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jigar\Desktop\Data Analytics\Data Analytics Sem-4 005\DAB 401 Financial Analytics\Project\"/>
    </mc:Choice>
  </mc:AlternateContent>
  <xr:revisionPtr revIDLastSave="0" documentId="13_ncr:1_{1F8670F0-1C1C-4DF0-88B1-550C5A8DF93E}" xr6:coauthVersionLast="47" xr6:coauthVersionMax="47" xr10:uidLastSave="{00000000-0000-0000-0000-000000000000}"/>
  <bookViews>
    <workbookView xWindow="-120" yWindow="-120" windowWidth="20730" windowHeight="11160" activeTab="2" xr2:uid="{00000000-000D-0000-FFFF-FFFF00000000}"/>
  </bookViews>
  <sheets>
    <sheet name="Ratio Calculation" sheetId="9" r:id="rId1"/>
    <sheet name="Rm Calculations &amp; Valuation" sheetId="7" r:id="rId2"/>
    <sheet name="Tech Analysis &amp; Monte Carlo" sheetId="8"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75" i="9" l="1"/>
  <c r="C132" i="9"/>
  <c r="C121" i="9"/>
  <c r="C67" i="9"/>
  <c r="C66" i="9"/>
  <c r="C60" i="9"/>
  <c r="C61" i="9" s="1"/>
  <c r="C120" i="9"/>
  <c r="C113" i="9"/>
  <c r="C112" i="9"/>
  <c r="C95" i="9"/>
  <c r="C87" i="9"/>
  <c r="F89" i="9"/>
  <c r="C16" i="9"/>
  <c r="C10" i="9"/>
  <c r="C8" i="9"/>
  <c r="C6" i="9"/>
  <c r="F60" i="9" s="1"/>
  <c r="C49" i="9"/>
  <c r="C48" i="9"/>
  <c r="C42" i="9"/>
  <c r="C40" i="9"/>
  <c r="C33" i="9"/>
  <c r="C32" i="9"/>
  <c r="C34" i="9" l="1"/>
  <c r="C114" i="9"/>
  <c r="C89" i="9"/>
  <c r="C80" i="9"/>
  <c r="C96" i="9" s="1"/>
  <c r="C104" i="9" s="1"/>
  <c r="C105" i="9" s="1"/>
  <c r="C68" i="9"/>
  <c r="C82" i="9"/>
  <c r="C43" i="9"/>
  <c r="C50" i="9"/>
  <c r="I65" i="7" l="1"/>
  <c r="I52" i="7"/>
  <c r="I38" i="7"/>
  <c r="I26" i="7"/>
  <c r="S2" i="8"/>
  <c r="S3" i="8"/>
  <c r="O10001" i="8"/>
  <c r="O10000" i="8"/>
  <c r="O9999" i="8"/>
  <c r="O9998" i="8"/>
  <c r="O9997" i="8"/>
  <c r="O9996" i="8"/>
  <c r="O9995" i="8"/>
  <c r="O9994" i="8"/>
  <c r="O9993" i="8"/>
  <c r="O9992" i="8"/>
  <c r="O9991" i="8"/>
  <c r="O9990" i="8"/>
  <c r="O9989" i="8"/>
  <c r="O9988" i="8"/>
  <c r="O9987" i="8"/>
  <c r="O9986" i="8"/>
  <c r="O9985" i="8"/>
  <c r="O9984" i="8"/>
  <c r="O9983" i="8"/>
  <c r="O9982" i="8"/>
  <c r="O9981" i="8"/>
  <c r="O9980" i="8"/>
  <c r="O9979" i="8"/>
  <c r="O9978" i="8"/>
  <c r="O9977" i="8"/>
  <c r="O9976" i="8"/>
  <c r="O9975" i="8"/>
  <c r="O9974" i="8"/>
  <c r="O9973" i="8"/>
  <c r="O9972" i="8"/>
  <c r="O9971" i="8"/>
  <c r="O9970" i="8"/>
  <c r="O9969" i="8"/>
  <c r="O9968" i="8"/>
  <c r="O9967" i="8"/>
  <c r="O9966" i="8"/>
  <c r="O9965" i="8"/>
  <c r="O9964" i="8"/>
  <c r="O9963" i="8"/>
  <c r="O9962" i="8"/>
  <c r="O9961" i="8"/>
  <c r="O9960" i="8"/>
  <c r="O9959" i="8"/>
  <c r="O9958" i="8"/>
  <c r="O9957" i="8"/>
  <c r="O9956" i="8"/>
  <c r="O9955" i="8"/>
  <c r="O9954" i="8"/>
  <c r="O9953" i="8"/>
  <c r="O9952" i="8"/>
  <c r="O9951" i="8"/>
  <c r="O9950" i="8"/>
  <c r="O9949" i="8"/>
  <c r="O9948" i="8"/>
  <c r="O9947" i="8"/>
  <c r="O9946" i="8"/>
  <c r="O9945" i="8"/>
  <c r="O9944" i="8"/>
  <c r="O9943" i="8"/>
  <c r="O9942" i="8"/>
  <c r="O9941" i="8"/>
  <c r="O9940" i="8"/>
  <c r="O9939" i="8"/>
  <c r="O9938" i="8"/>
  <c r="O9937" i="8"/>
  <c r="O9936" i="8"/>
  <c r="O9935" i="8"/>
  <c r="O9934" i="8"/>
  <c r="O9933" i="8"/>
  <c r="O9932" i="8"/>
  <c r="O9931" i="8"/>
  <c r="O9930" i="8"/>
  <c r="O9929" i="8"/>
  <c r="O9928" i="8"/>
  <c r="O9927" i="8"/>
  <c r="O9926" i="8"/>
  <c r="O9925" i="8"/>
  <c r="O9924" i="8"/>
  <c r="O9923" i="8"/>
  <c r="O9922" i="8"/>
  <c r="O9921" i="8"/>
  <c r="O9920" i="8"/>
  <c r="O9919" i="8"/>
  <c r="O9918" i="8"/>
  <c r="O9917" i="8"/>
  <c r="O9916" i="8"/>
  <c r="O9915" i="8"/>
  <c r="O9914" i="8"/>
  <c r="O9913" i="8"/>
  <c r="O9912" i="8"/>
  <c r="O9911" i="8"/>
  <c r="O9910" i="8"/>
  <c r="O9909" i="8"/>
  <c r="O9908" i="8"/>
  <c r="O9907" i="8"/>
  <c r="O9906" i="8"/>
  <c r="O9905" i="8"/>
  <c r="O9904" i="8"/>
  <c r="O9903" i="8"/>
  <c r="O9902" i="8"/>
  <c r="O9901" i="8"/>
  <c r="O9900" i="8"/>
  <c r="O9899" i="8"/>
  <c r="O9898" i="8"/>
  <c r="O9897" i="8"/>
  <c r="O9896" i="8"/>
  <c r="O9895" i="8"/>
  <c r="O9894" i="8"/>
  <c r="O9893" i="8"/>
  <c r="O9892" i="8"/>
  <c r="O9891" i="8"/>
  <c r="O9890" i="8"/>
  <c r="O9889" i="8"/>
  <c r="O9888" i="8"/>
  <c r="O9887" i="8"/>
  <c r="O9886" i="8"/>
  <c r="O9885" i="8"/>
  <c r="O9884" i="8"/>
  <c r="O9883" i="8"/>
  <c r="O9882" i="8"/>
  <c r="O9881" i="8"/>
  <c r="O9880" i="8"/>
  <c r="O9879" i="8"/>
  <c r="O9878" i="8"/>
  <c r="O9877" i="8"/>
  <c r="O9876" i="8"/>
  <c r="O9875" i="8"/>
  <c r="O9874" i="8"/>
  <c r="O9873" i="8"/>
  <c r="O9872" i="8"/>
  <c r="O9871" i="8"/>
  <c r="O9870" i="8"/>
  <c r="O9869" i="8"/>
  <c r="O9868" i="8"/>
  <c r="O9867" i="8"/>
  <c r="O9866" i="8"/>
  <c r="O9865" i="8"/>
  <c r="O9864" i="8"/>
  <c r="O9863" i="8"/>
  <c r="O9862" i="8"/>
  <c r="O9861" i="8"/>
  <c r="O9860" i="8"/>
  <c r="O9859" i="8"/>
  <c r="O9858" i="8"/>
  <c r="O9857" i="8"/>
  <c r="O9856" i="8"/>
  <c r="O9855" i="8"/>
  <c r="O9854" i="8"/>
  <c r="O9853" i="8"/>
  <c r="O9852" i="8"/>
  <c r="O9851" i="8"/>
  <c r="O9850" i="8"/>
  <c r="O9849" i="8"/>
  <c r="O9848" i="8"/>
  <c r="O9847" i="8"/>
  <c r="O9846" i="8"/>
  <c r="O9845" i="8"/>
  <c r="O9844" i="8"/>
  <c r="O9843" i="8"/>
  <c r="O9842" i="8"/>
  <c r="O9841" i="8"/>
  <c r="O9840" i="8"/>
  <c r="O9839" i="8"/>
  <c r="O9838" i="8"/>
  <c r="O9837" i="8"/>
  <c r="O9836" i="8"/>
  <c r="O9835" i="8"/>
  <c r="O9834" i="8"/>
  <c r="O9833" i="8"/>
  <c r="O9832" i="8"/>
  <c r="O9831" i="8"/>
  <c r="O9830" i="8"/>
  <c r="O9829" i="8"/>
  <c r="O9828" i="8"/>
  <c r="O9827" i="8"/>
  <c r="O9826" i="8"/>
  <c r="O9825" i="8"/>
  <c r="O9824" i="8"/>
  <c r="O9823" i="8"/>
  <c r="O9822" i="8"/>
  <c r="O9821" i="8"/>
  <c r="O9820" i="8"/>
  <c r="O9819" i="8"/>
  <c r="O9818" i="8"/>
  <c r="O9817" i="8"/>
  <c r="O9816" i="8"/>
  <c r="O9815" i="8"/>
  <c r="O9814" i="8"/>
  <c r="O9813" i="8"/>
  <c r="O9812" i="8"/>
  <c r="O9811" i="8"/>
  <c r="O9810" i="8"/>
  <c r="O9809" i="8"/>
  <c r="O9808" i="8"/>
  <c r="O9807" i="8"/>
  <c r="O9806" i="8"/>
  <c r="O9805" i="8"/>
  <c r="O9804" i="8"/>
  <c r="O9803" i="8"/>
  <c r="O9802" i="8"/>
  <c r="O9801" i="8"/>
  <c r="O9800" i="8"/>
  <c r="O9799" i="8"/>
  <c r="O9798" i="8"/>
  <c r="O9797" i="8"/>
  <c r="O9796" i="8"/>
  <c r="O9795" i="8"/>
  <c r="O9794" i="8"/>
  <c r="O9793" i="8"/>
  <c r="O9792" i="8"/>
  <c r="O9791" i="8"/>
  <c r="O9790" i="8"/>
  <c r="O9789" i="8"/>
  <c r="O9788" i="8"/>
  <c r="O9787" i="8"/>
  <c r="O9786" i="8"/>
  <c r="O9785" i="8"/>
  <c r="O9784" i="8"/>
  <c r="O9783" i="8"/>
  <c r="O9782" i="8"/>
  <c r="O9781" i="8"/>
  <c r="O9780" i="8"/>
  <c r="O9779" i="8"/>
  <c r="O9778" i="8"/>
  <c r="O9777" i="8"/>
  <c r="O9776" i="8"/>
  <c r="O9775" i="8"/>
  <c r="O9774" i="8"/>
  <c r="O9773" i="8"/>
  <c r="O9772" i="8"/>
  <c r="O9771" i="8"/>
  <c r="O9770" i="8"/>
  <c r="O9769" i="8"/>
  <c r="O9768" i="8"/>
  <c r="O9767" i="8"/>
  <c r="O9766" i="8"/>
  <c r="O9765" i="8"/>
  <c r="O9764" i="8"/>
  <c r="O9763" i="8"/>
  <c r="O9762" i="8"/>
  <c r="O9761" i="8"/>
  <c r="O9760" i="8"/>
  <c r="O9759" i="8"/>
  <c r="O9758" i="8"/>
  <c r="O9757" i="8"/>
  <c r="O9756" i="8"/>
  <c r="O9755" i="8"/>
  <c r="O9754" i="8"/>
  <c r="O9753" i="8"/>
  <c r="O9752" i="8"/>
  <c r="O9751" i="8"/>
  <c r="O9750" i="8"/>
  <c r="O9749" i="8"/>
  <c r="O9748" i="8"/>
  <c r="O9747" i="8"/>
  <c r="O9746" i="8"/>
  <c r="O9745" i="8"/>
  <c r="O9744" i="8"/>
  <c r="O9743" i="8"/>
  <c r="O9742" i="8"/>
  <c r="O9741" i="8"/>
  <c r="O9740" i="8"/>
  <c r="O9739" i="8"/>
  <c r="O9738" i="8"/>
  <c r="O9737" i="8"/>
  <c r="O9736" i="8"/>
  <c r="O9735" i="8"/>
  <c r="O9734" i="8"/>
  <c r="O9733" i="8"/>
  <c r="O9732" i="8"/>
  <c r="O9731" i="8"/>
  <c r="O9730" i="8"/>
  <c r="O9729" i="8"/>
  <c r="O9728" i="8"/>
  <c r="O9727" i="8"/>
  <c r="O9726" i="8"/>
  <c r="O9725" i="8"/>
  <c r="O9724" i="8"/>
  <c r="O9723" i="8"/>
  <c r="O9722" i="8"/>
  <c r="O9721" i="8"/>
  <c r="O9720" i="8"/>
  <c r="O9719" i="8"/>
  <c r="O9718" i="8"/>
  <c r="O9717" i="8"/>
  <c r="O9716" i="8"/>
  <c r="O9715" i="8"/>
  <c r="O9714" i="8"/>
  <c r="O9713" i="8"/>
  <c r="O9712" i="8"/>
  <c r="O9711" i="8"/>
  <c r="O9710" i="8"/>
  <c r="O9709" i="8"/>
  <c r="O9708" i="8"/>
  <c r="O9707" i="8"/>
  <c r="O9706" i="8"/>
  <c r="O9705" i="8"/>
  <c r="O9704" i="8"/>
  <c r="O9703" i="8"/>
  <c r="O9702" i="8"/>
  <c r="O9701" i="8"/>
  <c r="O9700" i="8"/>
  <c r="O9699" i="8"/>
  <c r="O9698" i="8"/>
  <c r="O9697" i="8"/>
  <c r="O9696" i="8"/>
  <c r="O9695" i="8"/>
  <c r="O9694" i="8"/>
  <c r="O9693" i="8"/>
  <c r="O9692" i="8"/>
  <c r="O9691" i="8"/>
  <c r="O9690" i="8"/>
  <c r="O9689" i="8"/>
  <c r="O9688" i="8"/>
  <c r="O9687" i="8"/>
  <c r="O9686" i="8"/>
  <c r="O9685" i="8"/>
  <c r="O9684" i="8"/>
  <c r="O9683" i="8"/>
  <c r="O9682" i="8"/>
  <c r="O9681" i="8"/>
  <c r="O9680" i="8"/>
  <c r="O9679" i="8"/>
  <c r="O9678" i="8"/>
  <c r="O9677" i="8"/>
  <c r="O9676" i="8"/>
  <c r="O9675" i="8"/>
  <c r="O9674" i="8"/>
  <c r="O9673" i="8"/>
  <c r="O9672" i="8"/>
  <c r="O9671" i="8"/>
  <c r="O9670" i="8"/>
  <c r="O9669" i="8"/>
  <c r="O9668" i="8"/>
  <c r="O9667" i="8"/>
  <c r="O9666" i="8"/>
  <c r="O9665" i="8"/>
  <c r="O9664" i="8"/>
  <c r="O9663" i="8"/>
  <c r="O9662" i="8"/>
  <c r="O9661" i="8"/>
  <c r="O9660" i="8"/>
  <c r="O9659" i="8"/>
  <c r="O9658" i="8"/>
  <c r="O9657" i="8"/>
  <c r="O9656" i="8"/>
  <c r="O9655" i="8"/>
  <c r="O9654" i="8"/>
  <c r="O9653" i="8"/>
  <c r="O9652" i="8"/>
  <c r="O9651" i="8"/>
  <c r="O9650" i="8"/>
  <c r="O9649" i="8"/>
  <c r="O9648" i="8"/>
  <c r="O9647" i="8"/>
  <c r="O9646" i="8"/>
  <c r="O9645" i="8"/>
  <c r="O9644" i="8"/>
  <c r="O9643" i="8"/>
  <c r="O9642" i="8"/>
  <c r="O9641" i="8"/>
  <c r="O9640" i="8"/>
  <c r="O9639" i="8"/>
  <c r="O9638" i="8"/>
  <c r="O9637" i="8"/>
  <c r="O9636" i="8"/>
  <c r="O9635" i="8"/>
  <c r="O9634" i="8"/>
  <c r="O9633" i="8"/>
  <c r="O9632" i="8"/>
  <c r="O9631" i="8"/>
  <c r="O9630" i="8"/>
  <c r="O9629" i="8"/>
  <c r="O9628" i="8"/>
  <c r="O9627" i="8"/>
  <c r="O9626" i="8"/>
  <c r="O9625" i="8"/>
  <c r="O9624" i="8"/>
  <c r="O9623" i="8"/>
  <c r="O9622" i="8"/>
  <c r="O9621" i="8"/>
  <c r="O9620" i="8"/>
  <c r="O9619" i="8"/>
  <c r="O9618" i="8"/>
  <c r="O9617" i="8"/>
  <c r="O9616" i="8"/>
  <c r="O9615" i="8"/>
  <c r="O9614" i="8"/>
  <c r="O9613" i="8"/>
  <c r="O9612" i="8"/>
  <c r="O9611" i="8"/>
  <c r="O9610" i="8"/>
  <c r="O9609" i="8"/>
  <c r="O9608" i="8"/>
  <c r="O9607" i="8"/>
  <c r="O9606" i="8"/>
  <c r="O9605" i="8"/>
  <c r="O9604" i="8"/>
  <c r="O9603" i="8"/>
  <c r="O9602" i="8"/>
  <c r="O9601" i="8"/>
  <c r="O9600" i="8"/>
  <c r="O9599" i="8"/>
  <c r="O9598" i="8"/>
  <c r="O9597" i="8"/>
  <c r="O9596" i="8"/>
  <c r="O9595" i="8"/>
  <c r="O9594" i="8"/>
  <c r="O9593" i="8"/>
  <c r="O9592" i="8"/>
  <c r="O9591" i="8"/>
  <c r="O9590" i="8"/>
  <c r="O9589" i="8"/>
  <c r="O9588" i="8"/>
  <c r="O9587" i="8"/>
  <c r="O9586" i="8"/>
  <c r="O9585" i="8"/>
  <c r="O9584" i="8"/>
  <c r="O9583" i="8"/>
  <c r="O9582" i="8"/>
  <c r="O9581" i="8"/>
  <c r="O9580" i="8"/>
  <c r="O9579" i="8"/>
  <c r="O9578" i="8"/>
  <c r="O9577" i="8"/>
  <c r="O9576" i="8"/>
  <c r="O9575" i="8"/>
  <c r="O9574" i="8"/>
  <c r="O9573" i="8"/>
  <c r="O9572" i="8"/>
  <c r="O9571" i="8"/>
  <c r="O9570" i="8"/>
  <c r="O9569" i="8"/>
  <c r="O9568" i="8"/>
  <c r="O9567" i="8"/>
  <c r="O9566" i="8"/>
  <c r="O9565" i="8"/>
  <c r="O9564" i="8"/>
  <c r="O9563" i="8"/>
  <c r="O9562" i="8"/>
  <c r="O9561" i="8"/>
  <c r="O9560" i="8"/>
  <c r="O9559" i="8"/>
  <c r="O9558" i="8"/>
  <c r="O9557" i="8"/>
  <c r="O9556" i="8"/>
  <c r="O9555" i="8"/>
  <c r="O9554" i="8"/>
  <c r="O9553" i="8"/>
  <c r="O9552" i="8"/>
  <c r="O9551" i="8"/>
  <c r="O9550" i="8"/>
  <c r="O9549" i="8"/>
  <c r="O9548" i="8"/>
  <c r="O9547" i="8"/>
  <c r="O9546" i="8"/>
  <c r="O9545" i="8"/>
  <c r="O9544" i="8"/>
  <c r="O9543" i="8"/>
  <c r="O9542" i="8"/>
  <c r="O9541" i="8"/>
  <c r="O9540" i="8"/>
  <c r="O9539" i="8"/>
  <c r="O9538" i="8"/>
  <c r="O9537" i="8"/>
  <c r="O9536" i="8"/>
  <c r="O9535" i="8"/>
  <c r="O9534" i="8"/>
  <c r="O9533" i="8"/>
  <c r="O9532" i="8"/>
  <c r="O9531" i="8"/>
  <c r="O9530" i="8"/>
  <c r="O9529" i="8"/>
  <c r="O9528" i="8"/>
  <c r="O9527" i="8"/>
  <c r="O9526" i="8"/>
  <c r="O9525" i="8"/>
  <c r="O9524" i="8"/>
  <c r="O9523" i="8"/>
  <c r="O9522" i="8"/>
  <c r="O9521" i="8"/>
  <c r="O9520" i="8"/>
  <c r="O9519" i="8"/>
  <c r="O9518" i="8"/>
  <c r="O9517" i="8"/>
  <c r="O9516" i="8"/>
  <c r="O9515" i="8"/>
  <c r="O9514" i="8"/>
  <c r="O9513" i="8"/>
  <c r="O9512" i="8"/>
  <c r="O9511" i="8"/>
  <c r="O9510" i="8"/>
  <c r="O9509" i="8"/>
  <c r="O9508" i="8"/>
  <c r="O9507" i="8"/>
  <c r="O9506" i="8"/>
  <c r="O9505" i="8"/>
  <c r="O9504" i="8"/>
  <c r="O9503" i="8"/>
  <c r="O9502" i="8"/>
  <c r="O9501" i="8"/>
  <c r="O9500" i="8"/>
  <c r="O9499" i="8"/>
  <c r="O9498" i="8"/>
  <c r="O9497" i="8"/>
  <c r="O9496" i="8"/>
  <c r="O9495" i="8"/>
  <c r="O9494" i="8"/>
  <c r="O9493" i="8"/>
  <c r="O9492" i="8"/>
  <c r="O9491" i="8"/>
  <c r="O9490" i="8"/>
  <c r="O9489" i="8"/>
  <c r="O9488" i="8"/>
  <c r="O9487" i="8"/>
  <c r="O9486" i="8"/>
  <c r="O9485" i="8"/>
  <c r="O9484" i="8"/>
  <c r="O9483" i="8"/>
  <c r="O9482" i="8"/>
  <c r="O9481" i="8"/>
  <c r="O9480" i="8"/>
  <c r="O9479" i="8"/>
  <c r="O9478" i="8"/>
  <c r="O9477" i="8"/>
  <c r="O9476" i="8"/>
  <c r="O9475" i="8"/>
  <c r="O9474" i="8"/>
  <c r="O9473" i="8"/>
  <c r="O9472" i="8"/>
  <c r="O9471" i="8"/>
  <c r="O9470" i="8"/>
  <c r="O9469" i="8"/>
  <c r="O9468" i="8"/>
  <c r="O9467" i="8"/>
  <c r="O9466" i="8"/>
  <c r="O9465" i="8"/>
  <c r="O9464" i="8"/>
  <c r="O9463" i="8"/>
  <c r="O9462" i="8"/>
  <c r="O9461" i="8"/>
  <c r="O9460" i="8"/>
  <c r="O9459" i="8"/>
  <c r="O9458" i="8"/>
  <c r="O9457" i="8"/>
  <c r="O9456" i="8"/>
  <c r="O9455" i="8"/>
  <c r="O9454" i="8"/>
  <c r="O9453" i="8"/>
  <c r="O9452" i="8"/>
  <c r="O9451" i="8"/>
  <c r="O9450" i="8"/>
  <c r="O9449" i="8"/>
  <c r="O9448" i="8"/>
  <c r="O9447" i="8"/>
  <c r="O9446" i="8"/>
  <c r="O9445" i="8"/>
  <c r="O9444" i="8"/>
  <c r="O9443" i="8"/>
  <c r="O9442" i="8"/>
  <c r="O9441" i="8"/>
  <c r="O9440" i="8"/>
  <c r="O9439" i="8"/>
  <c r="O9438" i="8"/>
  <c r="O9437" i="8"/>
  <c r="O9436" i="8"/>
  <c r="O9435" i="8"/>
  <c r="O9434" i="8"/>
  <c r="O9433" i="8"/>
  <c r="O9432" i="8"/>
  <c r="O9431" i="8"/>
  <c r="O9430" i="8"/>
  <c r="O9429" i="8"/>
  <c r="O9428" i="8"/>
  <c r="O9427" i="8"/>
  <c r="O9426" i="8"/>
  <c r="O9425" i="8"/>
  <c r="O9424" i="8"/>
  <c r="O9423" i="8"/>
  <c r="O9422" i="8"/>
  <c r="O9421" i="8"/>
  <c r="O9420" i="8"/>
  <c r="O9419" i="8"/>
  <c r="O9418" i="8"/>
  <c r="O9417" i="8"/>
  <c r="O9416" i="8"/>
  <c r="O9415" i="8"/>
  <c r="O9414" i="8"/>
  <c r="O9413" i="8"/>
  <c r="O9412" i="8"/>
  <c r="O9411" i="8"/>
  <c r="O9410" i="8"/>
  <c r="O9409" i="8"/>
  <c r="O9408" i="8"/>
  <c r="O9407" i="8"/>
  <c r="O9406" i="8"/>
  <c r="O9405" i="8"/>
  <c r="O9404" i="8"/>
  <c r="O9403" i="8"/>
  <c r="O9402" i="8"/>
  <c r="O9401" i="8"/>
  <c r="O9400" i="8"/>
  <c r="O9399" i="8"/>
  <c r="O9398" i="8"/>
  <c r="O9397" i="8"/>
  <c r="O9396" i="8"/>
  <c r="O9395" i="8"/>
  <c r="O9394" i="8"/>
  <c r="O9393" i="8"/>
  <c r="O9392" i="8"/>
  <c r="O9391" i="8"/>
  <c r="O9390" i="8"/>
  <c r="O9389" i="8"/>
  <c r="O9388" i="8"/>
  <c r="O9387" i="8"/>
  <c r="O9386" i="8"/>
  <c r="O9385" i="8"/>
  <c r="O9384" i="8"/>
  <c r="O9383" i="8"/>
  <c r="O9382" i="8"/>
  <c r="O9381" i="8"/>
  <c r="O9380" i="8"/>
  <c r="O9379" i="8"/>
  <c r="O9378" i="8"/>
  <c r="O9377" i="8"/>
  <c r="O9376" i="8"/>
  <c r="O9375" i="8"/>
  <c r="O9374" i="8"/>
  <c r="O9373" i="8"/>
  <c r="O9372" i="8"/>
  <c r="O9371" i="8"/>
  <c r="O9370" i="8"/>
  <c r="O9369" i="8"/>
  <c r="O9368" i="8"/>
  <c r="O9367" i="8"/>
  <c r="O9366" i="8"/>
  <c r="O9365" i="8"/>
  <c r="O9364" i="8"/>
  <c r="O9363" i="8"/>
  <c r="O9362" i="8"/>
  <c r="O9361" i="8"/>
  <c r="O9360" i="8"/>
  <c r="O9359" i="8"/>
  <c r="O9358" i="8"/>
  <c r="O9357" i="8"/>
  <c r="O9356" i="8"/>
  <c r="O9355" i="8"/>
  <c r="O9354" i="8"/>
  <c r="O9353" i="8"/>
  <c r="O9352" i="8"/>
  <c r="O9351" i="8"/>
  <c r="O9350" i="8"/>
  <c r="O9349" i="8"/>
  <c r="O9348" i="8"/>
  <c r="O9347" i="8"/>
  <c r="O9346" i="8"/>
  <c r="O9345" i="8"/>
  <c r="O9344" i="8"/>
  <c r="O9343" i="8"/>
  <c r="O9342" i="8"/>
  <c r="O9341" i="8"/>
  <c r="O9340" i="8"/>
  <c r="O9339" i="8"/>
  <c r="O9338" i="8"/>
  <c r="O9337" i="8"/>
  <c r="O9336" i="8"/>
  <c r="O9335" i="8"/>
  <c r="O9334" i="8"/>
  <c r="O9333" i="8"/>
  <c r="O9332" i="8"/>
  <c r="O9331" i="8"/>
  <c r="O9330" i="8"/>
  <c r="O9329" i="8"/>
  <c r="O9328" i="8"/>
  <c r="O9327" i="8"/>
  <c r="O9326" i="8"/>
  <c r="O9325" i="8"/>
  <c r="O9324" i="8"/>
  <c r="O9323" i="8"/>
  <c r="O9322" i="8"/>
  <c r="O9321" i="8"/>
  <c r="O9320" i="8"/>
  <c r="O9319" i="8"/>
  <c r="O9318" i="8"/>
  <c r="O9317" i="8"/>
  <c r="O9316" i="8"/>
  <c r="O9315" i="8"/>
  <c r="O9314" i="8"/>
  <c r="O9313" i="8"/>
  <c r="O9312" i="8"/>
  <c r="O9311" i="8"/>
  <c r="O9310" i="8"/>
  <c r="O9309" i="8"/>
  <c r="O9308" i="8"/>
  <c r="O9307" i="8"/>
  <c r="O9306" i="8"/>
  <c r="O9305" i="8"/>
  <c r="O9304" i="8"/>
  <c r="O9303" i="8"/>
  <c r="O9302" i="8"/>
  <c r="O9301" i="8"/>
  <c r="O9300" i="8"/>
  <c r="O9299" i="8"/>
  <c r="O9298" i="8"/>
  <c r="O9297" i="8"/>
  <c r="O9296" i="8"/>
  <c r="O9295" i="8"/>
  <c r="O9294" i="8"/>
  <c r="O9293" i="8"/>
  <c r="O9292" i="8"/>
  <c r="O9291" i="8"/>
  <c r="O9290" i="8"/>
  <c r="O9289" i="8"/>
  <c r="O9288" i="8"/>
  <c r="O9287" i="8"/>
  <c r="O9286" i="8"/>
  <c r="O9285" i="8"/>
  <c r="O9284" i="8"/>
  <c r="O9283" i="8"/>
  <c r="O9282" i="8"/>
  <c r="O9281" i="8"/>
  <c r="O9280" i="8"/>
  <c r="O9279" i="8"/>
  <c r="O9278" i="8"/>
  <c r="O9277" i="8"/>
  <c r="O9276" i="8"/>
  <c r="O9275" i="8"/>
  <c r="O9274" i="8"/>
  <c r="O9273" i="8"/>
  <c r="O9272" i="8"/>
  <c r="O9271" i="8"/>
  <c r="O9270" i="8"/>
  <c r="O9269" i="8"/>
  <c r="O9268" i="8"/>
  <c r="O9267" i="8"/>
  <c r="O9266" i="8"/>
  <c r="O9265" i="8"/>
  <c r="O9264" i="8"/>
  <c r="O9263" i="8"/>
  <c r="O9262" i="8"/>
  <c r="O9261" i="8"/>
  <c r="O9260" i="8"/>
  <c r="O9259" i="8"/>
  <c r="O9258" i="8"/>
  <c r="O9257" i="8"/>
  <c r="O9256" i="8"/>
  <c r="O9255" i="8"/>
  <c r="O9254" i="8"/>
  <c r="O9253" i="8"/>
  <c r="O9252" i="8"/>
  <c r="O9251" i="8"/>
  <c r="O9250" i="8"/>
  <c r="O9249" i="8"/>
  <c r="O9248" i="8"/>
  <c r="O9247" i="8"/>
  <c r="O9246" i="8"/>
  <c r="O9245" i="8"/>
  <c r="O9244" i="8"/>
  <c r="O9243" i="8"/>
  <c r="O9242" i="8"/>
  <c r="O9241" i="8"/>
  <c r="O9240" i="8"/>
  <c r="O9239" i="8"/>
  <c r="O9238" i="8"/>
  <c r="O9237" i="8"/>
  <c r="O9236" i="8"/>
  <c r="O9235" i="8"/>
  <c r="O9234" i="8"/>
  <c r="O9233" i="8"/>
  <c r="O9232" i="8"/>
  <c r="O9231" i="8"/>
  <c r="O9230" i="8"/>
  <c r="O9229" i="8"/>
  <c r="O9228" i="8"/>
  <c r="O9227" i="8"/>
  <c r="O9226" i="8"/>
  <c r="O9225" i="8"/>
  <c r="O9224" i="8"/>
  <c r="O9223" i="8"/>
  <c r="O9222" i="8"/>
  <c r="O9221" i="8"/>
  <c r="O9220" i="8"/>
  <c r="O9219" i="8"/>
  <c r="O9218" i="8"/>
  <c r="O9217" i="8"/>
  <c r="O9216" i="8"/>
  <c r="O9215" i="8"/>
  <c r="O9214" i="8"/>
  <c r="O9213" i="8"/>
  <c r="O9212" i="8"/>
  <c r="O9211" i="8"/>
  <c r="O9210" i="8"/>
  <c r="O9209" i="8"/>
  <c r="O9208" i="8"/>
  <c r="O9207" i="8"/>
  <c r="O9206" i="8"/>
  <c r="O9205" i="8"/>
  <c r="O9204" i="8"/>
  <c r="O9203" i="8"/>
  <c r="O9202" i="8"/>
  <c r="O9201" i="8"/>
  <c r="O9200" i="8"/>
  <c r="O9199" i="8"/>
  <c r="O9198" i="8"/>
  <c r="O9197" i="8"/>
  <c r="O9196" i="8"/>
  <c r="O9195" i="8"/>
  <c r="O9194" i="8"/>
  <c r="O9193" i="8"/>
  <c r="O9192" i="8"/>
  <c r="O9191" i="8"/>
  <c r="O9190" i="8"/>
  <c r="O9189" i="8"/>
  <c r="O9188" i="8"/>
  <c r="O9187" i="8"/>
  <c r="O9186" i="8"/>
  <c r="O9185" i="8"/>
  <c r="O9184" i="8"/>
  <c r="O9183" i="8"/>
  <c r="O9182" i="8"/>
  <c r="O9181" i="8"/>
  <c r="O9180" i="8"/>
  <c r="O9179" i="8"/>
  <c r="O9178" i="8"/>
  <c r="O9177" i="8"/>
  <c r="O9176" i="8"/>
  <c r="O9175" i="8"/>
  <c r="O9174" i="8"/>
  <c r="O9173" i="8"/>
  <c r="O9172" i="8"/>
  <c r="O9171" i="8"/>
  <c r="O9170" i="8"/>
  <c r="O9169" i="8"/>
  <c r="O9168" i="8"/>
  <c r="O9167" i="8"/>
  <c r="O9166" i="8"/>
  <c r="O9165" i="8"/>
  <c r="O9164" i="8"/>
  <c r="O9163" i="8"/>
  <c r="O9162" i="8"/>
  <c r="O9161" i="8"/>
  <c r="O9160" i="8"/>
  <c r="O9159" i="8"/>
  <c r="O9158" i="8"/>
  <c r="O9157" i="8"/>
  <c r="O9156" i="8"/>
  <c r="O9155" i="8"/>
  <c r="O9154" i="8"/>
  <c r="O9153" i="8"/>
  <c r="O9152" i="8"/>
  <c r="O9151" i="8"/>
  <c r="O9150" i="8"/>
  <c r="O9149" i="8"/>
  <c r="O9148" i="8"/>
  <c r="O9147" i="8"/>
  <c r="O9146" i="8"/>
  <c r="O9145" i="8"/>
  <c r="O9144" i="8"/>
  <c r="O9143" i="8"/>
  <c r="O9142" i="8"/>
  <c r="O9141" i="8"/>
  <c r="O9140" i="8"/>
  <c r="O9139" i="8"/>
  <c r="O9138" i="8"/>
  <c r="O9137" i="8"/>
  <c r="O9136" i="8"/>
  <c r="O9135" i="8"/>
  <c r="O9134" i="8"/>
  <c r="O9133" i="8"/>
  <c r="O9132" i="8"/>
  <c r="O9131" i="8"/>
  <c r="O9130" i="8"/>
  <c r="O9129" i="8"/>
  <c r="O9128" i="8"/>
  <c r="O9127" i="8"/>
  <c r="O9126" i="8"/>
  <c r="O9125" i="8"/>
  <c r="O9124" i="8"/>
  <c r="O9123" i="8"/>
  <c r="O9122" i="8"/>
  <c r="O9121" i="8"/>
  <c r="O9120" i="8"/>
  <c r="O9119" i="8"/>
  <c r="O9118" i="8"/>
  <c r="O9117" i="8"/>
  <c r="O9116" i="8"/>
  <c r="O9115" i="8"/>
  <c r="O9114" i="8"/>
  <c r="O9113" i="8"/>
  <c r="O9112" i="8"/>
  <c r="O9111" i="8"/>
  <c r="O9110" i="8"/>
  <c r="O9109" i="8"/>
  <c r="O9108" i="8"/>
  <c r="O9107" i="8"/>
  <c r="O9106" i="8"/>
  <c r="O9105" i="8"/>
  <c r="O9104" i="8"/>
  <c r="O9103" i="8"/>
  <c r="O9102" i="8"/>
  <c r="O9101" i="8"/>
  <c r="O9100" i="8"/>
  <c r="O9099" i="8"/>
  <c r="O9098" i="8"/>
  <c r="O9097" i="8"/>
  <c r="O9096" i="8"/>
  <c r="O9095" i="8"/>
  <c r="O9094" i="8"/>
  <c r="O9093" i="8"/>
  <c r="O9092" i="8"/>
  <c r="O9091" i="8"/>
  <c r="O9090" i="8"/>
  <c r="O9089" i="8"/>
  <c r="O9088" i="8"/>
  <c r="O9087" i="8"/>
  <c r="O9086" i="8"/>
  <c r="O9085" i="8"/>
  <c r="O9084" i="8"/>
  <c r="O9083" i="8"/>
  <c r="O9082" i="8"/>
  <c r="O9081" i="8"/>
  <c r="O9080" i="8"/>
  <c r="O9079" i="8"/>
  <c r="O9078" i="8"/>
  <c r="O9077" i="8"/>
  <c r="O9076" i="8"/>
  <c r="O9075" i="8"/>
  <c r="O9074" i="8"/>
  <c r="O9073" i="8"/>
  <c r="O9072" i="8"/>
  <c r="O9071" i="8"/>
  <c r="O9070" i="8"/>
  <c r="O9069" i="8"/>
  <c r="O9068" i="8"/>
  <c r="O9067" i="8"/>
  <c r="O9066" i="8"/>
  <c r="O9065" i="8"/>
  <c r="O9064" i="8"/>
  <c r="O9063" i="8"/>
  <c r="O9062" i="8"/>
  <c r="O9061" i="8"/>
  <c r="O9060" i="8"/>
  <c r="O9059" i="8"/>
  <c r="O9058" i="8"/>
  <c r="O9057" i="8"/>
  <c r="O9056" i="8"/>
  <c r="O9055" i="8"/>
  <c r="O9054" i="8"/>
  <c r="O9053" i="8"/>
  <c r="O9052" i="8"/>
  <c r="O9051" i="8"/>
  <c r="O9050" i="8"/>
  <c r="O9049" i="8"/>
  <c r="O9048" i="8"/>
  <c r="O9047" i="8"/>
  <c r="O9046" i="8"/>
  <c r="O9045" i="8"/>
  <c r="O9044" i="8"/>
  <c r="O9043" i="8"/>
  <c r="O9042" i="8"/>
  <c r="O9041" i="8"/>
  <c r="O9040" i="8"/>
  <c r="O9039" i="8"/>
  <c r="O9038" i="8"/>
  <c r="O9037" i="8"/>
  <c r="O9036" i="8"/>
  <c r="O9035" i="8"/>
  <c r="O9034" i="8"/>
  <c r="O9033" i="8"/>
  <c r="O9032" i="8"/>
  <c r="O9031" i="8"/>
  <c r="O9030" i="8"/>
  <c r="O9029" i="8"/>
  <c r="O9028" i="8"/>
  <c r="O9027" i="8"/>
  <c r="O9026" i="8"/>
  <c r="O9025" i="8"/>
  <c r="O9024" i="8"/>
  <c r="O9023" i="8"/>
  <c r="O9022" i="8"/>
  <c r="O9021" i="8"/>
  <c r="O9020" i="8"/>
  <c r="O9019" i="8"/>
  <c r="O9018" i="8"/>
  <c r="O9017" i="8"/>
  <c r="O9016" i="8"/>
  <c r="O9015" i="8"/>
  <c r="O9014" i="8"/>
  <c r="O9013" i="8"/>
  <c r="O9012" i="8"/>
  <c r="O9011" i="8"/>
  <c r="O9010" i="8"/>
  <c r="O9009" i="8"/>
  <c r="O9008" i="8"/>
  <c r="O9007" i="8"/>
  <c r="O9006" i="8"/>
  <c r="O9005" i="8"/>
  <c r="O9004" i="8"/>
  <c r="O9003" i="8"/>
  <c r="O9002" i="8"/>
  <c r="O9001" i="8"/>
  <c r="O9000" i="8"/>
  <c r="O8999" i="8"/>
  <c r="O8998" i="8"/>
  <c r="O8997" i="8"/>
  <c r="O8996" i="8"/>
  <c r="O8995" i="8"/>
  <c r="O8994" i="8"/>
  <c r="O8993" i="8"/>
  <c r="O8992" i="8"/>
  <c r="O8991" i="8"/>
  <c r="O8990" i="8"/>
  <c r="O8989" i="8"/>
  <c r="O8988" i="8"/>
  <c r="O8987" i="8"/>
  <c r="O8986" i="8"/>
  <c r="O8985" i="8"/>
  <c r="O8984" i="8"/>
  <c r="O8983" i="8"/>
  <c r="O8982" i="8"/>
  <c r="O8981" i="8"/>
  <c r="O8980" i="8"/>
  <c r="O8979" i="8"/>
  <c r="O8978" i="8"/>
  <c r="O8977" i="8"/>
  <c r="O8976" i="8"/>
  <c r="O8975" i="8"/>
  <c r="O8974" i="8"/>
  <c r="O8973" i="8"/>
  <c r="O8972" i="8"/>
  <c r="O8971" i="8"/>
  <c r="O8970" i="8"/>
  <c r="O8969" i="8"/>
  <c r="O8968" i="8"/>
  <c r="O8967" i="8"/>
  <c r="O8966" i="8"/>
  <c r="O8965" i="8"/>
  <c r="O8964" i="8"/>
  <c r="O8963" i="8"/>
  <c r="O8962" i="8"/>
  <c r="O8961" i="8"/>
  <c r="O8960" i="8"/>
  <c r="O8959" i="8"/>
  <c r="O8958" i="8"/>
  <c r="O8957" i="8"/>
  <c r="O8956" i="8"/>
  <c r="O8955" i="8"/>
  <c r="O8954" i="8"/>
  <c r="O8953" i="8"/>
  <c r="O8952" i="8"/>
  <c r="O8951" i="8"/>
  <c r="O8950" i="8"/>
  <c r="O8949" i="8"/>
  <c r="O8948" i="8"/>
  <c r="O8947" i="8"/>
  <c r="O8946" i="8"/>
  <c r="O8945" i="8"/>
  <c r="O8944" i="8"/>
  <c r="O8943" i="8"/>
  <c r="O8942" i="8"/>
  <c r="O8941" i="8"/>
  <c r="O8940" i="8"/>
  <c r="O8939" i="8"/>
  <c r="O8938" i="8"/>
  <c r="O8937" i="8"/>
  <c r="O8936" i="8"/>
  <c r="O8935" i="8"/>
  <c r="O8934" i="8"/>
  <c r="O8933" i="8"/>
  <c r="O8932" i="8"/>
  <c r="O8931" i="8"/>
  <c r="O8930" i="8"/>
  <c r="O8929" i="8"/>
  <c r="O8928" i="8"/>
  <c r="O8927" i="8"/>
  <c r="O8926" i="8"/>
  <c r="O8925" i="8"/>
  <c r="O8924" i="8"/>
  <c r="O8923" i="8"/>
  <c r="O8922" i="8"/>
  <c r="O8921" i="8"/>
  <c r="O8920" i="8"/>
  <c r="O8919" i="8"/>
  <c r="O8918" i="8"/>
  <c r="O8917" i="8"/>
  <c r="O8916" i="8"/>
  <c r="O8915" i="8"/>
  <c r="O8914" i="8"/>
  <c r="O8913" i="8"/>
  <c r="O8912" i="8"/>
  <c r="O8911" i="8"/>
  <c r="O8910" i="8"/>
  <c r="O8909" i="8"/>
  <c r="O8908" i="8"/>
  <c r="O8907" i="8"/>
  <c r="O8906" i="8"/>
  <c r="O8905" i="8"/>
  <c r="O8904" i="8"/>
  <c r="O8903" i="8"/>
  <c r="O8902" i="8"/>
  <c r="O8901" i="8"/>
  <c r="O8900" i="8"/>
  <c r="O8899" i="8"/>
  <c r="O8898" i="8"/>
  <c r="O8897" i="8"/>
  <c r="O8896" i="8"/>
  <c r="O8895" i="8"/>
  <c r="O8894" i="8"/>
  <c r="O8893" i="8"/>
  <c r="O8892" i="8"/>
  <c r="O8891" i="8"/>
  <c r="O8890" i="8"/>
  <c r="O8889" i="8"/>
  <c r="O8888" i="8"/>
  <c r="O8887" i="8"/>
  <c r="O8886" i="8"/>
  <c r="O8885" i="8"/>
  <c r="O8884" i="8"/>
  <c r="O8883" i="8"/>
  <c r="O8882" i="8"/>
  <c r="O8881" i="8"/>
  <c r="O8880" i="8"/>
  <c r="O8879" i="8"/>
  <c r="O8878" i="8"/>
  <c r="O8877" i="8"/>
  <c r="O8876" i="8"/>
  <c r="O8875" i="8"/>
  <c r="O8874" i="8"/>
  <c r="O8873" i="8"/>
  <c r="O8872" i="8"/>
  <c r="O8871" i="8"/>
  <c r="O8870" i="8"/>
  <c r="O8869" i="8"/>
  <c r="O8868" i="8"/>
  <c r="O8867" i="8"/>
  <c r="O8866" i="8"/>
  <c r="O8865" i="8"/>
  <c r="O8864" i="8"/>
  <c r="O8863" i="8"/>
  <c r="O8862" i="8"/>
  <c r="O8861" i="8"/>
  <c r="O8860" i="8"/>
  <c r="O8859" i="8"/>
  <c r="O8858" i="8"/>
  <c r="O8857" i="8"/>
  <c r="O8856" i="8"/>
  <c r="O8855" i="8"/>
  <c r="O8854" i="8"/>
  <c r="O8853" i="8"/>
  <c r="O8852" i="8"/>
  <c r="O8851" i="8"/>
  <c r="O8850" i="8"/>
  <c r="O8849" i="8"/>
  <c r="O8848" i="8"/>
  <c r="O8847" i="8"/>
  <c r="O8846" i="8"/>
  <c r="O8845" i="8"/>
  <c r="O8844" i="8"/>
  <c r="O8843" i="8"/>
  <c r="O8842" i="8"/>
  <c r="O8841" i="8"/>
  <c r="O8840" i="8"/>
  <c r="O8839" i="8"/>
  <c r="O8838" i="8"/>
  <c r="O8837" i="8"/>
  <c r="O8836" i="8"/>
  <c r="O8835" i="8"/>
  <c r="O8834" i="8"/>
  <c r="O8833" i="8"/>
  <c r="O8832" i="8"/>
  <c r="O8831" i="8"/>
  <c r="O8830" i="8"/>
  <c r="O8829" i="8"/>
  <c r="O8828" i="8"/>
  <c r="O8827" i="8"/>
  <c r="O8826" i="8"/>
  <c r="O8825" i="8"/>
  <c r="O8824" i="8"/>
  <c r="O8823" i="8"/>
  <c r="O8822" i="8"/>
  <c r="O8821" i="8"/>
  <c r="O8820" i="8"/>
  <c r="O8819" i="8"/>
  <c r="O8818" i="8"/>
  <c r="O8817" i="8"/>
  <c r="O8816" i="8"/>
  <c r="O8815" i="8"/>
  <c r="O8814" i="8"/>
  <c r="O8813" i="8"/>
  <c r="O8812" i="8"/>
  <c r="O8811" i="8"/>
  <c r="O8810" i="8"/>
  <c r="O8809" i="8"/>
  <c r="O8808" i="8"/>
  <c r="O8807" i="8"/>
  <c r="O8806" i="8"/>
  <c r="O8805" i="8"/>
  <c r="O8804" i="8"/>
  <c r="O8803" i="8"/>
  <c r="O8802" i="8"/>
  <c r="O8801" i="8"/>
  <c r="O8800" i="8"/>
  <c r="O8799" i="8"/>
  <c r="O8798" i="8"/>
  <c r="O8797" i="8"/>
  <c r="O8796" i="8"/>
  <c r="O8795" i="8"/>
  <c r="O8794" i="8"/>
  <c r="O8793" i="8"/>
  <c r="O8792" i="8"/>
  <c r="O8791" i="8"/>
  <c r="O8790" i="8"/>
  <c r="O8789" i="8"/>
  <c r="O8788" i="8"/>
  <c r="O8787" i="8"/>
  <c r="O8786" i="8"/>
  <c r="O8785" i="8"/>
  <c r="O8784" i="8"/>
  <c r="O8783" i="8"/>
  <c r="O8782" i="8"/>
  <c r="O8781" i="8"/>
  <c r="O8780" i="8"/>
  <c r="O8779" i="8"/>
  <c r="O8778" i="8"/>
  <c r="O8777" i="8"/>
  <c r="O8776" i="8"/>
  <c r="O8775" i="8"/>
  <c r="O8774" i="8"/>
  <c r="O8773" i="8"/>
  <c r="O8772" i="8"/>
  <c r="O8771" i="8"/>
  <c r="O8770" i="8"/>
  <c r="O8769" i="8"/>
  <c r="O8768" i="8"/>
  <c r="O8767" i="8"/>
  <c r="O8766" i="8"/>
  <c r="O8765" i="8"/>
  <c r="O8764" i="8"/>
  <c r="O8763" i="8"/>
  <c r="O8762" i="8"/>
  <c r="O8761" i="8"/>
  <c r="O8760" i="8"/>
  <c r="O8759" i="8"/>
  <c r="O8758" i="8"/>
  <c r="O8757" i="8"/>
  <c r="O8756" i="8"/>
  <c r="O8755" i="8"/>
  <c r="O8754" i="8"/>
  <c r="O8753" i="8"/>
  <c r="O8752" i="8"/>
  <c r="O8751" i="8"/>
  <c r="O8750" i="8"/>
  <c r="O8749" i="8"/>
  <c r="O8748" i="8"/>
  <c r="O8747" i="8"/>
  <c r="O8746" i="8"/>
  <c r="O8745" i="8"/>
  <c r="O8744" i="8"/>
  <c r="O8743" i="8"/>
  <c r="O8742" i="8"/>
  <c r="O8741" i="8"/>
  <c r="O8740" i="8"/>
  <c r="O8739" i="8"/>
  <c r="O8738" i="8"/>
  <c r="O8737" i="8"/>
  <c r="O8736" i="8"/>
  <c r="O8735" i="8"/>
  <c r="O8734" i="8"/>
  <c r="O8733" i="8"/>
  <c r="O8732" i="8"/>
  <c r="O8731" i="8"/>
  <c r="O8730" i="8"/>
  <c r="O8729" i="8"/>
  <c r="O8728" i="8"/>
  <c r="O8727" i="8"/>
  <c r="O8726" i="8"/>
  <c r="O8725" i="8"/>
  <c r="O8724" i="8"/>
  <c r="O8723" i="8"/>
  <c r="O8722" i="8"/>
  <c r="O8721" i="8"/>
  <c r="O8720" i="8"/>
  <c r="O8719" i="8"/>
  <c r="O8718" i="8"/>
  <c r="O8717" i="8"/>
  <c r="O8716" i="8"/>
  <c r="O8715" i="8"/>
  <c r="O8714" i="8"/>
  <c r="O8713" i="8"/>
  <c r="O8712" i="8"/>
  <c r="O8711" i="8"/>
  <c r="O8710" i="8"/>
  <c r="O8709" i="8"/>
  <c r="O8708" i="8"/>
  <c r="O8707" i="8"/>
  <c r="O8706" i="8"/>
  <c r="O8705" i="8"/>
  <c r="O8704" i="8"/>
  <c r="O8703" i="8"/>
  <c r="O8702" i="8"/>
  <c r="O8701" i="8"/>
  <c r="O8700" i="8"/>
  <c r="O8699" i="8"/>
  <c r="O8698" i="8"/>
  <c r="O8697" i="8"/>
  <c r="O8696" i="8"/>
  <c r="O8695" i="8"/>
  <c r="O8694" i="8"/>
  <c r="O8693" i="8"/>
  <c r="O8692" i="8"/>
  <c r="O8691" i="8"/>
  <c r="O8690" i="8"/>
  <c r="O8689" i="8"/>
  <c r="O8688" i="8"/>
  <c r="O8687" i="8"/>
  <c r="O8686" i="8"/>
  <c r="O8685" i="8"/>
  <c r="O8684" i="8"/>
  <c r="O8683" i="8"/>
  <c r="O8682" i="8"/>
  <c r="O8681" i="8"/>
  <c r="O8680" i="8"/>
  <c r="O8679" i="8"/>
  <c r="O8678" i="8"/>
  <c r="O8677" i="8"/>
  <c r="O8676" i="8"/>
  <c r="O8675" i="8"/>
  <c r="O8674" i="8"/>
  <c r="O8673" i="8"/>
  <c r="O8672" i="8"/>
  <c r="O8671" i="8"/>
  <c r="O8670" i="8"/>
  <c r="O8669" i="8"/>
  <c r="O8668" i="8"/>
  <c r="O8667" i="8"/>
  <c r="O8666" i="8"/>
  <c r="O8665" i="8"/>
  <c r="O8664" i="8"/>
  <c r="O8663" i="8"/>
  <c r="O8662" i="8"/>
  <c r="O8661" i="8"/>
  <c r="O8660" i="8"/>
  <c r="O8659" i="8"/>
  <c r="O8658" i="8"/>
  <c r="O8657" i="8"/>
  <c r="O8656" i="8"/>
  <c r="O8655" i="8"/>
  <c r="O8654" i="8"/>
  <c r="O8653" i="8"/>
  <c r="O8652" i="8"/>
  <c r="O8651" i="8"/>
  <c r="O8650" i="8"/>
  <c r="O8649" i="8"/>
  <c r="O8648" i="8"/>
  <c r="O8647" i="8"/>
  <c r="O8646" i="8"/>
  <c r="O8645" i="8"/>
  <c r="O8644" i="8"/>
  <c r="O8643" i="8"/>
  <c r="O8642" i="8"/>
  <c r="O8641" i="8"/>
  <c r="O8640" i="8"/>
  <c r="O8639" i="8"/>
  <c r="O8638" i="8"/>
  <c r="O8637" i="8"/>
  <c r="O8636" i="8"/>
  <c r="O8635" i="8"/>
  <c r="O8634" i="8"/>
  <c r="O8633" i="8"/>
  <c r="O8632" i="8"/>
  <c r="O8631" i="8"/>
  <c r="O8630" i="8"/>
  <c r="O8629" i="8"/>
  <c r="O8628" i="8"/>
  <c r="O8627" i="8"/>
  <c r="O8626" i="8"/>
  <c r="O8625" i="8"/>
  <c r="O8624" i="8"/>
  <c r="O8623" i="8"/>
  <c r="O8622" i="8"/>
  <c r="O8621" i="8"/>
  <c r="O8620" i="8"/>
  <c r="O8619" i="8"/>
  <c r="O8618" i="8"/>
  <c r="O8617" i="8"/>
  <c r="O8616" i="8"/>
  <c r="O8615" i="8"/>
  <c r="O8614" i="8"/>
  <c r="O8613" i="8"/>
  <c r="O8612" i="8"/>
  <c r="O8611" i="8"/>
  <c r="O8610" i="8"/>
  <c r="O8609" i="8"/>
  <c r="O8608" i="8"/>
  <c r="O8607" i="8"/>
  <c r="O8606" i="8"/>
  <c r="O8605" i="8"/>
  <c r="O8604" i="8"/>
  <c r="O8603" i="8"/>
  <c r="O8602" i="8"/>
  <c r="O8601" i="8"/>
  <c r="O8600" i="8"/>
  <c r="O8599" i="8"/>
  <c r="O8598" i="8"/>
  <c r="O8597" i="8"/>
  <c r="O8596" i="8"/>
  <c r="O8595" i="8"/>
  <c r="O8594" i="8"/>
  <c r="O8593" i="8"/>
  <c r="O8592" i="8"/>
  <c r="O8591" i="8"/>
  <c r="O8590" i="8"/>
  <c r="O8589" i="8"/>
  <c r="O8588" i="8"/>
  <c r="O8587" i="8"/>
  <c r="O8586" i="8"/>
  <c r="O8585" i="8"/>
  <c r="O8584" i="8"/>
  <c r="O8583" i="8"/>
  <c r="O8582" i="8"/>
  <c r="O8581" i="8"/>
  <c r="O8580" i="8"/>
  <c r="O8579" i="8"/>
  <c r="O8578" i="8"/>
  <c r="O8577" i="8"/>
  <c r="O8576" i="8"/>
  <c r="O8575" i="8"/>
  <c r="O8574" i="8"/>
  <c r="O8573" i="8"/>
  <c r="O8572" i="8"/>
  <c r="O8571" i="8"/>
  <c r="O8570" i="8"/>
  <c r="O8569" i="8"/>
  <c r="O8568" i="8"/>
  <c r="O8567" i="8"/>
  <c r="O8566" i="8"/>
  <c r="O8565" i="8"/>
  <c r="O8564" i="8"/>
  <c r="O8563" i="8"/>
  <c r="O8562" i="8"/>
  <c r="O8561" i="8"/>
  <c r="O8560" i="8"/>
  <c r="O8559" i="8"/>
  <c r="O8558" i="8"/>
  <c r="O8557" i="8"/>
  <c r="O8556" i="8"/>
  <c r="O8555" i="8"/>
  <c r="O8554" i="8"/>
  <c r="O8553" i="8"/>
  <c r="O8552" i="8"/>
  <c r="O8551" i="8"/>
  <c r="O8550" i="8"/>
  <c r="O8549" i="8"/>
  <c r="O8548" i="8"/>
  <c r="O8547" i="8"/>
  <c r="O8546" i="8"/>
  <c r="O8545" i="8"/>
  <c r="O8544" i="8"/>
  <c r="O8543" i="8"/>
  <c r="O8542" i="8"/>
  <c r="O8541" i="8"/>
  <c r="O8540" i="8"/>
  <c r="O8539" i="8"/>
  <c r="O8538" i="8"/>
  <c r="O8537" i="8"/>
  <c r="O8536" i="8"/>
  <c r="O8535" i="8"/>
  <c r="O8534" i="8"/>
  <c r="O8533" i="8"/>
  <c r="O8532" i="8"/>
  <c r="O8531" i="8"/>
  <c r="O8530" i="8"/>
  <c r="O8529" i="8"/>
  <c r="O8528" i="8"/>
  <c r="O8527" i="8"/>
  <c r="O8526" i="8"/>
  <c r="O8525" i="8"/>
  <c r="O8524" i="8"/>
  <c r="O8523" i="8"/>
  <c r="O8522" i="8"/>
  <c r="O8521" i="8"/>
  <c r="O8520" i="8"/>
  <c r="O8519" i="8"/>
  <c r="O8518" i="8"/>
  <c r="O8517" i="8"/>
  <c r="O8516" i="8"/>
  <c r="O8515" i="8"/>
  <c r="O8514" i="8"/>
  <c r="O8513" i="8"/>
  <c r="O8512" i="8"/>
  <c r="O8511" i="8"/>
  <c r="O8510" i="8"/>
  <c r="O8509" i="8"/>
  <c r="O8508" i="8"/>
  <c r="O8507" i="8"/>
  <c r="O8506" i="8"/>
  <c r="O8505" i="8"/>
  <c r="O8504" i="8"/>
  <c r="O8503" i="8"/>
  <c r="O8502" i="8"/>
  <c r="O8501" i="8"/>
  <c r="O8500" i="8"/>
  <c r="O8499" i="8"/>
  <c r="O8498" i="8"/>
  <c r="O8497" i="8"/>
  <c r="O8496" i="8"/>
  <c r="O8495" i="8"/>
  <c r="O8494" i="8"/>
  <c r="O8493" i="8"/>
  <c r="O8492" i="8"/>
  <c r="O8491" i="8"/>
  <c r="O8490" i="8"/>
  <c r="O8489" i="8"/>
  <c r="O8488" i="8"/>
  <c r="O8487" i="8"/>
  <c r="O8486" i="8"/>
  <c r="O8485" i="8"/>
  <c r="O8484" i="8"/>
  <c r="O8483" i="8"/>
  <c r="O8482" i="8"/>
  <c r="O8481" i="8"/>
  <c r="O8480" i="8"/>
  <c r="O8479" i="8"/>
  <c r="O8478" i="8"/>
  <c r="O8477" i="8"/>
  <c r="O8476" i="8"/>
  <c r="O8475" i="8"/>
  <c r="O8474" i="8"/>
  <c r="O8473" i="8"/>
  <c r="O8472" i="8"/>
  <c r="O8471" i="8"/>
  <c r="O8470" i="8"/>
  <c r="O8469" i="8"/>
  <c r="O8468" i="8"/>
  <c r="O8467" i="8"/>
  <c r="O8466" i="8"/>
  <c r="O8465" i="8"/>
  <c r="O8464" i="8"/>
  <c r="O8463" i="8"/>
  <c r="O8462" i="8"/>
  <c r="O8461" i="8"/>
  <c r="O8460" i="8"/>
  <c r="O8459" i="8"/>
  <c r="O8458" i="8"/>
  <c r="O8457" i="8"/>
  <c r="O8456" i="8"/>
  <c r="O8455" i="8"/>
  <c r="O8454" i="8"/>
  <c r="O8453" i="8"/>
  <c r="O8452" i="8"/>
  <c r="O8451" i="8"/>
  <c r="O8450" i="8"/>
  <c r="O8449" i="8"/>
  <c r="O8448" i="8"/>
  <c r="O8447" i="8"/>
  <c r="O8446" i="8"/>
  <c r="O8445" i="8"/>
  <c r="O8444" i="8"/>
  <c r="O8443" i="8"/>
  <c r="O8442" i="8"/>
  <c r="O8441" i="8"/>
  <c r="O8440" i="8"/>
  <c r="O8439" i="8"/>
  <c r="O8438" i="8"/>
  <c r="O8437" i="8"/>
  <c r="O8436" i="8"/>
  <c r="O8435" i="8"/>
  <c r="O8434" i="8"/>
  <c r="O8433" i="8"/>
  <c r="O8432" i="8"/>
  <c r="O8431" i="8"/>
  <c r="O8430" i="8"/>
  <c r="O8429" i="8"/>
  <c r="O8428" i="8"/>
  <c r="O8427" i="8"/>
  <c r="O8426" i="8"/>
  <c r="O8425" i="8"/>
  <c r="O8424" i="8"/>
  <c r="O8423" i="8"/>
  <c r="O8422" i="8"/>
  <c r="O8421" i="8"/>
  <c r="O8420" i="8"/>
  <c r="O8419" i="8"/>
  <c r="O8418" i="8"/>
  <c r="O8417" i="8"/>
  <c r="O8416" i="8"/>
  <c r="O8415" i="8"/>
  <c r="O8414" i="8"/>
  <c r="O8413" i="8"/>
  <c r="O8412" i="8"/>
  <c r="O8411" i="8"/>
  <c r="O8410" i="8"/>
  <c r="O8409" i="8"/>
  <c r="O8408" i="8"/>
  <c r="O8407" i="8"/>
  <c r="O8406" i="8"/>
  <c r="O8405" i="8"/>
  <c r="O8404" i="8"/>
  <c r="O8403" i="8"/>
  <c r="O8402" i="8"/>
  <c r="O8401" i="8"/>
  <c r="O8400" i="8"/>
  <c r="O8399" i="8"/>
  <c r="O8398" i="8"/>
  <c r="O8397" i="8"/>
  <c r="O8396" i="8"/>
  <c r="O8395" i="8"/>
  <c r="O8394" i="8"/>
  <c r="O8393" i="8"/>
  <c r="O8392" i="8"/>
  <c r="O8391" i="8"/>
  <c r="O8390" i="8"/>
  <c r="O8389" i="8"/>
  <c r="O8388" i="8"/>
  <c r="O8387" i="8"/>
  <c r="O8386" i="8"/>
  <c r="O8385" i="8"/>
  <c r="O8384" i="8"/>
  <c r="O8383" i="8"/>
  <c r="O8382" i="8"/>
  <c r="O8381" i="8"/>
  <c r="O8380" i="8"/>
  <c r="O8379" i="8"/>
  <c r="O8378" i="8"/>
  <c r="O8377" i="8"/>
  <c r="O8376" i="8"/>
  <c r="O8375" i="8"/>
  <c r="O8374" i="8"/>
  <c r="O8373" i="8"/>
  <c r="O8372" i="8"/>
  <c r="O8371" i="8"/>
  <c r="O8370" i="8"/>
  <c r="O8369" i="8"/>
  <c r="O8368" i="8"/>
  <c r="O8367" i="8"/>
  <c r="O8366" i="8"/>
  <c r="O8365" i="8"/>
  <c r="O8364" i="8"/>
  <c r="O8363" i="8"/>
  <c r="O8362" i="8"/>
  <c r="O8361" i="8"/>
  <c r="O8360" i="8"/>
  <c r="O8359" i="8"/>
  <c r="O8358" i="8"/>
  <c r="O8357" i="8"/>
  <c r="O8356" i="8"/>
  <c r="O8355" i="8"/>
  <c r="O8354" i="8"/>
  <c r="O8353" i="8"/>
  <c r="O8352" i="8"/>
  <c r="O8351" i="8"/>
  <c r="O8350" i="8"/>
  <c r="O8349" i="8"/>
  <c r="O8348" i="8"/>
  <c r="O8347" i="8"/>
  <c r="O8346" i="8"/>
  <c r="O8345" i="8"/>
  <c r="O8344" i="8"/>
  <c r="O8343" i="8"/>
  <c r="O8342" i="8"/>
  <c r="O8341" i="8"/>
  <c r="O8340" i="8"/>
  <c r="O8339" i="8"/>
  <c r="O8338" i="8"/>
  <c r="O8337" i="8"/>
  <c r="O8336" i="8"/>
  <c r="O8335" i="8"/>
  <c r="O8334" i="8"/>
  <c r="O8333" i="8"/>
  <c r="O8332" i="8"/>
  <c r="O8331" i="8"/>
  <c r="O8330" i="8"/>
  <c r="O8329" i="8"/>
  <c r="O8328" i="8"/>
  <c r="O8327" i="8"/>
  <c r="O8326" i="8"/>
  <c r="O8325" i="8"/>
  <c r="O8324" i="8"/>
  <c r="O8323" i="8"/>
  <c r="O8322" i="8"/>
  <c r="O8321" i="8"/>
  <c r="O8320" i="8"/>
  <c r="O8319" i="8"/>
  <c r="O8318" i="8"/>
  <c r="O8317" i="8"/>
  <c r="O8316" i="8"/>
  <c r="O8315" i="8"/>
  <c r="O8314" i="8"/>
  <c r="O8313" i="8"/>
  <c r="O8312" i="8"/>
  <c r="O8311" i="8"/>
  <c r="O8310" i="8"/>
  <c r="O8309" i="8"/>
  <c r="O8308" i="8"/>
  <c r="O8307" i="8"/>
  <c r="O8306" i="8"/>
  <c r="O8305" i="8"/>
  <c r="O8304" i="8"/>
  <c r="O8303" i="8"/>
  <c r="O8302" i="8"/>
  <c r="O8301" i="8"/>
  <c r="O8300" i="8"/>
  <c r="O8299" i="8"/>
  <c r="O8298" i="8"/>
  <c r="O8297" i="8"/>
  <c r="O8296" i="8"/>
  <c r="O8295" i="8"/>
  <c r="O8294" i="8"/>
  <c r="O8293" i="8"/>
  <c r="O8292" i="8"/>
  <c r="O8291" i="8"/>
  <c r="O8290" i="8"/>
  <c r="O8289" i="8"/>
  <c r="O8288" i="8"/>
  <c r="O8287" i="8"/>
  <c r="O8286" i="8"/>
  <c r="O8285" i="8"/>
  <c r="O8284" i="8"/>
  <c r="O8283" i="8"/>
  <c r="O8282" i="8"/>
  <c r="O8281" i="8"/>
  <c r="O8280" i="8"/>
  <c r="O8279" i="8"/>
  <c r="O8278" i="8"/>
  <c r="O8277" i="8"/>
  <c r="O8276" i="8"/>
  <c r="O8275" i="8"/>
  <c r="O8274" i="8"/>
  <c r="O8273" i="8"/>
  <c r="O8272" i="8"/>
  <c r="O8271" i="8"/>
  <c r="O8270" i="8"/>
  <c r="O8269" i="8"/>
  <c r="O8268" i="8"/>
  <c r="O8267" i="8"/>
  <c r="O8266" i="8"/>
  <c r="O8265" i="8"/>
  <c r="O8264" i="8"/>
  <c r="O8263" i="8"/>
  <c r="O8262" i="8"/>
  <c r="O8261" i="8"/>
  <c r="O8260" i="8"/>
  <c r="O8259" i="8"/>
  <c r="O8258" i="8"/>
  <c r="O8257" i="8"/>
  <c r="O8256" i="8"/>
  <c r="O8255" i="8"/>
  <c r="O8254" i="8"/>
  <c r="O8253" i="8"/>
  <c r="O8252" i="8"/>
  <c r="O8251" i="8"/>
  <c r="O8250" i="8"/>
  <c r="O8249" i="8"/>
  <c r="O8248" i="8"/>
  <c r="O8247" i="8"/>
  <c r="O8246" i="8"/>
  <c r="O8245" i="8"/>
  <c r="O8244" i="8"/>
  <c r="O8243" i="8"/>
  <c r="O8242" i="8"/>
  <c r="O8241" i="8"/>
  <c r="O8240" i="8"/>
  <c r="O8239" i="8"/>
  <c r="O8238" i="8"/>
  <c r="O8237" i="8"/>
  <c r="O8236" i="8"/>
  <c r="O8235" i="8"/>
  <c r="O8234" i="8"/>
  <c r="O8233" i="8"/>
  <c r="O8232" i="8"/>
  <c r="O8231" i="8"/>
  <c r="O8230" i="8"/>
  <c r="O8229" i="8"/>
  <c r="O8228" i="8"/>
  <c r="O8227" i="8"/>
  <c r="O8226" i="8"/>
  <c r="O8225" i="8"/>
  <c r="O8224" i="8"/>
  <c r="O8223" i="8"/>
  <c r="O8222" i="8"/>
  <c r="O8221" i="8"/>
  <c r="O8220" i="8"/>
  <c r="O8219" i="8"/>
  <c r="O8218" i="8"/>
  <c r="O8217" i="8"/>
  <c r="O8216" i="8"/>
  <c r="O8215" i="8"/>
  <c r="O8214" i="8"/>
  <c r="O8213" i="8"/>
  <c r="O8212" i="8"/>
  <c r="O8211" i="8"/>
  <c r="O8210" i="8"/>
  <c r="O8209" i="8"/>
  <c r="O8208" i="8"/>
  <c r="O8207" i="8"/>
  <c r="O8206" i="8"/>
  <c r="O8205" i="8"/>
  <c r="O8204" i="8"/>
  <c r="O8203" i="8"/>
  <c r="O8202" i="8"/>
  <c r="O8201" i="8"/>
  <c r="O8200" i="8"/>
  <c r="O8199" i="8"/>
  <c r="O8198" i="8"/>
  <c r="O8197" i="8"/>
  <c r="O8196" i="8"/>
  <c r="O8195" i="8"/>
  <c r="O8194" i="8"/>
  <c r="O8193" i="8"/>
  <c r="O8192" i="8"/>
  <c r="O8191" i="8"/>
  <c r="O8190" i="8"/>
  <c r="O8189" i="8"/>
  <c r="O8188" i="8"/>
  <c r="O8187" i="8"/>
  <c r="O8186" i="8"/>
  <c r="O8185" i="8"/>
  <c r="O8184" i="8"/>
  <c r="O8183" i="8"/>
  <c r="O8182" i="8"/>
  <c r="O8181" i="8"/>
  <c r="O8180" i="8"/>
  <c r="O8179" i="8"/>
  <c r="O8178" i="8"/>
  <c r="O8177" i="8"/>
  <c r="O8176" i="8"/>
  <c r="O8175" i="8"/>
  <c r="O8174" i="8"/>
  <c r="O8173" i="8"/>
  <c r="O8172" i="8"/>
  <c r="O8171" i="8"/>
  <c r="O8170" i="8"/>
  <c r="O8169" i="8"/>
  <c r="O8168" i="8"/>
  <c r="O8167" i="8"/>
  <c r="O8166" i="8"/>
  <c r="O8165" i="8"/>
  <c r="O8164" i="8"/>
  <c r="O8163" i="8"/>
  <c r="O8162" i="8"/>
  <c r="O8161" i="8"/>
  <c r="O8160" i="8"/>
  <c r="O8159" i="8"/>
  <c r="O8158" i="8"/>
  <c r="O8157" i="8"/>
  <c r="O8156" i="8"/>
  <c r="O8155" i="8"/>
  <c r="O8154" i="8"/>
  <c r="O8153" i="8"/>
  <c r="O8152" i="8"/>
  <c r="O8151" i="8"/>
  <c r="O8150" i="8"/>
  <c r="O8149" i="8"/>
  <c r="O8148" i="8"/>
  <c r="O8147" i="8"/>
  <c r="O8146" i="8"/>
  <c r="O8145" i="8"/>
  <c r="O8144" i="8"/>
  <c r="O8143" i="8"/>
  <c r="O8142" i="8"/>
  <c r="O8141" i="8"/>
  <c r="O8140" i="8"/>
  <c r="O8139" i="8"/>
  <c r="O8138" i="8"/>
  <c r="O8137" i="8"/>
  <c r="O8136" i="8"/>
  <c r="O8135" i="8"/>
  <c r="O8134" i="8"/>
  <c r="O8133" i="8"/>
  <c r="O8132" i="8"/>
  <c r="O8131" i="8"/>
  <c r="O8130" i="8"/>
  <c r="O8129" i="8"/>
  <c r="O8128" i="8"/>
  <c r="O8127" i="8"/>
  <c r="O8126" i="8"/>
  <c r="O8125" i="8"/>
  <c r="O8124" i="8"/>
  <c r="O8123" i="8"/>
  <c r="O8122" i="8"/>
  <c r="O8121" i="8"/>
  <c r="O8120" i="8"/>
  <c r="O8119" i="8"/>
  <c r="O8118" i="8"/>
  <c r="O8117" i="8"/>
  <c r="O8116" i="8"/>
  <c r="O8115" i="8"/>
  <c r="O8114" i="8"/>
  <c r="O8113" i="8"/>
  <c r="O8112" i="8"/>
  <c r="O8111" i="8"/>
  <c r="O8110" i="8"/>
  <c r="O8109" i="8"/>
  <c r="O8108" i="8"/>
  <c r="O8107" i="8"/>
  <c r="O8106" i="8"/>
  <c r="O8105" i="8"/>
  <c r="O8104" i="8"/>
  <c r="O8103" i="8"/>
  <c r="O8102" i="8"/>
  <c r="O8101" i="8"/>
  <c r="O8100" i="8"/>
  <c r="O8099" i="8"/>
  <c r="O8098" i="8"/>
  <c r="O8097" i="8"/>
  <c r="O8096" i="8"/>
  <c r="O8095" i="8"/>
  <c r="O8094" i="8"/>
  <c r="O8093" i="8"/>
  <c r="O8092" i="8"/>
  <c r="O8091" i="8"/>
  <c r="O8090" i="8"/>
  <c r="O8089" i="8"/>
  <c r="O8088" i="8"/>
  <c r="O8087" i="8"/>
  <c r="O8086" i="8"/>
  <c r="O8085" i="8"/>
  <c r="O8084" i="8"/>
  <c r="O8083" i="8"/>
  <c r="O8082" i="8"/>
  <c r="O8081" i="8"/>
  <c r="O8080" i="8"/>
  <c r="O8079" i="8"/>
  <c r="O8078" i="8"/>
  <c r="O8077" i="8"/>
  <c r="O8076" i="8"/>
  <c r="O8075" i="8"/>
  <c r="O8074" i="8"/>
  <c r="O8073" i="8"/>
  <c r="O8072" i="8"/>
  <c r="O8071" i="8"/>
  <c r="O8070" i="8"/>
  <c r="O8069" i="8"/>
  <c r="O8068" i="8"/>
  <c r="O8067" i="8"/>
  <c r="O8066" i="8"/>
  <c r="O8065" i="8"/>
  <c r="O8064" i="8"/>
  <c r="O8063" i="8"/>
  <c r="O8062" i="8"/>
  <c r="O8061" i="8"/>
  <c r="O8060" i="8"/>
  <c r="O8059" i="8"/>
  <c r="O8058" i="8"/>
  <c r="O8057" i="8"/>
  <c r="O8056" i="8"/>
  <c r="O8055" i="8"/>
  <c r="O8054" i="8"/>
  <c r="O8053" i="8"/>
  <c r="O8052" i="8"/>
  <c r="O8051" i="8"/>
  <c r="O8050" i="8"/>
  <c r="O8049" i="8"/>
  <c r="O8048" i="8"/>
  <c r="O8047" i="8"/>
  <c r="O8046" i="8"/>
  <c r="O8045" i="8"/>
  <c r="O8044" i="8"/>
  <c r="O8043" i="8"/>
  <c r="O8042" i="8"/>
  <c r="O8041" i="8"/>
  <c r="O8040" i="8"/>
  <c r="O8039" i="8"/>
  <c r="O8038" i="8"/>
  <c r="O8037" i="8"/>
  <c r="O8036" i="8"/>
  <c r="O8035" i="8"/>
  <c r="O8034" i="8"/>
  <c r="O8033" i="8"/>
  <c r="O8032" i="8"/>
  <c r="O8031" i="8"/>
  <c r="O8030" i="8"/>
  <c r="O8029" i="8"/>
  <c r="O8028" i="8"/>
  <c r="O8027" i="8"/>
  <c r="O8026" i="8"/>
  <c r="O8025" i="8"/>
  <c r="O8024" i="8"/>
  <c r="O8023" i="8"/>
  <c r="O8022" i="8"/>
  <c r="O8021" i="8"/>
  <c r="O8020" i="8"/>
  <c r="O8019" i="8"/>
  <c r="O8018" i="8"/>
  <c r="O8017" i="8"/>
  <c r="O8016" i="8"/>
  <c r="O8015" i="8"/>
  <c r="O8014" i="8"/>
  <c r="O8013" i="8"/>
  <c r="O8012" i="8"/>
  <c r="O8011" i="8"/>
  <c r="O8010" i="8"/>
  <c r="O8009" i="8"/>
  <c r="O8008" i="8"/>
  <c r="O8007" i="8"/>
  <c r="O8006" i="8"/>
  <c r="O8005" i="8"/>
  <c r="O8004" i="8"/>
  <c r="O8003" i="8"/>
  <c r="O8002" i="8"/>
  <c r="O8001" i="8"/>
  <c r="O8000" i="8"/>
  <c r="O7999" i="8"/>
  <c r="O7998" i="8"/>
  <c r="O7997" i="8"/>
  <c r="O7996" i="8"/>
  <c r="O7995" i="8"/>
  <c r="O7994" i="8"/>
  <c r="O7993" i="8"/>
  <c r="O7992" i="8"/>
  <c r="O7991" i="8"/>
  <c r="O7990" i="8"/>
  <c r="O7989" i="8"/>
  <c r="O7988" i="8"/>
  <c r="O7987" i="8"/>
  <c r="O7986" i="8"/>
  <c r="O7985" i="8"/>
  <c r="O7984" i="8"/>
  <c r="O7983" i="8"/>
  <c r="O7982" i="8"/>
  <c r="O7981" i="8"/>
  <c r="O7980" i="8"/>
  <c r="O7979" i="8"/>
  <c r="O7978" i="8"/>
  <c r="O7977" i="8"/>
  <c r="O7976" i="8"/>
  <c r="O7975" i="8"/>
  <c r="O7974" i="8"/>
  <c r="O7973" i="8"/>
  <c r="O7972" i="8"/>
  <c r="O7971" i="8"/>
  <c r="O7970" i="8"/>
  <c r="O7969" i="8"/>
  <c r="O7968" i="8"/>
  <c r="O7967" i="8"/>
  <c r="O7966" i="8"/>
  <c r="O7965" i="8"/>
  <c r="O7964" i="8"/>
  <c r="O7963" i="8"/>
  <c r="O7962" i="8"/>
  <c r="O7961" i="8"/>
  <c r="O7960" i="8"/>
  <c r="O7959" i="8"/>
  <c r="O7958" i="8"/>
  <c r="O7957" i="8"/>
  <c r="O7956" i="8"/>
  <c r="O7955" i="8"/>
  <c r="O7954" i="8"/>
  <c r="O7953" i="8"/>
  <c r="O7952" i="8"/>
  <c r="O7951" i="8"/>
  <c r="O7950" i="8"/>
  <c r="O7949" i="8"/>
  <c r="O7948" i="8"/>
  <c r="O7947" i="8"/>
  <c r="O7946" i="8"/>
  <c r="O7945" i="8"/>
  <c r="O7944" i="8"/>
  <c r="O7943" i="8"/>
  <c r="O7942" i="8"/>
  <c r="O7941" i="8"/>
  <c r="O7940" i="8"/>
  <c r="O7939" i="8"/>
  <c r="O7938" i="8"/>
  <c r="O7937" i="8"/>
  <c r="O7936" i="8"/>
  <c r="O7935" i="8"/>
  <c r="O7934" i="8"/>
  <c r="O7933" i="8"/>
  <c r="O7932" i="8"/>
  <c r="O7931" i="8"/>
  <c r="O7930" i="8"/>
  <c r="O7929" i="8"/>
  <c r="O7928" i="8"/>
  <c r="O7927" i="8"/>
  <c r="O7926" i="8"/>
  <c r="O7925" i="8"/>
  <c r="O7924" i="8"/>
  <c r="O7923" i="8"/>
  <c r="O7922" i="8"/>
  <c r="O7921" i="8"/>
  <c r="O7920" i="8"/>
  <c r="O7919" i="8"/>
  <c r="O7918" i="8"/>
  <c r="O7917" i="8"/>
  <c r="O7916" i="8"/>
  <c r="O7915" i="8"/>
  <c r="O7914" i="8"/>
  <c r="O7913" i="8"/>
  <c r="O7912" i="8"/>
  <c r="O7911" i="8"/>
  <c r="O7910" i="8"/>
  <c r="O7909" i="8"/>
  <c r="O7908" i="8"/>
  <c r="O7907" i="8"/>
  <c r="O7906" i="8"/>
  <c r="O7905" i="8"/>
  <c r="O7904" i="8"/>
  <c r="O7903" i="8"/>
  <c r="O7902" i="8"/>
  <c r="O7901" i="8"/>
  <c r="O7900" i="8"/>
  <c r="O7899" i="8"/>
  <c r="O7898" i="8"/>
  <c r="O7897" i="8"/>
  <c r="O7896" i="8"/>
  <c r="O7895" i="8"/>
  <c r="O7894" i="8"/>
  <c r="O7893" i="8"/>
  <c r="O7892" i="8"/>
  <c r="O7891" i="8"/>
  <c r="O7890" i="8"/>
  <c r="O7889" i="8"/>
  <c r="O7888" i="8"/>
  <c r="O7887" i="8"/>
  <c r="O7886" i="8"/>
  <c r="O7885" i="8"/>
  <c r="O7884" i="8"/>
  <c r="O7883" i="8"/>
  <c r="O7882" i="8"/>
  <c r="O7881" i="8"/>
  <c r="O7880" i="8"/>
  <c r="O7879" i="8"/>
  <c r="O7878" i="8"/>
  <c r="O7877" i="8"/>
  <c r="O7876" i="8"/>
  <c r="O7875" i="8"/>
  <c r="O7874" i="8"/>
  <c r="O7873" i="8"/>
  <c r="O7872" i="8"/>
  <c r="O7871" i="8"/>
  <c r="O7870" i="8"/>
  <c r="O7869" i="8"/>
  <c r="O7868" i="8"/>
  <c r="O7867" i="8"/>
  <c r="O7866" i="8"/>
  <c r="O7865" i="8"/>
  <c r="O7864" i="8"/>
  <c r="O7863" i="8"/>
  <c r="O7862" i="8"/>
  <c r="O7861" i="8"/>
  <c r="O7860" i="8"/>
  <c r="O7859" i="8"/>
  <c r="O7858" i="8"/>
  <c r="O7857" i="8"/>
  <c r="O7856" i="8"/>
  <c r="O7855" i="8"/>
  <c r="O7854" i="8"/>
  <c r="O7853" i="8"/>
  <c r="O7852" i="8"/>
  <c r="O7851" i="8"/>
  <c r="O7850" i="8"/>
  <c r="O7849" i="8"/>
  <c r="O7848" i="8"/>
  <c r="O7847" i="8"/>
  <c r="O7846" i="8"/>
  <c r="O7845" i="8"/>
  <c r="O7844" i="8"/>
  <c r="O7843" i="8"/>
  <c r="O7842" i="8"/>
  <c r="O7841" i="8"/>
  <c r="O7840" i="8"/>
  <c r="O7839" i="8"/>
  <c r="O7838" i="8"/>
  <c r="O7837" i="8"/>
  <c r="O7836" i="8"/>
  <c r="O7835" i="8"/>
  <c r="O7834" i="8"/>
  <c r="O7833" i="8"/>
  <c r="O7832" i="8"/>
  <c r="O7831" i="8"/>
  <c r="O7830" i="8"/>
  <c r="O7829" i="8"/>
  <c r="O7828" i="8"/>
  <c r="O7827" i="8"/>
  <c r="O7826" i="8"/>
  <c r="O7825" i="8"/>
  <c r="O7824" i="8"/>
  <c r="O7823" i="8"/>
  <c r="O7822" i="8"/>
  <c r="O7821" i="8"/>
  <c r="O7820" i="8"/>
  <c r="O7819" i="8"/>
  <c r="O7818" i="8"/>
  <c r="O7817" i="8"/>
  <c r="O7816" i="8"/>
  <c r="O7815" i="8"/>
  <c r="O7814" i="8"/>
  <c r="O7813" i="8"/>
  <c r="O7812" i="8"/>
  <c r="O7811" i="8"/>
  <c r="O7810" i="8"/>
  <c r="O7809" i="8"/>
  <c r="O7808" i="8"/>
  <c r="O7807" i="8"/>
  <c r="O7806" i="8"/>
  <c r="O7805" i="8"/>
  <c r="O7804" i="8"/>
  <c r="O7803" i="8"/>
  <c r="O7802" i="8"/>
  <c r="O7801" i="8"/>
  <c r="O7800" i="8"/>
  <c r="O7799" i="8"/>
  <c r="O7798" i="8"/>
  <c r="O7797" i="8"/>
  <c r="O7796" i="8"/>
  <c r="O7795" i="8"/>
  <c r="O7794" i="8"/>
  <c r="O7793" i="8"/>
  <c r="O7792" i="8"/>
  <c r="O7791" i="8"/>
  <c r="O7790" i="8"/>
  <c r="O7789" i="8"/>
  <c r="O7788" i="8"/>
  <c r="O7787" i="8"/>
  <c r="O7786" i="8"/>
  <c r="O7785" i="8"/>
  <c r="O7784" i="8"/>
  <c r="O7783" i="8"/>
  <c r="O7782" i="8"/>
  <c r="O7781" i="8"/>
  <c r="O7780" i="8"/>
  <c r="O7779" i="8"/>
  <c r="O7778" i="8"/>
  <c r="O7777" i="8"/>
  <c r="O7776" i="8"/>
  <c r="O7775" i="8"/>
  <c r="O7774" i="8"/>
  <c r="O7773" i="8"/>
  <c r="O7772" i="8"/>
  <c r="O7771" i="8"/>
  <c r="O7770" i="8"/>
  <c r="O7769" i="8"/>
  <c r="O7768" i="8"/>
  <c r="O7767" i="8"/>
  <c r="O7766" i="8"/>
  <c r="O7765" i="8"/>
  <c r="O7764" i="8"/>
  <c r="O7763" i="8"/>
  <c r="O7762" i="8"/>
  <c r="O7761" i="8"/>
  <c r="O7760" i="8"/>
  <c r="O7759" i="8"/>
  <c r="O7758" i="8"/>
  <c r="O7757" i="8"/>
  <c r="O7756" i="8"/>
  <c r="O7755" i="8"/>
  <c r="O7754" i="8"/>
  <c r="O7753" i="8"/>
  <c r="O7752" i="8"/>
  <c r="O7751" i="8"/>
  <c r="O7750" i="8"/>
  <c r="O7749" i="8"/>
  <c r="O7748" i="8"/>
  <c r="O7747" i="8"/>
  <c r="O7746" i="8"/>
  <c r="O7745" i="8"/>
  <c r="O7744" i="8"/>
  <c r="O7743" i="8"/>
  <c r="O7742" i="8"/>
  <c r="O7741" i="8"/>
  <c r="O7740" i="8"/>
  <c r="O7739" i="8"/>
  <c r="O7738" i="8"/>
  <c r="O7737" i="8"/>
  <c r="O7736" i="8"/>
  <c r="O7735" i="8"/>
  <c r="O7734" i="8"/>
  <c r="O7733" i="8"/>
  <c r="O7732" i="8"/>
  <c r="O7731" i="8"/>
  <c r="O7730" i="8"/>
  <c r="O7729" i="8"/>
  <c r="O7728" i="8"/>
  <c r="O7727" i="8"/>
  <c r="O7726" i="8"/>
  <c r="O7725" i="8"/>
  <c r="O7724" i="8"/>
  <c r="O7723" i="8"/>
  <c r="O7722" i="8"/>
  <c r="O7721" i="8"/>
  <c r="O7720" i="8"/>
  <c r="O7719" i="8"/>
  <c r="O7718" i="8"/>
  <c r="O7717" i="8"/>
  <c r="O7716" i="8"/>
  <c r="O7715" i="8"/>
  <c r="O7714" i="8"/>
  <c r="O7713" i="8"/>
  <c r="O7712" i="8"/>
  <c r="O7711" i="8"/>
  <c r="O7710" i="8"/>
  <c r="O7709" i="8"/>
  <c r="O7708" i="8"/>
  <c r="O7707" i="8"/>
  <c r="O7706" i="8"/>
  <c r="O7705" i="8"/>
  <c r="O7704" i="8"/>
  <c r="O7703" i="8"/>
  <c r="O7702" i="8"/>
  <c r="O7701" i="8"/>
  <c r="O7700" i="8"/>
  <c r="O7699" i="8"/>
  <c r="O7698" i="8"/>
  <c r="O7697" i="8"/>
  <c r="O7696" i="8"/>
  <c r="O7695" i="8"/>
  <c r="O7694" i="8"/>
  <c r="O7693" i="8"/>
  <c r="O7692" i="8"/>
  <c r="O7691" i="8"/>
  <c r="O7690" i="8"/>
  <c r="O7689" i="8"/>
  <c r="O7688" i="8"/>
  <c r="O7687" i="8"/>
  <c r="O7686" i="8"/>
  <c r="O7685" i="8"/>
  <c r="O7684" i="8"/>
  <c r="O7683" i="8"/>
  <c r="O7682" i="8"/>
  <c r="O7681" i="8"/>
  <c r="O7680" i="8"/>
  <c r="O7679" i="8"/>
  <c r="O7678" i="8"/>
  <c r="O7677" i="8"/>
  <c r="O7676" i="8"/>
  <c r="O7675" i="8"/>
  <c r="O7674" i="8"/>
  <c r="O7673" i="8"/>
  <c r="O7672" i="8"/>
  <c r="O7671" i="8"/>
  <c r="O7670" i="8"/>
  <c r="O7669" i="8"/>
  <c r="O7668" i="8"/>
  <c r="O7667" i="8"/>
  <c r="O7666" i="8"/>
  <c r="O7665" i="8"/>
  <c r="O7664" i="8"/>
  <c r="O7663" i="8"/>
  <c r="O7662" i="8"/>
  <c r="O7661" i="8"/>
  <c r="O7660" i="8"/>
  <c r="O7659" i="8"/>
  <c r="O7658" i="8"/>
  <c r="O7657" i="8"/>
  <c r="O7656" i="8"/>
  <c r="O7655" i="8"/>
  <c r="O7654" i="8"/>
  <c r="O7653" i="8"/>
  <c r="O7652" i="8"/>
  <c r="O7651" i="8"/>
  <c r="O7650" i="8"/>
  <c r="O7649" i="8"/>
  <c r="O7648" i="8"/>
  <c r="O7647" i="8"/>
  <c r="O7646" i="8"/>
  <c r="O7645" i="8"/>
  <c r="O7644" i="8"/>
  <c r="O7643" i="8"/>
  <c r="O7642" i="8"/>
  <c r="O7641" i="8"/>
  <c r="O7640" i="8"/>
  <c r="O7639" i="8"/>
  <c r="O7638" i="8"/>
  <c r="O7637" i="8"/>
  <c r="O7636" i="8"/>
  <c r="O7635" i="8"/>
  <c r="O7634" i="8"/>
  <c r="O7633" i="8"/>
  <c r="O7632" i="8"/>
  <c r="O7631" i="8"/>
  <c r="O7630" i="8"/>
  <c r="O7629" i="8"/>
  <c r="O7628" i="8"/>
  <c r="O7627" i="8"/>
  <c r="O7626" i="8"/>
  <c r="O7625" i="8"/>
  <c r="O7624" i="8"/>
  <c r="O7623" i="8"/>
  <c r="O7622" i="8"/>
  <c r="O7621" i="8"/>
  <c r="O7620" i="8"/>
  <c r="O7619" i="8"/>
  <c r="O7618" i="8"/>
  <c r="O7617" i="8"/>
  <c r="O7616" i="8"/>
  <c r="O7615" i="8"/>
  <c r="O7614" i="8"/>
  <c r="O7613" i="8"/>
  <c r="O7612" i="8"/>
  <c r="O7611" i="8"/>
  <c r="O7610" i="8"/>
  <c r="O7609" i="8"/>
  <c r="O7608" i="8"/>
  <c r="O7607" i="8"/>
  <c r="O7606" i="8"/>
  <c r="O7605" i="8"/>
  <c r="O7604" i="8"/>
  <c r="O7603" i="8"/>
  <c r="O7602" i="8"/>
  <c r="O7601" i="8"/>
  <c r="O7600" i="8"/>
  <c r="O7599" i="8"/>
  <c r="O7598" i="8"/>
  <c r="O7597" i="8"/>
  <c r="O7596" i="8"/>
  <c r="O7595" i="8"/>
  <c r="O7594" i="8"/>
  <c r="O7593" i="8"/>
  <c r="O7592" i="8"/>
  <c r="O7591" i="8"/>
  <c r="O7590" i="8"/>
  <c r="O7589" i="8"/>
  <c r="O7588" i="8"/>
  <c r="O7587" i="8"/>
  <c r="O7586" i="8"/>
  <c r="O7585" i="8"/>
  <c r="O7584" i="8"/>
  <c r="O7583" i="8"/>
  <c r="O7582" i="8"/>
  <c r="O7581" i="8"/>
  <c r="O7580" i="8"/>
  <c r="O7579" i="8"/>
  <c r="O7578" i="8"/>
  <c r="O7577" i="8"/>
  <c r="O7576" i="8"/>
  <c r="O7575" i="8"/>
  <c r="O7574" i="8"/>
  <c r="O7573" i="8"/>
  <c r="O7572" i="8"/>
  <c r="O7571" i="8"/>
  <c r="O7570" i="8"/>
  <c r="O7569" i="8"/>
  <c r="O7568" i="8"/>
  <c r="O7567" i="8"/>
  <c r="O7566" i="8"/>
  <c r="O7565" i="8"/>
  <c r="O7564" i="8"/>
  <c r="O7563" i="8"/>
  <c r="O7562" i="8"/>
  <c r="O7561" i="8"/>
  <c r="O7560" i="8"/>
  <c r="O7559" i="8"/>
  <c r="O7558" i="8"/>
  <c r="O7557" i="8"/>
  <c r="O7556" i="8"/>
  <c r="O7555" i="8"/>
  <c r="O7554" i="8"/>
  <c r="O7553" i="8"/>
  <c r="O7552" i="8"/>
  <c r="O7551" i="8"/>
  <c r="O7550" i="8"/>
  <c r="O7549" i="8"/>
  <c r="O7548" i="8"/>
  <c r="O7547" i="8"/>
  <c r="O7546" i="8"/>
  <c r="O7545" i="8"/>
  <c r="O7544" i="8"/>
  <c r="O7543" i="8"/>
  <c r="O7542" i="8"/>
  <c r="O7541" i="8"/>
  <c r="O7540" i="8"/>
  <c r="O7539" i="8"/>
  <c r="O7538" i="8"/>
  <c r="O7537" i="8"/>
  <c r="O7536" i="8"/>
  <c r="O7535" i="8"/>
  <c r="O7534" i="8"/>
  <c r="O7533" i="8"/>
  <c r="O7532" i="8"/>
  <c r="O7531" i="8"/>
  <c r="O7530" i="8"/>
  <c r="O7529" i="8"/>
  <c r="O7528" i="8"/>
  <c r="O7527" i="8"/>
  <c r="O7526" i="8"/>
  <c r="O7525" i="8"/>
  <c r="O7524" i="8"/>
  <c r="O7523" i="8"/>
  <c r="O7522" i="8"/>
  <c r="O7521" i="8"/>
  <c r="O7520" i="8"/>
  <c r="O7519" i="8"/>
  <c r="O7518" i="8"/>
  <c r="O7517" i="8"/>
  <c r="O7516" i="8"/>
  <c r="O7515" i="8"/>
  <c r="O7514" i="8"/>
  <c r="O7513" i="8"/>
  <c r="O7512" i="8"/>
  <c r="O7511" i="8"/>
  <c r="O7510" i="8"/>
  <c r="O7509" i="8"/>
  <c r="O7508" i="8"/>
  <c r="O7507" i="8"/>
  <c r="O7506" i="8"/>
  <c r="O7505" i="8"/>
  <c r="O7504" i="8"/>
  <c r="O7503" i="8"/>
  <c r="O7502" i="8"/>
  <c r="O7501" i="8"/>
  <c r="O7500" i="8"/>
  <c r="O7499" i="8"/>
  <c r="O7498" i="8"/>
  <c r="O7497" i="8"/>
  <c r="O7496" i="8"/>
  <c r="O7495" i="8"/>
  <c r="O7494" i="8"/>
  <c r="O7493" i="8"/>
  <c r="O7492" i="8"/>
  <c r="O7491" i="8"/>
  <c r="O7490" i="8"/>
  <c r="O7489" i="8"/>
  <c r="O7488" i="8"/>
  <c r="O7487" i="8"/>
  <c r="O7486" i="8"/>
  <c r="O7485" i="8"/>
  <c r="O7484" i="8"/>
  <c r="O7483" i="8"/>
  <c r="O7482" i="8"/>
  <c r="O7481" i="8"/>
  <c r="O7480" i="8"/>
  <c r="O7479" i="8"/>
  <c r="O7478" i="8"/>
  <c r="O7477" i="8"/>
  <c r="O7476" i="8"/>
  <c r="O7475" i="8"/>
  <c r="O7474" i="8"/>
  <c r="O7473" i="8"/>
  <c r="O7472" i="8"/>
  <c r="O7471" i="8"/>
  <c r="O7470" i="8"/>
  <c r="O7469" i="8"/>
  <c r="O7468" i="8"/>
  <c r="O7467" i="8"/>
  <c r="O7466" i="8"/>
  <c r="O7465" i="8"/>
  <c r="O7464" i="8"/>
  <c r="O7463" i="8"/>
  <c r="O7462" i="8"/>
  <c r="O7461" i="8"/>
  <c r="O7460" i="8"/>
  <c r="O7459" i="8"/>
  <c r="O7458" i="8"/>
  <c r="O7457" i="8"/>
  <c r="O7456" i="8"/>
  <c r="O7455" i="8"/>
  <c r="O7454" i="8"/>
  <c r="O7453" i="8"/>
  <c r="O7452" i="8"/>
  <c r="O7451" i="8"/>
  <c r="O7450" i="8"/>
  <c r="O7449" i="8"/>
  <c r="O7448" i="8"/>
  <c r="O7447" i="8"/>
  <c r="O7446" i="8"/>
  <c r="O7445" i="8"/>
  <c r="O7444" i="8"/>
  <c r="O7443" i="8"/>
  <c r="O7442" i="8"/>
  <c r="O7441" i="8"/>
  <c r="O7440" i="8"/>
  <c r="O7439" i="8"/>
  <c r="O7438" i="8"/>
  <c r="O7437" i="8"/>
  <c r="O7436" i="8"/>
  <c r="O7435" i="8"/>
  <c r="O7434" i="8"/>
  <c r="O7433" i="8"/>
  <c r="O7432" i="8"/>
  <c r="O7431" i="8"/>
  <c r="O7430" i="8"/>
  <c r="O7429" i="8"/>
  <c r="O7428" i="8"/>
  <c r="O7427" i="8"/>
  <c r="O7426" i="8"/>
  <c r="O7425" i="8"/>
  <c r="O7424" i="8"/>
  <c r="O7423" i="8"/>
  <c r="O7422" i="8"/>
  <c r="O7421" i="8"/>
  <c r="O7420" i="8"/>
  <c r="O7419" i="8"/>
  <c r="O7418" i="8"/>
  <c r="O7417" i="8"/>
  <c r="O7416" i="8"/>
  <c r="O7415" i="8"/>
  <c r="O7414" i="8"/>
  <c r="O7413" i="8"/>
  <c r="O7412" i="8"/>
  <c r="O7411" i="8"/>
  <c r="O7410" i="8"/>
  <c r="O7409" i="8"/>
  <c r="O7408" i="8"/>
  <c r="O7407" i="8"/>
  <c r="O7406" i="8"/>
  <c r="O7405" i="8"/>
  <c r="O7404" i="8"/>
  <c r="O7403" i="8"/>
  <c r="O7402" i="8"/>
  <c r="O7401" i="8"/>
  <c r="O7400" i="8"/>
  <c r="O7399" i="8"/>
  <c r="O7398" i="8"/>
  <c r="O7397" i="8"/>
  <c r="O7396" i="8"/>
  <c r="O7395" i="8"/>
  <c r="O7394" i="8"/>
  <c r="O7393" i="8"/>
  <c r="O7392" i="8"/>
  <c r="O7391" i="8"/>
  <c r="O7390" i="8"/>
  <c r="O7389" i="8"/>
  <c r="O7388" i="8"/>
  <c r="O7387" i="8"/>
  <c r="O7386" i="8"/>
  <c r="O7385" i="8"/>
  <c r="O7384" i="8"/>
  <c r="O7383" i="8"/>
  <c r="O7382" i="8"/>
  <c r="O7381" i="8"/>
  <c r="O7380" i="8"/>
  <c r="O7379" i="8"/>
  <c r="O7378" i="8"/>
  <c r="O7377" i="8"/>
  <c r="O7376" i="8"/>
  <c r="O7375" i="8"/>
  <c r="O7374" i="8"/>
  <c r="O7373" i="8"/>
  <c r="O7372" i="8"/>
  <c r="O7371" i="8"/>
  <c r="O7370" i="8"/>
  <c r="O7369" i="8"/>
  <c r="O7368" i="8"/>
  <c r="O7367" i="8"/>
  <c r="O7366" i="8"/>
  <c r="O7365" i="8"/>
  <c r="O7364" i="8"/>
  <c r="O7363" i="8"/>
  <c r="O7362" i="8"/>
  <c r="O7361" i="8"/>
  <c r="O7360" i="8"/>
  <c r="O7359" i="8"/>
  <c r="O7358" i="8"/>
  <c r="O7357" i="8"/>
  <c r="O7356" i="8"/>
  <c r="O7355" i="8"/>
  <c r="O7354" i="8"/>
  <c r="O7353" i="8"/>
  <c r="O7352" i="8"/>
  <c r="O7351" i="8"/>
  <c r="O7350" i="8"/>
  <c r="O7349" i="8"/>
  <c r="O7348" i="8"/>
  <c r="O7347" i="8"/>
  <c r="O7346" i="8"/>
  <c r="O7345" i="8"/>
  <c r="O7344" i="8"/>
  <c r="O7343" i="8"/>
  <c r="O7342" i="8"/>
  <c r="O7341" i="8"/>
  <c r="O7340" i="8"/>
  <c r="O7339" i="8"/>
  <c r="O7338" i="8"/>
  <c r="O7337" i="8"/>
  <c r="O7336" i="8"/>
  <c r="O7335" i="8"/>
  <c r="O7334" i="8"/>
  <c r="O7333" i="8"/>
  <c r="O7332" i="8"/>
  <c r="O7331" i="8"/>
  <c r="O7330" i="8"/>
  <c r="O7329" i="8"/>
  <c r="O7328" i="8"/>
  <c r="O7327" i="8"/>
  <c r="O7326" i="8"/>
  <c r="O7325" i="8"/>
  <c r="O7324" i="8"/>
  <c r="O7323" i="8"/>
  <c r="O7322" i="8"/>
  <c r="O7321" i="8"/>
  <c r="O7320" i="8"/>
  <c r="O7319" i="8"/>
  <c r="O7318" i="8"/>
  <c r="O7317" i="8"/>
  <c r="O7316" i="8"/>
  <c r="O7315" i="8"/>
  <c r="O7314" i="8"/>
  <c r="O7313" i="8"/>
  <c r="O7312" i="8"/>
  <c r="O7311" i="8"/>
  <c r="O7310" i="8"/>
  <c r="O7309" i="8"/>
  <c r="O7308" i="8"/>
  <c r="O7307" i="8"/>
  <c r="O7306" i="8"/>
  <c r="O7305" i="8"/>
  <c r="O7304" i="8"/>
  <c r="O7303" i="8"/>
  <c r="O7302" i="8"/>
  <c r="O7301" i="8"/>
  <c r="O7300" i="8"/>
  <c r="O7299" i="8"/>
  <c r="O7298" i="8"/>
  <c r="O7297" i="8"/>
  <c r="O7296" i="8"/>
  <c r="O7295" i="8"/>
  <c r="O7294" i="8"/>
  <c r="O7293" i="8"/>
  <c r="O7292" i="8"/>
  <c r="O7291" i="8"/>
  <c r="O7290" i="8"/>
  <c r="O7289" i="8"/>
  <c r="O7288" i="8"/>
  <c r="O7287" i="8"/>
  <c r="O7286" i="8"/>
  <c r="O7285" i="8"/>
  <c r="O7284" i="8"/>
  <c r="O7283" i="8"/>
  <c r="O7282" i="8"/>
  <c r="O7281" i="8"/>
  <c r="O7280" i="8"/>
  <c r="O7279" i="8"/>
  <c r="O7278" i="8"/>
  <c r="O7277" i="8"/>
  <c r="O7276" i="8"/>
  <c r="O7275" i="8"/>
  <c r="O7274" i="8"/>
  <c r="O7273" i="8"/>
  <c r="O7272" i="8"/>
  <c r="O7271" i="8"/>
  <c r="O7270" i="8"/>
  <c r="O7269" i="8"/>
  <c r="O7268" i="8"/>
  <c r="O7267" i="8"/>
  <c r="O7266" i="8"/>
  <c r="O7265" i="8"/>
  <c r="O7264" i="8"/>
  <c r="O7263" i="8"/>
  <c r="O7262" i="8"/>
  <c r="O7261" i="8"/>
  <c r="O7260" i="8"/>
  <c r="O7259" i="8"/>
  <c r="O7258" i="8"/>
  <c r="O7257" i="8"/>
  <c r="O7256" i="8"/>
  <c r="O7255" i="8"/>
  <c r="O7254" i="8"/>
  <c r="O7253" i="8"/>
  <c r="O7252" i="8"/>
  <c r="O7251" i="8"/>
  <c r="O7250" i="8"/>
  <c r="O7249" i="8"/>
  <c r="O7248" i="8"/>
  <c r="O7247" i="8"/>
  <c r="O7246" i="8"/>
  <c r="O7245" i="8"/>
  <c r="O7244" i="8"/>
  <c r="O7243" i="8"/>
  <c r="O7242" i="8"/>
  <c r="O7241" i="8"/>
  <c r="O7240" i="8"/>
  <c r="O7239" i="8"/>
  <c r="O7238" i="8"/>
  <c r="O7237" i="8"/>
  <c r="O7236" i="8"/>
  <c r="O7235" i="8"/>
  <c r="O7234" i="8"/>
  <c r="O7233" i="8"/>
  <c r="O7232" i="8"/>
  <c r="O7231" i="8"/>
  <c r="O7230" i="8"/>
  <c r="O7229" i="8"/>
  <c r="O7228" i="8"/>
  <c r="O7227" i="8"/>
  <c r="O7226" i="8"/>
  <c r="O7225" i="8"/>
  <c r="O7224" i="8"/>
  <c r="O7223" i="8"/>
  <c r="O7222" i="8"/>
  <c r="O7221" i="8"/>
  <c r="O7220" i="8"/>
  <c r="O7219" i="8"/>
  <c r="O7218" i="8"/>
  <c r="O7217" i="8"/>
  <c r="O7216" i="8"/>
  <c r="O7215" i="8"/>
  <c r="O7214" i="8"/>
  <c r="O7213" i="8"/>
  <c r="O7212" i="8"/>
  <c r="O7211" i="8"/>
  <c r="O7210" i="8"/>
  <c r="O7209" i="8"/>
  <c r="O7208" i="8"/>
  <c r="O7207" i="8"/>
  <c r="O7206" i="8"/>
  <c r="O7205" i="8"/>
  <c r="O7204" i="8"/>
  <c r="O7203" i="8"/>
  <c r="O7202" i="8"/>
  <c r="O7201" i="8"/>
  <c r="O7200" i="8"/>
  <c r="O7199" i="8"/>
  <c r="O7198" i="8"/>
  <c r="O7197" i="8"/>
  <c r="O7196" i="8"/>
  <c r="O7195" i="8"/>
  <c r="O7194" i="8"/>
  <c r="O7193" i="8"/>
  <c r="O7192" i="8"/>
  <c r="O7191" i="8"/>
  <c r="O7190" i="8"/>
  <c r="O7189" i="8"/>
  <c r="O7188" i="8"/>
  <c r="O7187" i="8"/>
  <c r="O7186" i="8"/>
  <c r="O7185" i="8"/>
  <c r="O7184" i="8"/>
  <c r="O7183" i="8"/>
  <c r="O7182" i="8"/>
  <c r="O7181" i="8"/>
  <c r="O7180" i="8"/>
  <c r="O7179" i="8"/>
  <c r="O7178" i="8"/>
  <c r="O7177" i="8"/>
  <c r="O7176" i="8"/>
  <c r="O7175" i="8"/>
  <c r="O7174" i="8"/>
  <c r="O7173" i="8"/>
  <c r="O7172" i="8"/>
  <c r="O7171" i="8"/>
  <c r="O7170" i="8"/>
  <c r="O7169" i="8"/>
  <c r="O7168" i="8"/>
  <c r="O7167" i="8"/>
  <c r="O7166" i="8"/>
  <c r="O7165" i="8"/>
  <c r="O7164" i="8"/>
  <c r="O7163" i="8"/>
  <c r="O7162" i="8"/>
  <c r="O7161" i="8"/>
  <c r="O7160" i="8"/>
  <c r="O7159" i="8"/>
  <c r="O7158" i="8"/>
  <c r="O7157" i="8"/>
  <c r="O7156" i="8"/>
  <c r="O7155" i="8"/>
  <c r="O7154" i="8"/>
  <c r="O7153" i="8"/>
  <c r="O7152" i="8"/>
  <c r="O7151" i="8"/>
  <c r="O7150" i="8"/>
  <c r="O7149" i="8"/>
  <c r="O7148" i="8"/>
  <c r="O7147" i="8"/>
  <c r="O7146" i="8"/>
  <c r="O7145" i="8"/>
  <c r="O7144" i="8"/>
  <c r="O7143" i="8"/>
  <c r="O7142" i="8"/>
  <c r="O7141" i="8"/>
  <c r="O7140" i="8"/>
  <c r="O7139" i="8"/>
  <c r="O7138" i="8"/>
  <c r="O7137" i="8"/>
  <c r="O7136" i="8"/>
  <c r="O7135" i="8"/>
  <c r="O7134" i="8"/>
  <c r="O7133" i="8"/>
  <c r="O7132" i="8"/>
  <c r="O7131" i="8"/>
  <c r="O7130" i="8"/>
  <c r="O7129" i="8"/>
  <c r="O7128" i="8"/>
  <c r="O7127" i="8"/>
  <c r="O7126" i="8"/>
  <c r="O7125" i="8"/>
  <c r="O7124" i="8"/>
  <c r="O7123" i="8"/>
  <c r="O7122" i="8"/>
  <c r="O7121" i="8"/>
  <c r="O7120" i="8"/>
  <c r="O7119" i="8"/>
  <c r="O7118" i="8"/>
  <c r="O7117" i="8"/>
  <c r="O7116" i="8"/>
  <c r="O7115" i="8"/>
  <c r="O7114" i="8"/>
  <c r="O7113" i="8"/>
  <c r="O7112" i="8"/>
  <c r="O7111" i="8"/>
  <c r="O7110" i="8"/>
  <c r="O7109" i="8"/>
  <c r="O7108" i="8"/>
  <c r="O7107" i="8"/>
  <c r="O7106" i="8"/>
  <c r="O7105" i="8"/>
  <c r="O7104" i="8"/>
  <c r="O7103" i="8"/>
  <c r="O7102" i="8"/>
  <c r="O7101" i="8"/>
  <c r="O7100" i="8"/>
  <c r="O7099" i="8"/>
  <c r="O7098" i="8"/>
  <c r="O7097" i="8"/>
  <c r="O7096" i="8"/>
  <c r="O7095" i="8"/>
  <c r="O7094" i="8"/>
  <c r="O7093" i="8"/>
  <c r="O7092" i="8"/>
  <c r="O7091" i="8"/>
  <c r="O7090" i="8"/>
  <c r="O7089" i="8"/>
  <c r="O7088" i="8"/>
  <c r="O7087" i="8"/>
  <c r="O7086" i="8"/>
  <c r="O7085" i="8"/>
  <c r="O7084" i="8"/>
  <c r="O7083" i="8"/>
  <c r="O7082" i="8"/>
  <c r="O7081" i="8"/>
  <c r="O7080" i="8"/>
  <c r="O7079" i="8"/>
  <c r="O7078" i="8"/>
  <c r="O7077" i="8"/>
  <c r="O7076" i="8"/>
  <c r="O7075" i="8"/>
  <c r="O7074" i="8"/>
  <c r="O7073" i="8"/>
  <c r="O7072" i="8"/>
  <c r="O7071" i="8"/>
  <c r="O7070" i="8"/>
  <c r="O7069" i="8"/>
  <c r="O7068" i="8"/>
  <c r="O7067" i="8"/>
  <c r="O7066" i="8"/>
  <c r="O7065" i="8"/>
  <c r="O7064" i="8"/>
  <c r="O7063" i="8"/>
  <c r="O7062" i="8"/>
  <c r="O7061" i="8"/>
  <c r="O7060" i="8"/>
  <c r="O7059" i="8"/>
  <c r="O7058" i="8"/>
  <c r="O7057" i="8"/>
  <c r="O7056" i="8"/>
  <c r="O7055" i="8"/>
  <c r="O7054" i="8"/>
  <c r="O7053" i="8"/>
  <c r="O7052" i="8"/>
  <c r="O7051" i="8"/>
  <c r="O7050" i="8"/>
  <c r="O7049" i="8"/>
  <c r="O7048" i="8"/>
  <c r="O7047" i="8"/>
  <c r="O7046" i="8"/>
  <c r="O7045" i="8"/>
  <c r="O7044" i="8"/>
  <c r="O7043" i="8"/>
  <c r="O7042" i="8"/>
  <c r="O7041" i="8"/>
  <c r="O7040" i="8"/>
  <c r="O7039" i="8"/>
  <c r="O7038" i="8"/>
  <c r="O7037" i="8"/>
  <c r="O7036" i="8"/>
  <c r="O7035" i="8"/>
  <c r="O7034" i="8"/>
  <c r="O7033" i="8"/>
  <c r="O7032" i="8"/>
  <c r="O7031" i="8"/>
  <c r="O7030" i="8"/>
  <c r="O7029" i="8"/>
  <c r="O7028" i="8"/>
  <c r="O7027" i="8"/>
  <c r="O7026" i="8"/>
  <c r="O7025" i="8"/>
  <c r="O7024" i="8"/>
  <c r="O7023" i="8"/>
  <c r="O7022" i="8"/>
  <c r="O7021" i="8"/>
  <c r="O7020" i="8"/>
  <c r="O7019" i="8"/>
  <c r="O7018" i="8"/>
  <c r="O7017" i="8"/>
  <c r="O7016" i="8"/>
  <c r="O7015" i="8"/>
  <c r="O7014" i="8"/>
  <c r="O7013" i="8"/>
  <c r="O7012" i="8"/>
  <c r="O7011" i="8"/>
  <c r="O7010" i="8"/>
  <c r="O7009" i="8"/>
  <c r="O7008" i="8"/>
  <c r="O7007" i="8"/>
  <c r="O7006" i="8"/>
  <c r="O7005" i="8"/>
  <c r="O7004" i="8"/>
  <c r="O7003" i="8"/>
  <c r="O7002" i="8"/>
  <c r="O7001" i="8"/>
  <c r="O7000" i="8"/>
  <c r="O6999" i="8"/>
  <c r="O6998" i="8"/>
  <c r="O6997" i="8"/>
  <c r="O6996" i="8"/>
  <c r="O6995" i="8"/>
  <c r="O6994" i="8"/>
  <c r="O6993" i="8"/>
  <c r="O6992" i="8"/>
  <c r="O6991" i="8"/>
  <c r="O6990" i="8"/>
  <c r="O6989" i="8"/>
  <c r="O6988" i="8"/>
  <c r="O6987" i="8"/>
  <c r="O6986" i="8"/>
  <c r="O6985" i="8"/>
  <c r="O6984" i="8"/>
  <c r="O6983" i="8"/>
  <c r="O6982" i="8"/>
  <c r="O6981" i="8"/>
  <c r="O6980" i="8"/>
  <c r="O6979" i="8"/>
  <c r="O6978" i="8"/>
  <c r="O6977" i="8"/>
  <c r="O6976" i="8"/>
  <c r="O6975" i="8"/>
  <c r="O6974" i="8"/>
  <c r="O6973" i="8"/>
  <c r="O6972" i="8"/>
  <c r="O6971" i="8"/>
  <c r="O6970" i="8"/>
  <c r="O6969" i="8"/>
  <c r="O6968" i="8"/>
  <c r="O6967" i="8"/>
  <c r="O6966" i="8"/>
  <c r="O6965" i="8"/>
  <c r="O6964" i="8"/>
  <c r="O6963" i="8"/>
  <c r="O6962" i="8"/>
  <c r="O6961" i="8"/>
  <c r="O6960" i="8"/>
  <c r="O6959" i="8"/>
  <c r="O6958" i="8"/>
  <c r="O6957" i="8"/>
  <c r="O6956" i="8"/>
  <c r="O6955" i="8"/>
  <c r="O6954" i="8"/>
  <c r="O6953" i="8"/>
  <c r="O6952" i="8"/>
  <c r="O6951" i="8"/>
  <c r="O6950" i="8"/>
  <c r="O6949" i="8"/>
  <c r="O6948" i="8"/>
  <c r="O6947" i="8"/>
  <c r="O6946" i="8"/>
  <c r="O6945" i="8"/>
  <c r="O6944" i="8"/>
  <c r="O6943" i="8"/>
  <c r="O6942" i="8"/>
  <c r="O6941" i="8"/>
  <c r="O6940" i="8"/>
  <c r="O6939" i="8"/>
  <c r="O6938" i="8"/>
  <c r="O6937" i="8"/>
  <c r="O6936" i="8"/>
  <c r="O6935" i="8"/>
  <c r="O6934" i="8"/>
  <c r="O6933" i="8"/>
  <c r="O6932" i="8"/>
  <c r="O6931" i="8"/>
  <c r="O6930" i="8"/>
  <c r="O6929" i="8"/>
  <c r="O6928" i="8"/>
  <c r="O6927" i="8"/>
  <c r="O6926" i="8"/>
  <c r="O6925" i="8"/>
  <c r="O6924" i="8"/>
  <c r="O6923" i="8"/>
  <c r="O6922" i="8"/>
  <c r="O6921" i="8"/>
  <c r="O6920" i="8"/>
  <c r="O6919" i="8"/>
  <c r="O6918" i="8"/>
  <c r="O6917" i="8"/>
  <c r="O6916" i="8"/>
  <c r="O6915" i="8"/>
  <c r="O6914" i="8"/>
  <c r="O6913" i="8"/>
  <c r="O6912" i="8"/>
  <c r="O6911" i="8"/>
  <c r="O6910" i="8"/>
  <c r="O6909" i="8"/>
  <c r="O6908" i="8"/>
  <c r="O6907" i="8"/>
  <c r="O6906" i="8"/>
  <c r="O6905" i="8"/>
  <c r="O6904" i="8"/>
  <c r="O6903" i="8"/>
  <c r="O6902" i="8"/>
  <c r="O6901" i="8"/>
  <c r="O6900" i="8"/>
  <c r="O6899" i="8"/>
  <c r="O6898" i="8"/>
  <c r="O6897" i="8"/>
  <c r="O6896" i="8"/>
  <c r="O6895" i="8"/>
  <c r="O6894" i="8"/>
  <c r="O6893" i="8"/>
  <c r="O6892" i="8"/>
  <c r="O6891" i="8"/>
  <c r="O6890" i="8"/>
  <c r="O6889" i="8"/>
  <c r="O6888" i="8"/>
  <c r="O6887" i="8"/>
  <c r="O6886" i="8"/>
  <c r="O6885" i="8"/>
  <c r="O6884" i="8"/>
  <c r="O6883" i="8"/>
  <c r="O6882" i="8"/>
  <c r="O6881" i="8"/>
  <c r="O6880" i="8"/>
  <c r="O6879" i="8"/>
  <c r="O6878" i="8"/>
  <c r="O6877" i="8"/>
  <c r="O6876" i="8"/>
  <c r="O6875" i="8"/>
  <c r="O6874" i="8"/>
  <c r="O6873" i="8"/>
  <c r="O6872" i="8"/>
  <c r="O6871" i="8"/>
  <c r="O6870" i="8"/>
  <c r="O6869" i="8"/>
  <c r="O6868" i="8"/>
  <c r="O6867" i="8"/>
  <c r="O6866" i="8"/>
  <c r="O6865" i="8"/>
  <c r="O6864" i="8"/>
  <c r="O6863" i="8"/>
  <c r="O6862" i="8"/>
  <c r="O6861" i="8"/>
  <c r="O6860" i="8"/>
  <c r="O6859" i="8"/>
  <c r="O6858" i="8"/>
  <c r="O6857" i="8"/>
  <c r="O6856" i="8"/>
  <c r="O6855" i="8"/>
  <c r="O6854" i="8"/>
  <c r="O6853" i="8"/>
  <c r="O6852" i="8"/>
  <c r="O6851" i="8"/>
  <c r="O6850" i="8"/>
  <c r="O6849" i="8"/>
  <c r="O6848" i="8"/>
  <c r="O6847" i="8"/>
  <c r="O6846" i="8"/>
  <c r="O6845" i="8"/>
  <c r="O6844" i="8"/>
  <c r="O6843" i="8"/>
  <c r="O6842" i="8"/>
  <c r="O6841" i="8"/>
  <c r="O6840" i="8"/>
  <c r="O6839" i="8"/>
  <c r="O6838" i="8"/>
  <c r="O6837" i="8"/>
  <c r="O6836" i="8"/>
  <c r="O6835" i="8"/>
  <c r="O6834" i="8"/>
  <c r="O6833" i="8"/>
  <c r="O6832" i="8"/>
  <c r="O6831" i="8"/>
  <c r="O6830" i="8"/>
  <c r="O6829" i="8"/>
  <c r="O6828" i="8"/>
  <c r="O6827" i="8"/>
  <c r="O6826" i="8"/>
  <c r="O6825" i="8"/>
  <c r="O6824" i="8"/>
  <c r="O6823" i="8"/>
  <c r="O6822" i="8"/>
  <c r="O6821" i="8"/>
  <c r="O6820" i="8"/>
  <c r="O6819" i="8"/>
  <c r="O6818" i="8"/>
  <c r="O6817" i="8"/>
  <c r="O6816" i="8"/>
  <c r="O6815" i="8"/>
  <c r="O6814" i="8"/>
  <c r="O6813" i="8"/>
  <c r="O6812" i="8"/>
  <c r="O6811" i="8"/>
  <c r="O6810" i="8"/>
  <c r="O6809" i="8"/>
  <c r="O6808" i="8"/>
  <c r="O6807" i="8"/>
  <c r="O6806" i="8"/>
  <c r="O6805" i="8"/>
  <c r="O6804" i="8"/>
  <c r="O6803" i="8"/>
  <c r="O6802" i="8"/>
  <c r="O6801" i="8"/>
  <c r="O6800" i="8"/>
  <c r="O6799" i="8"/>
  <c r="O6798" i="8"/>
  <c r="O6797" i="8"/>
  <c r="O6796" i="8"/>
  <c r="O6795" i="8"/>
  <c r="O6794" i="8"/>
  <c r="O6793" i="8"/>
  <c r="O6792" i="8"/>
  <c r="O6791" i="8"/>
  <c r="O6790" i="8"/>
  <c r="O6789" i="8"/>
  <c r="O6788" i="8"/>
  <c r="O6787" i="8"/>
  <c r="O6786" i="8"/>
  <c r="O6785" i="8"/>
  <c r="O6784" i="8"/>
  <c r="O6783" i="8"/>
  <c r="O6782" i="8"/>
  <c r="O6781" i="8"/>
  <c r="O6780" i="8"/>
  <c r="O6779" i="8"/>
  <c r="O6778" i="8"/>
  <c r="O6777" i="8"/>
  <c r="O6776" i="8"/>
  <c r="O6775" i="8"/>
  <c r="O6774" i="8"/>
  <c r="O6773" i="8"/>
  <c r="O6772" i="8"/>
  <c r="O6771" i="8"/>
  <c r="O6770" i="8"/>
  <c r="O6769" i="8"/>
  <c r="O6768" i="8"/>
  <c r="O6767" i="8"/>
  <c r="O6766" i="8"/>
  <c r="O6765" i="8"/>
  <c r="O6764" i="8"/>
  <c r="O6763" i="8"/>
  <c r="O6762" i="8"/>
  <c r="O6761" i="8"/>
  <c r="O6760" i="8"/>
  <c r="O6759" i="8"/>
  <c r="O6758" i="8"/>
  <c r="O6757" i="8"/>
  <c r="O6756" i="8"/>
  <c r="O6755" i="8"/>
  <c r="O6754" i="8"/>
  <c r="O6753" i="8"/>
  <c r="O6752" i="8"/>
  <c r="O6751" i="8"/>
  <c r="O6750" i="8"/>
  <c r="O6749" i="8"/>
  <c r="O6748" i="8"/>
  <c r="O6747" i="8"/>
  <c r="O6746" i="8"/>
  <c r="O6745" i="8"/>
  <c r="O6744" i="8"/>
  <c r="O6743" i="8"/>
  <c r="O6742" i="8"/>
  <c r="O6741" i="8"/>
  <c r="O6740" i="8"/>
  <c r="O6739" i="8"/>
  <c r="O6738" i="8"/>
  <c r="O6737" i="8"/>
  <c r="O6736" i="8"/>
  <c r="O6735" i="8"/>
  <c r="O6734" i="8"/>
  <c r="O6733" i="8"/>
  <c r="O6732" i="8"/>
  <c r="O6731" i="8"/>
  <c r="O6730" i="8"/>
  <c r="O6729" i="8"/>
  <c r="O6728" i="8"/>
  <c r="O6727" i="8"/>
  <c r="O6726" i="8"/>
  <c r="O6725" i="8"/>
  <c r="O6724" i="8"/>
  <c r="O6723" i="8"/>
  <c r="O6722" i="8"/>
  <c r="O6721" i="8"/>
  <c r="O6720" i="8"/>
  <c r="O6719" i="8"/>
  <c r="O6718" i="8"/>
  <c r="O6717" i="8"/>
  <c r="O6716" i="8"/>
  <c r="O6715" i="8"/>
  <c r="O6714" i="8"/>
  <c r="O6713" i="8"/>
  <c r="O6712" i="8"/>
  <c r="O6711" i="8"/>
  <c r="O6710" i="8"/>
  <c r="O6709" i="8"/>
  <c r="O6708" i="8"/>
  <c r="O6707" i="8"/>
  <c r="O6706" i="8"/>
  <c r="O6705" i="8"/>
  <c r="O6704" i="8"/>
  <c r="O6703" i="8"/>
  <c r="O6702" i="8"/>
  <c r="O6701" i="8"/>
  <c r="O6700" i="8"/>
  <c r="O6699" i="8"/>
  <c r="O6698" i="8"/>
  <c r="O6697" i="8"/>
  <c r="O6696" i="8"/>
  <c r="O6695" i="8"/>
  <c r="O6694" i="8"/>
  <c r="O6693" i="8"/>
  <c r="O6692" i="8"/>
  <c r="O6691" i="8"/>
  <c r="O6690" i="8"/>
  <c r="O6689" i="8"/>
  <c r="O6688" i="8"/>
  <c r="O6687" i="8"/>
  <c r="O6686" i="8"/>
  <c r="O6685" i="8"/>
  <c r="O6684" i="8"/>
  <c r="O6683" i="8"/>
  <c r="O6682" i="8"/>
  <c r="O6681" i="8"/>
  <c r="O6680" i="8"/>
  <c r="O6679" i="8"/>
  <c r="O6678" i="8"/>
  <c r="O6677" i="8"/>
  <c r="O6676" i="8"/>
  <c r="O6675" i="8"/>
  <c r="O6674" i="8"/>
  <c r="O6673" i="8"/>
  <c r="O6672" i="8"/>
  <c r="O6671" i="8"/>
  <c r="O6670" i="8"/>
  <c r="O6669" i="8"/>
  <c r="O6668" i="8"/>
  <c r="O6667" i="8"/>
  <c r="O6666" i="8"/>
  <c r="O6665" i="8"/>
  <c r="O6664" i="8"/>
  <c r="O6663" i="8"/>
  <c r="O6662" i="8"/>
  <c r="O6661" i="8"/>
  <c r="O6660" i="8"/>
  <c r="O6659" i="8"/>
  <c r="O6658" i="8"/>
  <c r="O6657" i="8"/>
  <c r="O6656" i="8"/>
  <c r="O6655" i="8"/>
  <c r="O6654" i="8"/>
  <c r="O6653" i="8"/>
  <c r="O6652" i="8"/>
  <c r="O6651" i="8"/>
  <c r="O6650" i="8"/>
  <c r="O6649" i="8"/>
  <c r="O6648" i="8"/>
  <c r="O6647" i="8"/>
  <c r="O6646" i="8"/>
  <c r="O6645" i="8"/>
  <c r="O6644" i="8"/>
  <c r="O6643" i="8"/>
  <c r="O6642" i="8"/>
  <c r="O6641" i="8"/>
  <c r="O6640" i="8"/>
  <c r="O6639" i="8"/>
  <c r="O6638" i="8"/>
  <c r="O6637" i="8"/>
  <c r="O6636" i="8"/>
  <c r="O6635" i="8"/>
  <c r="O6634" i="8"/>
  <c r="O6633" i="8"/>
  <c r="O6632" i="8"/>
  <c r="O6631" i="8"/>
  <c r="O6630" i="8"/>
  <c r="O6629" i="8"/>
  <c r="O6628" i="8"/>
  <c r="O6627" i="8"/>
  <c r="O6626" i="8"/>
  <c r="O6625" i="8"/>
  <c r="O6624" i="8"/>
  <c r="O6623" i="8"/>
  <c r="O6622" i="8"/>
  <c r="O6621" i="8"/>
  <c r="O6620" i="8"/>
  <c r="O6619" i="8"/>
  <c r="O6618" i="8"/>
  <c r="O6617" i="8"/>
  <c r="O6616" i="8"/>
  <c r="O6615" i="8"/>
  <c r="O6614" i="8"/>
  <c r="O6613" i="8"/>
  <c r="O6612" i="8"/>
  <c r="O6611" i="8"/>
  <c r="O6610" i="8"/>
  <c r="O6609" i="8"/>
  <c r="O6608" i="8"/>
  <c r="O6607" i="8"/>
  <c r="O6606" i="8"/>
  <c r="O6605" i="8"/>
  <c r="O6604" i="8"/>
  <c r="O6603" i="8"/>
  <c r="O6602" i="8"/>
  <c r="O6601" i="8"/>
  <c r="O6600" i="8"/>
  <c r="O6599" i="8"/>
  <c r="O6598" i="8"/>
  <c r="O6597" i="8"/>
  <c r="O6596" i="8"/>
  <c r="O6595" i="8"/>
  <c r="O6594" i="8"/>
  <c r="O6593" i="8"/>
  <c r="O6592" i="8"/>
  <c r="O6591" i="8"/>
  <c r="O6590" i="8"/>
  <c r="O6589" i="8"/>
  <c r="O6588" i="8"/>
  <c r="O6587" i="8"/>
  <c r="O6586" i="8"/>
  <c r="O6585" i="8"/>
  <c r="O6584" i="8"/>
  <c r="O6583" i="8"/>
  <c r="O6582" i="8"/>
  <c r="O6581" i="8"/>
  <c r="O6580" i="8"/>
  <c r="O6579" i="8"/>
  <c r="O6578" i="8"/>
  <c r="O6577" i="8"/>
  <c r="O6576" i="8"/>
  <c r="O6575" i="8"/>
  <c r="O6574" i="8"/>
  <c r="O6573" i="8"/>
  <c r="O6572" i="8"/>
  <c r="O6571" i="8"/>
  <c r="O6570" i="8"/>
  <c r="O6569" i="8"/>
  <c r="O6568" i="8"/>
  <c r="O6567" i="8"/>
  <c r="O6566" i="8"/>
  <c r="O6565" i="8"/>
  <c r="O6564" i="8"/>
  <c r="O6563" i="8"/>
  <c r="O6562" i="8"/>
  <c r="O6561" i="8"/>
  <c r="O6560" i="8"/>
  <c r="O6559" i="8"/>
  <c r="O6558" i="8"/>
  <c r="O6557" i="8"/>
  <c r="O6556" i="8"/>
  <c r="O6555" i="8"/>
  <c r="O6554" i="8"/>
  <c r="O6553" i="8"/>
  <c r="O6552" i="8"/>
  <c r="O6551" i="8"/>
  <c r="O6550" i="8"/>
  <c r="O6549" i="8"/>
  <c r="O6548" i="8"/>
  <c r="O6547" i="8"/>
  <c r="O6546" i="8"/>
  <c r="O6545" i="8"/>
  <c r="O6544" i="8"/>
  <c r="O6543" i="8"/>
  <c r="O6542" i="8"/>
  <c r="O6541" i="8"/>
  <c r="O6540" i="8"/>
  <c r="O6539" i="8"/>
  <c r="O6538" i="8"/>
  <c r="O6537" i="8"/>
  <c r="O6536" i="8"/>
  <c r="O6535" i="8"/>
  <c r="O6534" i="8"/>
  <c r="O6533" i="8"/>
  <c r="O6532" i="8"/>
  <c r="O6531" i="8"/>
  <c r="O6530" i="8"/>
  <c r="O6529" i="8"/>
  <c r="O6528" i="8"/>
  <c r="O6527" i="8"/>
  <c r="O6526" i="8"/>
  <c r="O6525" i="8"/>
  <c r="O6524" i="8"/>
  <c r="O6523" i="8"/>
  <c r="O6522" i="8"/>
  <c r="O6521" i="8"/>
  <c r="O6520" i="8"/>
  <c r="O6519" i="8"/>
  <c r="O6518" i="8"/>
  <c r="O6517" i="8"/>
  <c r="O6516" i="8"/>
  <c r="O6515" i="8"/>
  <c r="O6514" i="8"/>
  <c r="O6513" i="8"/>
  <c r="O6512" i="8"/>
  <c r="O6511" i="8"/>
  <c r="O6510" i="8"/>
  <c r="O6509" i="8"/>
  <c r="O6508" i="8"/>
  <c r="O6507" i="8"/>
  <c r="O6506" i="8"/>
  <c r="O6505" i="8"/>
  <c r="O6504" i="8"/>
  <c r="O6503" i="8"/>
  <c r="O6502" i="8"/>
  <c r="O6501" i="8"/>
  <c r="O6500" i="8"/>
  <c r="O6499" i="8"/>
  <c r="O6498" i="8"/>
  <c r="O6497" i="8"/>
  <c r="O6496" i="8"/>
  <c r="O6495" i="8"/>
  <c r="O6494" i="8"/>
  <c r="O6493" i="8"/>
  <c r="O6492" i="8"/>
  <c r="O6491" i="8"/>
  <c r="O6490" i="8"/>
  <c r="O6489" i="8"/>
  <c r="O6488" i="8"/>
  <c r="O6487" i="8"/>
  <c r="O6486" i="8"/>
  <c r="O6485" i="8"/>
  <c r="O6484" i="8"/>
  <c r="O6483" i="8"/>
  <c r="O6482" i="8"/>
  <c r="O6481" i="8"/>
  <c r="O6480" i="8"/>
  <c r="O6479" i="8"/>
  <c r="O6478" i="8"/>
  <c r="O6477" i="8"/>
  <c r="O6476" i="8"/>
  <c r="O6475" i="8"/>
  <c r="O6474" i="8"/>
  <c r="O6473" i="8"/>
  <c r="O6472" i="8"/>
  <c r="O6471" i="8"/>
  <c r="O6470" i="8"/>
  <c r="O6469" i="8"/>
  <c r="O6468" i="8"/>
  <c r="O6467" i="8"/>
  <c r="O6466" i="8"/>
  <c r="O6465" i="8"/>
  <c r="O6464" i="8"/>
  <c r="O6463" i="8"/>
  <c r="O6462" i="8"/>
  <c r="O6461" i="8"/>
  <c r="O6460" i="8"/>
  <c r="O6459" i="8"/>
  <c r="O6458" i="8"/>
  <c r="O6457" i="8"/>
  <c r="O6456" i="8"/>
  <c r="O6455" i="8"/>
  <c r="O6454" i="8"/>
  <c r="O6453" i="8"/>
  <c r="O6452" i="8"/>
  <c r="O6451" i="8"/>
  <c r="O6450" i="8"/>
  <c r="O6449" i="8"/>
  <c r="O6448" i="8"/>
  <c r="O6447" i="8"/>
  <c r="O6446" i="8"/>
  <c r="O6445" i="8"/>
  <c r="O6444" i="8"/>
  <c r="O6443" i="8"/>
  <c r="O6442" i="8"/>
  <c r="O6441" i="8"/>
  <c r="O6440" i="8"/>
  <c r="O6439" i="8"/>
  <c r="O6438" i="8"/>
  <c r="O6437" i="8"/>
  <c r="O6436" i="8"/>
  <c r="O6435" i="8"/>
  <c r="O6434" i="8"/>
  <c r="O6433" i="8"/>
  <c r="O6432" i="8"/>
  <c r="O6431" i="8"/>
  <c r="O6430" i="8"/>
  <c r="O6429" i="8"/>
  <c r="O6428" i="8"/>
  <c r="O6427" i="8"/>
  <c r="O6426" i="8"/>
  <c r="O6425" i="8"/>
  <c r="O6424" i="8"/>
  <c r="O6423" i="8"/>
  <c r="O6422" i="8"/>
  <c r="O6421" i="8"/>
  <c r="O6420" i="8"/>
  <c r="O6419" i="8"/>
  <c r="O6418" i="8"/>
  <c r="O6417" i="8"/>
  <c r="O6416" i="8"/>
  <c r="O6415" i="8"/>
  <c r="O6414" i="8"/>
  <c r="O6413" i="8"/>
  <c r="O6412" i="8"/>
  <c r="O6411" i="8"/>
  <c r="O6410" i="8"/>
  <c r="O6409" i="8"/>
  <c r="O6408" i="8"/>
  <c r="O6407" i="8"/>
  <c r="O6406" i="8"/>
  <c r="O6405" i="8"/>
  <c r="O6404" i="8"/>
  <c r="O6403" i="8"/>
  <c r="O6402" i="8"/>
  <c r="O6401" i="8"/>
  <c r="O6400" i="8"/>
  <c r="O6399" i="8"/>
  <c r="O6398" i="8"/>
  <c r="O6397" i="8"/>
  <c r="O6396" i="8"/>
  <c r="O6395" i="8"/>
  <c r="O6394" i="8"/>
  <c r="O6393" i="8"/>
  <c r="O6392" i="8"/>
  <c r="O6391" i="8"/>
  <c r="O6390" i="8"/>
  <c r="O6389" i="8"/>
  <c r="O6388" i="8"/>
  <c r="O6387" i="8"/>
  <c r="O6386" i="8"/>
  <c r="O6385" i="8"/>
  <c r="O6384" i="8"/>
  <c r="O6383" i="8"/>
  <c r="O6382" i="8"/>
  <c r="O6381" i="8"/>
  <c r="O6380" i="8"/>
  <c r="O6379" i="8"/>
  <c r="O6378" i="8"/>
  <c r="O6377" i="8"/>
  <c r="O6376" i="8"/>
  <c r="O6375" i="8"/>
  <c r="O6374" i="8"/>
  <c r="O6373" i="8"/>
  <c r="O6372" i="8"/>
  <c r="O6371" i="8"/>
  <c r="O6370" i="8"/>
  <c r="O6369" i="8"/>
  <c r="O6368" i="8"/>
  <c r="O6367" i="8"/>
  <c r="O6366" i="8"/>
  <c r="O6365" i="8"/>
  <c r="O6364" i="8"/>
  <c r="O6363" i="8"/>
  <c r="O6362" i="8"/>
  <c r="O6361" i="8"/>
  <c r="O6360" i="8"/>
  <c r="O6359" i="8"/>
  <c r="O6358" i="8"/>
  <c r="O6357" i="8"/>
  <c r="O6356" i="8"/>
  <c r="O6355" i="8"/>
  <c r="O6354" i="8"/>
  <c r="O6353" i="8"/>
  <c r="O6352" i="8"/>
  <c r="O6351" i="8"/>
  <c r="O6350" i="8"/>
  <c r="O6349" i="8"/>
  <c r="O6348" i="8"/>
  <c r="O6347" i="8"/>
  <c r="O6346" i="8"/>
  <c r="O6345" i="8"/>
  <c r="O6344" i="8"/>
  <c r="O6343" i="8"/>
  <c r="O6342" i="8"/>
  <c r="O6341" i="8"/>
  <c r="O6340" i="8"/>
  <c r="O6339" i="8"/>
  <c r="O6338" i="8"/>
  <c r="O6337" i="8"/>
  <c r="O6336" i="8"/>
  <c r="O6335" i="8"/>
  <c r="O6334" i="8"/>
  <c r="O6333" i="8"/>
  <c r="O6332" i="8"/>
  <c r="O6331" i="8"/>
  <c r="O6330" i="8"/>
  <c r="O6329" i="8"/>
  <c r="O6328" i="8"/>
  <c r="O6327" i="8"/>
  <c r="O6326" i="8"/>
  <c r="O6325" i="8"/>
  <c r="O6324" i="8"/>
  <c r="O6323" i="8"/>
  <c r="O6322" i="8"/>
  <c r="O6321" i="8"/>
  <c r="O6320" i="8"/>
  <c r="O6319" i="8"/>
  <c r="O6318" i="8"/>
  <c r="O6317" i="8"/>
  <c r="O6316" i="8"/>
  <c r="O6315" i="8"/>
  <c r="O6314" i="8"/>
  <c r="O6313" i="8"/>
  <c r="O6312" i="8"/>
  <c r="O6311" i="8"/>
  <c r="O6310" i="8"/>
  <c r="O6309" i="8"/>
  <c r="O6308" i="8"/>
  <c r="O6307" i="8"/>
  <c r="O6306" i="8"/>
  <c r="O6305" i="8"/>
  <c r="O6304" i="8"/>
  <c r="O6303" i="8"/>
  <c r="O6302" i="8"/>
  <c r="O6301" i="8"/>
  <c r="O6300" i="8"/>
  <c r="O6299" i="8"/>
  <c r="O6298" i="8"/>
  <c r="O6297" i="8"/>
  <c r="O6296" i="8"/>
  <c r="O6295" i="8"/>
  <c r="O6294" i="8"/>
  <c r="O6293" i="8"/>
  <c r="O6292" i="8"/>
  <c r="O6291" i="8"/>
  <c r="O6290" i="8"/>
  <c r="O6289" i="8"/>
  <c r="O6288" i="8"/>
  <c r="O6287" i="8"/>
  <c r="O6286" i="8"/>
  <c r="O6285" i="8"/>
  <c r="O6284" i="8"/>
  <c r="O6283" i="8"/>
  <c r="O6282" i="8"/>
  <c r="O6281" i="8"/>
  <c r="O6280" i="8"/>
  <c r="O6279" i="8"/>
  <c r="O6278" i="8"/>
  <c r="O6277" i="8"/>
  <c r="O6276" i="8"/>
  <c r="O6275" i="8"/>
  <c r="O6274" i="8"/>
  <c r="O6273" i="8"/>
  <c r="O6272" i="8"/>
  <c r="O6271" i="8"/>
  <c r="O6270" i="8"/>
  <c r="O6269" i="8"/>
  <c r="O6268" i="8"/>
  <c r="O6267" i="8"/>
  <c r="O6266" i="8"/>
  <c r="O6265" i="8"/>
  <c r="O6264" i="8"/>
  <c r="O6263" i="8"/>
  <c r="O6262" i="8"/>
  <c r="O6261" i="8"/>
  <c r="O6260" i="8"/>
  <c r="O6259" i="8"/>
  <c r="O6258" i="8"/>
  <c r="O6257" i="8"/>
  <c r="O6256" i="8"/>
  <c r="O6255" i="8"/>
  <c r="O6254" i="8"/>
  <c r="O6253" i="8"/>
  <c r="O6252" i="8"/>
  <c r="O6251" i="8"/>
  <c r="O6250" i="8"/>
  <c r="O6249" i="8"/>
  <c r="O6248" i="8"/>
  <c r="O6247" i="8"/>
  <c r="O6246" i="8"/>
  <c r="O6245" i="8"/>
  <c r="O6244" i="8"/>
  <c r="O6243" i="8"/>
  <c r="O6242" i="8"/>
  <c r="O6241" i="8"/>
  <c r="O6240" i="8"/>
  <c r="O6239" i="8"/>
  <c r="O6238" i="8"/>
  <c r="O6237" i="8"/>
  <c r="O6236" i="8"/>
  <c r="O6235" i="8"/>
  <c r="O6234" i="8"/>
  <c r="O6233" i="8"/>
  <c r="O6232" i="8"/>
  <c r="O6231" i="8"/>
  <c r="O6230" i="8"/>
  <c r="O6229" i="8"/>
  <c r="O6228" i="8"/>
  <c r="O6227" i="8"/>
  <c r="O6226" i="8"/>
  <c r="O6225" i="8"/>
  <c r="O6224" i="8"/>
  <c r="O6223" i="8"/>
  <c r="O6222" i="8"/>
  <c r="O6221" i="8"/>
  <c r="O6220" i="8"/>
  <c r="O6219" i="8"/>
  <c r="O6218" i="8"/>
  <c r="O6217" i="8"/>
  <c r="O6216" i="8"/>
  <c r="O6215" i="8"/>
  <c r="O6214" i="8"/>
  <c r="O6213" i="8"/>
  <c r="O6212" i="8"/>
  <c r="O6211" i="8"/>
  <c r="O6210" i="8"/>
  <c r="O6209" i="8"/>
  <c r="O6208" i="8"/>
  <c r="O6207" i="8"/>
  <c r="O6206" i="8"/>
  <c r="O6205" i="8"/>
  <c r="O6204" i="8"/>
  <c r="O6203" i="8"/>
  <c r="O6202" i="8"/>
  <c r="O6201" i="8"/>
  <c r="O6200" i="8"/>
  <c r="O6199" i="8"/>
  <c r="O6198" i="8"/>
  <c r="O6197" i="8"/>
  <c r="O6196" i="8"/>
  <c r="O6195" i="8"/>
  <c r="O6194" i="8"/>
  <c r="O6193" i="8"/>
  <c r="O6192" i="8"/>
  <c r="O6191" i="8"/>
  <c r="O6190" i="8"/>
  <c r="O6189" i="8"/>
  <c r="O6188" i="8"/>
  <c r="O6187" i="8"/>
  <c r="O6186" i="8"/>
  <c r="O6185" i="8"/>
  <c r="O6184" i="8"/>
  <c r="O6183" i="8"/>
  <c r="O6182" i="8"/>
  <c r="O6181" i="8"/>
  <c r="O6180" i="8"/>
  <c r="O6179" i="8"/>
  <c r="O6178" i="8"/>
  <c r="O6177" i="8"/>
  <c r="O6176" i="8"/>
  <c r="O6175" i="8"/>
  <c r="O6174" i="8"/>
  <c r="O6173" i="8"/>
  <c r="O6172" i="8"/>
  <c r="O6171" i="8"/>
  <c r="O6170" i="8"/>
  <c r="O6169" i="8"/>
  <c r="O6168" i="8"/>
  <c r="O6167" i="8"/>
  <c r="O6166" i="8"/>
  <c r="O6165" i="8"/>
  <c r="O6164" i="8"/>
  <c r="O6163" i="8"/>
  <c r="O6162" i="8"/>
  <c r="O6161" i="8"/>
  <c r="O6160" i="8"/>
  <c r="O6159" i="8"/>
  <c r="O6158" i="8"/>
  <c r="O6157" i="8"/>
  <c r="O6156" i="8"/>
  <c r="O6155" i="8"/>
  <c r="O6154" i="8"/>
  <c r="O6153" i="8"/>
  <c r="O6152" i="8"/>
  <c r="O6151" i="8"/>
  <c r="O6150" i="8"/>
  <c r="O6149" i="8"/>
  <c r="O6148" i="8"/>
  <c r="O6147" i="8"/>
  <c r="O6146" i="8"/>
  <c r="O6145" i="8"/>
  <c r="O6144" i="8"/>
  <c r="O6143" i="8"/>
  <c r="O6142" i="8"/>
  <c r="O6141" i="8"/>
  <c r="O6140" i="8"/>
  <c r="O6139" i="8"/>
  <c r="O6138" i="8"/>
  <c r="O6137" i="8"/>
  <c r="O6136" i="8"/>
  <c r="O6135" i="8"/>
  <c r="O6134" i="8"/>
  <c r="O6133" i="8"/>
  <c r="O6132" i="8"/>
  <c r="O6131" i="8"/>
  <c r="O6130" i="8"/>
  <c r="O6129" i="8"/>
  <c r="O6128" i="8"/>
  <c r="O6127" i="8"/>
  <c r="O6126" i="8"/>
  <c r="O6125" i="8"/>
  <c r="O6124" i="8"/>
  <c r="O6123" i="8"/>
  <c r="O6122" i="8"/>
  <c r="O6121" i="8"/>
  <c r="O6120" i="8"/>
  <c r="O6119" i="8"/>
  <c r="O6118" i="8"/>
  <c r="O6117" i="8"/>
  <c r="O6116" i="8"/>
  <c r="O6115" i="8"/>
  <c r="O6114" i="8"/>
  <c r="O6113" i="8"/>
  <c r="O6112" i="8"/>
  <c r="O6111" i="8"/>
  <c r="O6110" i="8"/>
  <c r="O6109" i="8"/>
  <c r="O6108" i="8"/>
  <c r="O6107" i="8"/>
  <c r="O6106" i="8"/>
  <c r="O6105" i="8"/>
  <c r="O6104" i="8"/>
  <c r="O6103" i="8"/>
  <c r="O6102" i="8"/>
  <c r="O6101" i="8"/>
  <c r="O6100" i="8"/>
  <c r="O6099" i="8"/>
  <c r="O6098" i="8"/>
  <c r="O6097" i="8"/>
  <c r="O6096" i="8"/>
  <c r="O6095" i="8"/>
  <c r="O6094" i="8"/>
  <c r="O6093" i="8"/>
  <c r="O6092" i="8"/>
  <c r="O6091" i="8"/>
  <c r="O6090" i="8"/>
  <c r="O6089" i="8"/>
  <c r="O6088" i="8"/>
  <c r="O6087" i="8"/>
  <c r="O6086" i="8"/>
  <c r="O6085" i="8"/>
  <c r="O6084" i="8"/>
  <c r="O6083" i="8"/>
  <c r="O6082" i="8"/>
  <c r="O6081" i="8"/>
  <c r="O6080" i="8"/>
  <c r="O6079" i="8"/>
  <c r="O6078" i="8"/>
  <c r="O6077" i="8"/>
  <c r="O6076" i="8"/>
  <c r="O6075" i="8"/>
  <c r="O6074" i="8"/>
  <c r="O6073" i="8"/>
  <c r="O6072" i="8"/>
  <c r="O6071" i="8"/>
  <c r="O6070" i="8"/>
  <c r="O6069" i="8"/>
  <c r="O6068" i="8"/>
  <c r="O6067" i="8"/>
  <c r="O6066" i="8"/>
  <c r="O6065" i="8"/>
  <c r="O6064" i="8"/>
  <c r="O6063" i="8"/>
  <c r="O6062" i="8"/>
  <c r="O6061" i="8"/>
  <c r="O6060" i="8"/>
  <c r="O6059" i="8"/>
  <c r="O6058" i="8"/>
  <c r="O6057" i="8"/>
  <c r="O6056" i="8"/>
  <c r="O6055" i="8"/>
  <c r="O6054" i="8"/>
  <c r="O6053" i="8"/>
  <c r="O6052" i="8"/>
  <c r="O6051" i="8"/>
  <c r="O6050" i="8"/>
  <c r="O6049" i="8"/>
  <c r="O6048" i="8"/>
  <c r="O6047" i="8"/>
  <c r="O6046" i="8"/>
  <c r="O6045" i="8"/>
  <c r="O6044" i="8"/>
  <c r="O6043" i="8"/>
  <c r="O6042" i="8"/>
  <c r="O6041" i="8"/>
  <c r="O6040" i="8"/>
  <c r="O6039" i="8"/>
  <c r="O6038" i="8"/>
  <c r="O6037" i="8"/>
  <c r="O6036" i="8"/>
  <c r="O6035" i="8"/>
  <c r="O6034" i="8"/>
  <c r="O6033" i="8"/>
  <c r="O6032" i="8"/>
  <c r="O6031" i="8"/>
  <c r="O6030" i="8"/>
  <c r="O6029" i="8"/>
  <c r="O6028" i="8"/>
  <c r="O6027" i="8"/>
  <c r="O6026" i="8"/>
  <c r="O6025" i="8"/>
  <c r="O6024" i="8"/>
  <c r="O6023" i="8"/>
  <c r="O6022" i="8"/>
  <c r="O6021" i="8"/>
  <c r="O6020" i="8"/>
  <c r="O6019" i="8"/>
  <c r="O6018" i="8"/>
  <c r="O6017" i="8"/>
  <c r="O6016" i="8"/>
  <c r="O6015" i="8"/>
  <c r="O6014" i="8"/>
  <c r="O6013" i="8"/>
  <c r="O6012" i="8"/>
  <c r="O6011" i="8"/>
  <c r="O6010" i="8"/>
  <c r="O6009" i="8"/>
  <c r="O6008" i="8"/>
  <c r="O6007" i="8"/>
  <c r="O6006" i="8"/>
  <c r="O6005" i="8"/>
  <c r="O6004" i="8"/>
  <c r="O6003" i="8"/>
  <c r="O6002" i="8"/>
  <c r="O6001" i="8"/>
  <c r="O6000" i="8"/>
  <c r="O5999" i="8"/>
  <c r="O5998" i="8"/>
  <c r="O5997" i="8"/>
  <c r="O5996" i="8"/>
  <c r="O5995" i="8"/>
  <c r="O5994" i="8"/>
  <c r="O5993" i="8"/>
  <c r="O5992" i="8"/>
  <c r="O5991" i="8"/>
  <c r="O5990" i="8"/>
  <c r="O5989" i="8"/>
  <c r="O5988" i="8"/>
  <c r="O5987" i="8"/>
  <c r="O5986" i="8"/>
  <c r="O5985" i="8"/>
  <c r="O5984" i="8"/>
  <c r="O5983" i="8"/>
  <c r="O5982" i="8"/>
  <c r="O5981" i="8"/>
  <c r="O5980" i="8"/>
  <c r="O5979" i="8"/>
  <c r="O5978" i="8"/>
  <c r="O5977" i="8"/>
  <c r="O5976" i="8"/>
  <c r="O5975" i="8"/>
  <c r="O5974" i="8"/>
  <c r="O5973" i="8"/>
  <c r="O5972" i="8"/>
  <c r="O5971" i="8"/>
  <c r="O5970" i="8"/>
  <c r="O5969" i="8"/>
  <c r="O5968" i="8"/>
  <c r="O5967" i="8"/>
  <c r="O5966" i="8"/>
  <c r="O5965" i="8"/>
  <c r="O5964" i="8"/>
  <c r="O5963" i="8"/>
  <c r="O5962" i="8"/>
  <c r="O5961" i="8"/>
  <c r="O5960" i="8"/>
  <c r="O5959" i="8"/>
  <c r="O5958" i="8"/>
  <c r="O5957" i="8"/>
  <c r="O5956" i="8"/>
  <c r="O5955" i="8"/>
  <c r="O5954" i="8"/>
  <c r="O5953" i="8"/>
  <c r="O5952" i="8"/>
  <c r="O5951" i="8"/>
  <c r="O5950" i="8"/>
  <c r="O5949" i="8"/>
  <c r="O5948" i="8"/>
  <c r="O5947" i="8"/>
  <c r="O5946" i="8"/>
  <c r="O5945" i="8"/>
  <c r="O5944" i="8"/>
  <c r="O5943" i="8"/>
  <c r="O5942" i="8"/>
  <c r="O5941" i="8"/>
  <c r="O5940" i="8"/>
  <c r="O5939" i="8"/>
  <c r="O5938" i="8"/>
  <c r="O5937" i="8"/>
  <c r="O5936" i="8"/>
  <c r="O5935" i="8"/>
  <c r="O5934" i="8"/>
  <c r="O5933" i="8"/>
  <c r="O5932" i="8"/>
  <c r="O5931" i="8"/>
  <c r="O5930" i="8"/>
  <c r="O5929" i="8"/>
  <c r="O5928" i="8"/>
  <c r="O5927" i="8"/>
  <c r="O5926" i="8"/>
  <c r="O5925" i="8"/>
  <c r="O5924" i="8"/>
  <c r="O5923" i="8"/>
  <c r="O5922" i="8"/>
  <c r="O5921" i="8"/>
  <c r="O5920" i="8"/>
  <c r="O5919" i="8"/>
  <c r="O5918" i="8"/>
  <c r="O5917" i="8"/>
  <c r="O5916" i="8"/>
  <c r="O5915" i="8"/>
  <c r="O5914" i="8"/>
  <c r="O5913" i="8"/>
  <c r="O5912" i="8"/>
  <c r="O5911" i="8"/>
  <c r="O5910" i="8"/>
  <c r="O5909" i="8"/>
  <c r="O5908" i="8"/>
  <c r="O5907" i="8"/>
  <c r="O5906" i="8"/>
  <c r="O5905" i="8"/>
  <c r="O5904" i="8"/>
  <c r="O5903" i="8"/>
  <c r="O5902" i="8"/>
  <c r="O5901" i="8"/>
  <c r="O5900" i="8"/>
  <c r="O5899" i="8"/>
  <c r="O5898" i="8"/>
  <c r="O5897" i="8"/>
  <c r="O5896" i="8"/>
  <c r="O5895" i="8"/>
  <c r="O5894" i="8"/>
  <c r="O5893" i="8"/>
  <c r="O5892" i="8"/>
  <c r="O5891" i="8"/>
  <c r="O5890" i="8"/>
  <c r="O5889" i="8"/>
  <c r="O5888" i="8"/>
  <c r="O5887" i="8"/>
  <c r="O5886" i="8"/>
  <c r="O5885" i="8"/>
  <c r="O5884" i="8"/>
  <c r="O5883" i="8"/>
  <c r="O5882" i="8"/>
  <c r="O5881" i="8"/>
  <c r="O5880" i="8"/>
  <c r="O5879" i="8"/>
  <c r="O5878" i="8"/>
  <c r="O5877" i="8"/>
  <c r="O5876" i="8"/>
  <c r="O5875" i="8"/>
  <c r="O5874" i="8"/>
  <c r="O5873" i="8"/>
  <c r="O5872" i="8"/>
  <c r="O5871" i="8"/>
  <c r="O5870" i="8"/>
  <c r="O5869" i="8"/>
  <c r="O5868" i="8"/>
  <c r="O5867" i="8"/>
  <c r="O5866" i="8"/>
  <c r="O5865" i="8"/>
  <c r="O5864" i="8"/>
  <c r="O5863" i="8"/>
  <c r="O5862" i="8"/>
  <c r="O5861" i="8"/>
  <c r="O5860" i="8"/>
  <c r="O5859" i="8"/>
  <c r="O5858" i="8"/>
  <c r="O5857" i="8"/>
  <c r="O5856" i="8"/>
  <c r="O5855" i="8"/>
  <c r="O5854" i="8"/>
  <c r="O5853" i="8"/>
  <c r="O5852" i="8"/>
  <c r="O5851" i="8"/>
  <c r="O5850" i="8"/>
  <c r="O5849" i="8"/>
  <c r="O5848" i="8"/>
  <c r="O5847" i="8"/>
  <c r="O5846" i="8"/>
  <c r="O5845" i="8"/>
  <c r="O5844" i="8"/>
  <c r="O5843" i="8"/>
  <c r="O5842" i="8"/>
  <c r="O5841" i="8"/>
  <c r="O5840" i="8"/>
  <c r="O5839" i="8"/>
  <c r="O5838" i="8"/>
  <c r="O5837" i="8"/>
  <c r="O5836" i="8"/>
  <c r="O5835" i="8"/>
  <c r="O5834" i="8"/>
  <c r="O5833" i="8"/>
  <c r="O5832" i="8"/>
  <c r="O5831" i="8"/>
  <c r="O5830" i="8"/>
  <c r="O5829" i="8"/>
  <c r="O5828" i="8"/>
  <c r="O5827" i="8"/>
  <c r="O5826" i="8"/>
  <c r="O5825" i="8"/>
  <c r="O5824" i="8"/>
  <c r="O5823" i="8"/>
  <c r="O5822" i="8"/>
  <c r="O5821" i="8"/>
  <c r="O5820" i="8"/>
  <c r="O5819" i="8"/>
  <c r="O5818" i="8"/>
  <c r="O5817" i="8"/>
  <c r="O5816" i="8"/>
  <c r="O5815" i="8"/>
  <c r="O5814" i="8"/>
  <c r="O5813" i="8"/>
  <c r="O5812" i="8"/>
  <c r="O5811" i="8"/>
  <c r="O5810" i="8"/>
  <c r="O5809" i="8"/>
  <c r="O5808" i="8"/>
  <c r="O5807" i="8"/>
  <c r="O5806" i="8"/>
  <c r="O5805" i="8"/>
  <c r="O5804" i="8"/>
  <c r="O5803" i="8"/>
  <c r="O5802" i="8"/>
  <c r="O5801" i="8"/>
  <c r="O5800" i="8"/>
  <c r="O5799" i="8"/>
  <c r="O5798" i="8"/>
  <c r="O5797" i="8"/>
  <c r="O5796" i="8"/>
  <c r="O5795" i="8"/>
  <c r="O5794" i="8"/>
  <c r="O5793" i="8"/>
  <c r="O5792" i="8"/>
  <c r="O5791" i="8"/>
  <c r="O5790" i="8"/>
  <c r="O5789" i="8"/>
  <c r="O5788" i="8"/>
  <c r="O5787" i="8"/>
  <c r="O5786" i="8"/>
  <c r="O5785" i="8"/>
  <c r="O5784" i="8"/>
  <c r="O5783" i="8"/>
  <c r="O5782" i="8"/>
  <c r="O5781" i="8"/>
  <c r="O5780" i="8"/>
  <c r="O5779" i="8"/>
  <c r="O5778" i="8"/>
  <c r="O5777" i="8"/>
  <c r="O5776" i="8"/>
  <c r="O5775" i="8"/>
  <c r="O5774" i="8"/>
  <c r="O5773" i="8"/>
  <c r="O5772" i="8"/>
  <c r="O5771" i="8"/>
  <c r="O5770" i="8"/>
  <c r="O5769" i="8"/>
  <c r="O5768" i="8"/>
  <c r="O5767" i="8"/>
  <c r="O5766" i="8"/>
  <c r="O5765" i="8"/>
  <c r="O5764" i="8"/>
  <c r="O5763" i="8"/>
  <c r="O5762" i="8"/>
  <c r="O5761" i="8"/>
  <c r="O5760" i="8"/>
  <c r="O5759" i="8"/>
  <c r="O5758" i="8"/>
  <c r="O5757" i="8"/>
  <c r="O5756" i="8"/>
  <c r="O5755" i="8"/>
  <c r="O5754" i="8"/>
  <c r="O5753" i="8"/>
  <c r="O5752" i="8"/>
  <c r="O5751" i="8"/>
  <c r="O5750" i="8"/>
  <c r="O5749" i="8"/>
  <c r="O5748" i="8"/>
  <c r="O5747" i="8"/>
  <c r="O5746" i="8"/>
  <c r="O5745" i="8"/>
  <c r="O5744" i="8"/>
  <c r="O5743" i="8"/>
  <c r="O5742" i="8"/>
  <c r="O5741" i="8"/>
  <c r="O5740" i="8"/>
  <c r="O5739" i="8"/>
  <c r="O5738" i="8"/>
  <c r="O5737" i="8"/>
  <c r="O5736" i="8"/>
  <c r="O5735" i="8"/>
  <c r="O5734" i="8"/>
  <c r="O5733" i="8"/>
  <c r="O5732" i="8"/>
  <c r="O5731" i="8"/>
  <c r="O5730" i="8"/>
  <c r="O5729" i="8"/>
  <c r="O5728" i="8"/>
  <c r="O5727" i="8"/>
  <c r="O5726" i="8"/>
  <c r="O5725" i="8"/>
  <c r="O5724" i="8"/>
  <c r="O5723" i="8"/>
  <c r="O5722" i="8"/>
  <c r="O5721" i="8"/>
  <c r="O5720" i="8"/>
  <c r="O5719" i="8"/>
  <c r="O5718" i="8"/>
  <c r="O5717" i="8"/>
  <c r="O5716" i="8"/>
  <c r="O5715" i="8"/>
  <c r="O5714" i="8"/>
  <c r="O5713" i="8"/>
  <c r="O5712" i="8"/>
  <c r="O5711" i="8"/>
  <c r="O5710" i="8"/>
  <c r="O5709" i="8"/>
  <c r="O5708" i="8"/>
  <c r="O5707" i="8"/>
  <c r="O5706" i="8"/>
  <c r="O5705" i="8"/>
  <c r="O5704" i="8"/>
  <c r="O5703" i="8"/>
  <c r="O5702" i="8"/>
  <c r="O5701" i="8"/>
  <c r="O5700" i="8"/>
  <c r="O5699" i="8"/>
  <c r="O5698" i="8"/>
  <c r="O5697" i="8"/>
  <c r="O5696" i="8"/>
  <c r="O5695" i="8"/>
  <c r="O5694" i="8"/>
  <c r="O5693" i="8"/>
  <c r="O5692" i="8"/>
  <c r="O5691" i="8"/>
  <c r="O5690" i="8"/>
  <c r="O5689" i="8"/>
  <c r="O5688" i="8"/>
  <c r="O5687" i="8"/>
  <c r="O5686" i="8"/>
  <c r="O5685" i="8"/>
  <c r="O5684" i="8"/>
  <c r="O5683" i="8"/>
  <c r="O5682" i="8"/>
  <c r="O5681" i="8"/>
  <c r="O5680" i="8"/>
  <c r="O5679" i="8"/>
  <c r="O5678" i="8"/>
  <c r="O5677" i="8"/>
  <c r="O5676" i="8"/>
  <c r="O5675" i="8"/>
  <c r="O5674" i="8"/>
  <c r="O5673" i="8"/>
  <c r="O5672" i="8"/>
  <c r="O5671" i="8"/>
  <c r="O5670" i="8"/>
  <c r="O5669" i="8"/>
  <c r="O5668" i="8"/>
  <c r="O5667" i="8"/>
  <c r="O5666" i="8"/>
  <c r="O5665" i="8"/>
  <c r="O5664" i="8"/>
  <c r="O5663" i="8"/>
  <c r="O5662" i="8"/>
  <c r="O5661" i="8"/>
  <c r="O5660" i="8"/>
  <c r="O5659" i="8"/>
  <c r="O5658" i="8"/>
  <c r="O5657" i="8"/>
  <c r="O5656" i="8"/>
  <c r="O5655" i="8"/>
  <c r="O5654" i="8"/>
  <c r="O5653" i="8"/>
  <c r="O5652" i="8"/>
  <c r="O5651" i="8"/>
  <c r="O5650" i="8"/>
  <c r="O5649" i="8"/>
  <c r="O5648" i="8"/>
  <c r="O5647" i="8"/>
  <c r="O5646" i="8"/>
  <c r="O5645" i="8"/>
  <c r="O5644" i="8"/>
  <c r="O5643" i="8"/>
  <c r="O5642" i="8"/>
  <c r="O5641" i="8"/>
  <c r="O5640" i="8"/>
  <c r="O5639" i="8"/>
  <c r="O5638" i="8"/>
  <c r="O5637" i="8"/>
  <c r="O5636" i="8"/>
  <c r="O5635" i="8"/>
  <c r="O5634" i="8"/>
  <c r="O5633" i="8"/>
  <c r="O5632" i="8"/>
  <c r="O5631" i="8"/>
  <c r="O5630" i="8"/>
  <c r="O5629" i="8"/>
  <c r="O5628" i="8"/>
  <c r="O5627" i="8"/>
  <c r="O5626" i="8"/>
  <c r="O5625" i="8"/>
  <c r="O5624" i="8"/>
  <c r="O5623" i="8"/>
  <c r="O5622" i="8"/>
  <c r="O5621" i="8"/>
  <c r="O5620" i="8"/>
  <c r="O5619" i="8"/>
  <c r="O5618" i="8"/>
  <c r="O5617" i="8"/>
  <c r="O5616" i="8"/>
  <c r="O5615" i="8"/>
  <c r="O5614" i="8"/>
  <c r="O5613" i="8"/>
  <c r="O5612" i="8"/>
  <c r="O5611" i="8"/>
  <c r="O5610" i="8"/>
  <c r="O5609" i="8"/>
  <c r="O5608" i="8"/>
  <c r="O5607" i="8"/>
  <c r="O5606" i="8"/>
  <c r="O5605" i="8"/>
  <c r="O5604" i="8"/>
  <c r="O5603" i="8"/>
  <c r="O5602" i="8"/>
  <c r="O5601" i="8"/>
  <c r="O5600" i="8"/>
  <c r="O5599" i="8"/>
  <c r="O5598" i="8"/>
  <c r="O5597" i="8"/>
  <c r="O5596" i="8"/>
  <c r="O5595" i="8"/>
  <c r="O5594" i="8"/>
  <c r="O5593" i="8"/>
  <c r="O5592" i="8"/>
  <c r="O5591" i="8"/>
  <c r="O5590" i="8"/>
  <c r="O5589" i="8"/>
  <c r="O5588" i="8"/>
  <c r="O5587" i="8"/>
  <c r="O5586" i="8"/>
  <c r="O5585" i="8"/>
  <c r="O5584" i="8"/>
  <c r="O5583" i="8"/>
  <c r="O5582" i="8"/>
  <c r="O5581" i="8"/>
  <c r="O5580" i="8"/>
  <c r="O5579" i="8"/>
  <c r="O5578" i="8"/>
  <c r="O5577" i="8"/>
  <c r="O5576" i="8"/>
  <c r="O5575" i="8"/>
  <c r="O5574" i="8"/>
  <c r="O5573" i="8"/>
  <c r="O5572" i="8"/>
  <c r="O5571" i="8"/>
  <c r="O5570" i="8"/>
  <c r="O5569" i="8"/>
  <c r="O5568" i="8"/>
  <c r="O5567" i="8"/>
  <c r="O5566" i="8"/>
  <c r="O5565" i="8"/>
  <c r="O5564" i="8"/>
  <c r="O5563" i="8"/>
  <c r="O5562" i="8"/>
  <c r="O5561" i="8"/>
  <c r="O5560" i="8"/>
  <c r="O5559" i="8"/>
  <c r="O5558" i="8"/>
  <c r="O5557" i="8"/>
  <c r="O5556" i="8"/>
  <c r="O5555" i="8"/>
  <c r="O5554" i="8"/>
  <c r="O5553" i="8"/>
  <c r="O5552" i="8"/>
  <c r="O5551" i="8"/>
  <c r="O5550" i="8"/>
  <c r="O5549" i="8"/>
  <c r="O5548" i="8"/>
  <c r="O5547" i="8"/>
  <c r="O5546" i="8"/>
  <c r="O5545" i="8"/>
  <c r="O5544" i="8"/>
  <c r="O5543" i="8"/>
  <c r="O5542" i="8"/>
  <c r="O5541" i="8"/>
  <c r="O5540" i="8"/>
  <c r="O5539" i="8"/>
  <c r="O5538" i="8"/>
  <c r="O5537" i="8"/>
  <c r="O5536" i="8"/>
  <c r="O5535" i="8"/>
  <c r="O5534" i="8"/>
  <c r="O5533" i="8"/>
  <c r="O5532" i="8"/>
  <c r="O5531" i="8"/>
  <c r="O5530" i="8"/>
  <c r="O5529" i="8"/>
  <c r="O5528" i="8"/>
  <c r="O5527" i="8"/>
  <c r="O5526" i="8"/>
  <c r="O5525" i="8"/>
  <c r="O5524" i="8"/>
  <c r="O5523" i="8"/>
  <c r="O5522" i="8"/>
  <c r="O5521" i="8"/>
  <c r="O5520" i="8"/>
  <c r="O5519" i="8"/>
  <c r="O5518" i="8"/>
  <c r="O5517" i="8"/>
  <c r="O5516" i="8"/>
  <c r="O5515" i="8"/>
  <c r="O5514" i="8"/>
  <c r="O5513" i="8"/>
  <c r="O5512" i="8"/>
  <c r="O5511" i="8"/>
  <c r="O5510" i="8"/>
  <c r="O5509" i="8"/>
  <c r="O5508" i="8"/>
  <c r="O5507" i="8"/>
  <c r="O5506" i="8"/>
  <c r="O5505" i="8"/>
  <c r="O5504" i="8"/>
  <c r="O5503" i="8"/>
  <c r="O5502" i="8"/>
  <c r="O5501" i="8"/>
  <c r="O5500" i="8"/>
  <c r="O5499" i="8"/>
  <c r="O5498" i="8"/>
  <c r="O5497" i="8"/>
  <c r="O5496" i="8"/>
  <c r="O5495" i="8"/>
  <c r="O5494" i="8"/>
  <c r="O5493" i="8"/>
  <c r="O5492" i="8"/>
  <c r="O5491" i="8"/>
  <c r="O5490" i="8"/>
  <c r="O5489" i="8"/>
  <c r="O5488" i="8"/>
  <c r="O5487" i="8"/>
  <c r="O5486" i="8"/>
  <c r="O5485" i="8"/>
  <c r="O5484" i="8"/>
  <c r="O5483" i="8"/>
  <c r="O5482" i="8"/>
  <c r="O5481" i="8"/>
  <c r="O5480" i="8"/>
  <c r="O5479" i="8"/>
  <c r="O5478" i="8"/>
  <c r="O5477" i="8"/>
  <c r="O5476" i="8"/>
  <c r="O5475" i="8"/>
  <c r="O5474" i="8"/>
  <c r="O5473" i="8"/>
  <c r="O5472" i="8"/>
  <c r="O5471" i="8"/>
  <c r="O5470" i="8"/>
  <c r="O5469" i="8"/>
  <c r="O5468" i="8"/>
  <c r="O5467" i="8"/>
  <c r="O5466" i="8"/>
  <c r="O5465" i="8"/>
  <c r="O5464" i="8"/>
  <c r="O5463" i="8"/>
  <c r="O5462" i="8"/>
  <c r="O5461" i="8"/>
  <c r="O5460" i="8"/>
  <c r="O5459" i="8"/>
  <c r="O5458" i="8"/>
  <c r="O5457" i="8"/>
  <c r="O5456" i="8"/>
  <c r="O5455" i="8"/>
  <c r="O5454" i="8"/>
  <c r="O5453" i="8"/>
  <c r="O5452" i="8"/>
  <c r="O5451" i="8"/>
  <c r="O5450" i="8"/>
  <c r="O5449" i="8"/>
  <c r="O5448" i="8"/>
  <c r="O5447" i="8"/>
  <c r="O5446" i="8"/>
  <c r="O5445" i="8"/>
  <c r="O5444" i="8"/>
  <c r="O5443" i="8"/>
  <c r="O5442" i="8"/>
  <c r="O5441" i="8"/>
  <c r="O5440" i="8"/>
  <c r="O5439" i="8"/>
  <c r="O5438" i="8"/>
  <c r="O5437" i="8"/>
  <c r="O5436" i="8"/>
  <c r="O5435" i="8"/>
  <c r="O5434" i="8"/>
  <c r="O5433" i="8"/>
  <c r="O5432" i="8"/>
  <c r="O5431" i="8"/>
  <c r="O5430" i="8"/>
  <c r="O5429" i="8"/>
  <c r="O5428" i="8"/>
  <c r="O5427" i="8"/>
  <c r="O5426" i="8"/>
  <c r="O5425" i="8"/>
  <c r="O5424" i="8"/>
  <c r="O5423" i="8"/>
  <c r="O5422" i="8"/>
  <c r="O5421" i="8"/>
  <c r="O5420" i="8"/>
  <c r="O5419" i="8"/>
  <c r="O5418" i="8"/>
  <c r="O5417" i="8"/>
  <c r="O5416" i="8"/>
  <c r="O5415" i="8"/>
  <c r="O5414" i="8"/>
  <c r="O5413" i="8"/>
  <c r="O5412" i="8"/>
  <c r="O5411" i="8"/>
  <c r="O5410" i="8"/>
  <c r="O5409" i="8"/>
  <c r="O5408" i="8"/>
  <c r="O5407" i="8"/>
  <c r="O5406" i="8"/>
  <c r="O5405" i="8"/>
  <c r="O5404" i="8"/>
  <c r="O5403" i="8"/>
  <c r="O5402" i="8"/>
  <c r="O5401" i="8"/>
  <c r="O5400" i="8"/>
  <c r="O5399" i="8"/>
  <c r="O5398" i="8"/>
  <c r="O5397" i="8"/>
  <c r="O5396" i="8"/>
  <c r="O5395" i="8"/>
  <c r="O5394" i="8"/>
  <c r="O5393" i="8"/>
  <c r="O5392" i="8"/>
  <c r="O5391" i="8"/>
  <c r="O5390" i="8"/>
  <c r="O5389" i="8"/>
  <c r="O5388" i="8"/>
  <c r="O5387" i="8"/>
  <c r="O5386" i="8"/>
  <c r="O5385" i="8"/>
  <c r="O5384" i="8"/>
  <c r="O5383" i="8"/>
  <c r="O5382" i="8"/>
  <c r="O5381" i="8"/>
  <c r="O5380" i="8"/>
  <c r="O5379" i="8"/>
  <c r="O5378" i="8"/>
  <c r="O5377" i="8"/>
  <c r="O5376" i="8"/>
  <c r="O5375" i="8"/>
  <c r="O5374" i="8"/>
  <c r="O5373" i="8"/>
  <c r="O5372" i="8"/>
  <c r="O5371" i="8"/>
  <c r="O5370" i="8"/>
  <c r="O5369" i="8"/>
  <c r="O5368" i="8"/>
  <c r="O5367" i="8"/>
  <c r="O5366" i="8"/>
  <c r="O5365" i="8"/>
  <c r="O5364" i="8"/>
  <c r="O5363" i="8"/>
  <c r="O5362" i="8"/>
  <c r="O5361" i="8"/>
  <c r="O5360" i="8"/>
  <c r="O5359" i="8"/>
  <c r="O5358" i="8"/>
  <c r="O5357" i="8"/>
  <c r="O5356" i="8"/>
  <c r="O5355" i="8"/>
  <c r="O5354" i="8"/>
  <c r="O5353" i="8"/>
  <c r="O5352" i="8"/>
  <c r="O5351" i="8"/>
  <c r="O5350" i="8"/>
  <c r="O5349" i="8"/>
  <c r="O5348" i="8"/>
  <c r="O5347" i="8"/>
  <c r="O5346" i="8"/>
  <c r="O5345" i="8"/>
  <c r="O5344" i="8"/>
  <c r="O5343" i="8"/>
  <c r="O5342" i="8"/>
  <c r="O5341" i="8"/>
  <c r="O5340" i="8"/>
  <c r="O5339" i="8"/>
  <c r="O5338" i="8"/>
  <c r="O5337" i="8"/>
  <c r="O5336" i="8"/>
  <c r="O5335" i="8"/>
  <c r="O5334" i="8"/>
  <c r="O5333" i="8"/>
  <c r="O5332" i="8"/>
  <c r="O5331" i="8"/>
  <c r="O5330" i="8"/>
  <c r="O5329" i="8"/>
  <c r="O5328" i="8"/>
  <c r="O5327" i="8"/>
  <c r="O5326" i="8"/>
  <c r="O5325" i="8"/>
  <c r="O5324" i="8"/>
  <c r="O5323" i="8"/>
  <c r="O5322" i="8"/>
  <c r="O5321" i="8"/>
  <c r="O5320" i="8"/>
  <c r="O5319" i="8"/>
  <c r="O5318" i="8"/>
  <c r="O5317" i="8"/>
  <c r="O5316" i="8"/>
  <c r="O5315" i="8"/>
  <c r="O5314" i="8"/>
  <c r="O5313" i="8"/>
  <c r="O5312" i="8"/>
  <c r="O5311" i="8"/>
  <c r="O5310" i="8"/>
  <c r="O5309" i="8"/>
  <c r="O5308" i="8"/>
  <c r="O5307" i="8"/>
  <c r="O5306" i="8"/>
  <c r="O5305" i="8"/>
  <c r="O5304" i="8"/>
  <c r="O5303" i="8"/>
  <c r="O5302" i="8"/>
  <c r="O5301" i="8"/>
  <c r="O5300" i="8"/>
  <c r="O5299" i="8"/>
  <c r="O5298" i="8"/>
  <c r="O5297" i="8"/>
  <c r="O5296" i="8"/>
  <c r="O5295" i="8"/>
  <c r="O5294" i="8"/>
  <c r="O5293" i="8"/>
  <c r="O5292" i="8"/>
  <c r="O5291" i="8"/>
  <c r="O5290" i="8"/>
  <c r="O5289" i="8"/>
  <c r="O5288" i="8"/>
  <c r="O5287" i="8"/>
  <c r="O5286" i="8"/>
  <c r="O5285" i="8"/>
  <c r="O5284" i="8"/>
  <c r="O5283" i="8"/>
  <c r="O5282" i="8"/>
  <c r="O5281" i="8"/>
  <c r="O5280" i="8"/>
  <c r="O5279" i="8"/>
  <c r="O5278" i="8"/>
  <c r="O5277" i="8"/>
  <c r="O5276" i="8"/>
  <c r="O5275" i="8"/>
  <c r="O5274" i="8"/>
  <c r="O5273" i="8"/>
  <c r="O5272" i="8"/>
  <c r="O5271" i="8"/>
  <c r="O5270" i="8"/>
  <c r="O5269" i="8"/>
  <c r="O5268" i="8"/>
  <c r="O5267" i="8"/>
  <c r="O5266" i="8"/>
  <c r="O5265" i="8"/>
  <c r="O5264" i="8"/>
  <c r="O5263" i="8"/>
  <c r="O5262" i="8"/>
  <c r="O5261" i="8"/>
  <c r="O5260" i="8"/>
  <c r="O5259" i="8"/>
  <c r="O5258" i="8"/>
  <c r="O5257" i="8"/>
  <c r="O5256" i="8"/>
  <c r="O5255" i="8"/>
  <c r="O5254" i="8"/>
  <c r="O5253" i="8"/>
  <c r="O5252" i="8"/>
  <c r="O5251" i="8"/>
  <c r="O5250" i="8"/>
  <c r="O5249" i="8"/>
  <c r="O5248" i="8"/>
  <c r="O5247" i="8"/>
  <c r="O5246" i="8"/>
  <c r="O5245" i="8"/>
  <c r="O5244" i="8"/>
  <c r="O5243" i="8"/>
  <c r="O5242" i="8"/>
  <c r="O5241" i="8"/>
  <c r="O5240" i="8"/>
  <c r="O5239" i="8"/>
  <c r="O5238" i="8"/>
  <c r="O5237" i="8"/>
  <c r="O5236" i="8"/>
  <c r="O5235" i="8"/>
  <c r="O5234" i="8"/>
  <c r="O5233" i="8"/>
  <c r="O5232" i="8"/>
  <c r="O5231" i="8"/>
  <c r="O5230" i="8"/>
  <c r="O5229" i="8"/>
  <c r="O5228" i="8"/>
  <c r="O5227" i="8"/>
  <c r="O5226" i="8"/>
  <c r="O5225" i="8"/>
  <c r="O5224" i="8"/>
  <c r="O5223" i="8"/>
  <c r="O5222" i="8"/>
  <c r="O5221" i="8"/>
  <c r="O5220" i="8"/>
  <c r="O5219" i="8"/>
  <c r="O5218" i="8"/>
  <c r="O5217" i="8"/>
  <c r="O5216" i="8"/>
  <c r="O5215" i="8"/>
  <c r="O5214" i="8"/>
  <c r="O5213" i="8"/>
  <c r="O5212" i="8"/>
  <c r="O5211" i="8"/>
  <c r="O5210" i="8"/>
  <c r="O5209" i="8"/>
  <c r="O5208" i="8"/>
  <c r="O5207" i="8"/>
  <c r="O5206" i="8"/>
  <c r="O5205" i="8"/>
  <c r="O5204" i="8"/>
  <c r="O5203" i="8"/>
  <c r="O5202" i="8"/>
  <c r="O5201" i="8"/>
  <c r="O5200" i="8"/>
  <c r="O5199" i="8"/>
  <c r="O5198" i="8"/>
  <c r="O5197" i="8"/>
  <c r="O5196" i="8"/>
  <c r="O5195" i="8"/>
  <c r="O5194" i="8"/>
  <c r="O5193" i="8"/>
  <c r="O5192" i="8"/>
  <c r="O5191" i="8"/>
  <c r="O5190" i="8"/>
  <c r="O5189" i="8"/>
  <c r="O5188" i="8"/>
  <c r="O5187" i="8"/>
  <c r="O5186" i="8"/>
  <c r="O5185" i="8"/>
  <c r="O5184" i="8"/>
  <c r="O5183" i="8"/>
  <c r="O5182" i="8"/>
  <c r="O5181" i="8"/>
  <c r="O5180" i="8"/>
  <c r="O5179" i="8"/>
  <c r="O5178" i="8"/>
  <c r="O5177" i="8"/>
  <c r="O5176" i="8"/>
  <c r="O5175" i="8"/>
  <c r="O5174" i="8"/>
  <c r="O5173" i="8"/>
  <c r="O5172" i="8"/>
  <c r="O5171" i="8"/>
  <c r="O5170" i="8"/>
  <c r="O5169" i="8"/>
  <c r="O5168" i="8"/>
  <c r="O5167" i="8"/>
  <c r="O5166" i="8"/>
  <c r="O5165" i="8"/>
  <c r="O5164" i="8"/>
  <c r="O5163" i="8"/>
  <c r="O5162" i="8"/>
  <c r="O5161" i="8"/>
  <c r="O5160" i="8"/>
  <c r="O5159" i="8"/>
  <c r="O5158" i="8"/>
  <c r="O5157" i="8"/>
  <c r="O5156" i="8"/>
  <c r="O5155" i="8"/>
  <c r="O5154" i="8"/>
  <c r="O5153" i="8"/>
  <c r="O5152" i="8"/>
  <c r="O5151" i="8"/>
  <c r="O5150" i="8"/>
  <c r="O5149" i="8"/>
  <c r="O5148" i="8"/>
  <c r="O5147" i="8"/>
  <c r="O5146" i="8"/>
  <c r="O5145" i="8"/>
  <c r="O5144" i="8"/>
  <c r="O5143" i="8"/>
  <c r="O5142" i="8"/>
  <c r="O5141" i="8"/>
  <c r="O5140" i="8"/>
  <c r="O5139" i="8"/>
  <c r="O5138" i="8"/>
  <c r="O5137" i="8"/>
  <c r="O5136" i="8"/>
  <c r="O5135" i="8"/>
  <c r="O5134" i="8"/>
  <c r="O5133" i="8"/>
  <c r="O5132" i="8"/>
  <c r="O5131" i="8"/>
  <c r="O5130" i="8"/>
  <c r="O5129" i="8"/>
  <c r="O5128" i="8"/>
  <c r="O5127" i="8"/>
  <c r="O5126" i="8"/>
  <c r="O5125" i="8"/>
  <c r="O5124" i="8"/>
  <c r="O5123" i="8"/>
  <c r="O5122" i="8"/>
  <c r="O5121" i="8"/>
  <c r="O5120" i="8"/>
  <c r="O5119" i="8"/>
  <c r="O5118" i="8"/>
  <c r="O5117" i="8"/>
  <c r="O5116" i="8"/>
  <c r="O5115" i="8"/>
  <c r="O5114" i="8"/>
  <c r="O5113" i="8"/>
  <c r="O5112" i="8"/>
  <c r="O5111" i="8"/>
  <c r="O5110" i="8"/>
  <c r="O5109" i="8"/>
  <c r="O5108" i="8"/>
  <c r="O5107" i="8"/>
  <c r="O5106" i="8"/>
  <c r="O5105" i="8"/>
  <c r="O5104" i="8"/>
  <c r="O5103" i="8"/>
  <c r="O5102" i="8"/>
  <c r="O5101" i="8"/>
  <c r="O5100" i="8"/>
  <c r="O5099" i="8"/>
  <c r="O5098" i="8"/>
  <c r="O5097" i="8"/>
  <c r="O5096" i="8"/>
  <c r="O5095" i="8"/>
  <c r="O5094" i="8"/>
  <c r="O5093" i="8"/>
  <c r="O5092" i="8"/>
  <c r="O5091" i="8"/>
  <c r="O5090" i="8"/>
  <c r="O5089" i="8"/>
  <c r="O5088" i="8"/>
  <c r="O5087" i="8"/>
  <c r="O5086" i="8"/>
  <c r="O5085" i="8"/>
  <c r="O5084" i="8"/>
  <c r="O5083" i="8"/>
  <c r="O5082" i="8"/>
  <c r="O5081" i="8"/>
  <c r="O5080" i="8"/>
  <c r="O5079" i="8"/>
  <c r="O5078" i="8"/>
  <c r="O5077" i="8"/>
  <c r="O5076" i="8"/>
  <c r="O5075" i="8"/>
  <c r="O5074" i="8"/>
  <c r="O5073" i="8"/>
  <c r="O5072" i="8"/>
  <c r="O5071" i="8"/>
  <c r="O5070" i="8"/>
  <c r="O5069" i="8"/>
  <c r="O5068" i="8"/>
  <c r="O5067" i="8"/>
  <c r="O5066" i="8"/>
  <c r="O5065" i="8"/>
  <c r="O5064" i="8"/>
  <c r="O5063" i="8"/>
  <c r="O5062" i="8"/>
  <c r="O5061" i="8"/>
  <c r="O5060" i="8"/>
  <c r="O5059" i="8"/>
  <c r="O5058" i="8"/>
  <c r="O5057" i="8"/>
  <c r="O5056" i="8"/>
  <c r="O5055" i="8"/>
  <c r="O5054" i="8"/>
  <c r="O5053" i="8"/>
  <c r="O5052" i="8"/>
  <c r="O5051" i="8"/>
  <c r="O5050" i="8"/>
  <c r="O5049" i="8"/>
  <c r="O5048" i="8"/>
  <c r="O5047" i="8"/>
  <c r="O5046" i="8"/>
  <c r="O5045" i="8"/>
  <c r="O5044" i="8"/>
  <c r="O5043" i="8"/>
  <c r="O5042" i="8"/>
  <c r="O5041" i="8"/>
  <c r="O5040" i="8"/>
  <c r="O5039" i="8"/>
  <c r="O5038" i="8"/>
  <c r="O5037" i="8"/>
  <c r="O5036" i="8"/>
  <c r="O5035" i="8"/>
  <c r="O5034" i="8"/>
  <c r="O5033" i="8"/>
  <c r="O5032" i="8"/>
  <c r="O5031" i="8"/>
  <c r="O5030" i="8"/>
  <c r="O5029" i="8"/>
  <c r="O5028" i="8"/>
  <c r="O5027" i="8"/>
  <c r="O5026" i="8"/>
  <c r="O5025" i="8"/>
  <c r="O5024" i="8"/>
  <c r="O5023" i="8"/>
  <c r="O5022" i="8"/>
  <c r="O5021" i="8"/>
  <c r="O5020" i="8"/>
  <c r="O5019" i="8"/>
  <c r="O5018" i="8"/>
  <c r="O5017" i="8"/>
  <c r="O5016" i="8"/>
  <c r="O5015" i="8"/>
  <c r="O5014" i="8"/>
  <c r="O5013" i="8"/>
  <c r="O5012" i="8"/>
  <c r="O5011" i="8"/>
  <c r="O5010" i="8"/>
  <c r="O5009" i="8"/>
  <c r="O5008" i="8"/>
  <c r="O5007" i="8"/>
  <c r="O5006" i="8"/>
  <c r="O5005" i="8"/>
  <c r="O5004" i="8"/>
  <c r="O5003" i="8"/>
  <c r="O5002" i="8"/>
  <c r="O5001" i="8"/>
  <c r="O5000" i="8"/>
  <c r="O4999" i="8"/>
  <c r="O4998" i="8"/>
  <c r="O4997" i="8"/>
  <c r="O4996" i="8"/>
  <c r="O4995" i="8"/>
  <c r="O4994" i="8"/>
  <c r="O4993" i="8"/>
  <c r="O4992" i="8"/>
  <c r="O4991" i="8"/>
  <c r="O4990" i="8"/>
  <c r="O4989" i="8"/>
  <c r="O4988" i="8"/>
  <c r="O4987" i="8"/>
  <c r="O4986" i="8"/>
  <c r="O4985" i="8"/>
  <c r="O4984" i="8"/>
  <c r="O4983" i="8"/>
  <c r="O4982" i="8"/>
  <c r="O4981" i="8"/>
  <c r="O4980" i="8"/>
  <c r="O4979" i="8"/>
  <c r="O4978" i="8"/>
  <c r="O4977" i="8"/>
  <c r="O4976" i="8"/>
  <c r="O4975" i="8"/>
  <c r="O4974" i="8"/>
  <c r="O4973" i="8"/>
  <c r="O4972" i="8"/>
  <c r="O4971" i="8"/>
  <c r="O4970" i="8"/>
  <c r="O4969" i="8"/>
  <c r="O4968" i="8"/>
  <c r="O4967" i="8"/>
  <c r="O4966" i="8"/>
  <c r="O4965" i="8"/>
  <c r="O4964" i="8"/>
  <c r="O4963" i="8"/>
  <c r="O4962" i="8"/>
  <c r="O4961" i="8"/>
  <c r="O4960" i="8"/>
  <c r="O4959" i="8"/>
  <c r="O4958" i="8"/>
  <c r="O4957" i="8"/>
  <c r="O4956" i="8"/>
  <c r="O4955" i="8"/>
  <c r="O4954" i="8"/>
  <c r="O4953" i="8"/>
  <c r="O4952" i="8"/>
  <c r="O4951" i="8"/>
  <c r="O4950" i="8"/>
  <c r="O4949" i="8"/>
  <c r="O4948" i="8"/>
  <c r="O4947" i="8"/>
  <c r="O4946" i="8"/>
  <c r="O4945" i="8"/>
  <c r="O4944" i="8"/>
  <c r="O4943" i="8"/>
  <c r="O4942" i="8"/>
  <c r="O4941" i="8"/>
  <c r="O4940" i="8"/>
  <c r="O4939" i="8"/>
  <c r="O4938" i="8"/>
  <c r="O4937" i="8"/>
  <c r="O4936" i="8"/>
  <c r="O4935" i="8"/>
  <c r="O4934" i="8"/>
  <c r="O4933" i="8"/>
  <c r="O4932" i="8"/>
  <c r="O4931" i="8"/>
  <c r="O4930" i="8"/>
  <c r="O4929" i="8"/>
  <c r="O4928" i="8"/>
  <c r="O4927" i="8"/>
  <c r="O4926" i="8"/>
  <c r="O4925" i="8"/>
  <c r="O4924" i="8"/>
  <c r="O4923" i="8"/>
  <c r="O4922" i="8"/>
  <c r="O4921" i="8"/>
  <c r="O4920" i="8"/>
  <c r="O4919" i="8"/>
  <c r="O4918" i="8"/>
  <c r="O4917" i="8"/>
  <c r="O4916" i="8"/>
  <c r="O4915" i="8"/>
  <c r="O4914" i="8"/>
  <c r="O4913" i="8"/>
  <c r="O4912" i="8"/>
  <c r="O4911" i="8"/>
  <c r="O4910" i="8"/>
  <c r="O4909" i="8"/>
  <c r="O4908" i="8"/>
  <c r="O4907" i="8"/>
  <c r="O4906" i="8"/>
  <c r="O4905" i="8"/>
  <c r="O4904" i="8"/>
  <c r="O4903" i="8"/>
  <c r="O4902" i="8"/>
  <c r="O4901" i="8"/>
  <c r="O4900" i="8"/>
  <c r="O4899" i="8"/>
  <c r="O4898" i="8"/>
  <c r="O4897" i="8"/>
  <c r="O4896" i="8"/>
  <c r="O4895" i="8"/>
  <c r="O4894" i="8"/>
  <c r="O4893" i="8"/>
  <c r="O4892" i="8"/>
  <c r="O4891" i="8"/>
  <c r="O4890" i="8"/>
  <c r="O4889" i="8"/>
  <c r="O4888" i="8"/>
  <c r="O4887" i="8"/>
  <c r="O4886" i="8"/>
  <c r="O4885" i="8"/>
  <c r="O4884" i="8"/>
  <c r="O4883" i="8"/>
  <c r="O4882" i="8"/>
  <c r="O4881" i="8"/>
  <c r="O4880" i="8"/>
  <c r="O4879" i="8"/>
  <c r="O4878" i="8"/>
  <c r="O4877" i="8"/>
  <c r="O4876" i="8"/>
  <c r="O4875" i="8"/>
  <c r="O4874" i="8"/>
  <c r="O4873" i="8"/>
  <c r="O4872" i="8"/>
  <c r="O4871" i="8"/>
  <c r="O4870" i="8"/>
  <c r="O4869" i="8"/>
  <c r="O4868" i="8"/>
  <c r="O4867" i="8"/>
  <c r="O4866" i="8"/>
  <c r="O4865" i="8"/>
  <c r="O4864" i="8"/>
  <c r="O4863" i="8"/>
  <c r="O4862" i="8"/>
  <c r="O4861" i="8"/>
  <c r="O4860" i="8"/>
  <c r="O4859" i="8"/>
  <c r="O4858" i="8"/>
  <c r="O4857" i="8"/>
  <c r="O4856" i="8"/>
  <c r="O4855" i="8"/>
  <c r="O4854" i="8"/>
  <c r="O4853" i="8"/>
  <c r="O4852" i="8"/>
  <c r="O4851" i="8"/>
  <c r="O4850" i="8"/>
  <c r="O4849" i="8"/>
  <c r="O4848" i="8"/>
  <c r="O4847" i="8"/>
  <c r="O4846" i="8"/>
  <c r="O4845" i="8"/>
  <c r="O4844" i="8"/>
  <c r="O4843" i="8"/>
  <c r="O4842" i="8"/>
  <c r="O4841" i="8"/>
  <c r="O4840" i="8"/>
  <c r="O4839" i="8"/>
  <c r="O4838" i="8"/>
  <c r="O4837" i="8"/>
  <c r="O4836" i="8"/>
  <c r="O4835" i="8"/>
  <c r="O4834" i="8"/>
  <c r="O4833" i="8"/>
  <c r="O4832" i="8"/>
  <c r="O4831" i="8"/>
  <c r="O4830" i="8"/>
  <c r="O4829" i="8"/>
  <c r="O4828" i="8"/>
  <c r="O4827" i="8"/>
  <c r="O4826" i="8"/>
  <c r="O4825" i="8"/>
  <c r="O4824" i="8"/>
  <c r="O4823" i="8"/>
  <c r="O4822" i="8"/>
  <c r="O4821" i="8"/>
  <c r="O4820" i="8"/>
  <c r="O4819" i="8"/>
  <c r="O4818" i="8"/>
  <c r="O4817" i="8"/>
  <c r="O4816" i="8"/>
  <c r="O4815" i="8"/>
  <c r="O4814" i="8"/>
  <c r="O4813" i="8"/>
  <c r="O4812" i="8"/>
  <c r="O4811" i="8"/>
  <c r="O4810" i="8"/>
  <c r="O4809" i="8"/>
  <c r="O4808" i="8"/>
  <c r="O4807" i="8"/>
  <c r="O4806" i="8"/>
  <c r="O4805" i="8"/>
  <c r="O4804" i="8"/>
  <c r="O4803" i="8"/>
  <c r="O4802" i="8"/>
  <c r="O4801" i="8"/>
  <c r="O4800" i="8"/>
  <c r="O4799" i="8"/>
  <c r="O4798" i="8"/>
  <c r="O4797" i="8"/>
  <c r="O4796" i="8"/>
  <c r="O4795" i="8"/>
  <c r="O4794" i="8"/>
  <c r="O4793" i="8"/>
  <c r="O4792" i="8"/>
  <c r="O4791" i="8"/>
  <c r="O4790" i="8"/>
  <c r="O4789" i="8"/>
  <c r="O4788" i="8"/>
  <c r="O4787" i="8"/>
  <c r="O4786" i="8"/>
  <c r="O4785" i="8"/>
  <c r="O4784" i="8"/>
  <c r="O4783" i="8"/>
  <c r="O4782" i="8"/>
  <c r="O4781" i="8"/>
  <c r="O4780" i="8"/>
  <c r="O4779" i="8"/>
  <c r="O4778" i="8"/>
  <c r="O4777" i="8"/>
  <c r="O4776" i="8"/>
  <c r="O4775" i="8"/>
  <c r="O4774" i="8"/>
  <c r="O4773" i="8"/>
  <c r="O4772" i="8"/>
  <c r="O4771" i="8"/>
  <c r="O4770" i="8"/>
  <c r="O4769" i="8"/>
  <c r="O4768" i="8"/>
  <c r="O4767" i="8"/>
  <c r="O4766" i="8"/>
  <c r="O4765" i="8"/>
  <c r="O4764" i="8"/>
  <c r="O4763" i="8"/>
  <c r="O4762" i="8"/>
  <c r="O4761" i="8"/>
  <c r="O4760" i="8"/>
  <c r="O4759" i="8"/>
  <c r="O4758" i="8"/>
  <c r="O4757" i="8"/>
  <c r="O4756" i="8"/>
  <c r="O4755" i="8"/>
  <c r="O4754" i="8"/>
  <c r="O4753" i="8"/>
  <c r="O4752" i="8"/>
  <c r="O4751" i="8"/>
  <c r="O4750" i="8"/>
  <c r="O4749" i="8"/>
  <c r="O4748" i="8"/>
  <c r="O4747" i="8"/>
  <c r="O4746" i="8"/>
  <c r="O4745" i="8"/>
  <c r="O4744" i="8"/>
  <c r="O4743" i="8"/>
  <c r="O4742" i="8"/>
  <c r="O4741" i="8"/>
  <c r="O4740" i="8"/>
  <c r="O4739" i="8"/>
  <c r="O4738" i="8"/>
  <c r="O4737" i="8"/>
  <c r="O4736" i="8"/>
  <c r="O4735" i="8"/>
  <c r="O4734" i="8"/>
  <c r="O4733" i="8"/>
  <c r="O4732" i="8"/>
  <c r="O4731" i="8"/>
  <c r="O4730" i="8"/>
  <c r="O4729" i="8"/>
  <c r="O4728" i="8"/>
  <c r="O4727" i="8"/>
  <c r="O4726" i="8"/>
  <c r="O4725" i="8"/>
  <c r="O4724" i="8"/>
  <c r="O4723" i="8"/>
  <c r="O4722" i="8"/>
  <c r="O4721" i="8"/>
  <c r="O4720" i="8"/>
  <c r="O4719" i="8"/>
  <c r="O4718" i="8"/>
  <c r="O4717" i="8"/>
  <c r="O4716" i="8"/>
  <c r="O4715" i="8"/>
  <c r="O4714" i="8"/>
  <c r="O4713" i="8"/>
  <c r="O4712" i="8"/>
  <c r="O4711" i="8"/>
  <c r="O4710" i="8"/>
  <c r="O4709" i="8"/>
  <c r="O4708" i="8"/>
  <c r="O4707" i="8"/>
  <c r="O4706" i="8"/>
  <c r="O4705" i="8"/>
  <c r="O4704" i="8"/>
  <c r="O4703" i="8"/>
  <c r="O4702" i="8"/>
  <c r="O4701" i="8"/>
  <c r="O4700" i="8"/>
  <c r="O4699" i="8"/>
  <c r="O4698" i="8"/>
  <c r="O4697" i="8"/>
  <c r="O4696" i="8"/>
  <c r="O4695" i="8"/>
  <c r="O4694" i="8"/>
  <c r="O4693" i="8"/>
  <c r="O4692" i="8"/>
  <c r="O4691" i="8"/>
  <c r="O4690" i="8"/>
  <c r="O4689" i="8"/>
  <c r="O4688" i="8"/>
  <c r="O4687" i="8"/>
  <c r="O4686" i="8"/>
  <c r="O4685" i="8"/>
  <c r="O4684" i="8"/>
  <c r="O4683" i="8"/>
  <c r="O4682" i="8"/>
  <c r="O4681" i="8"/>
  <c r="O4680" i="8"/>
  <c r="O4679" i="8"/>
  <c r="O4678" i="8"/>
  <c r="O4677" i="8"/>
  <c r="O4676" i="8"/>
  <c r="O4675" i="8"/>
  <c r="O4674" i="8"/>
  <c r="O4673" i="8"/>
  <c r="O4672" i="8"/>
  <c r="O4671" i="8"/>
  <c r="O4670" i="8"/>
  <c r="O4669" i="8"/>
  <c r="O4668" i="8"/>
  <c r="O4667" i="8"/>
  <c r="O4666" i="8"/>
  <c r="O4665" i="8"/>
  <c r="O4664" i="8"/>
  <c r="O4663" i="8"/>
  <c r="O4662" i="8"/>
  <c r="O4661" i="8"/>
  <c r="O4660" i="8"/>
  <c r="O4659" i="8"/>
  <c r="O4658" i="8"/>
  <c r="O4657" i="8"/>
  <c r="O4656" i="8"/>
  <c r="O4655" i="8"/>
  <c r="O4654" i="8"/>
  <c r="O4653" i="8"/>
  <c r="O4652" i="8"/>
  <c r="O4651" i="8"/>
  <c r="O4650" i="8"/>
  <c r="O4649" i="8"/>
  <c r="O4648" i="8"/>
  <c r="O4647" i="8"/>
  <c r="O4646" i="8"/>
  <c r="O4645" i="8"/>
  <c r="O4644" i="8"/>
  <c r="O4643" i="8"/>
  <c r="O4642" i="8"/>
  <c r="O4641" i="8"/>
  <c r="O4640" i="8"/>
  <c r="O4639" i="8"/>
  <c r="O4638" i="8"/>
  <c r="O4637" i="8"/>
  <c r="O4636" i="8"/>
  <c r="O4635" i="8"/>
  <c r="O4634" i="8"/>
  <c r="O4633" i="8"/>
  <c r="O4632" i="8"/>
  <c r="O4631" i="8"/>
  <c r="O4630" i="8"/>
  <c r="O4629" i="8"/>
  <c r="O4628" i="8"/>
  <c r="O4627" i="8"/>
  <c r="O4626" i="8"/>
  <c r="O4625" i="8"/>
  <c r="O4624" i="8"/>
  <c r="O4623" i="8"/>
  <c r="O4622" i="8"/>
  <c r="O4621" i="8"/>
  <c r="O4620" i="8"/>
  <c r="O4619" i="8"/>
  <c r="O4618" i="8"/>
  <c r="O4617" i="8"/>
  <c r="O4616" i="8"/>
  <c r="O4615" i="8"/>
  <c r="O4614" i="8"/>
  <c r="O4613" i="8"/>
  <c r="O4612" i="8"/>
  <c r="O4611" i="8"/>
  <c r="O4610" i="8"/>
  <c r="O4609" i="8"/>
  <c r="O4608" i="8"/>
  <c r="O4607" i="8"/>
  <c r="O4606" i="8"/>
  <c r="O4605" i="8"/>
  <c r="O4604" i="8"/>
  <c r="O4603" i="8"/>
  <c r="O4602" i="8"/>
  <c r="O4601" i="8"/>
  <c r="O4600" i="8"/>
  <c r="O4599" i="8"/>
  <c r="O4598" i="8"/>
  <c r="O4597" i="8"/>
  <c r="O4596" i="8"/>
  <c r="O4595" i="8"/>
  <c r="O4594" i="8"/>
  <c r="O4593" i="8"/>
  <c r="O4592" i="8"/>
  <c r="O4591" i="8"/>
  <c r="O4590" i="8"/>
  <c r="O4589" i="8"/>
  <c r="O4588" i="8"/>
  <c r="O4587" i="8"/>
  <c r="O4586" i="8"/>
  <c r="O4585" i="8"/>
  <c r="O4584" i="8"/>
  <c r="O4583" i="8"/>
  <c r="O4582" i="8"/>
  <c r="O4581" i="8"/>
  <c r="O4580" i="8"/>
  <c r="O4579" i="8"/>
  <c r="O4578" i="8"/>
  <c r="O4577" i="8"/>
  <c r="O4576" i="8"/>
  <c r="O4575" i="8"/>
  <c r="O4574" i="8"/>
  <c r="O4573" i="8"/>
  <c r="O4572" i="8"/>
  <c r="O4571" i="8"/>
  <c r="O4570" i="8"/>
  <c r="O4569" i="8"/>
  <c r="O4568" i="8"/>
  <c r="O4567" i="8"/>
  <c r="O4566" i="8"/>
  <c r="O4565" i="8"/>
  <c r="O4564" i="8"/>
  <c r="O4563" i="8"/>
  <c r="O4562" i="8"/>
  <c r="O4561" i="8"/>
  <c r="O4560" i="8"/>
  <c r="O4559" i="8"/>
  <c r="O4558" i="8"/>
  <c r="O4557" i="8"/>
  <c r="O4556" i="8"/>
  <c r="O4555" i="8"/>
  <c r="O4554" i="8"/>
  <c r="O4553" i="8"/>
  <c r="O4552" i="8"/>
  <c r="O4551" i="8"/>
  <c r="O4550" i="8"/>
  <c r="O4549" i="8"/>
  <c r="O4548" i="8"/>
  <c r="O4547" i="8"/>
  <c r="O4546" i="8"/>
  <c r="O4545" i="8"/>
  <c r="O4544" i="8"/>
  <c r="O4543" i="8"/>
  <c r="O4542" i="8"/>
  <c r="O4541" i="8"/>
  <c r="O4540" i="8"/>
  <c r="O4539" i="8"/>
  <c r="O4538" i="8"/>
  <c r="O4537" i="8"/>
  <c r="O4536" i="8"/>
  <c r="O4535" i="8"/>
  <c r="O4534" i="8"/>
  <c r="O4533" i="8"/>
  <c r="O4532" i="8"/>
  <c r="O4531" i="8"/>
  <c r="O4530" i="8"/>
  <c r="O4529" i="8"/>
  <c r="O4528" i="8"/>
  <c r="O4527" i="8"/>
  <c r="O4526" i="8"/>
  <c r="O4525" i="8"/>
  <c r="O4524" i="8"/>
  <c r="O4523" i="8"/>
  <c r="O4522" i="8"/>
  <c r="O4521" i="8"/>
  <c r="O4520" i="8"/>
  <c r="O4519" i="8"/>
  <c r="O4518" i="8"/>
  <c r="O4517" i="8"/>
  <c r="O4516" i="8"/>
  <c r="O4515" i="8"/>
  <c r="O4514" i="8"/>
  <c r="O4513" i="8"/>
  <c r="O4512" i="8"/>
  <c r="O4511" i="8"/>
  <c r="O4510" i="8"/>
  <c r="O4509" i="8"/>
  <c r="O4508" i="8"/>
  <c r="O4507" i="8"/>
  <c r="O4506" i="8"/>
  <c r="O4505" i="8"/>
  <c r="O4504" i="8"/>
  <c r="O4503" i="8"/>
  <c r="O4502" i="8"/>
  <c r="O4501" i="8"/>
  <c r="O4500" i="8"/>
  <c r="O4499" i="8"/>
  <c r="O4498" i="8"/>
  <c r="O4497" i="8"/>
  <c r="O4496" i="8"/>
  <c r="O4495" i="8"/>
  <c r="O4494" i="8"/>
  <c r="O4493" i="8"/>
  <c r="O4492" i="8"/>
  <c r="O4491" i="8"/>
  <c r="O4490" i="8"/>
  <c r="O4489" i="8"/>
  <c r="O4488" i="8"/>
  <c r="O4487" i="8"/>
  <c r="O4486" i="8"/>
  <c r="O4485" i="8"/>
  <c r="O4484" i="8"/>
  <c r="O4483" i="8"/>
  <c r="O4482" i="8"/>
  <c r="O4481" i="8"/>
  <c r="O4480" i="8"/>
  <c r="O4479" i="8"/>
  <c r="O4478" i="8"/>
  <c r="O4477" i="8"/>
  <c r="O4476" i="8"/>
  <c r="O4475" i="8"/>
  <c r="O4474" i="8"/>
  <c r="O4473" i="8"/>
  <c r="O4472" i="8"/>
  <c r="O4471" i="8"/>
  <c r="O4470" i="8"/>
  <c r="O4469" i="8"/>
  <c r="O4468" i="8"/>
  <c r="O4467" i="8"/>
  <c r="O4466" i="8"/>
  <c r="O4465" i="8"/>
  <c r="O4464" i="8"/>
  <c r="O4463" i="8"/>
  <c r="O4462" i="8"/>
  <c r="O4461" i="8"/>
  <c r="O4460" i="8"/>
  <c r="O4459" i="8"/>
  <c r="O4458" i="8"/>
  <c r="O4457" i="8"/>
  <c r="O4456" i="8"/>
  <c r="O4455" i="8"/>
  <c r="O4454" i="8"/>
  <c r="O4453" i="8"/>
  <c r="O4452" i="8"/>
  <c r="O4451" i="8"/>
  <c r="O4450" i="8"/>
  <c r="O4449" i="8"/>
  <c r="O4448" i="8"/>
  <c r="O4447" i="8"/>
  <c r="O4446" i="8"/>
  <c r="O4445" i="8"/>
  <c r="O4444" i="8"/>
  <c r="O4443" i="8"/>
  <c r="O4442" i="8"/>
  <c r="O4441" i="8"/>
  <c r="O4440" i="8"/>
  <c r="O4439" i="8"/>
  <c r="O4438" i="8"/>
  <c r="O4437" i="8"/>
  <c r="O4436" i="8"/>
  <c r="O4435" i="8"/>
  <c r="O4434" i="8"/>
  <c r="O4433" i="8"/>
  <c r="O4432" i="8"/>
  <c r="O4431" i="8"/>
  <c r="O4430" i="8"/>
  <c r="O4429" i="8"/>
  <c r="O4428" i="8"/>
  <c r="O4427" i="8"/>
  <c r="O4426" i="8"/>
  <c r="O4425" i="8"/>
  <c r="O4424" i="8"/>
  <c r="O4423" i="8"/>
  <c r="O4422" i="8"/>
  <c r="O4421" i="8"/>
  <c r="O4420" i="8"/>
  <c r="O4419" i="8"/>
  <c r="O4418" i="8"/>
  <c r="O4417" i="8"/>
  <c r="O4416" i="8"/>
  <c r="O4415" i="8"/>
  <c r="O4414" i="8"/>
  <c r="O4413" i="8"/>
  <c r="O4412" i="8"/>
  <c r="O4411" i="8"/>
  <c r="O4410" i="8"/>
  <c r="O4409" i="8"/>
  <c r="O4408" i="8"/>
  <c r="O4407" i="8"/>
  <c r="O4406" i="8"/>
  <c r="O4405" i="8"/>
  <c r="O4404" i="8"/>
  <c r="O4403" i="8"/>
  <c r="O4402" i="8"/>
  <c r="O4401" i="8"/>
  <c r="O4400" i="8"/>
  <c r="O4399" i="8"/>
  <c r="O4398" i="8"/>
  <c r="O4397" i="8"/>
  <c r="O4396" i="8"/>
  <c r="O4395" i="8"/>
  <c r="O4394" i="8"/>
  <c r="O4393" i="8"/>
  <c r="O4392" i="8"/>
  <c r="O4391" i="8"/>
  <c r="O4390" i="8"/>
  <c r="O4389" i="8"/>
  <c r="O4388" i="8"/>
  <c r="O4387" i="8"/>
  <c r="O4386" i="8"/>
  <c r="O4385" i="8"/>
  <c r="O4384" i="8"/>
  <c r="O4383" i="8"/>
  <c r="O4382" i="8"/>
  <c r="O4381" i="8"/>
  <c r="O4380" i="8"/>
  <c r="O4379" i="8"/>
  <c r="O4378" i="8"/>
  <c r="O4377" i="8"/>
  <c r="O4376" i="8"/>
  <c r="O4375" i="8"/>
  <c r="O4374" i="8"/>
  <c r="O4373" i="8"/>
  <c r="O4372" i="8"/>
  <c r="O4371" i="8"/>
  <c r="O4370" i="8"/>
  <c r="O4369" i="8"/>
  <c r="O4368" i="8"/>
  <c r="O4367" i="8"/>
  <c r="O4366" i="8"/>
  <c r="O4365" i="8"/>
  <c r="O4364" i="8"/>
  <c r="O4363" i="8"/>
  <c r="O4362" i="8"/>
  <c r="O4361" i="8"/>
  <c r="O4360" i="8"/>
  <c r="O4359" i="8"/>
  <c r="O4358" i="8"/>
  <c r="O4357" i="8"/>
  <c r="O4356" i="8"/>
  <c r="O4355" i="8"/>
  <c r="O4354" i="8"/>
  <c r="O4353" i="8"/>
  <c r="O4352" i="8"/>
  <c r="O4351" i="8"/>
  <c r="O4350" i="8"/>
  <c r="O4349" i="8"/>
  <c r="O4348" i="8"/>
  <c r="O4347" i="8"/>
  <c r="O4346" i="8"/>
  <c r="O4345" i="8"/>
  <c r="O4344" i="8"/>
  <c r="O4343" i="8"/>
  <c r="O4342" i="8"/>
  <c r="O4341" i="8"/>
  <c r="O4340" i="8"/>
  <c r="O4339" i="8"/>
  <c r="O4338" i="8"/>
  <c r="O4337" i="8"/>
  <c r="O4336" i="8"/>
  <c r="O4335" i="8"/>
  <c r="O4334" i="8"/>
  <c r="O4333" i="8"/>
  <c r="O4332" i="8"/>
  <c r="O4331" i="8"/>
  <c r="O4330" i="8"/>
  <c r="O4329" i="8"/>
  <c r="O4328" i="8"/>
  <c r="O4327" i="8"/>
  <c r="O4326" i="8"/>
  <c r="O4325" i="8"/>
  <c r="O4324" i="8"/>
  <c r="O4323" i="8"/>
  <c r="O4322" i="8"/>
  <c r="O4321" i="8"/>
  <c r="O4320" i="8"/>
  <c r="O4319" i="8"/>
  <c r="O4318" i="8"/>
  <c r="O4317" i="8"/>
  <c r="O4316" i="8"/>
  <c r="O4315" i="8"/>
  <c r="O4314" i="8"/>
  <c r="O4313" i="8"/>
  <c r="O4312" i="8"/>
  <c r="O4311" i="8"/>
  <c r="O4310" i="8"/>
  <c r="O4309" i="8"/>
  <c r="O4308" i="8"/>
  <c r="O4307" i="8"/>
  <c r="O4306" i="8"/>
  <c r="O4305" i="8"/>
  <c r="O4304" i="8"/>
  <c r="O4303" i="8"/>
  <c r="O4302" i="8"/>
  <c r="O4301" i="8"/>
  <c r="O4300" i="8"/>
  <c r="O4299" i="8"/>
  <c r="O4298" i="8"/>
  <c r="O4297" i="8"/>
  <c r="O4296" i="8"/>
  <c r="O4295" i="8"/>
  <c r="O4294" i="8"/>
  <c r="O4293" i="8"/>
  <c r="O4292" i="8"/>
  <c r="O4291" i="8"/>
  <c r="O4290" i="8"/>
  <c r="O4289" i="8"/>
  <c r="O4288" i="8"/>
  <c r="O4287" i="8"/>
  <c r="O4286" i="8"/>
  <c r="O4285" i="8"/>
  <c r="O4284" i="8"/>
  <c r="O4283" i="8"/>
  <c r="O4282" i="8"/>
  <c r="O4281" i="8"/>
  <c r="O4280" i="8"/>
  <c r="O4279" i="8"/>
  <c r="O4278" i="8"/>
  <c r="O4277" i="8"/>
  <c r="O4276" i="8"/>
  <c r="O4275" i="8"/>
  <c r="O4274" i="8"/>
  <c r="O4273" i="8"/>
  <c r="O4272" i="8"/>
  <c r="O4271" i="8"/>
  <c r="O4270" i="8"/>
  <c r="O4269" i="8"/>
  <c r="O4268" i="8"/>
  <c r="O4267" i="8"/>
  <c r="O4266" i="8"/>
  <c r="O4265" i="8"/>
  <c r="O4264" i="8"/>
  <c r="O4263" i="8"/>
  <c r="O4262" i="8"/>
  <c r="O4261" i="8"/>
  <c r="O4260" i="8"/>
  <c r="O4259" i="8"/>
  <c r="O4258" i="8"/>
  <c r="O4257" i="8"/>
  <c r="O4256" i="8"/>
  <c r="O4255" i="8"/>
  <c r="O4254" i="8"/>
  <c r="O4253" i="8"/>
  <c r="O4252" i="8"/>
  <c r="O4251" i="8"/>
  <c r="O4250" i="8"/>
  <c r="O4249" i="8"/>
  <c r="O4248" i="8"/>
  <c r="O4247" i="8"/>
  <c r="O4246" i="8"/>
  <c r="O4245" i="8"/>
  <c r="O4244" i="8"/>
  <c r="O4243" i="8"/>
  <c r="O4242" i="8"/>
  <c r="O4241" i="8"/>
  <c r="O4240" i="8"/>
  <c r="O4239" i="8"/>
  <c r="O4238" i="8"/>
  <c r="O4237" i="8"/>
  <c r="O4236" i="8"/>
  <c r="O4235" i="8"/>
  <c r="O4234" i="8"/>
  <c r="O4233" i="8"/>
  <c r="O4232" i="8"/>
  <c r="O4231" i="8"/>
  <c r="O4230" i="8"/>
  <c r="O4229" i="8"/>
  <c r="O4228" i="8"/>
  <c r="O4227" i="8"/>
  <c r="O4226" i="8"/>
  <c r="O4225" i="8"/>
  <c r="O4224" i="8"/>
  <c r="O4223" i="8"/>
  <c r="O4222" i="8"/>
  <c r="O4221" i="8"/>
  <c r="O4220" i="8"/>
  <c r="O4219" i="8"/>
  <c r="O4218" i="8"/>
  <c r="O4217" i="8"/>
  <c r="O4216" i="8"/>
  <c r="O4215" i="8"/>
  <c r="O4214" i="8"/>
  <c r="O4213" i="8"/>
  <c r="O4212" i="8"/>
  <c r="O4211" i="8"/>
  <c r="O4210" i="8"/>
  <c r="O4209" i="8"/>
  <c r="O4208" i="8"/>
  <c r="O4207" i="8"/>
  <c r="O4206" i="8"/>
  <c r="O4205" i="8"/>
  <c r="O4204" i="8"/>
  <c r="O4203" i="8"/>
  <c r="O4202" i="8"/>
  <c r="O4201" i="8"/>
  <c r="O4200" i="8"/>
  <c r="O4199" i="8"/>
  <c r="O4198" i="8"/>
  <c r="O4197" i="8"/>
  <c r="O4196" i="8"/>
  <c r="O4195" i="8"/>
  <c r="O4194" i="8"/>
  <c r="O4193" i="8"/>
  <c r="O4192" i="8"/>
  <c r="O4191" i="8"/>
  <c r="O4190" i="8"/>
  <c r="O4189" i="8"/>
  <c r="O4188" i="8"/>
  <c r="O4187" i="8"/>
  <c r="O4186" i="8"/>
  <c r="O4185" i="8"/>
  <c r="O4184" i="8"/>
  <c r="O4183" i="8"/>
  <c r="O4182" i="8"/>
  <c r="O4181" i="8"/>
  <c r="O4180" i="8"/>
  <c r="O4179" i="8"/>
  <c r="O4178" i="8"/>
  <c r="O4177" i="8"/>
  <c r="O4176" i="8"/>
  <c r="O4175" i="8"/>
  <c r="O4174" i="8"/>
  <c r="O4173" i="8"/>
  <c r="O4172" i="8"/>
  <c r="O4171" i="8"/>
  <c r="O4170" i="8"/>
  <c r="O4169" i="8"/>
  <c r="O4168" i="8"/>
  <c r="O4167" i="8"/>
  <c r="O4166" i="8"/>
  <c r="O4165" i="8"/>
  <c r="O4164" i="8"/>
  <c r="O4163" i="8"/>
  <c r="O4162" i="8"/>
  <c r="O4161" i="8"/>
  <c r="O4160" i="8"/>
  <c r="O4159" i="8"/>
  <c r="O4158" i="8"/>
  <c r="O4157" i="8"/>
  <c r="O4156" i="8"/>
  <c r="O4155" i="8"/>
  <c r="O4154" i="8"/>
  <c r="O4153" i="8"/>
  <c r="O4152" i="8"/>
  <c r="O4151" i="8"/>
  <c r="O4150" i="8"/>
  <c r="O4149" i="8"/>
  <c r="O4148" i="8"/>
  <c r="O4147" i="8"/>
  <c r="O4146" i="8"/>
  <c r="O4145" i="8"/>
  <c r="O4144" i="8"/>
  <c r="O4143" i="8"/>
  <c r="O4142" i="8"/>
  <c r="O4141" i="8"/>
  <c r="O4140" i="8"/>
  <c r="O4139" i="8"/>
  <c r="O4138" i="8"/>
  <c r="O4137" i="8"/>
  <c r="O4136" i="8"/>
  <c r="O4135" i="8"/>
  <c r="O4134" i="8"/>
  <c r="O4133" i="8"/>
  <c r="O4132" i="8"/>
  <c r="O4131" i="8"/>
  <c r="O4130" i="8"/>
  <c r="O4129" i="8"/>
  <c r="O4128" i="8"/>
  <c r="O4127" i="8"/>
  <c r="O4126" i="8"/>
  <c r="O4125" i="8"/>
  <c r="O4124" i="8"/>
  <c r="O4123" i="8"/>
  <c r="O4122" i="8"/>
  <c r="O4121" i="8"/>
  <c r="O4120" i="8"/>
  <c r="O4119" i="8"/>
  <c r="O4118" i="8"/>
  <c r="O4117" i="8"/>
  <c r="O4116" i="8"/>
  <c r="O4115" i="8"/>
  <c r="O4114" i="8"/>
  <c r="O4113" i="8"/>
  <c r="O4112" i="8"/>
  <c r="O4111" i="8"/>
  <c r="O4110" i="8"/>
  <c r="O4109" i="8"/>
  <c r="O4108" i="8"/>
  <c r="O4107" i="8"/>
  <c r="O4106" i="8"/>
  <c r="O4105" i="8"/>
  <c r="O4104" i="8"/>
  <c r="O4103" i="8"/>
  <c r="O4102" i="8"/>
  <c r="O4101" i="8"/>
  <c r="O4100" i="8"/>
  <c r="O4099" i="8"/>
  <c r="O4098" i="8"/>
  <c r="O4097" i="8"/>
  <c r="O4096" i="8"/>
  <c r="O4095" i="8"/>
  <c r="O4094" i="8"/>
  <c r="O4093" i="8"/>
  <c r="O4092" i="8"/>
  <c r="O4091" i="8"/>
  <c r="O4090" i="8"/>
  <c r="O4089" i="8"/>
  <c r="O4088" i="8"/>
  <c r="O4087" i="8"/>
  <c r="O4086" i="8"/>
  <c r="O4085" i="8"/>
  <c r="O4084" i="8"/>
  <c r="O4083" i="8"/>
  <c r="O4082" i="8"/>
  <c r="O4081" i="8"/>
  <c r="O4080" i="8"/>
  <c r="O4079" i="8"/>
  <c r="O4078" i="8"/>
  <c r="O4077" i="8"/>
  <c r="O4076" i="8"/>
  <c r="O4075" i="8"/>
  <c r="O4074" i="8"/>
  <c r="O4073" i="8"/>
  <c r="O4072" i="8"/>
  <c r="O4071" i="8"/>
  <c r="O4070" i="8"/>
  <c r="O4069" i="8"/>
  <c r="O4068" i="8"/>
  <c r="O4067" i="8"/>
  <c r="O4066" i="8"/>
  <c r="O4065" i="8"/>
  <c r="O4064" i="8"/>
  <c r="O4063" i="8"/>
  <c r="O4062" i="8"/>
  <c r="O4061" i="8"/>
  <c r="O4060" i="8"/>
  <c r="O4059" i="8"/>
  <c r="O4058" i="8"/>
  <c r="O4057" i="8"/>
  <c r="O4056" i="8"/>
  <c r="O4055" i="8"/>
  <c r="O4054" i="8"/>
  <c r="O4053" i="8"/>
  <c r="O4052" i="8"/>
  <c r="O4051" i="8"/>
  <c r="O4050" i="8"/>
  <c r="O4049" i="8"/>
  <c r="O4048" i="8"/>
  <c r="O4047" i="8"/>
  <c r="O4046" i="8"/>
  <c r="O4045" i="8"/>
  <c r="O4044" i="8"/>
  <c r="O4043" i="8"/>
  <c r="O4042" i="8"/>
  <c r="O4041" i="8"/>
  <c r="O4040" i="8"/>
  <c r="O4039" i="8"/>
  <c r="O4038" i="8"/>
  <c r="O4037" i="8"/>
  <c r="O4036" i="8"/>
  <c r="O4035" i="8"/>
  <c r="O4034" i="8"/>
  <c r="O4033" i="8"/>
  <c r="O4032" i="8"/>
  <c r="O4031" i="8"/>
  <c r="O4030" i="8"/>
  <c r="O4029" i="8"/>
  <c r="O4028" i="8"/>
  <c r="O4027" i="8"/>
  <c r="O4026" i="8"/>
  <c r="O4025" i="8"/>
  <c r="O4024" i="8"/>
  <c r="O4023" i="8"/>
  <c r="O4022" i="8"/>
  <c r="O4021" i="8"/>
  <c r="O4020" i="8"/>
  <c r="O4019" i="8"/>
  <c r="O4018" i="8"/>
  <c r="O4017" i="8"/>
  <c r="O4016" i="8"/>
  <c r="O4015" i="8"/>
  <c r="O4014" i="8"/>
  <c r="O4013" i="8"/>
  <c r="O4012" i="8"/>
  <c r="O4011" i="8"/>
  <c r="O4010" i="8"/>
  <c r="O4009" i="8"/>
  <c r="O4008" i="8"/>
  <c r="O4007" i="8"/>
  <c r="O4006" i="8"/>
  <c r="O4005" i="8"/>
  <c r="O4004" i="8"/>
  <c r="O4003" i="8"/>
  <c r="O4002" i="8"/>
  <c r="O4001" i="8"/>
  <c r="O4000" i="8"/>
  <c r="O3999" i="8"/>
  <c r="O3998" i="8"/>
  <c r="O3997" i="8"/>
  <c r="O3996" i="8"/>
  <c r="O3995" i="8"/>
  <c r="O3994" i="8"/>
  <c r="O3993" i="8"/>
  <c r="O3992" i="8"/>
  <c r="O3991" i="8"/>
  <c r="O3990" i="8"/>
  <c r="O3989" i="8"/>
  <c r="O3988" i="8"/>
  <c r="O3987" i="8"/>
  <c r="O3986" i="8"/>
  <c r="O3985" i="8"/>
  <c r="O3984" i="8"/>
  <c r="O3983" i="8"/>
  <c r="O3982" i="8"/>
  <c r="O3981" i="8"/>
  <c r="O3980" i="8"/>
  <c r="O3979" i="8"/>
  <c r="O3978" i="8"/>
  <c r="O3977" i="8"/>
  <c r="O3976" i="8"/>
  <c r="O3975" i="8"/>
  <c r="O3974" i="8"/>
  <c r="O3973" i="8"/>
  <c r="O3972" i="8"/>
  <c r="O3971" i="8"/>
  <c r="O3970" i="8"/>
  <c r="O3969" i="8"/>
  <c r="O3968" i="8"/>
  <c r="O3967" i="8"/>
  <c r="O3966" i="8"/>
  <c r="O3965" i="8"/>
  <c r="O3964" i="8"/>
  <c r="O3963" i="8"/>
  <c r="O3962" i="8"/>
  <c r="O3961" i="8"/>
  <c r="O3960" i="8"/>
  <c r="O3959" i="8"/>
  <c r="O3958" i="8"/>
  <c r="O3957" i="8"/>
  <c r="O3956" i="8"/>
  <c r="O3955" i="8"/>
  <c r="O3954" i="8"/>
  <c r="O3953" i="8"/>
  <c r="O3952" i="8"/>
  <c r="O3951" i="8"/>
  <c r="O3950" i="8"/>
  <c r="O3949" i="8"/>
  <c r="O3948" i="8"/>
  <c r="O3947" i="8"/>
  <c r="O3946" i="8"/>
  <c r="O3945" i="8"/>
  <c r="O3944" i="8"/>
  <c r="O3943" i="8"/>
  <c r="O3942" i="8"/>
  <c r="O3941" i="8"/>
  <c r="O3940" i="8"/>
  <c r="O3939" i="8"/>
  <c r="O3938" i="8"/>
  <c r="O3937" i="8"/>
  <c r="O3936" i="8"/>
  <c r="O3935" i="8"/>
  <c r="O3934" i="8"/>
  <c r="O3933" i="8"/>
  <c r="O3932" i="8"/>
  <c r="O3931" i="8"/>
  <c r="O3930" i="8"/>
  <c r="O3929" i="8"/>
  <c r="O3928" i="8"/>
  <c r="O3927" i="8"/>
  <c r="O3926" i="8"/>
  <c r="O3925" i="8"/>
  <c r="O3924" i="8"/>
  <c r="O3923" i="8"/>
  <c r="O3922" i="8"/>
  <c r="O3921" i="8"/>
  <c r="O3920" i="8"/>
  <c r="O3919" i="8"/>
  <c r="O3918" i="8"/>
  <c r="O3917" i="8"/>
  <c r="O3916" i="8"/>
  <c r="O3915" i="8"/>
  <c r="O3914" i="8"/>
  <c r="O3913" i="8"/>
  <c r="O3912" i="8"/>
  <c r="O3911" i="8"/>
  <c r="O3910" i="8"/>
  <c r="O3909" i="8"/>
  <c r="O3908" i="8"/>
  <c r="O3907" i="8"/>
  <c r="O3906" i="8"/>
  <c r="O3905" i="8"/>
  <c r="O3904" i="8"/>
  <c r="O3903" i="8"/>
  <c r="O3902" i="8"/>
  <c r="O3901" i="8"/>
  <c r="O3900" i="8"/>
  <c r="O3899" i="8"/>
  <c r="O3898" i="8"/>
  <c r="O3897" i="8"/>
  <c r="O3896" i="8"/>
  <c r="O3895" i="8"/>
  <c r="O3894" i="8"/>
  <c r="O3893" i="8"/>
  <c r="O3892" i="8"/>
  <c r="O3891" i="8"/>
  <c r="O3890" i="8"/>
  <c r="O3889" i="8"/>
  <c r="O3888" i="8"/>
  <c r="O3887" i="8"/>
  <c r="O3886" i="8"/>
  <c r="O3885" i="8"/>
  <c r="O3884" i="8"/>
  <c r="O3883" i="8"/>
  <c r="O3882" i="8"/>
  <c r="O3881" i="8"/>
  <c r="O3880" i="8"/>
  <c r="O3879" i="8"/>
  <c r="O3878" i="8"/>
  <c r="O3877" i="8"/>
  <c r="O3876" i="8"/>
  <c r="O3875" i="8"/>
  <c r="O3874" i="8"/>
  <c r="O3873" i="8"/>
  <c r="O3872" i="8"/>
  <c r="O3871" i="8"/>
  <c r="O3870" i="8"/>
  <c r="O3869" i="8"/>
  <c r="O3868" i="8"/>
  <c r="O3867" i="8"/>
  <c r="O3866" i="8"/>
  <c r="O3865" i="8"/>
  <c r="O3864" i="8"/>
  <c r="O3863" i="8"/>
  <c r="O3862" i="8"/>
  <c r="O3861" i="8"/>
  <c r="O3860" i="8"/>
  <c r="O3859" i="8"/>
  <c r="O3858" i="8"/>
  <c r="O3857" i="8"/>
  <c r="O3856" i="8"/>
  <c r="O3855" i="8"/>
  <c r="O3854" i="8"/>
  <c r="O3853" i="8"/>
  <c r="O3852" i="8"/>
  <c r="O3851" i="8"/>
  <c r="O3850" i="8"/>
  <c r="O3849" i="8"/>
  <c r="O3848" i="8"/>
  <c r="O3847" i="8"/>
  <c r="O3846" i="8"/>
  <c r="O3845" i="8"/>
  <c r="O3844" i="8"/>
  <c r="O3843" i="8"/>
  <c r="O3842" i="8"/>
  <c r="O3841" i="8"/>
  <c r="O3840" i="8"/>
  <c r="O3839" i="8"/>
  <c r="O3838" i="8"/>
  <c r="O3837" i="8"/>
  <c r="O3836" i="8"/>
  <c r="O3835" i="8"/>
  <c r="O3834" i="8"/>
  <c r="O3833" i="8"/>
  <c r="O3832" i="8"/>
  <c r="O3831" i="8"/>
  <c r="O3830" i="8"/>
  <c r="O3829" i="8"/>
  <c r="O3828" i="8"/>
  <c r="O3827" i="8"/>
  <c r="O3826" i="8"/>
  <c r="O3825" i="8"/>
  <c r="O3824" i="8"/>
  <c r="O3823" i="8"/>
  <c r="O3822" i="8"/>
  <c r="O3821" i="8"/>
  <c r="O3820" i="8"/>
  <c r="O3819" i="8"/>
  <c r="O3818" i="8"/>
  <c r="O3817" i="8"/>
  <c r="O3816" i="8"/>
  <c r="O3815" i="8"/>
  <c r="O3814" i="8"/>
  <c r="O3813" i="8"/>
  <c r="O3812" i="8"/>
  <c r="O3811" i="8"/>
  <c r="O3810" i="8"/>
  <c r="O3809" i="8"/>
  <c r="O3808" i="8"/>
  <c r="O3807" i="8"/>
  <c r="O3806" i="8"/>
  <c r="O3805" i="8"/>
  <c r="O3804" i="8"/>
  <c r="O3803" i="8"/>
  <c r="O3802" i="8"/>
  <c r="O3801" i="8"/>
  <c r="O3800" i="8"/>
  <c r="O3799" i="8"/>
  <c r="O3798" i="8"/>
  <c r="O3797" i="8"/>
  <c r="O3796" i="8"/>
  <c r="O3795" i="8"/>
  <c r="O3794" i="8"/>
  <c r="O3793" i="8"/>
  <c r="O3792" i="8"/>
  <c r="O3791" i="8"/>
  <c r="O3790" i="8"/>
  <c r="O3789" i="8"/>
  <c r="O3788" i="8"/>
  <c r="O3787" i="8"/>
  <c r="O3786" i="8"/>
  <c r="O3785" i="8"/>
  <c r="O3784" i="8"/>
  <c r="O3783" i="8"/>
  <c r="O3782" i="8"/>
  <c r="O3781" i="8"/>
  <c r="O3780" i="8"/>
  <c r="O3779" i="8"/>
  <c r="O3778" i="8"/>
  <c r="O3777" i="8"/>
  <c r="O3776" i="8"/>
  <c r="O3775" i="8"/>
  <c r="O3774" i="8"/>
  <c r="O3773" i="8"/>
  <c r="O3772" i="8"/>
  <c r="O3771" i="8"/>
  <c r="O3770" i="8"/>
  <c r="O3769" i="8"/>
  <c r="O3768" i="8"/>
  <c r="O3767" i="8"/>
  <c r="O3766" i="8"/>
  <c r="O3765" i="8"/>
  <c r="O3764" i="8"/>
  <c r="O3763" i="8"/>
  <c r="O3762" i="8"/>
  <c r="O3761" i="8"/>
  <c r="O3760" i="8"/>
  <c r="O3759" i="8"/>
  <c r="O3758" i="8"/>
  <c r="O3757" i="8"/>
  <c r="O3756" i="8"/>
  <c r="O3755" i="8"/>
  <c r="O3754" i="8"/>
  <c r="O3753" i="8"/>
  <c r="O3752" i="8"/>
  <c r="O3751" i="8"/>
  <c r="O3750" i="8"/>
  <c r="O3749" i="8"/>
  <c r="O3748" i="8"/>
  <c r="O3747" i="8"/>
  <c r="O3746" i="8"/>
  <c r="O3745" i="8"/>
  <c r="O3744" i="8"/>
  <c r="O3743" i="8"/>
  <c r="O3742" i="8"/>
  <c r="O3741" i="8"/>
  <c r="O3740" i="8"/>
  <c r="O3739" i="8"/>
  <c r="O3738" i="8"/>
  <c r="O3737" i="8"/>
  <c r="O3736" i="8"/>
  <c r="O3735" i="8"/>
  <c r="O3734" i="8"/>
  <c r="O3733" i="8"/>
  <c r="O3732" i="8"/>
  <c r="O3731" i="8"/>
  <c r="O3730" i="8"/>
  <c r="O3729" i="8"/>
  <c r="O3728" i="8"/>
  <c r="O3727" i="8"/>
  <c r="O3726" i="8"/>
  <c r="O3725" i="8"/>
  <c r="O3724" i="8"/>
  <c r="O3723" i="8"/>
  <c r="O3722" i="8"/>
  <c r="O3721" i="8"/>
  <c r="O3720" i="8"/>
  <c r="O3719" i="8"/>
  <c r="O3718" i="8"/>
  <c r="O3717" i="8"/>
  <c r="O3716" i="8"/>
  <c r="O3715" i="8"/>
  <c r="O3714" i="8"/>
  <c r="O3713" i="8"/>
  <c r="O3712" i="8"/>
  <c r="O3711" i="8"/>
  <c r="O3710" i="8"/>
  <c r="O3709" i="8"/>
  <c r="O3708" i="8"/>
  <c r="O3707" i="8"/>
  <c r="O3706" i="8"/>
  <c r="O3705" i="8"/>
  <c r="O3704" i="8"/>
  <c r="O3703" i="8"/>
  <c r="O3702" i="8"/>
  <c r="O3701" i="8"/>
  <c r="O3700" i="8"/>
  <c r="O3699" i="8"/>
  <c r="O3698" i="8"/>
  <c r="O3697" i="8"/>
  <c r="O3696" i="8"/>
  <c r="O3695" i="8"/>
  <c r="O3694" i="8"/>
  <c r="O3693" i="8"/>
  <c r="O3692" i="8"/>
  <c r="O3691" i="8"/>
  <c r="O3690" i="8"/>
  <c r="O3689" i="8"/>
  <c r="O3688" i="8"/>
  <c r="O3687" i="8"/>
  <c r="O3686" i="8"/>
  <c r="O3685" i="8"/>
  <c r="O3684" i="8"/>
  <c r="O3683" i="8"/>
  <c r="O3682" i="8"/>
  <c r="O3681" i="8"/>
  <c r="O3680" i="8"/>
  <c r="O3679" i="8"/>
  <c r="O3678" i="8"/>
  <c r="O3677" i="8"/>
  <c r="O3676" i="8"/>
  <c r="O3675" i="8"/>
  <c r="O3674" i="8"/>
  <c r="O3673" i="8"/>
  <c r="O3672" i="8"/>
  <c r="O3671" i="8"/>
  <c r="O3670" i="8"/>
  <c r="O3669" i="8"/>
  <c r="O3668" i="8"/>
  <c r="O3667" i="8"/>
  <c r="O3666" i="8"/>
  <c r="O3665" i="8"/>
  <c r="O3664" i="8"/>
  <c r="O3663" i="8"/>
  <c r="O3662" i="8"/>
  <c r="O3661" i="8"/>
  <c r="O3660" i="8"/>
  <c r="O3659" i="8"/>
  <c r="O3658" i="8"/>
  <c r="O3657" i="8"/>
  <c r="O3656" i="8"/>
  <c r="O3655" i="8"/>
  <c r="O3654" i="8"/>
  <c r="O3653" i="8"/>
  <c r="O3652" i="8"/>
  <c r="O3651" i="8"/>
  <c r="O3650" i="8"/>
  <c r="O3649" i="8"/>
  <c r="O3648" i="8"/>
  <c r="O3647" i="8"/>
  <c r="O3646" i="8"/>
  <c r="O3645" i="8"/>
  <c r="O3644" i="8"/>
  <c r="O3643" i="8"/>
  <c r="O3642" i="8"/>
  <c r="O3641" i="8"/>
  <c r="O3640" i="8"/>
  <c r="O3639" i="8"/>
  <c r="O3638" i="8"/>
  <c r="O3637" i="8"/>
  <c r="O3636" i="8"/>
  <c r="O3635" i="8"/>
  <c r="O3634" i="8"/>
  <c r="O3633" i="8"/>
  <c r="O3632" i="8"/>
  <c r="O3631" i="8"/>
  <c r="O3630" i="8"/>
  <c r="O3629" i="8"/>
  <c r="O3628" i="8"/>
  <c r="O3627" i="8"/>
  <c r="O3626" i="8"/>
  <c r="O3625" i="8"/>
  <c r="O3624" i="8"/>
  <c r="O3623" i="8"/>
  <c r="O3622" i="8"/>
  <c r="O3621" i="8"/>
  <c r="O3620" i="8"/>
  <c r="O3619" i="8"/>
  <c r="O3618" i="8"/>
  <c r="O3617" i="8"/>
  <c r="O3616" i="8"/>
  <c r="O3615" i="8"/>
  <c r="O3614" i="8"/>
  <c r="O3613" i="8"/>
  <c r="O3612" i="8"/>
  <c r="O3611" i="8"/>
  <c r="O3610" i="8"/>
  <c r="O3609" i="8"/>
  <c r="O3608" i="8"/>
  <c r="O3607" i="8"/>
  <c r="O3606" i="8"/>
  <c r="O3605" i="8"/>
  <c r="O3604" i="8"/>
  <c r="O3603" i="8"/>
  <c r="O3602" i="8"/>
  <c r="O3601" i="8"/>
  <c r="O3600" i="8"/>
  <c r="O3599" i="8"/>
  <c r="O3598" i="8"/>
  <c r="O3597" i="8"/>
  <c r="O3596" i="8"/>
  <c r="O3595" i="8"/>
  <c r="O3594" i="8"/>
  <c r="O3593" i="8"/>
  <c r="O3592" i="8"/>
  <c r="O3591" i="8"/>
  <c r="O3590" i="8"/>
  <c r="O3589" i="8"/>
  <c r="O3588" i="8"/>
  <c r="O3587" i="8"/>
  <c r="O3586" i="8"/>
  <c r="O3585" i="8"/>
  <c r="O3584" i="8"/>
  <c r="O3583" i="8"/>
  <c r="O3582" i="8"/>
  <c r="O3581" i="8"/>
  <c r="O3580" i="8"/>
  <c r="O3579" i="8"/>
  <c r="O3578" i="8"/>
  <c r="O3577" i="8"/>
  <c r="O3576" i="8"/>
  <c r="O3575" i="8"/>
  <c r="O3574" i="8"/>
  <c r="O3573" i="8"/>
  <c r="O3572" i="8"/>
  <c r="O3571" i="8"/>
  <c r="O3570" i="8"/>
  <c r="O3569" i="8"/>
  <c r="O3568" i="8"/>
  <c r="O3567" i="8"/>
  <c r="O3566" i="8"/>
  <c r="O3565" i="8"/>
  <c r="O3564" i="8"/>
  <c r="O3563" i="8"/>
  <c r="O3562" i="8"/>
  <c r="O3561" i="8"/>
  <c r="O3560" i="8"/>
  <c r="O3559" i="8"/>
  <c r="O3558" i="8"/>
  <c r="O3557" i="8"/>
  <c r="O3556" i="8"/>
  <c r="O3555" i="8"/>
  <c r="O3554" i="8"/>
  <c r="O3553" i="8"/>
  <c r="O3552" i="8"/>
  <c r="O3551" i="8"/>
  <c r="O3550" i="8"/>
  <c r="O3549" i="8"/>
  <c r="O3548" i="8"/>
  <c r="O3547" i="8"/>
  <c r="O3546" i="8"/>
  <c r="O3545" i="8"/>
  <c r="O3544" i="8"/>
  <c r="O3543" i="8"/>
  <c r="O3542" i="8"/>
  <c r="O3541" i="8"/>
  <c r="O3540" i="8"/>
  <c r="O3539" i="8"/>
  <c r="O3538" i="8"/>
  <c r="O3537" i="8"/>
  <c r="O3536" i="8"/>
  <c r="O3535" i="8"/>
  <c r="O3534" i="8"/>
  <c r="O3533" i="8"/>
  <c r="O3532" i="8"/>
  <c r="O3531" i="8"/>
  <c r="O3530" i="8"/>
  <c r="O3529" i="8"/>
  <c r="O3528" i="8"/>
  <c r="O3527" i="8"/>
  <c r="O3526" i="8"/>
  <c r="O3525" i="8"/>
  <c r="O3524" i="8"/>
  <c r="O3523" i="8"/>
  <c r="O3522" i="8"/>
  <c r="O3521" i="8"/>
  <c r="O3520" i="8"/>
  <c r="O3519" i="8"/>
  <c r="O3518" i="8"/>
  <c r="O3517" i="8"/>
  <c r="O3516" i="8"/>
  <c r="O3515" i="8"/>
  <c r="O3514" i="8"/>
  <c r="O3513" i="8"/>
  <c r="O3512" i="8"/>
  <c r="O3511" i="8"/>
  <c r="O3510" i="8"/>
  <c r="O3509" i="8"/>
  <c r="O3508" i="8"/>
  <c r="O3507" i="8"/>
  <c r="O3506" i="8"/>
  <c r="O3505" i="8"/>
  <c r="O3504" i="8"/>
  <c r="O3503" i="8"/>
  <c r="O3502" i="8"/>
  <c r="O3501" i="8"/>
  <c r="O3500" i="8"/>
  <c r="O3499" i="8"/>
  <c r="O3498" i="8"/>
  <c r="O3497" i="8"/>
  <c r="O3496" i="8"/>
  <c r="O3495" i="8"/>
  <c r="O3494" i="8"/>
  <c r="O3493" i="8"/>
  <c r="O3492" i="8"/>
  <c r="O3491" i="8"/>
  <c r="O3490" i="8"/>
  <c r="O3489" i="8"/>
  <c r="O3488" i="8"/>
  <c r="O3487" i="8"/>
  <c r="O3486" i="8"/>
  <c r="O3485" i="8"/>
  <c r="O3484" i="8"/>
  <c r="O3483" i="8"/>
  <c r="O3482" i="8"/>
  <c r="O3481" i="8"/>
  <c r="O3480" i="8"/>
  <c r="O3479" i="8"/>
  <c r="O3478" i="8"/>
  <c r="O3477" i="8"/>
  <c r="O3476" i="8"/>
  <c r="O3475" i="8"/>
  <c r="O3474" i="8"/>
  <c r="O3473" i="8"/>
  <c r="O3472" i="8"/>
  <c r="O3471" i="8"/>
  <c r="O3470" i="8"/>
  <c r="O3469" i="8"/>
  <c r="O3468" i="8"/>
  <c r="O3467" i="8"/>
  <c r="O3466" i="8"/>
  <c r="O3465" i="8"/>
  <c r="O3464" i="8"/>
  <c r="O3463" i="8"/>
  <c r="O3462" i="8"/>
  <c r="O3461" i="8"/>
  <c r="O3460" i="8"/>
  <c r="O3459" i="8"/>
  <c r="O3458" i="8"/>
  <c r="O3457" i="8"/>
  <c r="O3456" i="8"/>
  <c r="O3455" i="8"/>
  <c r="O3454" i="8"/>
  <c r="O3453" i="8"/>
  <c r="O3452" i="8"/>
  <c r="O3451" i="8"/>
  <c r="O3450" i="8"/>
  <c r="O3449" i="8"/>
  <c r="O3448" i="8"/>
  <c r="O3447" i="8"/>
  <c r="O3446" i="8"/>
  <c r="O3445" i="8"/>
  <c r="O3444" i="8"/>
  <c r="O3443" i="8"/>
  <c r="O3442" i="8"/>
  <c r="O3441" i="8"/>
  <c r="O3440" i="8"/>
  <c r="O3439" i="8"/>
  <c r="O3438" i="8"/>
  <c r="O3437" i="8"/>
  <c r="O3436" i="8"/>
  <c r="O3435" i="8"/>
  <c r="O3434" i="8"/>
  <c r="O3433" i="8"/>
  <c r="O3432" i="8"/>
  <c r="O3431" i="8"/>
  <c r="O3430" i="8"/>
  <c r="O3429" i="8"/>
  <c r="O3428" i="8"/>
  <c r="O3427" i="8"/>
  <c r="O3426" i="8"/>
  <c r="O3425" i="8"/>
  <c r="O3424" i="8"/>
  <c r="O3423" i="8"/>
  <c r="O3422" i="8"/>
  <c r="O3421" i="8"/>
  <c r="O3420" i="8"/>
  <c r="O3419" i="8"/>
  <c r="O3418" i="8"/>
  <c r="O3417" i="8"/>
  <c r="O3416" i="8"/>
  <c r="O3415" i="8"/>
  <c r="O3414" i="8"/>
  <c r="O3413" i="8"/>
  <c r="O3412" i="8"/>
  <c r="O3411" i="8"/>
  <c r="O3410" i="8"/>
  <c r="O3409" i="8"/>
  <c r="O3408" i="8"/>
  <c r="O3407" i="8"/>
  <c r="O3406" i="8"/>
  <c r="O3405" i="8"/>
  <c r="O3404" i="8"/>
  <c r="O3403" i="8"/>
  <c r="O3402" i="8"/>
  <c r="O3401" i="8"/>
  <c r="O3400" i="8"/>
  <c r="O3399" i="8"/>
  <c r="O3398" i="8"/>
  <c r="O3397" i="8"/>
  <c r="O3396" i="8"/>
  <c r="O3395" i="8"/>
  <c r="O3394" i="8"/>
  <c r="O3393" i="8"/>
  <c r="O3392" i="8"/>
  <c r="O3391" i="8"/>
  <c r="O3390" i="8"/>
  <c r="O3389" i="8"/>
  <c r="O3388" i="8"/>
  <c r="O3387" i="8"/>
  <c r="O3386" i="8"/>
  <c r="O3385" i="8"/>
  <c r="O3384" i="8"/>
  <c r="O3383" i="8"/>
  <c r="O3382" i="8"/>
  <c r="O3381" i="8"/>
  <c r="O3380" i="8"/>
  <c r="O3379" i="8"/>
  <c r="O3378" i="8"/>
  <c r="O3377" i="8"/>
  <c r="O3376" i="8"/>
  <c r="O3375" i="8"/>
  <c r="O3374" i="8"/>
  <c r="O3373" i="8"/>
  <c r="O3372" i="8"/>
  <c r="O3371" i="8"/>
  <c r="O3370" i="8"/>
  <c r="O3369" i="8"/>
  <c r="O3368" i="8"/>
  <c r="O3367" i="8"/>
  <c r="O3366" i="8"/>
  <c r="O3365" i="8"/>
  <c r="O3364" i="8"/>
  <c r="O3363" i="8"/>
  <c r="O3362" i="8"/>
  <c r="O3361" i="8"/>
  <c r="O3360" i="8"/>
  <c r="O3359" i="8"/>
  <c r="O3358" i="8"/>
  <c r="O3357" i="8"/>
  <c r="O3356" i="8"/>
  <c r="O3355" i="8"/>
  <c r="O3354" i="8"/>
  <c r="O3353" i="8"/>
  <c r="O3352" i="8"/>
  <c r="O3351" i="8"/>
  <c r="O3350" i="8"/>
  <c r="O3349" i="8"/>
  <c r="O3348" i="8"/>
  <c r="O3347" i="8"/>
  <c r="O3346" i="8"/>
  <c r="O3345" i="8"/>
  <c r="O3344" i="8"/>
  <c r="O3343" i="8"/>
  <c r="O3342" i="8"/>
  <c r="O3341" i="8"/>
  <c r="O3340" i="8"/>
  <c r="O3339" i="8"/>
  <c r="O3338" i="8"/>
  <c r="O3337" i="8"/>
  <c r="O3336" i="8"/>
  <c r="O3335" i="8"/>
  <c r="O3334" i="8"/>
  <c r="O3333" i="8"/>
  <c r="O3332" i="8"/>
  <c r="O3331" i="8"/>
  <c r="O3330" i="8"/>
  <c r="O3329" i="8"/>
  <c r="O3328" i="8"/>
  <c r="O3327" i="8"/>
  <c r="O3326" i="8"/>
  <c r="O3325" i="8"/>
  <c r="O3324" i="8"/>
  <c r="O3323" i="8"/>
  <c r="O3322" i="8"/>
  <c r="O3321" i="8"/>
  <c r="O3320" i="8"/>
  <c r="O3319" i="8"/>
  <c r="O3318" i="8"/>
  <c r="O3317" i="8"/>
  <c r="O3316" i="8"/>
  <c r="O3315" i="8"/>
  <c r="O3314" i="8"/>
  <c r="O3313" i="8"/>
  <c r="O3312" i="8"/>
  <c r="O3311" i="8"/>
  <c r="O3310" i="8"/>
  <c r="O3309" i="8"/>
  <c r="O3308" i="8"/>
  <c r="O3307" i="8"/>
  <c r="O3306" i="8"/>
  <c r="O3305" i="8"/>
  <c r="O3304" i="8"/>
  <c r="O3303" i="8"/>
  <c r="O3302" i="8"/>
  <c r="O3301" i="8"/>
  <c r="O3300" i="8"/>
  <c r="O3299" i="8"/>
  <c r="O3298" i="8"/>
  <c r="O3297" i="8"/>
  <c r="O3296" i="8"/>
  <c r="O3295" i="8"/>
  <c r="O3294" i="8"/>
  <c r="O3293" i="8"/>
  <c r="O3292" i="8"/>
  <c r="O3291" i="8"/>
  <c r="O3290" i="8"/>
  <c r="O3289" i="8"/>
  <c r="O3288" i="8"/>
  <c r="O3287" i="8"/>
  <c r="O3286" i="8"/>
  <c r="O3285" i="8"/>
  <c r="O3284" i="8"/>
  <c r="O3283" i="8"/>
  <c r="O3282" i="8"/>
  <c r="O3281" i="8"/>
  <c r="O3280" i="8"/>
  <c r="O3279" i="8"/>
  <c r="O3278" i="8"/>
  <c r="O3277" i="8"/>
  <c r="O3276" i="8"/>
  <c r="O3275" i="8"/>
  <c r="O3274" i="8"/>
  <c r="O3273" i="8"/>
  <c r="O3272" i="8"/>
  <c r="O3271" i="8"/>
  <c r="O3270" i="8"/>
  <c r="O3269" i="8"/>
  <c r="O3268" i="8"/>
  <c r="O3267" i="8"/>
  <c r="O3266" i="8"/>
  <c r="O3265" i="8"/>
  <c r="O3264" i="8"/>
  <c r="O3263" i="8"/>
  <c r="O3262" i="8"/>
  <c r="O3261" i="8"/>
  <c r="O3260" i="8"/>
  <c r="O3259" i="8"/>
  <c r="O3258" i="8"/>
  <c r="O3257" i="8"/>
  <c r="O3256" i="8"/>
  <c r="O3255" i="8"/>
  <c r="O3254" i="8"/>
  <c r="O3253" i="8"/>
  <c r="O3252" i="8"/>
  <c r="O3251" i="8"/>
  <c r="O3250" i="8"/>
  <c r="O3249" i="8"/>
  <c r="O3248" i="8"/>
  <c r="O3247" i="8"/>
  <c r="O3246" i="8"/>
  <c r="O3245" i="8"/>
  <c r="O3244" i="8"/>
  <c r="O3243" i="8"/>
  <c r="O3242" i="8"/>
  <c r="O3241" i="8"/>
  <c r="O3240" i="8"/>
  <c r="O3239" i="8"/>
  <c r="O3238" i="8"/>
  <c r="O3237" i="8"/>
  <c r="O3236" i="8"/>
  <c r="O3235" i="8"/>
  <c r="O3234" i="8"/>
  <c r="O3233" i="8"/>
  <c r="O3232" i="8"/>
  <c r="O3231" i="8"/>
  <c r="O3230" i="8"/>
  <c r="O3229" i="8"/>
  <c r="O3228" i="8"/>
  <c r="O3227" i="8"/>
  <c r="O3226" i="8"/>
  <c r="O3225" i="8"/>
  <c r="O3224" i="8"/>
  <c r="O3223" i="8"/>
  <c r="O3222" i="8"/>
  <c r="O3221" i="8"/>
  <c r="O3220" i="8"/>
  <c r="O3219" i="8"/>
  <c r="O3218" i="8"/>
  <c r="O3217" i="8"/>
  <c r="O3216" i="8"/>
  <c r="O3215" i="8"/>
  <c r="O3214" i="8"/>
  <c r="O3213" i="8"/>
  <c r="O3212" i="8"/>
  <c r="O3211" i="8"/>
  <c r="O3210" i="8"/>
  <c r="O3209" i="8"/>
  <c r="O3208" i="8"/>
  <c r="O3207" i="8"/>
  <c r="O3206" i="8"/>
  <c r="O3205" i="8"/>
  <c r="O3204" i="8"/>
  <c r="O3203" i="8"/>
  <c r="O3202" i="8"/>
  <c r="O3201" i="8"/>
  <c r="O3200" i="8"/>
  <c r="O3199" i="8"/>
  <c r="O3198" i="8"/>
  <c r="O3197" i="8"/>
  <c r="O3196" i="8"/>
  <c r="O3195" i="8"/>
  <c r="O3194" i="8"/>
  <c r="O3193" i="8"/>
  <c r="O3192" i="8"/>
  <c r="O3191" i="8"/>
  <c r="O3190" i="8"/>
  <c r="O3189" i="8"/>
  <c r="O3188" i="8"/>
  <c r="O3187" i="8"/>
  <c r="O3186" i="8"/>
  <c r="O3185" i="8"/>
  <c r="O3184" i="8"/>
  <c r="O3183" i="8"/>
  <c r="O3182" i="8"/>
  <c r="O3181" i="8"/>
  <c r="O3180" i="8"/>
  <c r="O3179" i="8"/>
  <c r="O3178" i="8"/>
  <c r="O3177" i="8"/>
  <c r="O3176" i="8"/>
  <c r="O3175" i="8"/>
  <c r="O3174" i="8"/>
  <c r="O3173" i="8"/>
  <c r="O3172" i="8"/>
  <c r="O3171" i="8"/>
  <c r="O3170" i="8"/>
  <c r="O3169" i="8"/>
  <c r="O3168" i="8"/>
  <c r="O3167" i="8"/>
  <c r="O3166" i="8"/>
  <c r="O3165" i="8"/>
  <c r="O3164" i="8"/>
  <c r="O3163" i="8"/>
  <c r="O3162" i="8"/>
  <c r="O3161" i="8"/>
  <c r="O3160" i="8"/>
  <c r="O3159" i="8"/>
  <c r="O3158" i="8"/>
  <c r="O3157" i="8"/>
  <c r="O3156" i="8"/>
  <c r="O3155" i="8"/>
  <c r="O3154" i="8"/>
  <c r="O3153" i="8"/>
  <c r="O3152" i="8"/>
  <c r="O3151" i="8"/>
  <c r="O3150" i="8"/>
  <c r="O3149" i="8"/>
  <c r="O3148" i="8"/>
  <c r="O3147" i="8"/>
  <c r="O3146" i="8"/>
  <c r="O3145" i="8"/>
  <c r="O3144" i="8"/>
  <c r="O3143" i="8"/>
  <c r="O3142" i="8"/>
  <c r="O3141" i="8"/>
  <c r="O3140" i="8"/>
  <c r="O3139" i="8"/>
  <c r="O3138" i="8"/>
  <c r="O3137" i="8"/>
  <c r="O3136" i="8"/>
  <c r="O3135" i="8"/>
  <c r="O3134" i="8"/>
  <c r="O3133" i="8"/>
  <c r="O3132" i="8"/>
  <c r="O3131" i="8"/>
  <c r="O3130" i="8"/>
  <c r="O3129" i="8"/>
  <c r="O3128" i="8"/>
  <c r="O3127" i="8"/>
  <c r="O3126" i="8"/>
  <c r="O3125" i="8"/>
  <c r="O3124" i="8"/>
  <c r="O3123" i="8"/>
  <c r="O3122" i="8"/>
  <c r="O3121" i="8"/>
  <c r="O3120" i="8"/>
  <c r="O3119" i="8"/>
  <c r="O3118" i="8"/>
  <c r="O3117" i="8"/>
  <c r="O3116" i="8"/>
  <c r="O3115" i="8"/>
  <c r="O3114" i="8"/>
  <c r="O3113" i="8"/>
  <c r="O3112" i="8"/>
  <c r="O3111" i="8"/>
  <c r="O3110" i="8"/>
  <c r="O3109" i="8"/>
  <c r="O3108" i="8"/>
  <c r="O3107" i="8"/>
  <c r="O3106" i="8"/>
  <c r="O3105" i="8"/>
  <c r="O3104" i="8"/>
  <c r="O3103" i="8"/>
  <c r="O3102" i="8"/>
  <c r="O3101" i="8"/>
  <c r="O3100" i="8"/>
  <c r="O3099" i="8"/>
  <c r="O3098" i="8"/>
  <c r="O3097" i="8"/>
  <c r="O3096" i="8"/>
  <c r="O3095" i="8"/>
  <c r="O3094" i="8"/>
  <c r="O3093" i="8"/>
  <c r="O3092" i="8"/>
  <c r="O3091" i="8"/>
  <c r="O3090" i="8"/>
  <c r="O3089" i="8"/>
  <c r="O3088" i="8"/>
  <c r="O3087" i="8"/>
  <c r="O3086" i="8"/>
  <c r="O3085" i="8"/>
  <c r="O3084" i="8"/>
  <c r="O3083" i="8"/>
  <c r="O3082" i="8"/>
  <c r="O3081" i="8"/>
  <c r="O3080" i="8"/>
  <c r="O3079" i="8"/>
  <c r="O3078" i="8"/>
  <c r="O3077" i="8"/>
  <c r="O3076" i="8"/>
  <c r="O3075" i="8"/>
  <c r="O3074" i="8"/>
  <c r="O3073" i="8"/>
  <c r="O3072" i="8"/>
  <c r="O3071" i="8"/>
  <c r="O3070" i="8"/>
  <c r="O3069" i="8"/>
  <c r="O3068" i="8"/>
  <c r="O3067" i="8"/>
  <c r="O3066" i="8"/>
  <c r="O3065" i="8"/>
  <c r="O3064" i="8"/>
  <c r="O3063" i="8"/>
  <c r="O3062" i="8"/>
  <c r="O3061" i="8"/>
  <c r="O3060" i="8"/>
  <c r="O3059" i="8"/>
  <c r="O3058" i="8"/>
  <c r="O3057" i="8"/>
  <c r="O3056" i="8"/>
  <c r="O3055" i="8"/>
  <c r="O3054" i="8"/>
  <c r="O3053" i="8"/>
  <c r="O3052" i="8"/>
  <c r="O3051" i="8"/>
  <c r="O3050" i="8"/>
  <c r="O3049" i="8"/>
  <c r="O3048" i="8"/>
  <c r="O3047" i="8"/>
  <c r="O3046" i="8"/>
  <c r="O3045" i="8"/>
  <c r="O3044" i="8"/>
  <c r="O3043" i="8"/>
  <c r="O3042" i="8"/>
  <c r="O3041" i="8"/>
  <c r="O3040" i="8"/>
  <c r="O3039" i="8"/>
  <c r="O3038" i="8"/>
  <c r="O3037" i="8"/>
  <c r="O3036" i="8"/>
  <c r="O3035" i="8"/>
  <c r="O3034" i="8"/>
  <c r="O3033" i="8"/>
  <c r="O3032" i="8"/>
  <c r="O3031" i="8"/>
  <c r="O3030" i="8"/>
  <c r="O3029" i="8"/>
  <c r="O3028" i="8"/>
  <c r="O3027" i="8"/>
  <c r="O3026" i="8"/>
  <c r="O3025" i="8"/>
  <c r="O3024" i="8"/>
  <c r="O3023" i="8"/>
  <c r="O3022" i="8"/>
  <c r="O3021" i="8"/>
  <c r="O3020" i="8"/>
  <c r="O3019" i="8"/>
  <c r="O3018" i="8"/>
  <c r="O3017" i="8"/>
  <c r="O3016" i="8"/>
  <c r="O3015" i="8"/>
  <c r="O3014" i="8"/>
  <c r="O3013" i="8"/>
  <c r="O3012" i="8"/>
  <c r="O3011" i="8"/>
  <c r="O3010" i="8"/>
  <c r="O3009" i="8"/>
  <c r="O3008" i="8"/>
  <c r="O3007" i="8"/>
  <c r="O3006" i="8"/>
  <c r="O3005" i="8"/>
  <c r="O3004" i="8"/>
  <c r="O3003" i="8"/>
  <c r="O3002" i="8"/>
  <c r="O3001" i="8"/>
  <c r="O3000" i="8"/>
  <c r="O2999" i="8"/>
  <c r="O2998" i="8"/>
  <c r="O2997" i="8"/>
  <c r="O2996" i="8"/>
  <c r="O2995" i="8"/>
  <c r="O2994" i="8"/>
  <c r="O2993" i="8"/>
  <c r="O2992" i="8"/>
  <c r="O2991" i="8"/>
  <c r="O2990" i="8"/>
  <c r="O2989" i="8"/>
  <c r="O2988" i="8"/>
  <c r="O2987" i="8"/>
  <c r="O2986" i="8"/>
  <c r="O2985" i="8"/>
  <c r="O2984" i="8"/>
  <c r="O2983" i="8"/>
  <c r="O2982" i="8"/>
  <c r="O2981" i="8"/>
  <c r="O2980" i="8"/>
  <c r="O2979" i="8"/>
  <c r="O2978" i="8"/>
  <c r="O2977" i="8"/>
  <c r="O2976" i="8"/>
  <c r="O2975" i="8"/>
  <c r="O2974" i="8"/>
  <c r="O2973" i="8"/>
  <c r="O2972" i="8"/>
  <c r="O2971" i="8"/>
  <c r="O2970" i="8"/>
  <c r="O2969" i="8"/>
  <c r="O2968" i="8"/>
  <c r="O2967" i="8"/>
  <c r="O2966" i="8"/>
  <c r="O2965" i="8"/>
  <c r="O2964" i="8"/>
  <c r="O2963" i="8"/>
  <c r="O2962" i="8"/>
  <c r="O2961" i="8"/>
  <c r="O2960" i="8"/>
  <c r="O2959" i="8"/>
  <c r="O2958" i="8"/>
  <c r="O2957" i="8"/>
  <c r="O2956" i="8"/>
  <c r="O2955" i="8"/>
  <c r="O2954" i="8"/>
  <c r="O2953" i="8"/>
  <c r="O2952" i="8"/>
  <c r="O2951" i="8"/>
  <c r="O2950" i="8"/>
  <c r="O2949" i="8"/>
  <c r="O2948" i="8"/>
  <c r="O2947" i="8"/>
  <c r="O2946" i="8"/>
  <c r="O2945" i="8"/>
  <c r="O2944" i="8"/>
  <c r="O2943" i="8"/>
  <c r="O2942" i="8"/>
  <c r="O2941" i="8"/>
  <c r="O2940" i="8"/>
  <c r="O2939" i="8"/>
  <c r="O2938" i="8"/>
  <c r="O2937" i="8"/>
  <c r="O2936" i="8"/>
  <c r="O2935" i="8"/>
  <c r="O2934" i="8"/>
  <c r="O2933" i="8"/>
  <c r="O2932" i="8"/>
  <c r="O2931" i="8"/>
  <c r="O2930" i="8"/>
  <c r="O2929" i="8"/>
  <c r="O2928" i="8"/>
  <c r="O2927" i="8"/>
  <c r="O2926" i="8"/>
  <c r="O2925" i="8"/>
  <c r="O2924" i="8"/>
  <c r="O2923" i="8"/>
  <c r="O2922" i="8"/>
  <c r="O2921" i="8"/>
  <c r="O2920" i="8"/>
  <c r="O2919" i="8"/>
  <c r="O2918" i="8"/>
  <c r="O2917" i="8"/>
  <c r="O2916" i="8"/>
  <c r="O2915" i="8"/>
  <c r="O2914" i="8"/>
  <c r="O2913" i="8"/>
  <c r="O2912" i="8"/>
  <c r="O2911" i="8"/>
  <c r="O2910" i="8"/>
  <c r="O2909" i="8"/>
  <c r="O2908" i="8"/>
  <c r="O2907" i="8"/>
  <c r="O2906" i="8"/>
  <c r="O2905" i="8"/>
  <c r="O2904" i="8"/>
  <c r="O2903" i="8"/>
  <c r="O2902" i="8"/>
  <c r="O2901" i="8"/>
  <c r="O2900" i="8"/>
  <c r="O2899" i="8"/>
  <c r="O2898" i="8"/>
  <c r="O2897" i="8"/>
  <c r="O2896" i="8"/>
  <c r="O2895" i="8"/>
  <c r="O2894" i="8"/>
  <c r="O2893" i="8"/>
  <c r="O2892" i="8"/>
  <c r="O2891" i="8"/>
  <c r="O2890" i="8"/>
  <c r="O2889" i="8"/>
  <c r="O2888" i="8"/>
  <c r="O2887" i="8"/>
  <c r="O2886" i="8"/>
  <c r="O2885" i="8"/>
  <c r="O2884" i="8"/>
  <c r="O2883" i="8"/>
  <c r="O2882" i="8"/>
  <c r="O2881" i="8"/>
  <c r="O2880" i="8"/>
  <c r="O2879" i="8"/>
  <c r="O2878" i="8"/>
  <c r="O2877" i="8"/>
  <c r="O2876" i="8"/>
  <c r="O2875" i="8"/>
  <c r="O2874" i="8"/>
  <c r="O2873" i="8"/>
  <c r="O2872" i="8"/>
  <c r="O2871" i="8"/>
  <c r="O2870" i="8"/>
  <c r="O2869" i="8"/>
  <c r="O2868" i="8"/>
  <c r="O2867" i="8"/>
  <c r="O2866" i="8"/>
  <c r="O2865" i="8"/>
  <c r="O2864" i="8"/>
  <c r="O2863" i="8"/>
  <c r="O2862" i="8"/>
  <c r="O2861" i="8"/>
  <c r="O2860" i="8"/>
  <c r="O2859" i="8"/>
  <c r="O2858" i="8"/>
  <c r="O2857" i="8"/>
  <c r="O2856" i="8"/>
  <c r="O2855" i="8"/>
  <c r="O2854" i="8"/>
  <c r="O2853" i="8"/>
  <c r="O2852" i="8"/>
  <c r="O2851" i="8"/>
  <c r="O2850" i="8"/>
  <c r="O2849" i="8"/>
  <c r="O2848" i="8"/>
  <c r="O2847" i="8"/>
  <c r="O2846" i="8"/>
  <c r="O2845" i="8"/>
  <c r="O2844" i="8"/>
  <c r="O2843" i="8"/>
  <c r="O2842" i="8"/>
  <c r="O2841" i="8"/>
  <c r="O2840" i="8"/>
  <c r="O2839" i="8"/>
  <c r="O2838" i="8"/>
  <c r="O2837" i="8"/>
  <c r="O2836" i="8"/>
  <c r="O2835" i="8"/>
  <c r="O2834" i="8"/>
  <c r="O2833" i="8"/>
  <c r="O2832" i="8"/>
  <c r="O2831" i="8"/>
  <c r="O2830" i="8"/>
  <c r="O2829" i="8"/>
  <c r="O2828" i="8"/>
  <c r="O2827" i="8"/>
  <c r="O2826" i="8"/>
  <c r="O2825" i="8"/>
  <c r="O2824" i="8"/>
  <c r="O2823" i="8"/>
  <c r="O2822" i="8"/>
  <c r="O2821" i="8"/>
  <c r="O2820" i="8"/>
  <c r="O2819" i="8"/>
  <c r="O2818" i="8"/>
  <c r="O2817" i="8"/>
  <c r="O2816" i="8"/>
  <c r="O2815" i="8"/>
  <c r="O2814" i="8"/>
  <c r="O2813" i="8"/>
  <c r="O2812" i="8"/>
  <c r="O2811" i="8"/>
  <c r="O2810" i="8"/>
  <c r="O2809" i="8"/>
  <c r="O2808" i="8"/>
  <c r="O2807" i="8"/>
  <c r="O2806" i="8"/>
  <c r="O2805" i="8"/>
  <c r="O2804" i="8"/>
  <c r="O2803" i="8"/>
  <c r="O2802" i="8"/>
  <c r="O2801" i="8"/>
  <c r="O2800" i="8"/>
  <c r="O2799" i="8"/>
  <c r="O2798" i="8"/>
  <c r="O2797" i="8"/>
  <c r="O2796" i="8"/>
  <c r="O2795" i="8"/>
  <c r="O2794" i="8"/>
  <c r="O2793" i="8"/>
  <c r="O2792" i="8"/>
  <c r="O2791" i="8"/>
  <c r="O2790" i="8"/>
  <c r="O2789" i="8"/>
  <c r="O2788" i="8"/>
  <c r="O2787" i="8"/>
  <c r="O2786" i="8"/>
  <c r="O2785" i="8"/>
  <c r="O2784" i="8"/>
  <c r="O2783" i="8"/>
  <c r="O2782" i="8"/>
  <c r="O2781" i="8"/>
  <c r="O2780" i="8"/>
  <c r="O2779" i="8"/>
  <c r="O2778" i="8"/>
  <c r="O2777" i="8"/>
  <c r="O2776" i="8"/>
  <c r="O2775" i="8"/>
  <c r="O2774" i="8"/>
  <c r="O2773" i="8"/>
  <c r="O2772" i="8"/>
  <c r="O2771" i="8"/>
  <c r="O2770" i="8"/>
  <c r="O2769" i="8"/>
  <c r="O2768" i="8"/>
  <c r="O2767" i="8"/>
  <c r="O2766" i="8"/>
  <c r="O2765" i="8"/>
  <c r="O2764" i="8"/>
  <c r="O2763" i="8"/>
  <c r="O2762" i="8"/>
  <c r="O2761" i="8"/>
  <c r="O2760" i="8"/>
  <c r="O2759" i="8"/>
  <c r="O2758" i="8"/>
  <c r="O2757" i="8"/>
  <c r="O2756" i="8"/>
  <c r="O2755" i="8"/>
  <c r="O2754" i="8"/>
  <c r="O2753" i="8"/>
  <c r="O2752" i="8"/>
  <c r="O2751" i="8"/>
  <c r="O2750" i="8"/>
  <c r="O2749" i="8"/>
  <c r="O2748" i="8"/>
  <c r="O2747" i="8"/>
  <c r="O2746" i="8"/>
  <c r="O2745" i="8"/>
  <c r="O2744" i="8"/>
  <c r="O2743" i="8"/>
  <c r="O2742" i="8"/>
  <c r="O2741" i="8"/>
  <c r="O2740" i="8"/>
  <c r="O2739" i="8"/>
  <c r="O2738" i="8"/>
  <c r="O2737" i="8"/>
  <c r="O2736" i="8"/>
  <c r="O2735" i="8"/>
  <c r="O2734" i="8"/>
  <c r="O2733" i="8"/>
  <c r="O2732" i="8"/>
  <c r="O2731" i="8"/>
  <c r="O2730" i="8"/>
  <c r="O2729" i="8"/>
  <c r="O2728" i="8"/>
  <c r="O2727" i="8"/>
  <c r="O2726" i="8"/>
  <c r="O2725" i="8"/>
  <c r="O2724" i="8"/>
  <c r="O2723" i="8"/>
  <c r="O2722" i="8"/>
  <c r="O2721" i="8"/>
  <c r="O2720" i="8"/>
  <c r="O2719" i="8"/>
  <c r="O2718" i="8"/>
  <c r="O2717" i="8"/>
  <c r="O2716" i="8"/>
  <c r="O2715" i="8"/>
  <c r="O2714" i="8"/>
  <c r="O2713" i="8"/>
  <c r="O2712" i="8"/>
  <c r="O2711" i="8"/>
  <c r="O2710" i="8"/>
  <c r="O2709" i="8"/>
  <c r="O2708" i="8"/>
  <c r="O2707" i="8"/>
  <c r="O2706" i="8"/>
  <c r="O2705" i="8"/>
  <c r="O2704" i="8"/>
  <c r="O2703" i="8"/>
  <c r="O2702" i="8"/>
  <c r="O2701" i="8"/>
  <c r="O2700" i="8"/>
  <c r="O2699" i="8"/>
  <c r="O2698" i="8"/>
  <c r="O2697" i="8"/>
  <c r="O2696" i="8"/>
  <c r="O2695" i="8"/>
  <c r="O2694" i="8"/>
  <c r="O2693" i="8"/>
  <c r="O2692" i="8"/>
  <c r="O2691" i="8"/>
  <c r="O2690" i="8"/>
  <c r="O2689" i="8"/>
  <c r="O2688" i="8"/>
  <c r="O2687" i="8"/>
  <c r="O2686" i="8"/>
  <c r="O2685" i="8"/>
  <c r="O2684" i="8"/>
  <c r="O2683" i="8"/>
  <c r="O2682" i="8"/>
  <c r="O2681" i="8"/>
  <c r="O2680" i="8"/>
  <c r="O2679" i="8"/>
  <c r="O2678" i="8"/>
  <c r="O2677" i="8"/>
  <c r="O2676" i="8"/>
  <c r="O2675" i="8"/>
  <c r="O2674" i="8"/>
  <c r="O2673" i="8"/>
  <c r="O2672" i="8"/>
  <c r="O2671" i="8"/>
  <c r="O2670" i="8"/>
  <c r="O2669" i="8"/>
  <c r="O2668" i="8"/>
  <c r="O2667" i="8"/>
  <c r="O2666" i="8"/>
  <c r="O2665" i="8"/>
  <c r="O2664" i="8"/>
  <c r="O2663" i="8"/>
  <c r="O2662" i="8"/>
  <c r="O2661" i="8"/>
  <c r="O2660" i="8"/>
  <c r="O2659" i="8"/>
  <c r="O2658" i="8"/>
  <c r="O2657" i="8"/>
  <c r="O2656" i="8"/>
  <c r="O2655" i="8"/>
  <c r="O2654" i="8"/>
  <c r="O2653" i="8"/>
  <c r="O2652" i="8"/>
  <c r="O2651" i="8"/>
  <c r="O2650" i="8"/>
  <c r="O2649" i="8"/>
  <c r="O2648" i="8"/>
  <c r="O2647" i="8"/>
  <c r="O2646" i="8"/>
  <c r="O2645" i="8"/>
  <c r="O2644" i="8"/>
  <c r="O2643" i="8"/>
  <c r="O2642" i="8"/>
  <c r="O2641" i="8"/>
  <c r="O2640" i="8"/>
  <c r="O2639" i="8"/>
  <c r="O2638" i="8"/>
  <c r="O2637" i="8"/>
  <c r="O2636" i="8"/>
  <c r="O2635" i="8"/>
  <c r="O2634" i="8"/>
  <c r="O2633" i="8"/>
  <c r="O2632" i="8"/>
  <c r="O2631" i="8"/>
  <c r="O2630" i="8"/>
  <c r="O2629" i="8"/>
  <c r="O2628" i="8"/>
  <c r="O2627" i="8"/>
  <c r="O2626" i="8"/>
  <c r="O2625" i="8"/>
  <c r="O2624" i="8"/>
  <c r="O2623" i="8"/>
  <c r="O2622" i="8"/>
  <c r="O2621" i="8"/>
  <c r="O2620" i="8"/>
  <c r="O2619" i="8"/>
  <c r="O2618" i="8"/>
  <c r="O2617" i="8"/>
  <c r="O2616" i="8"/>
  <c r="O2615" i="8"/>
  <c r="O2614" i="8"/>
  <c r="O2613" i="8"/>
  <c r="O2612" i="8"/>
  <c r="O2611" i="8"/>
  <c r="O2610" i="8"/>
  <c r="O2609" i="8"/>
  <c r="O2608" i="8"/>
  <c r="O2607" i="8"/>
  <c r="O2606" i="8"/>
  <c r="O2605" i="8"/>
  <c r="O2604" i="8"/>
  <c r="O2603" i="8"/>
  <c r="O2602" i="8"/>
  <c r="O2601" i="8"/>
  <c r="O2600" i="8"/>
  <c r="O2599" i="8"/>
  <c r="O2598" i="8"/>
  <c r="O2597" i="8"/>
  <c r="O2596" i="8"/>
  <c r="O2595" i="8"/>
  <c r="O2594" i="8"/>
  <c r="O2593" i="8"/>
  <c r="O2592" i="8"/>
  <c r="O2591" i="8"/>
  <c r="O2590" i="8"/>
  <c r="O2589" i="8"/>
  <c r="O2588" i="8"/>
  <c r="O2587" i="8"/>
  <c r="O2586" i="8"/>
  <c r="O2585" i="8"/>
  <c r="O2584" i="8"/>
  <c r="O2583" i="8"/>
  <c r="O2582" i="8"/>
  <c r="O2581" i="8"/>
  <c r="O2580" i="8"/>
  <c r="O2579" i="8"/>
  <c r="O2578" i="8"/>
  <c r="O2577" i="8"/>
  <c r="O2576" i="8"/>
  <c r="O2575" i="8"/>
  <c r="O2574" i="8"/>
  <c r="O2573" i="8"/>
  <c r="O2572" i="8"/>
  <c r="O2571" i="8"/>
  <c r="O2570" i="8"/>
  <c r="O2569" i="8"/>
  <c r="O2568" i="8"/>
  <c r="O2567" i="8"/>
  <c r="O2566" i="8"/>
  <c r="O2565" i="8"/>
  <c r="O2564" i="8"/>
  <c r="O2563" i="8"/>
  <c r="O2562" i="8"/>
  <c r="O2561" i="8"/>
  <c r="O2560" i="8"/>
  <c r="O2559" i="8"/>
  <c r="O2558" i="8"/>
  <c r="O2557" i="8"/>
  <c r="O2556" i="8"/>
  <c r="O2555" i="8"/>
  <c r="O2554" i="8"/>
  <c r="O2553" i="8"/>
  <c r="O2552" i="8"/>
  <c r="O2551" i="8"/>
  <c r="O2550" i="8"/>
  <c r="O2549" i="8"/>
  <c r="O2548" i="8"/>
  <c r="O2547" i="8"/>
  <c r="O2546" i="8"/>
  <c r="O2545" i="8"/>
  <c r="O2544" i="8"/>
  <c r="O2543" i="8"/>
  <c r="O2542" i="8"/>
  <c r="O2541" i="8"/>
  <c r="O2540" i="8"/>
  <c r="O2539" i="8"/>
  <c r="O2538" i="8"/>
  <c r="O2537" i="8"/>
  <c r="O2536" i="8"/>
  <c r="O2535" i="8"/>
  <c r="O2534" i="8"/>
  <c r="O2533" i="8"/>
  <c r="O2532" i="8"/>
  <c r="O2531" i="8"/>
  <c r="O2530" i="8"/>
  <c r="O2529" i="8"/>
  <c r="O2528" i="8"/>
  <c r="O2527" i="8"/>
  <c r="O2526" i="8"/>
  <c r="O2525" i="8"/>
  <c r="O2524" i="8"/>
  <c r="O2523" i="8"/>
  <c r="O2522" i="8"/>
  <c r="O2521" i="8"/>
  <c r="O2520" i="8"/>
  <c r="O2519" i="8"/>
  <c r="O2518" i="8"/>
  <c r="O2517" i="8"/>
  <c r="O2516" i="8"/>
  <c r="O2515" i="8"/>
  <c r="O2514" i="8"/>
  <c r="O2513" i="8"/>
  <c r="O2512" i="8"/>
  <c r="O2511" i="8"/>
  <c r="O2510" i="8"/>
  <c r="O2509" i="8"/>
  <c r="O2508" i="8"/>
  <c r="O2507" i="8"/>
  <c r="O2506" i="8"/>
  <c r="O2505" i="8"/>
  <c r="O2504" i="8"/>
  <c r="O2503" i="8"/>
  <c r="O2502" i="8"/>
  <c r="O2501" i="8"/>
  <c r="O2500" i="8"/>
  <c r="O2499" i="8"/>
  <c r="O2498" i="8"/>
  <c r="O2497" i="8"/>
  <c r="O2496" i="8"/>
  <c r="O2495" i="8"/>
  <c r="O2494" i="8"/>
  <c r="O2493" i="8"/>
  <c r="O2492" i="8"/>
  <c r="O2491" i="8"/>
  <c r="O2490" i="8"/>
  <c r="O2489" i="8"/>
  <c r="O2488" i="8"/>
  <c r="O2487" i="8"/>
  <c r="O2486" i="8"/>
  <c r="O2485" i="8"/>
  <c r="O2484" i="8"/>
  <c r="O2483" i="8"/>
  <c r="O2482" i="8"/>
  <c r="O2481" i="8"/>
  <c r="O2480" i="8"/>
  <c r="O2479" i="8"/>
  <c r="O2478" i="8"/>
  <c r="O2477" i="8"/>
  <c r="O2476" i="8"/>
  <c r="O2475" i="8"/>
  <c r="O2474" i="8"/>
  <c r="O2473" i="8"/>
  <c r="O2472" i="8"/>
  <c r="O2471" i="8"/>
  <c r="O2470" i="8"/>
  <c r="O2469" i="8"/>
  <c r="O2468" i="8"/>
  <c r="O2467" i="8"/>
  <c r="O2466" i="8"/>
  <c r="O2465" i="8"/>
  <c r="O2464" i="8"/>
  <c r="O2463" i="8"/>
  <c r="O2462" i="8"/>
  <c r="O2461" i="8"/>
  <c r="O2460" i="8"/>
  <c r="O2459" i="8"/>
  <c r="O2458" i="8"/>
  <c r="O2457" i="8"/>
  <c r="O2456" i="8"/>
  <c r="O2455" i="8"/>
  <c r="O2454" i="8"/>
  <c r="O2453" i="8"/>
  <c r="O2452" i="8"/>
  <c r="O2451" i="8"/>
  <c r="O2450" i="8"/>
  <c r="O2449" i="8"/>
  <c r="O2448" i="8"/>
  <c r="O2447" i="8"/>
  <c r="O2446" i="8"/>
  <c r="O2445" i="8"/>
  <c r="O2444" i="8"/>
  <c r="O2443" i="8"/>
  <c r="O2442" i="8"/>
  <c r="O2441" i="8"/>
  <c r="O2440" i="8"/>
  <c r="O2439" i="8"/>
  <c r="O2438" i="8"/>
  <c r="O2437" i="8"/>
  <c r="O2436" i="8"/>
  <c r="O2435" i="8"/>
  <c r="O2434" i="8"/>
  <c r="O2433" i="8"/>
  <c r="O2432" i="8"/>
  <c r="O2431" i="8"/>
  <c r="O2430" i="8"/>
  <c r="O2429" i="8"/>
  <c r="O2428" i="8"/>
  <c r="O2427" i="8"/>
  <c r="O2426" i="8"/>
  <c r="O2425" i="8"/>
  <c r="O2424" i="8"/>
  <c r="O2423" i="8"/>
  <c r="O2422" i="8"/>
  <c r="O2421" i="8"/>
  <c r="O2420" i="8"/>
  <c r="O2419" i="8"/>
  <c r="O2418" i="8"/>
  <c r="O2417" i="8"/>
  <c r="O2416" i="8"/>
  <c r="O2415" i="8"/>
  <c r="O2414" i="8"/>
  <c r="O2413" i="8"/>
  <c r="O2412" i="8"/>
  <c r="O2411" i="8"/>
  <c r="O2410" i="8"/>
  <c r="O2409" i="8"/>
  <c r="O2408" i="8"/>
  <c r="O2407" i="8"/>
  <c r="O2406" i="8"/>
  <c r="O2405" i="8"/>
  <c r="O2404" i="8"/>
  <c r="O2403" i="8"/>
  <c r="O2402" i="8"/>
  <c r="O2401" i="8"/>
  <c r="O2400" i="8"/>
  <c r="O2399" i="8"/>
  <c r="O2398" i="8"/>
  <c r="O2397" i="8"/>
  <c r="O2396" i="8"/>
  <c r="O2395" i="8"/>
  <c r="O2394" i="8"/>
  <c r="O2393" i="8"/>
  <c r="O2392" i="8"/>
  <c r="O2391" i="8"/>
  <c r="O2390" i="8"/>
  <c r="O2389" i="8"/>
  <c r="O2388" i="8"/>
  <c r="O2387" i="8"/>
  <c r="O2386" i="8"/>
  <c r="O2385" i="8"/>
  <c r="O2384" i="8"/>
  <c r="O2383" i="8"/>
  <c r="O2382" i="8"/>
  <c r="O2381" i="8"/>
  <c r="O2380" i="8"/>
  <c r="O2379" i="8"/>
  <c r="O2378" i="8"/>
  <c r="O2377" i="8"/>
  <c r="O2376" i="8"/>
  <c r="O2375" i="8"/>
  <c r="O2374" i="8"/>
  <c r="O2373" i="8"/>
  <c r="O2372" i="8"/>
  <c r="O2371" i="8"/>
  <c r="O2370" i="8"/>
  <c r="O2369" i="8"/>
  <c r="O2368" i="8"/>
  <c r="O2367" i="8"/>
  <c r="O2366" i="8"/>
  <c r="O2365" i="8"/>
  <c r="O2364" i="8"/>
  <c r="O2363" i="8"/>
  <c r="O2362" i="8"/>
  <c r="O2361" i="8"/>
  <c r="O2360" i="8"/>
  <c r="O2359" i="8"/>
  <c r="O2358" i="8"/>
  <c r="O2357" i="8"/>
  <c r="O2356" i="8"/>
  <c r="O2355" i="8"/>
  <c r="O2354" i="8"/>
  <c r="O2353" i="8"/>
  <c r="O2352" i="8"/>
  <c r="O2351" i="8"/>
  <c r="O2350" i="8"/>
  <c r="O2349" i="8"/>
  <c r="O2348" i="8"/>
  <c r="O2347" i="8"/>
  <c r="O2346" i="8"/>
  <c r="O2345" i="8"/>
  <c r="O2344" i="8"/>
  <c r="O2343" i="8"/>
  <c r="O2342" i="8"/>
  <c r="O2341" i="8"/>
  <c r="O2340" i="8"/>
  <c r="O2339" i="8"/>
  <c r="O2338" i="8"/>
  <c r="O2337" i="8"/>
  <c r="O2336" i="8"/>
  <c r="O2335" i="8"/>
  <c r="O2334" i="8"/>
  <c r="O2333" i="8"/>
  <c r="O2332" i="8"/>
  <c r="O2331" i="8"/>
  <c r="O2330" i="8"/>
  <c r="O2329" i="8"/>
  <c r="O2328" i="8"/>
  <c r="O2327" i="8"/>
  <c r="O2326" i="8"/>
  <c r="O2325" i="8"/>
  <c r="O2324" i="8"/>
  <c r="O2323" i="8"/>
  <c r="O2322" i="8"/>
  <c r="O2321" i="8"/>
  <c r="O2320" i="8"/>
  <c r="O2319" i="8"/>
  <c r="O2318" i="8"/>
  <c r="O2317" i="8"/>
  <c r="O2316" i="8"/>
  <c r="O2315" i="8"/>
  <c r="O2314" i="8"/>
  <c r="O2313" i="8"/>
  <c r="O2312" i="8"/>
  <c r="O2311" i="8"/>
  <c r="O2310" i="8"/>
  <c r="O2309" i="8"/>
  <c r="O2308" i="8"/>
  <c r="O2307" i="8"/>
  <c r="O2306" i="8"/>
  <c r="O2305" i="8"/>
  <c r="O2304" i="8"/>
  <c r="O2303" i="8"/>
  <c r="O2302" i="8"/>
  <c r="O2301" i="8"/>
  <c r="O2300" i="8"/>
  <c r="O2299" i="8"/>
  <c r="O2298" i="8"/>
  <c r="O2297" i="8"/>
  <c r="O2296" i="8"/>
  <c r="O2295" i="8"/>
  <c r="O2294" i="8"/>
  <c r="O2293" i="8"/>
  <c r="O2292" i="8"/>
  <c r="O2291" i="8"/>
  <c r="O2290" i="8"/>
  <c r="O2289" i="8"/>
  <c r="O2288" i="8"/>
  <c r="O2287" i="8"/>
  <c r="O2286" i="8"/>
  <c r="O2285" i="8"/>
  <c r="O2284" i="8"/>
  <c r="O2283" i="8"/>
  <c r="O2282" i="8"/>
  <c r="O2281" i="8"/>
  <c r="O2280" i="8"/>
  <c r="O2279" i="8"/>
  <c r="O2278" i="8"/>
  <c r="O2277" i="8"/>
  <c r="O2276" i="8"/>
  <c r="O2275" i="8"/>
  <c r="O2274" i="8"/>
  <c r="O2273" i="8"/>
  <c r="O2272" i="8"/>
  <c r="O2271" i="8"/>
  <c r="O2270" i="8"/>
  <c r="O2269" i="8"/>
  <c r="O2268" i="8"/>
  <c r="O2267" i="8"/>
  <c r="O2266" i="8"/>
  <c r="O2265" i="8"/>
  <c r="O2264" i="8"/>
  <c r="O2263" i="8"/>
  <c r="O2262" i="8"/>
  <c r="O2261" i="8"/>
  <c r="O2260" i="8"/>
  <c r="O2259" i="8"/>
  <c r="O2258" i="8"/>
  <c r="O2257" i="8"/>
  <c r="O2256" i="8"/>
  <c r="O2255" i="8"/>
  <c r="O2254" i="8"/>
  <c r="O2253" i="8"/>
  <c r="O2252" i="8"/>
  <c r="O2251" i="8"/>
  <c r="O2250" i="8"/>
  <c r="O2249" i="8"/>
  <c r="O2248" i="8"/>
  <c r="O2247" i="8"/>
  <c r="O2246" i="8"/>
  <c r="O2245" i="8"/>
  <c r="O2244" i="8"/>
  <c r="O2243" i="8"/>
  <c r="O2242" i="8"/>
  <c r="O2241" i="8"/>
  <c r="O2240" i="8"/>
  <c r="O2239" i="8"/>
  <c r="O2238" i="8"/>
  <c r="O2237" i="8"/>
  <c r="O2236" i="8"/>
  <c r="O2235" i="8"/>
  <c r="O2234" i="8"/>
  <c r="O2233" i="8"/>
  <c r="O2232" i="8"/>
  <c r="O2231" i="8"/>
  <c r="O2230" i="8"/>
  <c r="O2229" i="8"/>
  <c r="O2228" i="8"/>
  <c r="O2227" i="8"/>
  <c r="O2226" i="8"/>
  <c r="O2225" i="8"/>
  <c r="O2224" i="8"/>
  <c r="O2223" i="8"/>
  <c r="O2222" i="8"/>
  <c r="O2221" i="8"/>
  <c r="O2220" i="8"/>
  <c r="O2219" i="8"/>
  <c r="O2218" i="8"/>
  <c r="O2217" i="8"/>
  <c r="O2216" i="8"/>
  <c r="O2215" i="8"/>
  <c r="O2214" i="8"/>
  <c r="O2213" i="8"/>
  <c r="O2212" i="8"/>
  <c r="O2211" i="8"/>
  <c r="O2210" i="8"/>
  <c r="O2209" i="8"/>
  <c r="O2208" i="8"/>
  <c r="O2207" i="8"/>
  <c r="O2206" i="8"/>
  <c r="O2205" i="8"/>
  <c r="O2204" i="8"/>
  <c r="O2203" i="8"/>
  <c r="O2202" i="8"/>
  <c r="O2201" i="8"/>
  <c r="O2200" i="8"/>
  <c r="O2199" i="8"/>
  <c r="O2198" i="8"/>
  <c r="O2197" i="8"/>
  <c r="O2196" i="8"/>
  <c r="O2195" i="8"/>
  <c r="O2194" i="8"/>
  <c r="O2193" i="8"/>
  <c r="O2192" i="8"/>
  <c r="O2191" i="8"/>
  <c r="O2190" i="8"/>
  <c r="O2189" i="8"/>
  <c r="O2188" i="8"/>
  <c r="O2187" i="8"/>
  <c r="O2186" i="8"/>
  <c r="O2185" i="8"/>
  <c r="O2184" i="8"/>
  <c r="O2183" i="8"/>
  <c r="O2182" i="8"/>
  <c r="O2181" i="8"/>
  <c r="O2180" i="8"/>
  <c r="O2179" i="8"/>
  <c r="O2178" i="8"/>
  <c r="O2177" i="8"/>
  <c r="O2176" i="8"/>
  <c r="O2175" i="8"/>
  <c r="O2174" i="8"/>
  <c r="O2173" i="8"/>
  <c r="O2172" i="8"/>
  <c r="O2171" i="8"/>
  <c r="O2170" i="8"/>
  <c r="O2169" i="8"/>
  <c r="O2168" i="8"/>
  <c r="O2167" i="8"/>
  <c r="O2166" i="8"/>
  <c r="O2165" i="8"/>
  <c r="O2164" i="8"/>
  <c r="O2163" i="8"/>
  <c r="O2162" i="8"/>
  <c r="O2161" i="8"/>
  <c r="O2160" i="8"/>
  <c r="O2159" i="8"/>
  <c r="O2158" i="8"/>
  <c r="O2157" i="8"/>
  <c r="O2156" i="8"/>
  <c r="O2155" i="8"/>
  <c r="O2154" i="8"/>
  <c r="O2153" i="8"/>
  <c r="O2152" i="8"/>
  <c r="O2151" i="8"/>
  <c r="O2150" i="8"/>
  <c r="O2149" i="8"/>
  <c r="O2148" i="8"/>
  <c r="O2147" i="8"/>
  <c r="O2146" i="8"/>
  <c r="O2145" i="8"/>
  <c r="O2144" i="8"/>
  <c r="O2143" i="8"/>
  <c r="O2142" i="8"/>
  <c r="O2141" i="8"/>
  <c r="O2140" i="8"/>
  <c r="O2139" i="8"/>
  <c r="O2138" i="8"/>
  <c r="O2137" i="8"/>
  <c r="O2136" i="8"/>
  <c r="O2135" i="8"/>
  <c r="O2134" i="8"/>
  <c r="O2133" i="8"/>
  <c r="O2132" i="8"/>
  <c r="O2131" i="8"/>
  <c r="O2130" i="8"/>
  <c r="O2129" i="8"/>
  <c r="O2128" i="8"/>
  <c r="O2127" i="8"/>
  <c r="O2126" i="8"/>
  <c r="O2125" i="8"/>
  <c r="O2124" i="8"/>
  <c r="O2123" i="8"/>
  <c r="O2122" i="8"/>
  <c r="O2121" i="8"/>
  <c r="O2120" i="8"/>
  <c r="O2119" i="8"/>
  <c r="O2118" i="8"/>
  <c r="O2117" i="8"/>
  <c r="O2116" i="8"/>
  <c r="O2115" i="8"/>
  <c r="O2114" i="8"/>
  <c r="O2113" i="8"/>
  <c r="O2112" i="8"/>
  <c r="O2111" i="8"/>
  <c r="O2110" i="8"/>
  <c r="O2109" i="8"/>
  <c r="O2108" i="8"/>
  <c r="O2107" i="8"/>
  <c r="O2106" i="8"/>
  <c r="O2105" i="8"/>
  <c r="O2104" i="8"/>
  <c r="O2103" i="8"/>
  <c r="O2102" i="8"/>
  <c r="O2101" i="8"/>
  <c r="O2100" i="8"/>
  <c r="O2099" i="8"/>
  <c r="O2098" i="8"/>
  <c r="O2097" i="8"/>
  <c r="O2096" i="8"/>
  <c r="O2095" i="8"/>
  <c r="O2094" i="8"/>
  <c r="O2093" i="8"/>
  <c r="O2092" i="8"/>
  <c r="O2091" i="8"/>
  <c r="O2090" i="8"/>
  <c r="O2089" i="8"/>
  <c r="O2088" i="8"/>
  <c r="O2087" i="8"/>
  <c r="O2086" i="8"/>
  <c r="O2085" i="8"/>
  <c r="O2084" i="8"/>
  <c r="O2083" i="8"/>
  <c r="O2082" i="8"/>
  <c r="O2081" i="8"/>
  <c r="O2080" i="8"/>
  <c r="O2079" i="8"/>
  <c r="O2078" i="8"/>
  <c r="O2077" i="8"/>
  <c r="O2076" i="8"/>
  <c r="O2075" i="8"/>
  <c r="O2074" i="8"/>
  <c r="O2073" i="8"/>
  <c r="O2072" i="8"/>
  <c r="O2071" i="8"/>
  <c r="O2070" i="8"/>
  <c r="O2069" i="8"/>
  <c r="O2068" i="8"/>
  <c r="O2067" i="8"/>
  <c r="O2066" i="8"/>
  <c r="O2065" i="8"/>
  <c r="O2064" i="8"/>
  <c r="O2063" i="8"/>
  <c r="O2062" i="8"/>
  <c r="O2061" i="8"/>
  <c r="O2060" i="8"/>
  <c r="O2059" i="8"/>
  <c r="O2058" i="8"/>
  <c r="O2057" i="8"/>
  <c r="O2056" i="8"/>
  <c r="O2055" i="8"/>
  <c r="O2054" i="8"/>
  <c r="O2053" i="8"/>
  <c r="O2052" i="8"/>
  <c r="O2051" i="8"/>
  <c r="O2050" i="8"/>
  <c r="O2049" i="8"/>
  <c r="O2048" i="8"/>
  <c r="O2047" i="8"/>
  <c r="O2046" i="8"/>
  <c r="O2045" i="8"/>
  <c r="O2044" i="8"/>
  <c r="O2043" i="8"/>
  <c r="O2042" i="8"/>
  <c r="O2041" i="8"/>
  <c r="O2040" i="8"/>
  <c r="O2039" i="8"/>
  <c r="O2038" i="8"/>
  <c r="O2037" i="8"/>
  <c r="O2036" i="8"/>
  <c r="O2035" i="8"/>
  <c r="O2034" i="8"/>
  <c r="O2033" i="8"/>
  <c r="O2032" i="8"/>
  <c r="O2031" i="8"/>
  <c r="O2030" i="8"/>
  <c r="O2029" i="8"/>
  <c r="O2028" i="8"/>
  <c r="O2027" i="8"/>
  <c r="O2026" i="8"/>
  <c r="O2025" i="8"/>
  <c r="O2024" i="8"/>
  <c r="O2023" i="8"/>
  <c r="O2022" i="8"/>
  <c r="O2021" i="8"/>
  <c r="O2020" i="8"/>
  <c r="O2019" i="8"/>
  <c r="O2018" i="8"/>
  <c r="O2017" i="8"/>
  <c r="O2016" i="8"/>
  <c r="O2015" i="8"/>
  <c r="O2014" i="8"/>
  <c r="O2013" i="8"/>
  <c r="O2012" i="8"/>
  <c r="O2011" i="8"/>
  <c r="O2010" i="8"/>
  <c r="O2009" i="8"/>
  <c r="O2008" i="8"/>
  <c r="O2007" i="8"/>
  <c r="O2006" i="8"/>
  <c r="O2005" i="8"/>
  <c r="O2004" i="8"/>
  <c r="O2003" i="8"/>
  <c r="O2002" i="8"/>
  <c r="O2001" i="8"/>
  <c r="O2000" i="8"/>
  <c r="O1999" i="8"/>
  <c r="O1998" i="8"/>
  <c r="O1997" i="8"/>
  <c r="O1996" i="8"/>
  <c r="O1995" i="8"/>
  <c r="O1994" i="8"/>
  <c r="O1993" i="8"/>
  <c r="O1992" i="8"/>
  <c r="O1991" i="8"/>
  <c r="O1990" i="8"/>
  <c r="O1989" i="8"/>
  <c r="O1988" i="8"/>
  <c r="O1987" i="8"/>
  <c r="O1986" i="8"/>
  <c r="O1985" i="8"/>
  <c r="O1984" i="8"/>
  <c r="O1983" i="8"/>
  <c r="O1982" i="8"/>
  <c r="O1981" i="8"/>
  <c r="O1980" i="8"/>
  <c r="O1979" i="8"/>
  <c r="O1978" i="8"/>
  <c r="O1977" i="8"/>
  <c r="O1976" i="8"/>
  <c r="O1975" i="8"/>
  <c r="O1974" i="8"/>
  <c r="O1973" i="8"/>
  <c r="O1972" i="8"/>
  <c r="O1971" i="8"/>
  <c r="O1970" i="8"/>
  <c r="O1969" i="8"/>
  <c r="O1968" i="8"/>
  <c r="O1967" i="8"/>
  <c r="O1966" i="8"/>
  <c r="O1965" i="8"/>
  <c r="O1964" i="8"/>
  <c r="O1963" i="8"/>
  <c r="O1962" i="8"/>
  <c r="O1961" i="8"/>
  <c r="O1960" i="8"/>
  <c r="O1959" i="8"/>
  <c r="O1958" i="8"/>
  <c r="O1957" i="8"/>
  <c r="O1956" i="8"/>
  <c r="O1955" i="8"/>
  <c r="O1954" i="8"/>
  <c r="O1953" i="8"/>
  <c r="O1952" i="8"/>
  <c r="O1951" i="8"/>
  <c r="O1950" i="8"/>
  <c r="O1949" i="8"/>
  <c r="O1948" i="8"/>
  <c r="O1947" i="8"/>
  <c r="O1946" i="8"/>
  <c r="O1945" i="8"/>
  <c r="O1944" i="8"/>
  <c r="O1943" i="8"/>
  <c r="O1942" i="8"/>
  <c r="O1941" i="8"/>
  <c r="O1940" i="8"/>
  <c r="O1939" i="8"/>
  <c r="O1938" i="8"/>
  <c r="O1937" i="8"/>
  <c r="O1936" i="8"/>
  <c r="O1935" i="8"/>
  <c r="O1934" i="8"/>
  <c r="O1933" i="8"/>
  <c r="O1932" i="8"/>
  <c r="O1931" i="8"/>
  <c r="O1930" i="8"/>
  <c r="O1929" i="8"/>
  <c r="O1928" i="8"/>
  <c r="O1927" i="8"/>
  <c r="O1926" i="8"/>
  <c r="O1925" i="8"/>
  <c r="O1924" i="8"/>
  <c r="O1923" i="8"/>
  <c r="O1922" i="8"/>
  <c r="O1921" i="8"/>
  <c r="O1920" i="8"/>
  <c r="O1919" i="8"/>
  <c r="O1918" i="8"/>
  <c r="O1917" i="8"/>
  <c r="O1916" i="8"/>
  <c r="O1915" i="8"/>
  <c r="O1914" i="8"/>
  <c r="O1913" i="8"/>
  <c r="O1912" i="8"/>
  <c r="O1911" i="8"/>
  <c r="O1910" i="8"/>
  <c r="O1909" i="8"/>
  <c r="O1908" i="8"/>
  <c r="O1907" i="8"/>
  <c r="O1906" i="8"/>
  <c r="O1905" i="8"/>
  <c r="O1904" i="8"/>
  <c r="O1903" i="8"/>
  <c r="O1902" i="8"/>
  <c r="O1901" i="8"/>
  <c r="O1900" i="8"/>
  <c r="O1899" i="8"/>
  <c r="O1898" i="8"/>
  <c r="O1897" i="8"/>
  <c r="O1896" i="8"/>
  <c r="O1895" i="8"/>
  <c r="O1894" i="8"/>
  <c r="O1893" i="8"/>
  <c r="O1892" i="8"/>
  <c r="O1891" i="8"/>
  <c r="O1890" i="8"/>
  <c r="O1889" i="8"/>
  <c r="O1888" i="8"/>
  <c r="O1887" i="8"/>
  <c r="O1886" i="8"/>
  <c r="O1885" i="8"/>
  <c r="O1884" i="8"/>
  <c r="O1883" i="8"/>
  <c r="O1882" i="8"/>
  <c r="O1881" i="8"/>
  <c r="O1880" i="8"/>
  <c r="O1879" i="8"/>
  <c r="O1878" i="8"/>
  <c r="O1877" i="8"/>
  <c r="O1876" i="8"/>
  <c r="O1875" i="8"/>
  <c r="O1874" i="8"/>
  <c r="O1873" i="8"/>
  <c r="O1872" i="8"/>
  <c r="O1871" i="8"/>
  <c r="O1870" i="8"/>
  <c r="O1869" i="8"/>
  <c r="O1868" i="8"/>
  <c r="O1867" i="8"/>
  <c r="O1866" i="8"/>
  <c r="O1865" i="8"/>
  <c r="O1864" i="8"/>
  <c r="O1863" i="8"/>
  <c r="O1862" i="8"/>
  <c r="O1861" i="8"/>
  <c r="O1860" i="8"/>
  <c r="O1859" i="8"/>
  <c r="O1858" i="8"/>
  <c r="O1857" i="8"/>
  <c r="O1856" i="8"/>
  <c r="O1855" i="8"/>
  <c r="O1854" i="8"/>
  <c r="O1853" i="8"/>
  <c r="O1852" i="8"/>
  <c r="O1851" i="8"/>
  <c r="O1850" i="8"/>
  <c r="O1849" i="8"/>
  <c r="O1848" i="8"/>
  <c r="O1847" i="8"/>
  <c r="O1846" i="8"/>
  <c r="O1845" i="8"/>
  <c r="O1844" i="8"/>
  <c r="O1843" i="8"/>
  <c r="O1842" i="8"/>
  <c r="O1841" i="8"/>
  <c r="O1840" i="8"/>
  <c r="O1839" i="8"/>
  <c r="O1838" i="8"/>
  <c r="O1837" i="8"/>
  <c r="O1836" i="8"/>
  <c r="O1835" i="8"/>
  <c r="O1834" i="8"/>
  <c r="O1833" i="8"/>
  <c r="O1832" i="8"/>
  <c r="O1831" i="8"/>
  <c r="O1830" i="8"/>
  <c r="O1829" i="8"/>
  <c r="O1828" i="8"/>
  <c r="O1827" i="8"/>
  <c r="O1826" i="8"/>
  <c r="O1825" i="8"/>
  <c r="O1824" i="8"/>
  <c r="O1823" i="8"/>
  <c r="O1822" i="8"/>
  <c r="O1821" i="8"/>
  <c r="O1820" i="8"/>
  <c r="O1819" i="8"/>
  <c r="O1818" i="8"/>
  <c r="O1817" i="8"/>
  <c r="O1816" i="8"/>
  <c r="O1815" i="8"/>
  <c r="O1814" i="8"/>
  <c r="O1813" i="8"/>
  <c r="O1812" i="8"/>
  <c r="O1811" i="8"/>
  <c r="O1810" i="8"/>
  <c r="O1809" i="8"/>
  <c r="O1808" i="8"/>
  <c r="O1807" i="8"/>
  <c r="O1806" i="8"/>
  <c r="O1805" i="8"/>
  <c r="O1804" i="8"/>
  <c r="O1803" i="8"/>
  <c r="O1802" i="8"/>
  <c r="O1801" i="8"/>
  <c r="O1800" i="8"/>
  <c r="O1799" i="8"/>
  <c r="O1798" i="8"/>
  <c r="O1797" i="8"/>
  <c r="O1796" i="8"/>
  <c r="O1795" i="8"/>
  <c r="O1794" i="8"/>
  <c r="O1793" i="8"/>
  <c r="O1792" i="8"/>
  <c r="O1791" i="8"/>
  <c r="O1790" i="8"/>
  <c r="O1789" i="8"/>
  <c r="O1788" i="8"/>
  <c r="O1787" i="8"/>
  <c r="O1786" i="8"/>
  <c r="O1785" i="8"/>
  <c r="O1784" i="8"/>
  <c r="O1783" i="8"/>
  <c r="O1782" i="8"/>
  <c r="O1781" i="8"/>
  <c r="O1780" i="8"/>
  <c r="O1779" i="8"/>
  <c r="O1778" i="8"/>
  <c r="O1777" i="8"/>
  <c r="O1776" i="8"/>
  <c r="O1775" i="8"/>
  <c r="O1774" i="8"/>
  <c r="O1773" i="8"/>
  <c r="O1772" i="8"/>
  <c r="O1771" i="8"/>
  <c r="O1770" i="8"/>
  <c r="O1769" i="8"/>
  <c r="O1768" i="8"/>
  <c r="O1767" i="8"/>
  <c r="O1766" i="8"/>
  <c r="O1765" i="8"/>
  <c r="O1764" i="8"/>
  <c r="O1763" i="8"/>
  <c r="O1762" i="8"/>
  <c r="O1761" i="8"/>
  <c r="O1760" i="8"/>
  <c r="O1759" i="8"/>
  <c r="O1758" i="8"/>
  <c r="O1757" i="8"/>
  <c r="O1756" i="8"/>
  <c r="O1755" i="8"/>
  <c r="O1754" i="8"/>
  <c r="O1753" i="8"/>
  <c r="O1752" i="8"/>
  <c r="O1751" i="8"/>
  <c r="O1750" i="8"/>
  <c r="O1749" i="8"/>
  <c r="O1748" i="8"/>
  <c r="O1747" i="8"/>
  <c r="O1746" i="8"/>
  <c r="O1745" i="8"/>
  <c r="O1744" i="8"/>
  <c r="O1743" i="8"/>
  <c r="O1742" i="8"/>
  <c r="O1741" i="8"/>
  <c r="O1740" i="8"/>
  <c r="O1739" i="8"/>
  <c r="O1738" i="8"/>
  <c r="O1737" i="8"/>
  <c r="O1736" i="8"/>
  <c r="O1735" i="8"/>
  <c r="O1734" i="8"/>
  <c r="O1733" i="8"/>
  <c r="O1732" i="8"/>
  <c r="O1731" i="8"/>
  <c r="O1730" i="8"/>
  <c r="O1729" i="8"/>
  <c r="O1728" i="8"/>
  <c r="O1727" i="8"/>
  <c r="O1726" i="8"/>
  <c r="O1725" i="8"/>
  <c r="O1724" i="8"/>
  <c r="O1723" i="8"/>
  <c r="O1722" i="8"/>
  <c r="O1721" i="8"/>
  <c r="O1720" i="8"/>
  <c r="O1719" i="8"/>
  <c r="O1718" i="8"/>
  <c r="O1717" i="8"/>
  <c r="O1716" i="8"/>
  <c r="O1715" i="8"/>
  <c r="O1714" i="8"/>
  <c r="O1713" i="8"/>
  <c r="O1712" i="8"/>
  <c r="O1711" i="8"/>
  <c r="O1710" i="8"/>
  <c r="O1709" i="8"/>
  <c r="O1708" i="8"/>
  <c r="O1707" i="8"/>
  <c r="O1706" i="8"/>
  <c r="O1705" i="8"/>
  <c r="O1704" i="8"/>
  <c r="O1703" i="8"/>
  <c r="O1702" i="8"/>
  <c r="O1701" i="8"/>
  <c r="O1700" i="8"/>
  <c r="O1699" i="8"/>
  <c r="O1698" i="8"/>
  <c r="O1697" i="8"/>
  <c r="O1696" i="8"/>
  <c r="O1695" i="8"/>
  <c r="O1694" i="8"/>
  <c r="O1693" i="8"/>
  <c r="O1692" i="8"/>
  <c r="O1691" i="8"/>
  <c r="O1690" i="8"/>
  <c r="O1689" i="8"/>
  <c r="O1688" i="8"/>
  <c r="O1687" i="8"/>
  <c r="O1686" i="8"/>
  <c r="O1685" i="8"/>
  <c r="O1684" i="8"/>
  <c r="O1683" i="8"/>
  <c r="O1682" i="8"/>
  <c r="O1681" i="8"/>
  <c r="O1680" i="8"/>
  <c r="O1679" i="8"/>
  <c r="O1678" i="8"/>
  <c r="O1677" i="8"/>
  <c r="O1676" i="8"/>
  <c r="O1675" i="8"/>
  <c r="O1674" i="8"/>
  <c r="O1673" i="8"/>
  <c r="O1672" i="8"/>
  <c r="O1671" i="8"/>
  <c r="O1670" i="8"/>
  <c r="O1669" i="8"/>
  <c r="O1668" i="8"/>
  <c r="O1667" i="8"/>
  <c r="O1666" i="8"/>
  <c r="O1665" i="8"/>
  <c r="O1664" i="8"/>
  <c r="O1663" i="8"/>
  <c r="O1662" i="8"/>
  <c r="O1661" i="8"/>
  <c r="O1660" i="8"/>
  <c r="O1659" i="8"/>
  <c r="O1658" i="8"/>
  <c r="O1657" i="8"/>
  <c r="O1656" i="8"/>
  <c r="O1655" i="8"/>
  <c r="O1654" i="8"/>
  <c r="O1653" i="8"/>
  <c r="O1652" i="8"/>
  <c r="O1651" i="8"/>
  <c r="O1650" i="8"/>
  <c r="O1649" i="8"/>
  <c r="O1648" i="8"/>
  <c r="O1647" i="8"/>
  <c r="O1646" i="8"/>
  <c r="O1645" i="8"/>
  <c r="O1644" i="8"/>
  <c r="O1643" i="8"/>
  <c r="O1642" i="8"/>
  <c r="O1641" i="8"/>
  <c r="O1640" i="8"/>
  <c r="O1639" i="8"/>
  <c r="O1638" i="8"/>
  <c r="O1637" i="8"/>
  <c r="O1636" i="8"/>
  <c r="O1635" i="8"/>
  <c r="O1634" i="8"/>
  <c r="O1633" i="8"/>
  <c r="O1632" i="8"/>
  <c r="O1631" i="8"/>
  <c r="O1630" i="8"/>
  <c r="O1629" i="8"/>
  <c r="O1628" i="8"/>
  <c r="O1627" i="8"/>
  <c r="O1626" i="8"/>
  <c r="O1625" i="8"/>
  <c r="O1624" i="8"/>
  <c r="O1623" i="8"/>
  <c r="O1622" i="8"/>
  <c r="O1621" i="8"/>
  <c r="O1620" i="8"/>
  <c r="O1619" i="8"/>
  <c r="O1618" i="8"/>
  <c r="O1617" i="8"/>
  <c r="O1616" i="8"/>
  <c r="O1615" i="8"/>
  <c r="O1614" i="8"/>
  <c r="O1613" i="8"/>
  <c r="O1612" i="8"/>
  <c r="O1611" i="8"/>
  <c r="O1610" i="8"/>
  <c r="O1609" i="8"/>
  <c r="O1608" i="8"/>
  <c r="O1607" i="8"/>
  <c r="O1606" i="8"/>
  <c r="O1605" i="8"/>
  <c r="O1604" i="8"/>
  <c r="O1603" i="8"/>
  <c r="O1602" i="8"/>
  <c r="O1601" i="8"/>
  <c r="O1600" i="8"/>
  <c r="O1599" i="8"/>
  <c r="O1598" i="8"/>
  <c r="O1597" i="8"/>
  <c r="O1596" i="8"/>
  <c r="O1595" i="8"/>
  <c r="O1594" i="8"/>
  <c r="O1593" i="8"/>
  <c r="O1592" i="8"/>
  <c r="O1591" i="8"/>
  <c r="O1590" i="8"/>
  <c r="O1589" i="8"/>
  <c r="O1588" i="8"/>
  <c r="O1587" i="8"/>
  <c r="O1586" i="8"/>
  <c r="O1585" i="8"/>
  <c r="O1584" i="8"/>
  <c r="O1583" i="8"/>
  <c r="O1582" i="8"/>
  <c r="O1581" i="8"/>
  <c r="O1580" i="8"/>
  <c r="O1579" i="8"/>
  <c r="O1578" i="8"/>
  <c r="O1577" i="8"/>
  <c r="O1576" i="8"/>
  <c r="O1575" i="8"/>
  <c r="O1574" i="8"/>
  <c r="O1573" i="8"/>
  <c r="O1572" i="8"/>
  <c r="O1571" i="8"/>
  <c r="O1570" i="8"/>
  <c r="O1569" i="8"/>
  <c r="O1568" i="8"/>
  <c r="O1567" i="8"/>
  <c r="O1566" i="8"/>
  <c r="O1565" i="8"/>
  <c r="O1564" i="8"/>
  <c r="O1563" i="8"/>
  <c r="O1562" i="8"/>
  <c r="O1561" i="8"/>
  <c r="O1560" i="8"/>
  <c r="O1559" i="8"/>
  <c r="O1558" i="8"/>
  <c r="O1557" i="8"/>
  <c r="O1556" i="8"/>
  <c r="O1555" i="8"/>
  <c r="O1554" i="8"/>
  <c r="O1553" i="8"/>
  <c r="O1552" i="8"/>
  <c r="O1551" i="8"/>
  <c r="O1550" i="8"/>
  <c r="O1549" i="8"/>
  <c r="O1548" i="8"/>
  <c r="O1547" i="8"/>
  <c r="O1546" i="8"/>
  <c r="O1545" i="8"/>
  <c r="O1544" i="8"/>
  <c r="O1543" i="8"/>
  <c r="O1542" i="8"/>
  <c r="O1541" i="8"/>
  <c r="O1540" i="8"/>
  <c r="O1539" i="8"/>
  <c r="O1538" i="8"/>
  <c r="O1537" i="8"/>
  <c r="O1536" i="8"/>
  <c r="O1535" i="8"/>
  <c r="O1534" i="8"/>
  <c r="O1533" i="8"/>
  <c r="O1532" i="8"/>
  <c r="O1531" i="8"/>
  <c r="O1530" i="8"/>
  <c r="O1529" i="8"/>
  <c r="O1528" i="8"/>
  <c r="O1527" i="8"/>
  <c r="O1526" i="8"/>
  <c r="O1525" i="8"/>
  <c r="O1524" i="8"/>
  <c r="O1523" i="8"/>
  <c r="O1522" i="8"/>
  <c r="O1521" i="8"/>
  <c r="O1520" i="8"/>
  <c r="O1519" i="8"/>
  <c r="O1518" i="8"/>
  <c r="O1517" i="8"/>
  <c r="O1516" i="8"/>
  <c r="O1515" i="8"/>
  <c r="O1514" i="8"/>
  <c r="O1513" i="8"/>
  <c r="O1512" i="8"/>
  <c r="O1511" i="8"/>
  <c r="O1510" i="8"/>
  <c r="O1509" i="8"/>
  <c r="O1508" i="8"/>
  <c r="O1507" i="8"/>
  <c r="O1506" i="8"/>
  <c r="O1505" i="8"/>
  <c r="O1504" i="8"/>
  <c r="O1503" i="8"/>
  <c r="O1502" i="8"/>
  <c r="O1501" i="8"/>
  <c r="O1500" i="8"/>
  <c r="O1499" i="8"/>
  <c r="O1498" i="8"/>
  <c r="O1497" i="8"/>
  <c r="O1496" i="8"/>
  <c r="O1495" i="8"/>
  <c r="O1494" i="8"/>
  <c r="O1493" i="8"/>
  <c r="O1492" i="8"/>
  <c r="O1491" i="8"/>
  <c r="O1490" i="8"/>
  <c r="O1489" i="8"/>
  <c r="O1488" i="8"/>
  <c r="O1487" i="8"/>
  <c r="O1486" i="8"/>
  <c r="O1485" i="8"/>
  <c r="O1484" i="8"/>
  <c r="O1483" i="8"/>
  <c r="O1482" i="8"/>
  <c r="O1481" i="8"/>
  <c r="O1480" i="8"/>
  <c r="O1479" i="8"/>
  <c r="O1478" i="8"/>
  <c r="O1477" i="8"/>
  <c r="O1476" i="8"/>
  <c r="O1475" i="8"/>
  <c r="O1474" i="8"/>
  <c r="O1473" i="8"/>
  <c r="O1472" i="8"/>
  <c r="O1471" i="8"/>
  <c r="O1470" i="8"/>
  <c r="O1469" i="8"/>
  <c r="O1468" i="8"/>
  <c r="O1467" i="8"/>
  <c r="O1466" i="8"/>
  <c r="O1465" i="8"/>
  <c r="O1464" i="8"/>
  <c r="O1463" i="8"/>
  <c r="O1462" i="8"/>
  <c r="O1461" i="8"/>
  <c r="O1460" i="8"/>
  <c r="O1459" i="8"/>
  <c r="O1458" i="8"/>
  <c r="O1457" i="8"/>
  <c r="O1456" i="8"/>
  <c r="O1455" i="8"/>
  <c r="O1454" i="8"/>
  <c r="O1453" i="8"/>
  <c r="O1452" i="8"/>
  <c r="O1451" i="8"/>
  <c r="O1450" i="8"/>
  <c r="O1449" i="8"/>
  <c r="O1448" i="8"/>
  <c r="O1447" i="8"/>
  <c r="O1446" i="8"/>
  <c r="O1445" i="8"/>
  <c r="O1444" i="8"/>
  <c r="O1443" i="8"/>
  <c r="O1442" i="8"/>
  <c r="O1441" i="8"/>
  <c r="O1440" i="8"/>
  <c r="O1439" i="8"/>
  <c r="O1438" i="8"/>
  <c r="O1437" i="8"/>
  <c r="O1436" i="8"/>
  <c r="O1435" i="8"/>
  <c r="O1434" i="8"/>
  <c r="O1433" i="8"/>
  <c r="O1432" i="8"/>
  <c r="O1431" i="8"/>
  <c r="O1430" i="8"/>
  <c r="O1429" i="8"/>
  <c r="O1428" i="8"/>
  <c r="O1427" i="8"/>
  <c r="O1426" i="8"/>
  <c r="O1425" i="8"/>
  <c r="O1424" i="8"/>
  <c r="O1423" i="8"/>
  <c r="O1422" i="8"/>
  <c r="O1421" i="8"/>
  <c r="O1420" i="8"/>
  <c r="O1419" i="8"/>
  <c r="O1418" i="8"/>
  <c r="O1417" i="8"/>
  <c r="O1416" i="8"/>
  <c r="O1415" i="8"/>
  <c r="O1414" i="8"/>
  <c r="O1413" i="8"/>
  <c r="O1412" i="8"/>
  <c r="O1411" i="8"/>
  <c r="O1410" i="8"/>
  <c r="O1409" i="8"/>
  <c r="O1408" i="8"/>
  <c r="O1407" i="8"/>
  <c r="O1406" i="8"/>
  <c r="O1405" i="8"/>
  <c r="O1404" i="8"/>
  <c r="O1403" i="8"/>
  <c r="O1402" i="8"/>
  <c r="O1401" i="8"/>
  <c r="O1400" i="8"/>
  <c r="O1399" i="8"/>
  <c r="O1398" i="8"/>
  <c r="O1397" i="8"/>
  <c r="O1396" i="8"/>
  <c r="O1395" i="8"/>
  <c r="O1394" i="8"/>
  <c r="O1393" i="8"/>
  <c r="O1392" i="8"/>
  <c r="O1391" i="8"/>
  <c r="O1390" i="8"/>
  <c r="O1389" i="8"/>
  <c r="O1388" i="8"/>
  <c r="O1387" i="8"/>
  <c r="O1386" i="8"/>
  <c r="O1385" i="8"/>
  <c r="O1384" i="8"/>
  <c r="O1383" i="8"/>
  <c r="O1382" i="8"/>
  <c r="O1381" i="8"/>
  <c r="O1380" i="8"/>
  <c r="O1379" i="8"/>
  <c r="O1378" i="8"/>
  <c r="O1377" i="8"/>
  <c r="O1376" i="8"/>
  <c r="O1375" i="8"/>
  <c r="O1374" i="8"/>
  <c r="O1373" i="8"/>
  <c r="O1372" i="8"/>
  <c r="O1371" i="8"/>
  <c r="O1370" i="8"/>
  <c r="O1369" i="8"/>
  <c r="O1368" i="8"/>
  <c r="O1367" i="8"/>
  <c r="O1366" i="8"/>
  <c r="O1365" i="8"/>
  <c r="O1364" i="8"/>
  <c r="O1363" i="8"/>
  <c r="O1362" i="8"/>
  <c r="O1361" i="8"/>
  <c r="O1360" i="8"/>
  <c r="O1359" i="8"/>
  <c r="O1358" i="8"/>
  <c r="O1357" i="8"/>
  <c r="O1356" i="8"/>
  <c r="O1355" i="8"/>
  <c r="O1354" i="8"/>
  <c r="O1353" i="8"/>
  <c r="O1352" i="8"/>
  <c r="O1351" i="8"/>
  <c r="O1350" i="8"/>
  <c r="O1349" i="8"/>
  <c r="O1348" i="8"/>
  <c r="O1347" i="8"/>
  <c r="O1346" i="8"/>
  <c r="O1345" i="8"/>
  <c r="O1344" i="8"/>
  <c r="O1343" i="8"/>
  <c r="O1342" i="8"/>
  <c r="O1341" i="8"/>
  <c r="O1340" i="8"/>
  <c r="O1339" i="8"/>
  <c r="O1338" i="8"/>
  <c r="O1337" i="8"/>
  <c r="O1336" i="8"/>
  <c r="O1335" i="8"/>
  <c r="O1334" i="8"/>
  <c r="O1333" i="8"/>
  <c r="O1332" i="8"/>
  <c r="O1331" i="8"/>
  <c r="O1330" i="8"/>
  <c r="O1329" i="8"/>
  <c r="O1328" i="8"/>
  <c r="O1327" i="8"/>
  <c r="O1326" i="8"/>
  <c r="O1325" i="8"/>
  <c r="O1324" i="8"/>
  <c r="O1323" i="8"/>
  <c r="O1322" i="8"/>
  <c r="O1321" i="8"/>
  <c r="O1320" i="8"/>
  <c r="O1319" i="8"/>
  <c r="O1318" i="8"/>
  <c r="O1317" i="8"/>
  <c r="O1316" i="8"/>
  <c r="O1315" i="8"/>
  <c r="O1314" i="8"/>
  <c r="O1313" i="8"/>
  <c r="O1312" i="8"/>
  <c r="O1311" i="8"/>
  <c r="O1310" i="8"/>
  <c r="O1309" i="8"/>
  <c r="O1308" i="8"/>
  <c r="O1307" i="8"/>
  <c r="O1306" i="8"/>
  <c r="O1305" i="8"/>
  <c r="O1304" i="8"/>
  <c r="O1303" i="8"/>
  <c r="O1302" i="8"/>
  <c r="O1301" i="8"/>
  <c r="O1300" i="8"/>
  <c r="O1299" i="8"/>
  <c r="O1298" i="8"/>
  <c r="O1297" i="8"/>
  <c r="O1296" i="8"/>
  <c r="O1295" i="8"/>
  <c r="O1294" i="8"/>
  <c r="O1293" i="8"/>
  <c r="O1292" i="8"/>
  <c r="O1291" i="8"/>
  <c r="O1290" i="8"/>
  <c r="O1289" i="8"/>
  <c r="O1288" i="8"/>
  <c r="O1287" i="8"/>
  <c r="O1286" i="8"/>
  <c r="O1285" i="8"/>
  <c r="O1284" i="8"/>
  <c r="O1283" i="8"/>
  <c r="O1282" i="8"/>
  <c r="O1281" i="8"/>
  <c r="O1280" i="8"/>
  <c r="O1279" i="8"/>
  <c r="O1278" i="8"/>
  <c r="O1277" i="8"/>
  <c r="O1276" i="8"/>
  <c r="O1275" i="8"/>
  <c r="O1274" i="8"/>
  <c r="O1273" i="8"/>
  <c r="O1272" i="8"/>
  <c r="O1271" i="8"/>
  <c r="O1270" i="8"/>
  <c r="O1269" i="8"/>
  <c r="O1268" i="8"/>
  <c r="O1267" i="8"/>
  <c r="O1266" i="8"/>
  <c r="O1265" i="8"/>
  <c r="O1264" i="8"/>
  <c r="O1263" i="8"/>
  <c r="O1262" i="8"/>
  <c r="O1261" i="8"/>
  <c r="O1260" i="8"/>
  <c r="O1259" i="8"/>
  <c r="O1258" i="8"/>
  <c r="O1257" i="8"/>
  <c r="O1256" i="8"/>
  <c r="O1255" i="8"/>
  <c r="O1254" i="8"/>
  <c r="O1253" i="8"/>
  <c r="O1252" i="8"/>
  <c r="O1251" i="8"/>
  <c r="O1250" i="8"/>
  <c r="O1249" i="8"/>
  <c r="O1248" i="8"/>
  <c r="O1247" i="8"/>
  <c r="O1246" i="8"/>
  <c r="O1245" i="8"/>
  <c r="O1244" i="8"/>
  <c r="O1243" i="8"/>
  <c r="O1242" i="8"/>
  <c r="O1241" i="8"/>
  <c r="O1240" i="8"/>
  <c r="O1239" i="8"/>
  <c r="O1238" i="8"/>
  <c r="O1237" i="8"/>
  <c r="O1236" i="8"/>
  <c r="O1235" i="8"/>
  <c r="O1234" i="8"/>
  <c r="O1233" i="8"/>
  <c r="O1232" i="8"/>
  <c r="O1231" i="8"/>
  <c r="O1230" i="8"/>
  <c r="O1229" i="8"/>
  <c r="O1228" i="8"/>
  <c r="O1227" i="8"/>
  <c r="O1226" i="8"/>
  <c r="O1225" i="8"/>
  <c r="O1224" i="8"/>
  <c r="O1223" i="8"/>
  <c r="O1222" i="8"/>
  <c r="O1221" i="8"/>
  <c r="O1220" i="8"/>
  <c r="O1219" i="8"/>
  <c r="O1218" i="8"/>
  <c r="O1217" i="8"/>
  <c r="O1216" i="8"/>
  <c r="O1215" i="8"/>
  <c r="O1214" i="8"/>
  <c r="O1213" i="8"/>
  <c r="O1212" i="8"/>
  <c r="O1211" i="8"/>
  <c r="O1210" i="8"/>
  <c r="O1209" i="8"/>
  <c r="O1208" i="8"/>
  <c r="O1207" i="8"/>
  <c r="O1206" i="8"/>
  <c r="O1205" i="8"/>
  <c r="O1204" i="8"/>
  <c r="O1203" i="8"/>
  <c r="O1202" i="8"/>
  <c r="O1201" i="8"/>
  <c r="O1200" i="8"/>
  <c r="O1199" i="8"/>
  <c r="O1198" i="8"/>
  <c r="O1197" i="8"/>
  <c r="O1196" i="8"/>
  <c r="O1195" i="8"/>
  <c r="O1194" i="8"/>
  <c r="O1193" i="8"/>
  <c r="O1192" i="8"/>
  <c r="O1191" i="8"/>
  <c r="O1190" i="8"/>
  <c r="O1189" i="8"/>
  <c r="O1188" i="8"/>
  <c r="O1187" i="8"/>
  <c r="O1186" i="8"/>
  <c r="O1185" i="8"/>
  <c r="O1184" i="8"/>
  <c r="O1183" i="8"/>
  <c r="O1182" i="8"/>
  <c r="O1181" i="8"/>
  <c r="O1180" i="8"/>
  <c r="O1179" i="8"/>
  <c r="O1178" i="8"/>
  <c r="O1177" i="8"/>
  <c r="O1176" i="8"/>
  <c r="O1175" i="8"/>
  <c r="O1174" i="8"/>
  <c r="O1173" i="8"/>
  <c r="O1172" i="8"/>
  <c r="O1171" i="8"/>
  <c r="O1170" i="8"/>
  <c r="O1169" i="8"/>
  <c r="O1168" i="8"/>
  <c r="O1167" i="8"/>
  <c r="O1166" i="8"/>
  <c r="O1165" i="8"/>
  <c r="O1164" i="8"/>
  <c r="O1163" i="8"/>
  <c r="O1162" i="8"/>
  <c r="O1161" i="8"/>
  <c r="O1160" i="8"/>
  <c r="O1159" i="8"/>
  <c r="O1158" i="8"/>
  <c r="O1157" i="8"/>
  <c r="O1156" i="8"/>
  <c r="O1155" i="8"/>
  <c r="O1154" i="8"/>
  <c r="O1153" i="8"/>
  <c r="O1152" i="8"/>
  <c r="O1151" i="8"/>
  <c r="O1150" i="8"/>
  <c r="O1149" i="8"/>
  <c r="O1148" i="8"/>
  <c r="O1147" i="8"/>
  <c r="O1146" i="8"/>
  <c r="O1145" i="8"/>
  <c r="O1144" i="8"/>
  <c r="O1143" i="8"/>
  <c r="O1142" i="8"/>
  <c r="O1141" i="8"/>
  <c r="O1140" i="8"/>
  <c r="O1139" i="8"/>
  <c r="O1138" i="8"/>
  <c r="O1137" i="8"/>
  <c r="O1136" i="8"/>
  <c r="O1135" i="8"/>
  <c r="O1134" i="8"/>
  <c r="O1133" i="8"/>
  <c r="O1132" i="8"/>
  <c r="O1131" i="8"/>
  <c r="O1130" i="8"/>
  <c r="O1129" i="8"/>
  <c r="O1128" i="8"/>
  <c r="O1127" i="8"/>
  <c r="O1126" i="8"/>
  <c r="O1125" i="8"/>
  <c r="O1124" i="8"/>
  <c r="O1123" i="8"/>
  <c r="O1122" i="8"/>
  <c r="O1121" i="8"/>
  <c r="O1120" i="8"/>
  <c r="O1119" i="8"/>
  <c r="O1118" i="8"/>
  <c r="O1117" i="8"/>
  <c r="O1116" i="8"/>
  <c r="O1115" i="8"/>
  <c r="O1114" i="8"/>
  <c r="O1113" i="8"/>
  <c r="O1112" i="8"/>
  <c r="O1111" i="8"/>
  <c r="O1110" i="8"/>
  <c r="O1109" i="8"/>
  <c r="O1108" i="8"/>
  <c r="O1107" i="8"/>
  <c r="O1106" i="8"/>
  <c r="O1105" i="8"/>
  <c r="O1104" i="8"/>
  <c r="O1103" i="8"/>
  <c r="O1102" i="8"/>
  <c r="O1101" i="8"/>
  <c r="O1100" i="8"/>
  <c r="O1099" i="8"/>
  <c r="O1098" i="8"/>
  <c r="O1097" i="8"/>
  <c r="O1096" i="8"/>
  <c r="O1095" i="8"/>
  <c r="O1094" i="8"/>
  <c r="O1093" i="8"/>
  <c r="O1092" i="8"/>
  <c r="O1091" i="8"/>
  <c r="O1090" i="8"/>
  <c r="O1089" i="8"/>
  <c r="O1088" i="8"/>
  <c r="O1087" i="8"/>
  <c r="O1086" i="8"/>
  <c r="O1085" i="8"/>
  <c r="O1084" i="8"/>
  <c r="O1083" i="8"/>
  <c r="O1082" i="8"/>
  <c r="O1081" i="8"/>
  <c r="O1080" i="8"/>
  <c r="O1079" i="8"/>
  <c r="O1078" i="8"/>
  <c r="O1077" i="8"/>
  <c r="O1076" i="8"/>
  <c r="O1075" i="8"/>
  <c r="O1074" i="8"/>
  <c r="O1073" i="8"/>
  <c r="O1072" i="8"/>
  <c r="O1071" i="8"/>
  <c r="O1070" i="8"/>
  <c r="O1069" i="8"/>
  <c r="O1068" i="8"/>
  <c r="O1067" i="8"/>
  <c r="O1066" i="8"/>
  <c r="O1065" i="8"/>
  <c r="O1064" i="8"/>
  <c r="O1063" i="8"/>
  <c r="O1062" i="8"/>
  <c r="O1061" i="8"/>
  <c r="O1060" i="8"/>
  <c r="O1059" i="8"/>
  <c r="O1058" i="8"/>
  <c r="O1057" i="8"/>
  <c r="O1056" i="8"/>
  <c r="O1055" i="8"/>
  <c r="O1054" i="8"/>
  <c r="O1053" i="8"/>
  <c r="O1052" i="8"/>
  <c r="O1051" i="8"/>
  <c r="O1050" i="8"/>
  <c r="O1049" i="8"/>
  <c r="O1048" i="8"/>
  <c r="O1047" i="8"/>
  <c r="O1046" i="8"/>
  <c r="O1045" i="8"/>
  <c r="O1044" i="8"/>
  <c r="O1043" i="8"/>
  <c r="O1042" i="8"/>
  <c r="O1041" i="8"/>
  <c r="O1040" i="8"/>
  <c r="O1039" i="8"/>
  <c r="O1038" i="8"/>
  <c r="O1037" i="8"/>
  <c r="O1036" i="8"/>
  <c r="O1035" i="8"/>
  <c r="O1034" i="8"/>
  <c r="O1033" i="8"/>
  <c r="O1032" i="8"/>
  <c r="O1031" i="8"/>
  <c r="O1030" i="8"/>
  <c r="O1029" i="8"/>
  <c r="O1028" i="8"/>
  <c r="O1027" i="8"/>
  <c r="O1026" i="8"/>
  <c r="O1025" i="8"/>
  <c r="O1024" i="8"/>
  <c r="O1023" i="8"/>
  <c r="O1022" i="8"/>
  <c r="O1021" i="8"/>
  <c r="O1020" i="8"/>
  <c r="O1019" i="8"/>
  <c r="O1018" i="8"/>
  <c r="O1017" i="8"/>
  <c r="O1016" i="8"/>
  <c r="O1015" i="8"/>
  <c r="O1014" i="8"/>
  <c r="O1013" i="8"/>
  <c r="O1012" i="8"/>
  <c r="O1011" i="8"/>
  <c r="O1010" i="8"/>
  <c r="O1009" i="8"/>
  <c r="O1008" i="8"/>
  <c r="O1007" i="8"/>
  <c r="O1006" i="8"/>
  <c r="O1005" i="8"/>
  <c r="O1004" i="8"/>
  <c r="O1003" i="8"/>
  <c r="O1002" i="8"/>
  <c r="O1001" i="8"/>
  <c r="O1000" i="8"/>
  <c r="O999" i="8"/>
  <c r="O998" i="8"/>
  <c r="O997" i="8"/>
  <c r="O996" i="8"/>
  <c r="O995" i="8"/>
  <c r="O994" i="8"/>
  <c r="O993" i="8"/>
  <c r="O992" i="8"/>
  <c r="O991" i="8"/>
  <c r="O990" i="8"/>
  <c r="O989" i="8"/>
  <c r="O988" i="8"/>
  <c r="O987" i="8"/>
  <c r="O986" i="8"/>
  <c r="O985" i="8"/>
  <c r="O984" i="8"/>
  <c r="O983" i="8"/>
  <c r="O982" i="8"/>
  <c r="O981" i="8"/>
  <c r="O980" i="8"/>
  <c r="O979" i="8"/>
  <c r="O978" i="8"/>
  <c r="O977" i="8"/>
  <c r="O976" i="8"/>
  <c r="O975" i="8"/>
  <c r="O974" i="8"/>
  <c r="O973" i="8"/>
  <c r="O972" i="8"/>
  <c r="O971" i="8"/>
  <c r="O970" i="8"/>
  <c r="O969" i="8"/>
  <c r="O968" i="8"/>
  <c r="O967" i="8"/>
  <c r="O966" i="8"/>
  <c r="O965" i="8"/>
  <c r="O964" i="8"/>
  <c r="O963" i="8"/>
  <c r="O962" i="8"/>
  <c r="O961" i="8"/>
  <c r="O960" i="8"/>
  <c r="O959" i="8"/>
  <c r="O958" i="8"/>
  <c r="O957" i="8"/>
  <c r="O956" i="8"/>
  <c r="O955" i="8"/>
  <c r="O954" i="8"/>
  <c r="O953" i="8"/>
  <c r="O952" i="8"/>
  <c r="O951" i="8"/>
  <c r="O950" i="8"/>
  <c r="O949" i="8"/>
  <c r="O948" i="8"/>
  <c r="O947" i="8"/>
  <c r="O946" i="8"/>
  <c r="O945" i="8"/>
  <c r="O944" i="8"/>
  <c r="O943" i="8"/>
  <c r="O942" i="8"/>
  <c r="O941" i="8"/>
  <c r="O940" i="8"/>
  <c r="O939" i="8"/>
  <c r="O938" i="8"/>
  <c r="O937" i="8"/>
  <c r="O936" i="8"/>
  <c r="O935" i="8"/>
  <c r="O934" i="8"/>
  <c r="O933" i="8"/>
  <c r="O932" i="8"/>
  <c r="O931" i="8"/>
  <c r="O930" i="8"/>
  <c r="O929" i="8"/>
  <c r="O928" i="8"/>
  <c r="O927" i="8"/>
  <c r="O926" i="8"/>
  <c r="O925" i="8"/>
  <c r="O924" i="8"/>
  <c r="O923" i="8"/>
  <c r="O922" i="8"/>
  <c r="O921" i="8"/>
  <c r="O920" i="8"/>
  <c r="O919" i="8"/>
  <c r="O918" i="8"/>
  <c r="O917" i="8"/>
  <c r="O916" i="8"/>
  <c r="O915" i="8"/>
  <c r="O914" i="8"/>
  <c r="O913" i="8"/>
  <c r="O912" i="8"/>
  <c r="O911" i="8"/>
  <c r="O910" i="8"/>
  <c r="O909" i="8"/>
  <c r="O908" i="8"/>
  <c r="O907" i="8"/>
  <c r="O906" i="8"/>
  <c r="O905" i="8"/>
  <c r="O904" i="8"/>
  <c r="O903" i="8"/>
  <c r="O902" i="8"/>
  <c r="O901" i="8"/>
  <c r="O900" i="8"/>
  <c r="O899" i="8"/>
  <c r="O898" i="8"/>
  <c r="O897" i="8"/>
  <c r="O896" i="8"/>
  <c r="O895" i="8"/>
  <c r="O894" i="8"/>
  <c r="O893" i="8"/>
  <c r="O892" i="8"/>
  <c r="O891" i="8"/>
  <c r="O890" i="8"/>
  <c r="O889" i="8"/>
  <c r="O888" i="8"/>
  <c r="O887" i="8"/>
  <c r="O886" i="8"/>
  <c r="O885" i="8"/>
  <c r="O884" i="8"/>
  <c r="O883" i="8"/>
  <c r="O882" i="8"/>
  <c r="O881" i="8"/>
  <c r="O880" i="8"/>
  <c r="O879" i="8"/>
  <c r="O878" i="8"/>
  <c r="O877" i="8"/>
  <c r="O876" i="8"/>
  <c r="O875" i="8"/>
  <c r="O874" i="8"/>
  <c r="O873" i="8"/>
  <c r="O872" i="8"/>
  <c r="O871" i="8"/>
  <c r="O870" i="8"/>
  <c r="O869" i="8"/>
  <c r="O868" i="8"/>
  <c r="O867" i="8"/>
  <c r="O866" i="8"/>
  <c r="O865" i="8"/>
  <c r="O864" i="8"/>
  <c r="O863" i="8"/>
  <c r="O862" i="8"/>
  <c r="O861" i="8"/>
  <c r="O860" i="8"/>
  <c r="O859" i="8"/>
  <c r="O858" i="8"/>
  <c r="O857" i="8"/>
  <c r="O856" i="8"/>
  <c r="O855" i="8"/>
  <c r="O854" i="8"/>
  <c r="O853" i="8"/>
  <c r="O852" i="8"/>
  <c r="O851" i="8"/>
  <c r="O850" i="8"/>
  <c r="O849" i="8"/>
  <c r="O848" i="8"/>
  <c r="O847" i="8"/>
  <c r="O846" i="8"/>
  <c r="O845" i="8"/>
  <c r="O844" i="8"/>
  <c r="O843" i="8"/>
  <c r="O842" i="8"/>
  <c r="O841" i="8"/>
  <c r="O840" i="8"/>
  <c r="O839" i="8"/>
  <c r="O838" i="8"/>
  <c r="O837" i="8"/>
  <c r="O836" i="8"/>
  <c r="O835" i="8"/>
  <c r="O834" i="8"/>
  <c r="O833" i="8"/>
  <c r="O832" i="8"/>
  <c r="O831" i="8"/>
  <c r="O830" i="8"/>
  <c r="O829" i="8"/>
  <c r="O828" i="8"/>
  <c r="O827" i="8"/>
  <c r="O826" i="8"/>
  <c r="O825" i="8"/>
  <c r="O824" i="8"/>
  <c r="O823" i="8"/>
  <c r="O822" i="8"/>
  <c r="O821" i="8"/>
  <c r="O820" i="8"/>
  <c r="O819" i="8"/>
  <c r="O818" i="8"/>
  <c r="O817" i="8"/>
  <c r="O816" i="8"/>
  <c r="O815" i="8"/>
  <c r="O814" i="8"/>
  <c r="O813" i="8"/>
  <c r="O812" i="8"/>
  <c r="O811" i="8"/>
  <c r="O810" i="8"/>
  <c r="O809" i="8"/>
  <c r="O808" i="8"/>
  <c r="O807" i="8"/>
  <c r="O806" i="8"/>
  <c r="O805" i="8"/>
  <c r="O804" i="8"/>
  <c r="O803" i="8"/>
  <c r="O802" i="8"/>
  <c r="O801" i="8"/>
  <c r="O800" i="8"/>
  <c r="O799" i="8"/>
  <c r="O798" i="8"/>
  <c r="O797" i="8"/>
  <c r="O796" i="8"/>
  <c r="O795" i="8"/>
  <c r="O794" i="8"/>
  <c r="O793" i="8"/>
  <c r="O792" i="8"/>
  <c r="O791" i="8"/>
  <c r="O790" i="8"/>
  <c r="O789" i="8"/>
  <c r="O788" i="8"/>
  <c r="O787" i="8"/>
  <c r="O786" i="8"/>
  <c r="O785" i="8"/>
  <c r="O784" i="8"/>
  <c r="O783" i="8"/>
  <c r="O782" i="8"/>
  <c r="O781" i="8"/>
  <c r="O780" i="8"/>
  <c r="O779" i="8"/>
  <c r="O778" i="8"/>
  <c r="O777" i="8"/>
  <c r="O776" i="8"/>
  <c r="O775" i="8"/>
  <c r="O774" i="8"/>
  <c r="O773" i="8"/>
  <c r="O772" i="8"/>
  <c r="O771" i="8"/>
  <c r="O770" i="8"/>
  <c r="O769" i="8"/>
  <c r="O768" i="8"/>
  <c r="O767" i="8"/>
  <c r="O766" i="8"/>
  <c r="O765" i="8"/>
  <c r="O764" i="8"/>
  <c r="O763" i="8"/>
  <c r="O762" i="8"/>
  <c r="O761" i="8"/>
  <c r="O760" i="8"/>
  <c r="O759" i="8"/>
  <c r="O758" i="8"/>
  <c r="O757" i="8"/>
  <c r="O756" i="8"/>
  <c r="O755" i="8"/>
  <c r="O754" i="8"/>
  <c r="O753" i="8"/>
  <c r="O752" i="8"/>
  <c r="O751" i="8"/>
  <c r="O750" i="8"/>
  <c r="O749" i="8"/>
  <c r="O748" i="8"/>
  <c r="O747" i="8"/>
  <c r="O746" i="8"/>
  <c r="O745" i="8"/>
  <c r="O744" i="8"/>
  <c r="O743" i="8"/>
  <c r="O742" i="8"/>
  <c r="O741" i="8"/>
  <c r="O740" i="8"/>
  <c r="O739" i="8"/>
  <c r="O738" i="8"/>
  <c r="O737" i="8"/>
  <c r="O736" i="8"/>
  <c r="O735" i="8"/>
  <c r="O734" i="8"/>
  <c r="O733" i="8"/>
  <c r="O732" i="8"/>
  <c r="O731" i="8"/>
  <c r="O730" i="8"/>
  <c r="O729" i="8"/>
  <c r="O728" i="8"/>
  <c r="O727" i="8"/>
  <c r="O726" i="8"/>
  <c r="O725" i="8"/>
  <c r="O724" i="8"/>
  <c r="O723" i="8"/>
  <c r="O722" i="8"/>
  <c r="O721" i="8"/>
  <c r="O720" i="8"/>
  <c r="O719" i="8"/>
  <c r="O718" i="8"/>
  <c r="O717" i="8"/>
  <c r="O716" i="8"/>
  <c r="O715" i="8"/>
  <c r="O714" i="8"/>
  <c r="O713" i="8"/>
  <c r="O712" i="8"/>
  <c r="O711" i="8"/>
  <c r="O710" i="8"/>
  <c r="O709" i="8"/>
  <c r="O708" i="8"/>
  <c r="O707" i="8"/>
  <c r="O706" i="8"/>
  <c r="O705" i="8"/>
  <c r="O704" i="8"/>
  <c r="O703" i="8"/>
  <c r="O702" i="8"/>
  <c r="O701" i="8"/>
  <c r="O700" i="8"/>
  <c r="O699" i="8"/>
  <c r="O698" i="8"/>
  <c r="O697" i="8"/>
  <c r="O696" i="8"/>
  <c r="O695" i="8"/>
  <c r="O694" i="8"/>
  <c r="O693" i="8"/>
  <c r="O692" i="8"/>
  <c r="O691" i="8"/>
  <c r="O690" i="8"/>
  <c r="O689" i="8"/>
  <c r="O688" i="8"/>
  <c r="O687" i="8"/>
  <c r="O686" i="8"/>
  <c r="O685" i="8"/>
  <c r="O684" i="8"/>
  <c r="O683" i="8"/>
  <c r="O682" i="8"/>
  <c r="O681" i="8"/>
  <c r="O680" i="8"/>
  <c r="O679" i="8"/>
  <c r="O678" i="8"/>
  <c r="O677" i="8"/>
  <c r="O676" i="8"/>
  <c r="O675" i="8"/>
  <c r="O674" i="8"/>
  <c r="O673" i="8"/>
  <c r="O672" i="8"/>
  <c r="O671" i="8"/>
  <c r="O670" i="8"/>
  <c r="O669" i="8"/>
  <c r="O668" i="8"/>
  <c r="O667" i="8"/>
  <c r="O666" i="8"/>
  <c r="O665" i="8"/>
  <c r="O664" i="8"/>
  <c r="O663" i="8"/>
  <c r="O662" i="8"/>
  <c r="O661" i="8"/>
  <c r="O660" i="8"/>
  <c r="O659" i="8"/>
  <c r="O658" i="8"/>
  <c r="O657" i="8"/>
  <c r="O656" i="8"/>
  <c r="O655" i="8"/>
  <c r="O654" i="8"/>
  <c r="O653" i="8"/>
  <c r="O652" i="8"/>
  <c r="O651" i="8"/>
  <c r="O650" i="8"/>
  <c r="O649" i="8"/>
  <c r="O648" i="8"/>
  <c r="O647" i="8"/>
  <c r="O646" i="8"/>
  <c r="O645" i="8"/>
  <c r="O644" i="8"/>
  <c r="O643" i="8"/>
  <c r="O642" i="8"/>
  <c r="O641" i="8"/>
  <c r="O640" i="8"/>
  <c r="O639" i="8"/>
  <c r="O638" i="8"/>
  <c r="O637" i="8"/>
  <c r="O636" i="8"/>
  <c r="O635" i="8"/>
  <c r="O634" i="8"/>
  <c r="O633" i="8"/>
  <c r="O632" i="8"/>
  <c r="O631" i="8"/>
  <c r="O630" i="8"/>
  <c r="O629" i="8"/>
  <c r="O628" i="8"/>
  <c r="O627" i="8"/>
  <c r="O626" i="8"/>
  <c r="O625" i="8"/>
  <c r="O624" i="8"/>
  <c r="O623" i="8"/>
  <c r="O622" i="8"/>
  <c r="O621" i="8"/>
  <c r="O620" i="8"/>
  <c r="O619" i="8"/>
  <c r="O618" i="8"/>
  <c r="O617" i="8"/>
  <c r="O616" i="8"/>
  <c r="O615" i="8"/>
  <c r="O614" i="8"/>
  <c r="O613" i="8"/>
  <c r="O612" i="8"/>
  <c r="O611" i="8"/>
  <c r="O610" i="8"/>
  <c r="O609" i="8"/>
  <c r="O608" i="8"/>
  <c r="O607" i="8"/>
  <c r="O606" i="8"/>
  <c r="O605" i="8"/>
  <c r="O604" i="8"/>
  <c r="O603" i="8"/>
  <c r="O602" i="8"/>
  <c r="O601" i="8"/>
  <c r="O600" i="8"/>
  <c r="O599" i="8"/>
  <c r="O598" i="8"/>
  <c r="O597" i="8"/>
  <c r="O596" i="8"/>
  <c r="O595" i="8"/>
  <c r="O594" i="8"/>
  <c r="O593" i="8"/>
  <c r="O592" i="8"/>
  <c r="O591" i="8"/>
  <c r="O590" i="8"/>
  <c r="O589" i="8"/>
  <c r="O588" i="8"/>
  <c r="O587" i="8"/>
  <c r="O586" i="8"/>
  <c r="O585" i="8"/>
  <c r="O584" i="8"/>
  <c r="O583" i="8"/>
  <c r="O582" i="8"/>
  <c r="O581" i="8"/>
  <c r="O580" i="8"/>
  <c r="O579" i="8"/>
  <c r="O578" i="8"/>
  <c r="O577" i="8"/>
  <c r="O576" i="8"/>
  <c r="O575" i="8"/>
  <c r="O574" i="8"/>
  <c r="O573" i="8"/>
  <c r="O572" i="8"/>
  <c r="O571" i="8"/>
  <c r="O570" i="8"/>
  <c r="O569" i="8"/>
  <c r="O568" i="8"/>
  <c r="O567" i="8"/>
  <c r="O566" i="8"/>
  <c r="O565" i="8"/>
  <c r="O564" i="8"/>
  <c r="O563" i="8"/>
  <c r="O562" i="8"/>
  <c r="O561" i="8"/>
  <c r="O560" i="8"/>
  <c r="O559" i="8"/>
  <c r="O558" i="8"/>
  <c r="O557" i="8"/>
  <c r="O556" i="8"/>
  <c r="O555" i="8"/>
  <c r="O554" i="8"/>
  <c r="O553" i="8"/>
  <c r="O552" i="8"/>
  <c r="O551" i="8"/>
  <c r="O550" i="8"/>
  <c r="O549" i="8"/>
  <c r="O548" i="8"/>
  <c r="O547" i="8"/>
  <c r="O546" i="8"/>
  <c r="O545" i="8"/>
  <c r="O544" i="8"/>
  <c r="O543" i="8"/>
  <c r="O542" i="8"/>
  <c r="O541" i="8"/>
  <c r="O540" i="8"/>
  <c r="O539" i="8"/>
  <c r="O538" i="8"/>
  <c r="O537" i="8"/>
  <c r="O536" i="8"/>
  <c r="O535" i="8"/>
  <c r="O534" i="8"/>
  <c r="O533" i="8"/>
  <c r="O532" i="8"/>
  <c r="O531" i="8"/>
  <c r="O530" i="8"/>
  <c r="O529" i="8"/>
  <c r="O528" i="8"/>
  <c r="O527" i="8"/>
  <c r="O526" i="8"/>
  <c r="O525" i="8"/>
  <c r="O524" i="8"/>
  <c r="O523" i="8"/>
  <c r="O522" i="8"/>
  <c r="O521" i="8"/>
  <c r="O520" i="8"/>
  <c r="O519" i="8"/>
  <c r="O518" i="8"/>
  <c r="O517" i="8"/>
  <c r="O516" i="8"/>
  <c r="O515" i="8"/>
  <c r="O514" i="8"/>
  <c r="O513" i="8"/>
  <c r="O512" i="8"/>
  <c r="O511" i="8"/>
  <c r="O510" i="8"/>
  <c r="O509" i="8"/>
  <c r="O508" i="8"/>
  <c r="O507" i="8"/>
  <c r="O506" i="8"/>
  <c r="O505" i="8"/>
  <c r="O504" i="8"/>
  <c r="O503" i="8"/>
  <c r="O502" i="8"/>
  <c r="O501" i="8"/>
  <c r="O500" i="8"/>
  <c r="O499" i="8"/>
  <c r="O498" i="8"/>
  <c r="O497" i="8"/>
  <c r="O496" i="8"/>
  <c r="O495" i="8"/>
  <c r="O494" i="8"/>
  <c r="O493" i="8"/>
  <c r="O492" i="8"/>
  <c r="O491" i="8"/>
  <c r="O490" i="8"/>
  <c r="O489" i="8"/>
  <c r="O488" i="8"/>
  <c r="O487" i="8"/>
  <c r="O486" i="8"/>
  <c r="O485" i="8"/>
  <c r="O484" i="8"/>
  <c r="O483" i="8"/>
  <c r="O482" i="8"/>
  <c r="O481" i="8"/>
  <c r="O480" i="8"/>
  <c r="O479" i="8"/>
  <c r="O478" i="8"/>
  <c r="O477" i="8"/>
  <c r="O476" i="8"/>
  <c r="O475" i="8"/>
  <c r="O474" i="8"/>
  <c r="O473" i="8"/>
  <c r="O472" i="8"/>
  <c r="O471" i="8"/>
  <c r="O470" i="8"/>
  <c r="O469" i="8"/>
  <c r="O468" i="8"/>
  <c r="O467" i="8"/>
  <c r="O466" i="8"/>
  <c r="O465" i="8"/>
  <c r="O464" i="8"/>
  <c r="O463" i="8"/>
  <c r="O462" i="8"/>
  <c r="O461" i="8"/>
  <c r="O460" i="8"/>
  <c r="O459" i="8"/>
  <c r="O458" i="8"/>
  <c r="O457" i="8"/>
  <c r="O456" i="8"/>
  <c r="O455" i="8"/>
  <c r="O454" i="8"/>
  <c r="O453" i="8"/>
  <c r="O452" i="8"/>
  <c r="O451" i="8"/>
  <c r="O450" i="8"/>
  <c r="O449" i="8"/>
  <c r="O448" i="8"/>
  <c r="O447" i="8"/>
  <c r="O446" i="8"/>
  <c r="O445" i="8"/>
  <c r="O444" i="8"/>
  <c r="O443" i="8"/>
  <c r="O442" i="8"/>
  <c r="O441" i="8"/>
  <c r="O440" i="8"/>
  <c r="O439" i="8"/>
  <c r="O438" i="8"/>
  <c r="O437" i="8"/>
  <c r="O436" i="8"/>
  <c r="O435" i="8"/>
  <c r="O434" i="8"/>
  <c r="O433" i="8"/>
  <c r="O432" i="8"/>
  <c r="O431" i="8"/>
  <c r="O430" i="8"/>
  <c r="O429" i="8"/>
  <c r="O428" i="8"/>
  <c r="O427" i="8"/>
  <c r="O426" i="8"/>
  <c r="O425" i="8"/>
  <c r="O424" i="8"/>
  <c r="O423" i="8"/>
  <c r="O422" i="8"/>
  <c r="O421" i="8"/>
  <c r="O420" i="8"/>
  <c r="O419" i="8"/>
  <c r="O418" i="8"/>
  <c r="O417" i="8"/>
  <c r="O416" i="8"/>
  <c r="O415" i="8"/>
  <c r="O414" i="8"/>
  <c r="O413" i="8"/>
  <c r="O412" i="8"/>
  <c r="O411" i="8"/>
  <c r="O410" i="8"/>
  <c r="O409" i="8"/>
  <c r="O408" i="8"/>
  <c r="O407" i="8"/>
  <c r="O406" i="8"/>
  <c r="O405" i="8"/>
  <c r="O404" i="8"/>
  <c r="O403" i="8"/>
  <c r="O402" i="8"/>
  <c r="O401" i="8"/>
  <c r="O400" i="8"/>
  <c r="O399" i="8"/>
  <c r="O398" i="8"/>
  <c r="O397" i="8"/>
  <c r="O396" i="8"/>
  <c r="O395" i="8"/>
  <c r="O394" i="8"/>
  <c r="O393" i="8"/>
  <c r="O392" i="8"/>
  <c r="O391" i="8"/>
  <c r="O390" i="8"/>
  <c r="O389" i="8"/>
  <c r="O388" i="8"/>
  <c r="O387" i="8"/>
  <c r="O386" i="8"/>
  <c r="O385" i="8"/>
  <c r="O384" i="8"/>
  <c r="O383" i="8"/>
  <c r="O382" i="8"/>
  <c r="O381" i="8"/>
  <c r="O380" i="8"/>
  <c r="O379" i="8"/>
  <c r="O378" i="8"/>
  <c r="O377" i="8"/>
  <c r="O376" i="8"/>
  <c r="O375" i="8"/>
  <c r="O374" i="8"/>
  <c r="O373" i="8"/>
  <c r="O372" i="8"/>
  <c r="O371" i="8"/>
  <c r="O370" i="8"/>
  <c r="O369" i="8"/>
  <c r="O368" i="8"/>
  <c r="O367" i="8"/>
  <c r="O366" i="8"/>
  <c r="O365" i="8"/>
  <c r="O364" i="8"/>
  <c r="O363" i="8"/>
  <c r="O362" i="8"/>
  <c r="O361" i="8"/>
  <c r="O360" i="8"/>
  <c r="O359" i="8"/>
  <c r="O358" i="8"/>
  <c r="O357" i="8"/>
  <c r="O356" i="8"/>
  <c r="O355" i="8"/>
  <c r="O354" i="8"/>
  <c r="O353" i="8"/>
  <c r="O352" i="8"/>
  <c r="O351" i="8"/>
  <c r="O350" i="8"/>
  <c r="O349" i="8"/>
  <c r="O348" i="8"/>
  <c r="O347" i="8"/>
  <c r="O346" i="8"/>
  <c r="O345" i="8"/>
  <c r="O344" i="8"/>
  <c r="O343" i="8"/>
  <c r="O342" i="8"/>
  <c r="O341" i="8"/>
  <c r="O340" i="8"/>
  <c r="O339" i="8"/>
  <c r="O338" i="8"/>
  <c r="O337" i="8"/>
  <c r="O336" i="8"/>
  <c r="O335" i="8"/>
  <c r="O334" i="8"/>
  <c r="O333" i="8"/>
  <c r="O332" i="8"/>
  <c r="O331" i="8"/>
  <c r="O330" i="8"/>
  <c r="O329" i="8"/>
  <c r="O328" i="8"/>
  <c r="O327" i="8"/>
  <c r="O326" i="8"/>
  <c r="O325" i="8"/>
  <c r="O324" i="8"/>
  <c r="O323" i="8"/>
  <c r="O322" i="8"/>
  <c r="O321" i="8"/>
  <c r="O320" i="8"/>
  <c r="O319" i="8"/>
  <c r="O318" i="8"/>
  <c r="O317" i="8"/>
  <c r="O316" i="8"/>
  <c r="O315" i="8"/>
  <c r="O314" i="8"/>
  <c r="O313" i="8"/>
  <c r="O312" i="8"/>
  <c r="O311" i="8"/>
  <c r="O310" i="8"/>
  <c r="O309" i="8"/>
  <c r="O308" i="8"/>
  <c r="O307" i="8"/>
  <c r="O306" i="8"/>
  <c r="O305" i="8"/>
  <c r="O304" i="8"/>
  <c r="O303" i="8"/>
  <c r="O302" i="8"/>
  <c r="O301" i="8"/>
  <c r="O300" i="8"/>
  <c r="O299" i="8"/>
  <c r="O298" i="8"/>
  <c r="O297" i="8"/>
  <c r="O296" i="8"/>
  <c r="O295" i="8"/>
  <c r="O294" i="8"/>
  <c r="O293" i="8"/>
  <c r="O292" i="8"/>
  <c r="O291" i="8"/>
  <c r="O290" i="8"/>
  <c r="O289" i="8"/>
  <c r="O288" i="8"/>
  <c r="O287" i="8"/>
  <c r="O286" i="8"/>
  <c r="O285" i="8"/>
  <c r="O284" i="8"/>
  <c r="O283" i="8"/>
  <c r="O282" i="8"/>
  <c r="O281" i="8"/>
  <c r="O280" i="8"/>
  <c r="O279" i="8"/>
  <c r="O278" i="8"/>
  <c r="O277" i="8"/>
  <c r="O276" i="8"/>
  <c r="O275" i="8"/>
  <c r="O274" i="8"/>
  <c r="O273" i="8"/>
  <c r="O272" i="8"/>
  <c r="O271" i="8"/>
  <c r="O270" i="8"/>
  <c r="O269" i="8"/>
  <c r="O268" i="8"/>
  <c r="O267" i="8"/>
  <c r="O266" i="8"/>
  <c r="O265" i="8"/>
  <c r="O264" i="8"/>
  <c r="O263" i="8"/>
  <c r="O262" i="8"/>
  <c r="O261" i="8"/>
  <c r="O260" i="8"/>
  <c r="O259" i="8"/>
  <c r="O258" i="8"/>
  <c r="O257" i="8"/>
  <c r="O256" i="8"/>
  <c r="O255" i="8"/>
  <c r="O254" i="8"/>
  <c r="O253" i="8"/>
  <c r="O252" i="8"/>
  <c r="O251" i="8"/>
  <c r="C251" i="8"/>
  <c r="O250" i="8"/>
  <c r="C250" i="8"/>
  <c r="O249" i="8"/>
  <c r="C249" i="8"/>
  <c r="O248" i="8"/>
  <c r="C248" i="8"/>
  <c r="O247" i="8"/>
  <c r="C247" i="8"/>
  <c r="O246" i="8"/>
  <c r="C246" i="8"/>
  <c r="O245" i="8"/>
  <c r="C245" i="8"/>
  <c r="O244" i="8"/>
  <c r="C244" i="8"/>
  <c r="O243" i="8"/>
  <c r="C243" i="8"/>
  <c r="O242" i="8"/>
  <c r="C242" i="8"/>
  <c r="O241" i="8"/>
  <c r="C241" i="8"/>
  <c r="O240" i="8"/>
  <c r="C240" i="8"/>
  <c r="O239" i="8"/>
  <c r="C239" i="8"/>
  <c r="O238" i="8"/>
  <c r="C238" i="8"/>
  <c r="O237" i="8"/>
  <c r="C237" i="8"/>
  <c r="O236" i="8"/>
  <c r="C236" i="8"/>
  <c r="O235" i="8"/>
  <c r="C235" i="8"/>
  <c r="O234" i="8"/>
  <c r="C234" i="8"/>
  <c r="O233" i="8"/>
  <c r="C233" i="8"/>
  <c r="O232" i="8"/>
  <c r="C232" i="8"/>
  <c r="O231" i="8"/>
  <c r="C231" i="8"/>
  <c r="O230" i="8"/>
  <c r="C230" i="8"/>
  <c r="O229" i="8"/>
  <c r="C229" i="8"/>
  <c r="O228" i="8"/>
  <c r="C228" i="8"/>
  <c r="O227" i="8"/>
  <c r="C227" i="8"/>
  <c r="O226" i="8"/>
  <c r="C226" i="8"/>
  <c r="O225" i="8"/>
  <c r="C225" i="8"/>
  <c r="O224" i="8"/>
  <c r="C224" i="8"/>
  <c r="O223" i="8"/>
  <c r="C223" i="8"/>
  <c r="O222" i="8"/>
  <c r="C222" i="8"/>
  <c r="O221" i="8"/>
  <c r="C221" i="8"/>
  <c r="O220" i="8"/>
  <c r="C220" i="8"/>
  <c r="O219" i="8"/>
  <c r="C219" i="8"/>
  <c r="O218" i="8"/>
  <c r="C218" i="8"/>
  <c r="O217" i="8"/>
  <c r="C217" i="8"/>
  <c r="O216" i="8"/>
  <c r="C216" i="8"/>
  <c r="O215" i="8"/>
  <c r="C215" i="8"/>
  <c r="O214" i="8"/>
  <c r="C214" i="8"/>
  <c r="O213" i="8"/>
  <c r="C213" i="8"/>
  <c r="O212" i="8"/>
  <c r="C212" i="8"/>
  <c r="O211" i="8"/>
  <c r="C211" i="8"/>
  <c r="O210" i="8"/>
  <c r="C210" i="8"/>
  <c r="O209" i="8"/>
  <c r="C209" i="8"/>
  <c r="O208" i="8"/>
  <c r="C208" i="8"/>
  <c r="O207" i="8"/>
  <c r="C207" i="8"/>
  <c r="O206" i="8"/>
  <c r="C206" i="8"/>
  <c r="O205" i="8"/>
  <c r="C205" i="8"/>
  <c r="O204" i="8"/>
  <c r="C204" i="8"/>
  <c r="O203" i="8"/>
  <c r="C203" i="8"/>
  <c r="O202" i="8"/>
  <c r="C202" i="8"/>
  <c r="O201" i="8"/>
  <c r="C201" i="8"/>
  <c r="O200" i="8"/>
  <c r="C200" i="8"/>
  <c r="O199" i="8"/>
  <c r="C199" i="8"/>
  <c r="O198" i="8"/>
  <c r="C198" i="8"/>
  <c r="O197" i="8"/>
  <c r="C197" i="8"/>
  <c r="O196" i="8"/>
  <c r="C196" i="8"/>
  <c r="O195" i="8"/>
  <c r="C195" i="8"/>
  <c r="O194" i="8"/>
  <c r="C194" i="8"/>
  <c r="O193" i="8"/>
  <c r="C193" i="8"/>
  <c r="O192" i="8"/>
  <c r="C192" i="8"/>
  <c r="O191" i="8"/>
  <c r="C191" i="8"/>
  <c r="O190" i="8"/>
  <c r="C190" i="8"/>
  <c r="O189" i="8"/>
  <c r="C189" i="8"/>
  <c r="O188" i="8"/>
  <c r="C188" i="8"/>
  <c r="O187" i="8"/>
  <c r="C187" i="8"/>
  <c r="O186" i="8"/>
  <c r="C186" i="8"/>
  <c r="O185" i="8"/>
  <c r="C185" i="8"/>
  <c r="O184" i="8"/>
  <c r="C184" i="8"/>
  <c r="O183" i="8"/>
  <c r="C183" i="8"/>
  <c r="O182" i="8"/>
  <c r="C182" i="8"/>
  <c r="O181" i="8"/>
  <c r="C181" i="8"/>
  <c r="O180" i="8"/>
  <c r="C180" i="8"/>
  <c r="O179" i="8"/>
  <c r="C179" i="8"/>
  <c r="O178" i="8"/>
  <c r="C178" i="8"/>
  <c r="O177" i="8"/>
  <c r="C177" i="8"/>
  <c r="O176" i="8"/>
  <c r="C176" i="8"/>
  <c r="O175" i="8"/>
  <c r="C175" i="8"/>
  <c r="O174" i="8"/>
  <c r="C174" i="8"/>
  <c r="O173" i="8"/>
  <c r="C173" i="8"/>
  <c r="O172" i="8"/>
  <c r="C172" i="8"/>
  <c r="O171" i="8"/>
  <c r="C171" i="8"/>
  <c r="O170" i="8"/>
  <c r="C170" i="8"/>
  <c r="O169" i="8"/>
  <c r="C169" i="8"/>
  <c r="O168" i="8"/>
  <c r="C168" i="8"/>
  <c r="O167" i="8"/>
  <c r="C167" i="8"/>
  <c r="O166" i="8"/>
  <c r="C166" i="8"/>
  <c r="O165" i="8"/>
  <c r="C165" i="8"/>
  <c r="O164" i="8"/>
  <c r="C164" i="8"/>
  <c r="O163" i="8"/>
  <c r="C163" i="8"/>
  <c r="O162" i="8"/>
  <c r="C162" i="8"/>
  <c r="O161" i="8"/>
  <c r="C161" i="8"/>
  <c r="O160" i="8"/>
  <c r="C160" i="8"/>
  <c r="O159" i="8"/>
  <c r="C159" i="8"/>
  <c r="O158" i="8"/>
  <c r="C158" i="8"/>
  <c r="O157" i="8"/>
  <c r="C157" i="8"/>
  <c r="O156" i="8"/>
  <c r="C156" i="8"/>
  <c r="O155" i="8"/>
  <c r="C155" i="8"/>
  <c r="O154" i="8"/>
  <c r="C154" i="8"/>
  <c r="O153" i="8"/>
  <c r="C153" i="8"/>
  <c r="O152" i="8"/>
  <c r="C152" i="8"/>
  <c r="O151" i="8"/>
  <c r="C151" i="8"/>
  <c r="O150" i="8"/>
  <c r="C150" i="8"/>
  <c r="O149" i="8"/>
  <c r="C149" i="8"/>
  <c r="O148" i="8"/>
  <c r="C148" i="8"/>
  <c r="O147" i="8"/>
  <c r="C147" i="8"/>
  <c r="O146" i="8"/>
  <c r="C146" i="8"/>
  <c r="O145" i="8"/>
  <c r="C145" i="8"/>
  <c r="O144" i="8"/>
  <c r="C144" i="8"/>
  <c r="O143" i="8"/>
  <c r="C143" i="8"/>
  <c r="O142" i="8"/>
  <c r="C142" i="8"/>
  <c r="O141" i="8"/>
  <c r="C141" i="8"/>
  <c r="O140" i="8"/>
  <c r="C140" i="8"/>
  <c r="O139" i="8"/>
  <c r="C139" i="8"/>
  <c r="O138" i="8"/>
  <c r="C138" i="8"/>
  <c r="O137" i="8"/>
  <c r="C137" i="8"/>
  <c r="O136" i="8"/>
  <c r="C136" i="8"/>
  <c r="O135" i="8"/>
  <c r="C135" i="8"/>
  <c r="O134" i="8"/>
  <c r="C134" i="8"/>
  <c r="O133" i="8"/>
  <c r="C133" i="8"/>
  <c r="O132" i="8"/>
  <c r="C132" i="8"/>
  <c r="O131" i="8"/>
  <c r="C131" i="8"/>
  <c r="O130" i="8"/>
  <c r="C130" i="8"/>
  <c r="O129" i="8"/>
  <c r="C129" i="8"/>
  <c r="O128" i="8"/>
  <c r="C128" i="8"/>
  <c r="O127" i="8"/>
  <c r="C127" i="8"/>
  <c r="O126" i="8"/>
  <c r="C126" i="8"/>
  <c r="O125" i="8"/>
  <c r="C125" i="8"/>
  <c r="O124" i="8"/>
  <c r="C124" i="8"/>
  <c r="O123" i="8"/>
  <c r="C123" i="8"/>
  <c r="O122" i="8"/>
  <c r="C122" i="8"/>
  <c r="O121" i="8"/>
  <c r="C121" i="8"/>
  <c r="O120" i="8"/>
  <c r="C120" i="8"/>
  <c r="O119" i="8"/>
  <c r="C119" i="8"/>
  <c r="O118" i="8"/>
  <c r="C118" i="8"/>
  <c r="O117" i="8"/>
  <c r="C117" i="8"/>
  <c r="O116" i="8"/>
  <c r="C116" i="8"/>
  <c r="O115" i="8"/>
  <c r="C115" i="8"/>
  <c r="O114" i="8"/>
  <c r="C114" i="8"/>
  <c r="O113" i="8"/>
  <c r="C113" i="8"/>
  <c r="O112" i="8"/>
  <c r="C112" i="8"/>
  <c r="O111" i="8"/>
  <c r="C111" i="8"/>
  <c r="O110" i="8"/>
  <c r="C110" i="8"/>
  <c r="O109" i="8"/>
  <c r="C109" i="8"/>
  <c r="O108" i="8"/>
  <c r="C108" i="8"/>
  <c r="O107" i="8"/>
  <c r="C107" i="8"/>
  <c r="O106" i="8"/>
  <c r="C106" i="8"/>
  <c r="O105" i="8"/>
  <c r="C105" i="8"/>
  <c r="O104" i="8"/>
  <c r="C104" i="8"/>
  <c r="O103" i="8"/>
  <c r="C103" i="8"/>
  <c r="O102" i="8"/>
  <c r="C102" i="8"/>
  <c r="O101" i="8"/>
  <c r="C101" i="8"/>
  <c r="O100" i="8"/>
  <c r="C100" i="8"/>
  <c r="O99" i="8"/>
  <c r="C99" i="8"/>
  <c r="O98" i="8"/>
  <c r="C98" i="8"/>
  <c r="O97" i="8"/>
  <c r="C97" i="8"/>
  <c r="O96" i="8"/>
  <c r="C96" i="8"/>
  <c r="O95" i="8"/>
  <c r="C95" i="8"/>
  <c r="O94" i="8"/>
  <c r="C94" i="8"/>
  <c r="O93" i="8"/>
  <c r="C93" i="8"/>
  <c r="O92" i="8"/>
  <c r="C92" i="8"/>
  <c r="O91" i="8"/>
  <c r="C91" i="8"/>
  <c r="O90" i="8"/>
  <c r="C90" i="8"/>
  <c r="O89" i="8"/>
  <c r="C89" i="8"/>
  <c r="O88" i="8"/>
  <c r="C88" i="8"/>
  <c r="O87" i="8"/>
  <c r="C87" i="8"/>
  <c r="O86" i="8"/>
  <c r="C86" i="8"/>
  <c r="O85" i="8"/>
  <c r="C85" i="8"/>
  <c r="O84" i="8"/>
  <c r="C84" i="8"/>
  <c r="O83" i="8"/>
  <c r="C83" i="8"/>
  <c r="O82" i="8"/>
  <c r="C82" i="8"/>
  <c r="O81" i="8"/>
  <c r="C81" i="8"/>
  <c r="O80" i="8"/>
  <c r="C80" i="8"/>
  <c r="O79" i="8"/>
  <c r="C79" i="8"/>
  <c r="O78" i="8"/>
  <c r="C78" i="8"/>
  <c r="O77" i="8"/>
  <c r="C77" i="8"/>
  <c r="O76" i="8"/>
  <c r="C76" i="8"/>
  <c r="O75" i="8"/>
  <c r="C75" i="8"/>
  <c r="O74" i="8"/>
  <c r="C74" i="8"/>
  <c r="O73" i="8"/>
  <c r="C73" i="8"/>
  <c r="O72" i="8"/>
  <c r="C72" i="8"/>
  <c r="O71" i="8"/>
  <c r="C71" i="8"/>
  <c r="O70" i="8"/>
  <c r="C70" i="8"/>
  <c r="O69" i="8"/>
  <c r="C69" i="8"/>
  <c r="O68" i="8"/>
  <c r="C68" i="8"/>
  <c r="O67" i="8"/>
  <c r="C67" i="8"/>
  <c r="O66" i="8"/>
  <c r="C66" i="8"/>
  <c r="O65" i="8"/>
  <c r="C65" i="8"/>
  <c r="O64" i="8"/>
  <c r="C64" i="8"/>
  <c r="O63" i="8"/>
  <c r="C63" i="8"/>
  <c r="O62" i="8"/>
  <c r="C62" i="8"/>
  <c r="O61" i="8"/>
  <c r="C61" i="8"/>
  <c r="O60" i="8"/>
  <c r="C60" i="8"/>
  <c r="O59" i="8"/>
  <c r="C59" i="8"/>
  <c r="O58" i="8"/>
  <c r="C58" i="8"/>
  <c r="O57" i="8"/>
  <c r="C57" i="8"/>
  <c r="O56" i="8"/>
  <c r="C56" i="8"/>
  <c r="O55" i="8"/>
  <c r="C55" i="8"/>
  <c r="O54" i="8"/>
  <c r="C54" i="8"/>
  <c r="O53" i="8"/>
  <c r="C53" i="8"/>
  <c r="O52" i="8"/>
  <c r="C52" i="8"/>
  <c r="O51" i="8"/>
  <c r="C51" i="8"/>
  <c r="O50" i="8"/>
  <c r="C50" i="8"/>
  <c r="O49" i="8"/>
  <c r="C49" i="8"/>
  <c r="O48" i="8"/>
  <c r="C48" i="8"/>
  <c r="O47" i="8"/>
  <c r="C47" i="8"/>
  <c r="O46" i="8"/>
  <c r="C46" i="8"/>
  <c r="O45" i="8"/>
  <c r="C45" i="8"/>
  <c r="O44" i="8"/>
  <c r="C44" i="8"/>
  <c r="O43" i="8"/>
  <c r="C43" i="8"/>
  <c r="O42" i="8"/>
  <c r="C42" i="8"/>
  <c r="O41" i="8"/>
  <c r="C41" i="8"/>
  <c r="O40" i="8"/>
  <c r="C40" i="8"/>
  <c r="O39" i="8"/>
  <c r="C39" i="8"/>
  <c r="O38" i="8"/>
  <c r="C38" i="8"/>
  <c r="O37" i="8"/>
  <c r="C37" i="8"/>
  <c r="O36" i="8"/>
  <c r="C36" i="8"/>
  <c r="O35" i="8"/>
  <c r="C35" i="8"/>
  <c r="O34" i="8"/>
  <c r="C34" i="8"/>
  <c r="O33" i="8"/>
  <c r="C33" i="8"/>
  <c r="O32" i="8"/>
  <c r="C32" i="8"/>
  <c r="O31" i="8"/>
  <c r="C31" i="8"/>
  <c r="O30" i="8"/>
  <c r="C30" i="8"/>
  <c r="O29" i="8"/>
  <c r="C29" i="8"/>
  <c r="O28" i="8"/>
  <c r="C28" i="8"/>
  <c r="O27" i="8"/>
  <c r="C27" i="8"/>
  <c r="O26" i="8"/>
  <c r="C26" i="8"/>
  <c r="O25" i="8"/>
  <c r="C25" i="8"/>
  <c r="O24" i="8"/>
  <c r="C24" i="8"/>
  <c r="O23" i="8"/>
  <c r="C23" i="8"/>
  <c r="O22" i="8"/>
  <c r="C22" i="8"/>
  <c r="O21" i="8"/>
  <c r="C21" i="8"/>
  <c r="O20" i="8"/>
  <c r="C20" i="8"/>
  <c r="O19" i="8"/>
  <c r="C19" i="8"/>
  <c r="O18" i="8"/>
  <c r="C18" i="8"/>
  <c r="O17" i="8"/>
  <c r="C17" i="8"/>
  <c r="O16" i="8"/>
  <c r="C16" i="8"/>
  <c r="O15" i="8"/>
  <c r="C15" i="8"/>
  <c r="O14" i="8"/>
  <c r="C14" i="8"/>
  <c r="O13" i="8"/>
  <c r="C13" i="8"/>
  <c r="O12" i="8"/>
  <c r="C12" i="8"/>
  <c r="O11" i="8"/>
  <c r="C11" i="8"/>
  <c r="O10" i="8"/>
  <c r="C10" i="8"/>
  <c r="O9" i="8"/>
  <c r="C9" i="8"/>
  <c r="O8" i="8"/>
  <c r="C8" i="8"/>
  <c r="O7" i="8"/>
  <c r="C7" i="8"/>
  <c r="O6" i="8"/>
  <c r="C6" i="8"/>
  <c r="O5" i="8"/>
  <c r="C5" i="8"/>
  <c r="O4" i="8"/>
  <c r="C4" i="8"/>
  <c r="O3" i="8"/>
  <c r="C3" i="8"/>
  <c r="O2" i="8"/>
  <c r="C2" i="8"/>
  <c r="S5" i="8" l="1"/>
  <c r="G3" i="8"/>
  <c r="G1" i="8"/>
  <c r="G2" i="8"/>
  <c r="S9" i="8"/>
  <c r="S6" i="8"/>
  <c r="S8" i="8"/>
  <c r="G4" i="8" l="1"/>
  <c r="J2" i="8" s="1"/>
  <c r="J3" i="8" s="1"/>
  <c r="J4" i="8" s="1"/>
  <c r="J5" i="8" s="1"/>
  <c r="J6" i="8" s="1"/>
  <c r="J7" i="8" s="1"/>
  <c r="J8" i="8" s="1"/>
  <c r="J9" i="8" s="1"/>
  <c r="J10" i="8" s="1"/>
  <c r="J11" i="8" s="1"/>
  <c r="J12" i="8" s="1"/>
  <c r="J13" i="8" s="1"/>
  <c r="J14" i="8" s="1"/>
  <c r="J15" i="8" s="1"/>
  <c r="J16" i="8" s="1"/>
  <c r="J17" i="8" s="1"/>
  <c r="J18" i="8" s="1"/>
  <c r="J19" i="8" s="1"/>
  <c r="J20" i="8" s="1"/>
  <c r="J21" i="8" s="1"/>
  <c r="J22" i="8" s="1"/>
  <c r="J23" i="8" s="1"/>
  <c r="J24" i="8" s="1"/>
  <c r="J25" i="8" s="1"/>
  <c r="J26" i="8" s="1"/>
  <c r="J27" i="8" s="1"/>
  <c r="J28" i="8" s="1"/>
  <c r="J29" i="8" s="1"/>
  <c r="J30" i="8" s="1"/>
  <c r="J31" i="8" s="1"/>
  <c r="J32" i="8" s="1"/>
  <c r="J33" i="8" s="1"/>
  <c r="J34" i="8" s="1"/>
  <c r="J35" i="8" s="1"/>
  <c r="J36" i="8" s="1"/>
  <c r="J37" i="8" s="1"/>
  <c r="J38" i="8" s="1"/>
  <c r="J39" i="8" s="1"/>
  <c r="J40" i="8" s="1"/>
  <c r="J41" i="8" s="1"/>
  <c r="J42" i="8" s="1"/>
  <c r="J43" i="8" s="1"/>
  <c r="J44" i="8" s="1"/>
  <c r="J45" i="8" s="1"/>
  <c r="J46" i="8" s="1"/>
  <c r="J47" i="8" s="1"/>
  <c r="J48" i="8" s="1"/>
  <c r="J49" i="8" s="1"/>
  <c r="J50" i="8" s="1"/>
  <c r="J51" i="8" s="1"/>
  <c r="J52" i="8" s="1"/>
  <c r="J53" i="8" s="1"/>
  <c r="J54" i="8" s="1"/>
  <c r="J55" i="8" s="1"/>
  <c r="J56" i="8" s="1"/>
  <c r="J57" i="8" s="1"/>
  <c r="J58" i="8" s="1"/>
  <c r="J59" i="8" s="1"/>
  <c r="J60" i="8" s="1"/>
  <c r="J61" i="8" s="1"/>
  <c r="J62" i="8" s="1"/>
  <c r="J63" i="8" s="1"/>
  <c r="J64" i="8" s="1"/>
  <c r="J65" i="8" s="1"/>
  <c r="J66" i="8" s="1"/>
  <c r="J67" i="8" s="1"/>
  <c r="J68" i="8" s="1"/>
  <c r="J69" i="8" s="1"/>
  <c r="J70" i="8" s="1"/>
  <c r="J71" i="8" s="1"/>
  <c r="J72" i="8" s="1"/>
  <c r="J73" i="8" s="1"/>
  <c r="J74" i="8" s="1"/>
  <c r="J75" i="8" s="1"/>
  <c r="J76" i="8" s="1"/>
  <c r="J77" i="8" s="1"/>
  <c r="J78" i="8" s="1"/>
  <c r="J79" i="8" s="1"/>
  <c r="J80" i="8" s="1"/>
  <c r="J81" i="8" s="1"/>
  <c r="J82" i="8" s="1"/>
  <c r="J83" i="8" s="1"/>
  <c r="J84" i="8" s="1"/>
  <c r="J85" i="8" s="1"/>
  <c r="J86" i="8" s="1"/>
  <c r="J87" i="8" s="1"/>
  <c r="J88" i="8" s="1"/>
  <c r="J89" i="8" s="1"/>
  <c r="J90" i="8" s="1"/>
  <c r="J91" i="8" s="1"/>
  <c r="J92" i="8" s="1"/>
  <c r="J93" i="8" s="1"/>
  <c r="J94" i="8" s="1"/>
  <c r="J95" i="8" s="1"/>
  <c r="J96" i="8" s="1"/>
  <c r="J97" i="8" s="1"/>
  <c r="J98" i="8" s="1"/>
  <c r="J99" i="8" s="1"/>
  <c r="J100" i="8" s="1"/>
  <c r="J101" i="8" s="1"/>
  <c r="J102" i="8" s="1"/>
  <c r="J103" i="8" s="1"/>
  <c r="J104" i="8" s="1"/>
  <c r="J105" i="8" s="1"/>
  <c r="J106" i="8" s="1"/>
  <c r="J107" i="8" s="1"/>
  <c r="J108" i="8" s="1"/>
  <c r="J109" i="8" s="1"/>
  <c r="J110" i="8" s="1"/>
  <c r="J111" i="8" s="1"/>
  <c r="J112" i="8" s="1"/>
  <c r="J113" i="8" s="1"/>
  <c r="J114" i="8" s="1"/>
  <c r="J115" i="8" s="1"/>
  <c r="J116" i="8" s="1"/>
  <c r="J117" i="8" s="1"/>
  <c r="J118" i="8" s="1"/>
  <c r="J119" i="8" s="1"/>
  <c r="J120" i="8" s="1"/>
  <c r="J121" i="8" s="1"/>
  <c r="J122" i="8" s="1"/>
  <c r="J123" i="8" s="1"/>
  <c r="J124" i="8" s="1"/>
  <c r="J125" i="8" s="1"/>
  <c r="J126" i="8" s="1"/>
  <c r="J127" i="8" s="1"/>
  <c r="J128" i="8" s="1"/>
  <c r="J129" i="8" s="1"/>
  <c r="J130" i="8" s="1"/>
  <c r="J131" i="8" s="1"/>
  <c r="J132" i="8" s="1"/>
  <c r="J133" i="8" s="1"/>
  <c r="J134" i="8" s="1"/>
  <c r="J135" i="8" s="1"/>
  <c r="J136" i="8" s="1"/>
  <c r="J137" i="8" s="1"/>
  <c r="J138" i="8" s="1"/>
  <c r="J139" i="8" s="1"/>
  <c r="J140" i="8" s="1"/>
  <c r="J141" i="8" s="1"/>
  <c r="J142" i="8" s="1"/>
  <c r="J143" i="8" s="1"/>
  <c r="J144" i="8" s="1"/>
  <c r="J145" i="8" s="1"/>
  <c r="J146" i="8" s="1"/>
  <c r="J147" i="8" s="1"/>
  <c r="J148" i="8" s="1"/>
  <c r="J149" i="8" s="1"/>
  <c r="J150" i="8" s="1"/>
  <c r="J151" i="8" s="1"/>
  <c r="J152" i="8" s="1"/>
  <c r="J153" i="8" s="1"/>
  <c r="J154" i="8" s="1"/>
  <c r="J155" i="8" s="1"/>
  <c r="J156" i="8" s="1"/>
  <c r="J157" i="8" s="1"/>
  <c r="J158" i="8" s="1"/>
  <c r="J159" i="8" s="1"/>
  <c r="J160" i="8" s="1"/>
  <c r="J161" i="8" s="1"/>
  <c r="J162" i="8" s="1"/>
  <c r="J163" i="8" s="1"/>
  <c r="J164" i="8" s="1"/>
  <c r="J165" i="8" s="1"/>
  <c r="J166" i="8" s="1"/>
  <c r="J167" i="8" s="1"/>
  <c r="J168" i="8" s="1"/>
  <c r="J169" i="8" s="1"/>
  <c r="J170" i="8" s="1"/>
  <c r="J171" i="8" s="1"/>
  <c r="J172" i="8" s="1"/>
  <c r="J173" i="8" s="1"/>
  <c r="J174" i="8" s="1"/>
  <c r="J175" i="8" s="1"/>
  <c r="J176" i="8" s="1"/>
  <c r="J177" i="8" s="1"/>
  <c r="J178" i="8" s="1"/>
  <c r="J179" i="8" s="1"/>
  <c r="J180" i="8" s="1"/>
  <c r="J181" i="8" s="1"/>
  <c r="J182" i="8" s="1"/>
  <c r="J183" i="8" s="1"/>
  <c r="J184" i="8" s="1"/>
  <c r="J185" i="8" s="1"/>
  <c r="J186" i="8" s="1"/>
  <c r="J187" i="8" s="1"/>
  <c r="J188" i="8" s="1"/>
  <c r="J189" i="8" s="1"/>
  <c r="J190" i="8" s="1"/>
  <c r="J191" i="8" s="1"/>
  <c r="J192" i="8" s="1"/>
  <c r="J193" i="8" s="1"/>
  <c r="J194" i="8" s="1"/>
  <c r="J195" i="8" s="1"/>
  <c r="J196" i="8" s="1"/>
  <c r="J197" i="8" s="1"/>
  <c r="J198" i="8" s="1"/>
  <c r="J199" i="8" s="1"/>
  <c r="J200" i="8" s="1"/>
  <c r="J201" i="8" s="1"/>
  <c r="J202" i="8" s="1"/>
  <c r="J203" i="8" s="1"/>
  <c r="J204" i="8" s="1"/>
  <c r="J205" i="8" s="1"/>
  <c r="J206" i="8" s="1"/>
  <c r="J207" i="8" s="1"/>
  <c r="J208" i="8" s="1"/>
  <c r="J209" i="8" s="1"/>
  <c r="J210" i="8" s="1"/>
  <c r="J211" i="8" s="1"/>
  <c r="J212" i="8" s="1"/>
  <c r="J213" i="8" s="1"/>
  <c r="J214" i="8" s="1"/>
  <c r="J215" i="8" s="1"/>
  <c r="J216" i="8" s="1"/>
  <c r="J217" i="8" s="1"/>
  <c r="J218" i="8" s="1"/>
  <c r="J219" i="8" s="1"/>
  <c r="J220" i="8" s="1"/>
  <c r="J221" i="8" s="1"/>
  <c r="J222" i="8" s="1"/>
  <c r="J223" i="8" s="1"/>
  <c r="J224" i="8" s="1"/>
  <c r="J225" i="8" s="1"/>
  <c r="J226" i="8" s="1"/>
  <c r="J227" i="8" s="1"/>
  <c r="J228" i="8" s="1"/>
  <c r="J229" i="8" s="1"/>
  <c r="J230" i="8" s="1"/>
  <c r="J231" i="8" s="1"/>
  <c r="J232" i="8" s="1"/>
  <c r="J233" i="8" s="1"/>
  <c r="J234" i="8" s="1"/>
  <c r="J235" i="8" s="1"/>
  <c r="J236" i="8" s="1"/>
  <c r="J237" i="8" s="1"/>
  <c r="J238" i="8" s="1"/>
  <c r="J239" i="8" s="1"/>
  <c r="J240" i="8" s="1"/>
  <c r="J241" i="8" s="1"/>
  <c r="J242" i="8" s="1"/>
  <c r="J243" i="8" s="1"/>
  <c r="J244" i="8" s="1"/>
  <c r="J245" i="8" s="1"/>
  <c r="J246" i="8" s="1"/>
  <c r="J247" i="8" s="1"/>
  <c r="J248" i="8" s="1"/>
  <c r="J249" i="8" s="1"/>
  <c r="J250" i="8" s="1"/>
  <c r="J251" i="8" s="1"/>
  <c r="J252" i="8" s="1"/>
  <c r="J253" i="8" s="1"/>
  <c r="J254" i="8" s="1"/>
  <c r="J255" i="8" s="1"/>
  <c r="J256" i="8" s="1"/>
  <c r="J257" i="8" s="1"/>
  <c r="J258" i="8" s="1"/>
  <c r="J259" i="8" s="1"/>
  <c r="J260" i="8" s="1"/>
  <c r="J261" i="8" s="1"/>
  <c r="J262" i="8" s="1"/>
  <c r="J263" i="8" s="1"/>
  <c r="J264" i="8" s="1"/>
  <c r="J265" i="8" s="1"/>
  <c r="J266" i="8" s="1"/>
  <c r="J267" i="8" s="1"/>
  <c r="J268" i="8" s="1"/>
  <c r="J269" i="8" s="1"/>
  <c r="J270" i="8" s="1"/>
  <c r="J271" i="8" s="1"/>
  <c r="J272" i="8" s="1"/>
  <c r="J273" i="8" s="1"/>
  <c r="J274" i="8" s="1"/>
  <c r="J275" i="8" s="1"/>
  <c r="J276" i="8" s="1"/>
  <c r="J277" i="8" s="1"/>
  <c r="J278" i="8" s="1"/>
  <c r="J279" i="8" s="1"/>
  <c r="J280" i="8" s="1"/>
  <c r="J281" i="8" s="1"/>
  <c r="J282" i="8" s="1"/>
  <c r="J283" i="8" s="1"/>
  <c r="J284" i="8" s="1"/>
  <c r="J285" i="8" s="1"/>
  <c r="J286" i="8" s="1"/>
  <c r="J287" i="8" s="1"/>
  <c r="J288" i="8" s="1"/>
  <c r="J289" i="8" s="1"/>
  <c r="J290" i="8" s="1"/>
  <c r="J291" i="8" s="1"/>
  <c r="J292" i="8" s="1"/>
  <c r="J293" i="8" s="1"/>
  <c r="J294" i="8" s="1"/>
  <c r="J295" i="8" s="1"/>
  <c r="J296" i="8" s="1"/>
  <c r="J297" i="8" s="1"/>
  <c r="J298" i="8" s="1"/>
  <c r="J299" i="8" s="1"/>
  <c r="J300" i="8" s="1"/>
  <c r="J301" i="8" s="1"/>
  <c r="J302" i="8" s="1"/>
  <c r="J303" i="8" s="1"/>
  <c r="J304" i="8" s="1"/>
  <c r="J305" i="8" s="1"/>
  <c r="J306" i="8" s="1"/>
  <c r="J307" i="8" s="1"/>
  <c r="J308" i="8" s="1"/>
  <c r="J309" i="8" s="1"/>
  <c r="J310" i="8" s="1"/>
  <c r="J311" i="8" s="1"/>
  <c r="J312" i="8" s="1"/>
  <c r="J313" i="8" s="1"/>
  <c r="J314" i="8" s="1"/>
  <c r="J315" i="8" s="1"/>
  <c r="J316" i="8" s="1"/>
  <c r="J317" i="8" s="1"/>
  <c r="J318" i="8" s="1"/>
  <c r="J319" i="8" s="1"/>
  <c r="J320" i="8" s="1"/>
  <c r="J321" i="8" s="1"/>
  <c r="J322" i="8" s="1"/>
  <c r="J323" i="8" s="1"/>
  <c r="J324" i="8" s="1"/>
  <c r="J325" i="8" s="1"/>
  <c r="J326" i="8" s="1"/>
  <c r="J327" i="8" s="1"/>
  <c r="J328" i="8" s="1"/>
  <c r="J329" i="8" s="1"/>
  <c r="J330" i="8" s="1"/>
  <c r="J331" i="8" s="1"/>
  <c r="J332" i="8" s="1"/>
  <c r="J333" i="8" s="1"/>
  <c r="J334" i="8" s="1"/>
  <c r="J335" i="8" s="1"/>
  <c r="J336" i="8" s="1"/>
  <c r="J337" i="8" s="1"/>
  <c r="J338" i="8" s="1"/>
  <c r="J339" i="8" s="1"/>
  <c r="J340" i="8" s="1"/>
  <c r="J341" i="8" s="1"/>
  <c r="J342" i="8" s="1"/>
  <c r="J343" i="8" s="1"/>
  <c r="J344" i="8" s="1"/>
  <c r="J345" i="8" s="1"/>
  <c r="J346" i="8" s="1"/>
  <c r="J347" i="8" s="1"/>
  <c r="J348" i="8" s="1"/>
  <c r="J349" i="8" s="1"/>
  <c r="J350" i="8" s="1"/>
  <c r="J351" i="8" s="1"/>
  <c r="J352" i="8" s="1"/>
  <c r="J353" i="8" s="1"/>
  <c r="J354" i="8" s="1"/>
  <c r="J355" i="8" s="1"/>
  <c r="J356" i="8" s="1"/>
  <c r="J357" i="8" s="1"/>
  <c r="J358" i="8" s="1"/>
  <c r="J359" i="8" s="1"/>
  <c r="J360" i="8" s="1"/>
  <c r="J361" i="8" s="1"/>
  <c r="J362" i="8" s="1"/>
  <c r="J363" i="8" s="1"/>
  <c r="J364" i="8" s="1"/>
  <c r="J365" i="8" s="1"/>
  <c r="J366" i="8" s="1"/>
  <c r="N1" i="8" s="1"/>
  <c r="C4" i="7" l="1"/>
  <c r="C5" i="7"/>
  <c r="C6" i="7"/>
  <c r="C7" i="7"/>
  <c r="C8" i="7"/>
  <c r="C9" i="7"/>
  <c r="C10" i="7"/>
  <c r="C11" i="7"/>
  <c r="C12" i="7"/>
  <c r="C13" i="7"/>
  <c r="C14" i="7"/>
  <c r="C15" i="7"/>
  <c r="C16" i="7"/>
  <c r="C17" i="7"/>
  <c r="C18" i="7"/>
  <c r="C19" i="7"/>
  <c r="C20" i="7"/>
  <c r="C21" i="7"/>
  <c r="C22" i="7"/>
  <c r="C23" i="7"/>
  <c r="C24" i="7"/>
  <c r="C25" i="7"/>
  <c r="C26" i="7"/>
  <c r="C27" i="7"/>
  <c r="C28" i="7"/>
  <c r="C29" i="7"/>
  <c r="C30" i="7"/>
  <c r="C31" i="7"/>
  <c r="C32" i="7"/>
  <c r="C33" i="7"/>
  <c r="C34" i="7"/>
  <c r="C35" i="7"/>
  <c r="C36" i="7"/>
  <c r="C37" i="7"/>
  <c r="C38" i="7"/>
  <c r="C39" i="7"/>
  <c r="C40" i="7"/>
  <c r="C41" i="7"/>
  <c r="C42" i="7"/>
  <c r="C43" i="7"/>
  <c r="C44" i="7"/>
  <c r="C45" i="7"/>
  <c r="C46" i="7"/>
  <c r="C47" i="7"/>
  <c r="C48" i="7"/>
  <c r="C49" i="7"/>
  <c r="C50" i="7"/>
  <c r="C51" i="7"/>
  <c r="C52" i="7"/>
  <c r="C53" i="7"/>
  <c r="C54" i="7"/>
  <c r="C55" i="7"/>
  <c r="C56" i="7"/>
  <c r="C57" i="7"/>
  <c r="C58" i="7"/>
  <c r="C59" i="7"/>
  <c r="C60" i="7"/>
  <c r="C61" i="7"/>
  <c r="C3" i="7"/>
  <c r="H3" i="7" l="1"/>
  <c r="H4" i="7" l="1"/>
  <c r="H2" i="7"/>
  <c r="F61" i="9" l="1"/>
  <c r="F86" i="9" s="1"/>
  <c r="I73" i="7" s="1"/>
</calcChain>
</file>

<file path=xl/sharedStrings.xml><?xml version="1.0" encoding="utf-8"?>
<sst xmlns="http://schemas.openxmlformats.org/spreadsheetml/2006/main" count="165" uniqueCount="112">
  <si>
    <t>Total Assets</t>
  </si>
  <si>
    <t>Cash And Cash Equivalents</t>
  </si>
  <si>
    <t>Total Debt</t>
  </si>
  <si>
    <t>Total Revenue</t>
  </si>
  <si>
    <t>Net Income</t>
  </si>
  <si>
    <t>ASSETS</t>
  </si>
  <si>
    <t>Stock Price</t>
  </si>
  <si>
    <t xml:space="preserve">Cash </t>
  </si>
  <si>
    <t xml:space="preserve">Inventory </t>
  </si>
  <si>
    <t xml:space="preserve">Total Current Assets </t>
  </si>
  <si>
    <t xml:space="preserve">Total Assets </t>
  </si>
  <si>
    <t>LIABILITIES AND SHAREHOLDERS’ EQUITY</t>
  </si>
  <si>
    <t xml:space="preserve">Total Current Liabilities </t>
  </si>
  <si>
    <t xml:space="preserve">Total Liabilities </t>
  </si>
  <si>
    <t xml:space="preserve">Total Shareholders’ Equity </t>
  </si>
  <si>
    <t xml:space="preserve">Total Liabilities and Shareholders’ Equity </t>
  </si>
  <si>
    <t>Income Statement - For the year ending December 31</t>
  </si>
  <si>
    <t xml:space="preserve">Sales Revenue </t>
  </si>
  <si>
    <t xml:space="preserve">Total Revenue </t>
  </si>
  <si>
    <t xml:space="preserve">Cost of Goods Sold </t>
  </si>
  <si>
    <t xml:space="preserve">Depreciation Expense </t>
  </si>
  <si>
    <t>Quick Ratio</t>
  </si>
  <si>
    <t>Cash Ratio</t>
  </si>
  <si>
    <t>Gross Profit</t>
  </si>
  <si>
    <t>Purchase</t>
  </si>
  <si>
    <t>β = beta value</t>
  </si>
  <si>
    <t xml:space="preserve">Rf = risk-free rate  </t>
  </si>
  <si>
    <t>Rm = market risk premium</t>
  </si>
  <si>
    <t>Ra = Rf + β x (Rm - Rf)</t>
  </si>
  <si>
    <t>Ra</t>
  </si>
  <si>
    <t>Ra = expected return of an asset</t>
  </si>
  <si>
    <t>Rm</t>
  </si>
  <si>
    <t>β</t>
  </si>
  <si>
    <t>Rf</t>
  </si>
  <si>
    <t>Outstanding shares(millions)</t>
  </si>
  <si>
    <t>Dividend Payout Ratio</t>
  </si>
  <si>
    <t>Plowback Ratio</t>
  </si>
  <si>
    <t>Interest Rate</t>
  </si>
  <si>
    <t>Before income interest tax</t>
  </si>
  <si>
    <t>Operating Earning</t>
  </si>
  <si>
    <t>Date</t>
  </si>
  <si>
    <t>Return for Market &amp; Share</t>
  </si>
  <si>
    <t>Average(Rm)</t>
  </si>
  <si>
    <t>Monthly(Rm)</t>
  </si>
  <si>
    <t>Annual(Rm)</t>
  </si>
  <si>
    <t>https://finance.yahoo.com/quote/JPM?p=JPM</t>
  </si>
  <si>
    <t>https://finance.yahoo.com/quote/%5EFVX?p=%5EFVX</t>
  </si>
  <si>
    <t>Adj Close</t>
  </si>
  <si>
    <t>Periodic Daily Return</t>
  </si>
  <si>
    <t>Average</t>
  </si>
  <si>
    <t>Projection</t>
  </si>
  <si>
    <t>Variance</t>
  </si>
  <si>
    <t>Std. Dev</t>
  </si>
  <si>
    <t>Drift</t>
  </si>
  <si>
    <t>Avg. R</t>
  </si>
  <si>
    <t>Std. Dev. R</t>
  </si>
  <si>
    <t>Positive</t>
  </si>
  <si>
    <t>Earning Per Share</t>
  </si>
  <si>
    <t>Dividend Per Share</t>
  </si>
  <si>
    <t>Book per share value</t>
  </si>
  <si>
    <t>1) Liquidity Ratio: This ratio indicates a company's capacity to fulfil its short-term financial commitments when they come due.</t>
  </si>
  <si>
    <t>a) Current Ratio = Current Assets / Current Liabilities</t>
  </si>
  <si>
    <t>Particulars</t>
  </si>
  <si>
    <t>Values</t>
  </si>
  <si>
    <t>Current Assets</t>
  </si>
  <si>
    <t>Current Liabilities</t>
  </si>
  <si>
    <t>Current Ratio</t>
  </si>
  <si>
    <t>b) Acid-test / Quick Ratio (Current Assets - Inventory) / Current Liabilities: Because inventory is less liquid than other current assets, the current ratio is tougher than the current ratio.</t>
  </si>
  <si>
    <t>Inventory</t>
  </si>
  <si>
    <t>c) Cash ratio = Cash + Cash Equivalents / Current Liabilities: It is the most stringent since it solely analyses a company's most liquid assets - cash, cash equivalents, and marketable securities.</t>
  </si>
  <si>
    <t>Cash and Cash equivalents</t>
  </si>
  <si>
    <t>2) Profitability Ratio: It measures profitability, which is a way to measure a company's performance</t>
  </si>
  <si>
    <t>a) Gross Profit Margin = Gross Profit/Net Sales</t>
  </si>
  <si>
    <t>Net Sales</t>
  </si>
  <si>
    <t>GPM</t>
  </si>
  <si>
    <t>b) Net Profit Margin = Net Income/Total Revenue</t>
  </si>
  <si>
    <t>NPM</t>
  </si>
  <si>
    <t xml:space="preserve">c) Return on Assets = Net Income / Total Assets </t>
  </si>
  <si>
    <t>Name</t>
  </si>
  <si>
    <t>ROA</t>
  </si>
  <si>
    <t>d) Return on equity = Net income / Shareholders' equity</t>
  </si>
  <si>
    <t>Shareholders' equity</t>
  </si>
  <si>
    <t>ROE</t>
  </si>
  <si>
    <t>e) Operating profit margin = Operating profit / Total revenue</t>
  </si>
  <si>
    <t>Operating Profit</t>
  </si>
  <si>
    <t>Operating profit margin</t>
  </si>
  <si>
    <t>f) Earnings per share (EPS) = Net income / Average number of outstanding shares</t>
  </si>
  <si>
    <t>Avg Outstanding Shares</t>
  </si>
  <si>
    <t>EPS</t>
  </si>
  <si>
    <t>3) P/E Ratio = Market value per share/Earnings per share (EPS) </t>
  </si>
  <si>
    <t>Market Value Per Share</t>
  </si>
  <si>
    <t>PE Ratio</t>
  </si>
  <si>
    <t>(CURRENT PRICE DATE(19-04-2023)</t>
  </si>
  <si>
    <t>4) Dividend Payout Ratio = Dividends / Net income</t>
  </si>
  <si>
    <t>Dividends</t>
  </si>
  <si>
    <t>5) Debt to Equity Ratio = Total Debt  (total Liabilities)/ Shareholders’ Equity </t>
  </si>
  <si>
    <t>Shareholder’s equity</t>
  </si>
  <si>
    <t>Debt to Equity</t>
  </si>
  <si>
    <t>Total Revenue - 2018</t>
  </si>
  <si>
    <t>Total Revenue - 2019</t>
  </si>
  <si>
    <t>Total Revenue - 2020</t>
  </si>
  <si>
    <t>Total Revenue - 2021</t>
  </si>
  <si>
    <t>Total Revenue - 2022</t>
  </si>
  <si>
    <t>｝</t>
  </si>
  <si>
    <t>According annual reports of JPM</t>
  </si>
  <si>
    <t>6) Growth Rate(Considering Total Revenue as a factor for 5 years)</t>
  </si>
  <si>
    <t>(Plowback ratio x Return on equity)</t>
  </si>
  <si>
    <t>Growth Rate</t>
  </si>
  <si>
    <t>Over the past five years, JP Morgan, a leading financial services firm with a long and storied history, has consistently experienced a continuous increase in total revenue. From 2018 to 2022, the total revenue has risen steadily, reaching $128,695 million in 2022 from $109,029 million in 2018. This upward trend in revenue showcases JP Morgan's strong financial performance and market position, indicating its ability to effectively navigate challenges in the macroeconomic and industry environments while capitalizing on opportunities. It highlights the company's resilience and strategic approach to driving revenue growth, which serves as a positive indicator of its financial strength and stability in the competitive global financial industry.</t>
  </si>
  <si>
    <t>Based on the projection for 2023, it is evident that the price is expected to increase.</t>
  </si>
  <si>
    <t>JPM ADJ Close Price</t>
  </si>
  <si>
    <t>https://www.macrotrends.net/stocks/charts/JPM/jpmorgan-chase/cost-goods-sold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</si>
</sst>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quot;$&quot;* #,##0.00_-;_-&quot;$&quot;* &quot;-&quot;??_-;_-@_-"/>
    <numFmt numFmtId="43" formatCode="_-* #,##0.00_-;\-* #,##0.00_-;_-* &quot;-&quot;??_-;_-@_-"/>
    <numFmt numFmtId="164" formatCode="&quot;$&quot;#,##0.00"/>
    <numFmt numFmtId="165" formatCode="0.000%"/>
    <numFmt numFmtId="166" formatCode="_-* #,##0_-;\-* #,##0_-;_-* &quot;-&quot;??_-;_-@_-"/>
    <numFmt numFmtId="167" formatCode="0.0000%"/>
  </numFmts>
  <fonts count="27" x14ac:knownFonts="1">
    <font>
      <sz val="11"/>
      <color theme="1"/>
      <name val="Calibri"/>
      <family val="2"/>
      <scheme val="minor"/>
    </font>
    <font>
      <sz val="11"/>
      <color theme="1"/>
      <name val="Calibri"/>
      <family val="2"/>
      <scheme val="minor"/>
    </font>
    <font>
      <b/>
      <sz val="11"/>
      <color theme="1"/>
      <name val="Calibri"/>
      <family val="2"/>
      <scheme val="minor"/>
    </font>
    <font>
      <b/>
      <sz val="16"/>
      <color theme="1"/>
      <name val="Calibri"/>
      <family val="2"/>
      <scheme val="minor"/>
    </font>
    <font>
      <b/>
      <sz val="16"/>
      <color rgb="FF232A31"/>
      <name val="Calibri"/>
      <family val="2"/>
      <scheme val="minor"/>
    </font>
    <font>
      <b/>
      <sz val="16"/>
      <color rgb="FF374151"/>
      <name val="Calibri"/>
      <family val="2"/>
      <scheme val="minor"/>
    </font>
    <font>
      <b/>
      <sz val="16"/>
      <color rgb="FF202124"/>
      <name val="Calibri"/>
      <family val="2"/>
      <scheme val="minor"/>
    </font>
    <font>
      <b/>
      <sz val="16"/>
      <color rgb="FFFF0000"/>
      <name val="Calibri"/>
      <family val="2"/>
      <scheme val="minor"/>
    </font>
    <font>
      <b/>
      <sz val="20"/>
      <color rgb="FF374151"/>
      <name val="Segoe UI"/>
      <family val="2"/>
    </font>
    <font>
      <b/>
      <sz val="14"/>
      <color theme="1"/>
      <name val="Calibri"/>
      <family val="2"/>
      <scheme val="minor"/>
    </font>
    <font>
      <b/>
      <sz val="18"/>
      <color theme="1"/>
      <name val="Calibri"/>
      <family val="2"/>
      <scheme val="minor"/>
    </font>
    <font>
      <b/>
      <sz val="16"/>
      <name val="Calibri"/>
      <family val="2"/>
      <scheme val="minor"/>
    </font>
    <font>
      <sz val="16"/>
      <color theme="1"/>
      <name val="Calibri"/>
      <family val="2"/>
      <scheme val="minor"/>
    </font>
    <font>
      <sz val="18"/>
      <color theme="1"/>
      <name val="Calibri"/>
      <family val="2"/>
      <scheme val="minor"/>
    </font>
    <font>
      <u/>
      <sz val="11"/>
      <color theme="10"/>
      <name val="Calibri"/>
      <family val="2"/>
      <scheme val="minor"/>
    </font>
    <font>
      <sz val="11"/>
      <color rgb="FFFF0000"/>
      <name val="Calibri"/>
      <family val="2"/>
      <scheme val="minor"/>
    </font>
    <font>
      <sz val="14"/>
      <color theme="1"/>
      <name val="Calibri"/>
      <family val="2"/>
      <scheme val="minor"/>
    </font>
    <font>
      <sz val="12"/>
      <color rgb="FF232A31"/>
      <name val="Calibri"/>
      <family val="2"/>
      <scheme val="minor"/>
    </font>
    <font>
      <sz val="12"/>
      <color theme="1"/>
      <name val="Calibri"/>
      <family val="2"/>
      <scheme val="minor"/>
    </font>
    <font>
      <b/>
      <sz val="12"/>
      <color theme="1"/>
      <name val="Calibri"/>
      <family val="2"/>
      <scheme val="minor"/>
    </font>
    <font>
      <b/>
      <sz val="72"/>
      <color theme="1"/>
      <name val="Calibri"/>
      <family val="2"/>
      <scheme val="minor"/>
    </font>
    <font>
      <b/>
      <sz val="11"/>
      <color rgb="FF232A31"/>
      <name val="Calibri"/>
      <family val="2"/>
      <scheme val="minor"/>
    </font>
    <font>
      <b/>
      <sz val="11"/>
      <name val="Calibri"/>
      <family val="2"/>
      <scheme val="minor"/>
    </font>
    <font>
      <sz val="11"/>
      <name val="Calibri"/>
      <family val="2"/>
      <scheme val="minor"/>
    </font>
    <font>
      <sz val="11"/>
      <color rgb="FF374151"/>
      <name val="Calibri"/>
      <family val="2"/>
      <scheme val="minor"/>
    </font>
    <font>
      <sz val="11"/>
      <color rgb="FF202124"/>
      <name val="Calibri"/>
      <family val="2"/>
      <scheme val="minor"/>
    </font>
    <font>
      <b/>
      <i/>
      <sz val="14"/>
      <color theme="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0"/>
        <bgColor indexed="64"/>
      </patternFill>
    </fill>
    <fill>
      <patternFill patternType="solid">
        <fgColor theme="5" tint="0.59999389629810485"/>
        <bgColor indexed="64"/>
      </patternFill>
    </fill>
    <fill>
      <patternFill patternType="solid">
        <fgColor theme="4" tint="0.59999389629810485"/>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medium">
        <color indexed="64"/>
      </right>
      <top/>
      <bottom/>
      <diagonal/>
    </border>
    <border>
      <left style="thin">
        <color indexed="64"/>
      </left>
      <right style="thin">
        <color indexed="64"/>
      </right>
      <top/>
      <bottom/>
      <diagonal/>
    </border>
  </borders>
  <cellStyleXfs count="5">
    <xf numFmtId="0" fontId="0" fillId="0" borderId="0"/>
    <xf numFmtId="44"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4" fillId="0" borderId="0" applyNumberFormat="0" applyFill="0" applyBorder="0" applyAlignment="0" applyProtection="0"/>
  </cellStyleXfs>
  <cellXfs count="161">
    <xf numFmtId="0" fontId="0" fillId="0" borderId="0" xfId="0"/>
    <xf numFmtId="3" fontId="0" fillId="0" borderId="0" xfId="0" applyNumberFormat="1" applyAlignment="1">
      <alignment horizontal="center"/>
    </xf>
    <xf numFmtId="0" fontId="0" fillId="0" borderId="0" xfId="0" applyAlignment="1">
      <alignment horizontal="center"/>
    </xf>
    <xf numFmtId="0" fontId="3" fillId="0" borderId="0" xfId="0" applyFont="1"/>
    <xf numFmtId="0" fontId="3" fillId="0" borderId="0" xfId="0" applyFont="1" applyAlignment="1">
      <alignment wrapText="1"/>
    </xf>
    <xf numFmtId="3" fontId="3" fillId="0" borderId="0" xfId="0" applyNumberFormat="1" applyFont="1"/>
    <xf numFmtId="0" fontId="13" fillId="0" borderId="1" xfId="0" applyFont="1" applyBorder="1" applyAlignment="1">
      <alignment wrapText="1"/>
    </xf>
    <xf numFmtId="0" fontId="13" fillId="0" borderId="0" xfId="0" applyFont="1"/>
    <xf numFmtId="10" fontId="13" fillId="0" borderId="1" xfId="0" applyNumberFormat="1" applyFont="1" applyBorder="1"/>
    <xf numFmtId="2" fontId="10" fillId="3" borderId="6" xfId="0" applyNumberFormat="1" applyFont="1" applyFill="1" applyBorder="1"/>
    <xf numFmtId="0" fontId="3" fillId="3" borderId="5" xfId="0" applyFont="1" applyFill="1" applyBorder="1" applyAlignment="1">
      <alignment wrapText="1"/>
    </xf>
    <xf numFmtId="0" fontId="3" fillId="3" borderId="1" xfId="0" applyFont="1" applyFill="1" applyBorder="1"/>
    <xf numFmtId="0" fontId="9" fillId="0" borderId="0" xfId="0" applyFont="1" applyAlignment="1">
      <alignment horizontal="center"/>
    </xf>
    <xf numFmtId="10" fontId="3" fillId="3" borderId="4" xfId="2" applyNumberFormat="1" applyFont="1" applyFill="1" applyBorder="1" applyAlignment="1">
      <alignment horizontal="center"/>
    </xf>
    <xf numFmtId="2" fontId="0" fillId="0" borderId="0" xfId="0" applyNumberFormat="1" applyAlignment="1">
      <alignment horizontal="center"/>
    </xf>
    <xf numFmtId="0" fontId="14" fillId="0" borderId="0" xfId="4"/>
    <xf numFmtId="0" fontId="0" fillId="0" borderId="1" xfId="0" applyBorder="1"/>
    <xf numFmtId="10" fontId="13" fillId="0" borderId="1" xfId="0" applyNumberFormat="1" applyFont="1" applyBorder="1" applyAlignment="1">
      <alignment wrapText="1"/>
    </xf>
    <xf numFmtId="0" fontId="0" fillId="0" borderId="7" xfId="0" applyBorder="1"/>
    <xf numFmtId="0" fontId="0" fillId="0" borderId="8" xfId="0" applyBorder="1"/>
    <xf numFmtId="0" fontId="0" fillId="0" borderId="9" xfId="0" applyBorder="1"/>
    <xf numFmtId="0" fontId="0" fillId="0" borderId="10" xfId="0" applyBorder="1"/>
    <xf numFmtId="0" fontId="0" fillId="0" borderId="16" xfId="0" applyBorder="1"/>
    <xf numFmtId="0" fontId="0" fillId="0" borderId="17" xfId="0" applyBorder="1"/>
    <xf numFmtId="0" fontId="2" fillId="0" borderId="7" xfId="0" applyFont="1" applyBorder="1"/>
    <xf numFmtId="0" fontId="2" fillId="0" borderId="9" xfId="0" applyFont="1" applyBorder="1"/>
    <xf numFmtId="0" fontId="2" fillId="0" borderId="16" xfId="0" applyFont="1" applyBorder="1"/>
    <xf numFmtId="10" fontId="0" fillId="0" borderId="10" xfId="0" applyNumberFormat="1" applyBorder="1"/>
    <xf numFmtId="165" fontId="0" fillId="0" borderId="10" xfId="0" applyNumberFormat="1" applyBorder="1"/>
    <xf numFmtId="9" fontId="2" fillId="0" borderId="16" xfId="0" applyNumberFormat="1" applyFont="1" applyBorder="1"/>
    <xf numFmtId="167" fontId="0" fillId="0" borderId="17" xfId="0" applyNumberFormat="1" applyBorder="1"/>
    <xf numFmtId="0" fontId="0" fillId="0" borderId="18" xfId="0" applyBorder="1"/>
    <xf numFmtId="0" fontId="2" fillId="0" borderId="3" xfId="0" applyFont="1" applyBorder="1" applyAlignment="1">
      <alignment horizontal="center"/>
    </xf>
    <xf numFmtId="0" fontId="2" fillId="0" borderId="19" xfId="0" applyFont="1" applyBorder="1" applyAlignment="1">
      <alignment horizontal="center"/>
    </xf>
    <xf numFmtId="0" fontId="2" fillId="0" borderId="4" xfId="0" applyFont="1" applyBorder="1" applyAlignment="1">
      <alignment horizontal="center"/>
    </xf>
    <xf numFmtId="14" fontId="0" fillId="0" borderId="20" xfId="0" applyNumberFormat="1" applyBorder="1"/>
    <xf numFmtId="0" fontId="0" fillId="0" borderId="21" xfId="0" applyBorder="1"/>
    <xf numFmtId="14" fontId="0" fillId="0" borderId="9" xfId="0" applyNumberFormat="1" applyBorder="1"/>
    <xf numFmtId="14" fontId="0" fillId="0" borderId="16" xfId="0" applyNumberFormat="1" applyBorder="1"/>
    <xf numFmtId="0" fontId="0" fillId="0" borderId="22" xfId="0" applyBorder="1"/>
    <xf numFmtId="0" fontId="0" fillId="0" borderId="23" xfId="0" applyBorder="1"/>
    <xf numFmtId="10" fontId="0" fillId="0" borderId="10" xfId="2" applyNumberFormat="1" applyFont="1" applyBorder="1"/>
    <xf numFmtId="10" fontId="0" fillId="0" borderId="17" xfId="2" applyNumberFormat="1" applyFont="1" applyBorder="1"/>
    <xf numFmtId="2" fontId="13" fillId="0" borderId="1" xfId="0" applyNumberFormat="1" applyFont="1" applyBorder="1" applyAlignment="1">
      <alignment wrapText="1"/>
    </xf>
    <xf numFmtId="0" fontId="13" fillId="0" borderId="0" xfId="0" applyFont="1" applyAlignment="1">
      <alignment wrapText="1"/>
    </xf>
    <xf numFmtId="0" fontId="10" fillId="3" borderId="3" xfId="0" applyFont="1" applyFill="1" applyBorder="1" applyAlignment="1">
      <alignment wrapText="1"/>
    </xf>
    <xf numFmtId="10" fontId="10" fillId="3" borderId="4" xfId="0" applyNumberFormat="1" applyFont="1" applyFill="1" applyBorder="1" applyAlignment="1">
      <alignment wrapText="1"/>
    </xf>
    <xf numFmtId="10" fontId="13" fillId="0" borderId="1" xfId="0" applyNumberFormat="1" applyFont="1" applyBorder="1" applyAlignment="1">
      <alignment horizontal="center"/>
    </xf>
    <xf numFmtId="2" fontId="13" fillId="0" borderId="1" xfId="0" applyNumberFormat="1" applyFont="1" applyBorder="1" applyAlignment="1">
      <alignment horizontal="center"/>
    </xf>
    <xf numFmtId="0" fontId="13" fillId="0" borderId="0" xfId="0" applyFont="1" applyAlignment="1">
      <alignment horizontal="center"/>
    </xf>
    <xf numFmtId="10" fontId="13" fillId="0" borderId="0" xfId="2" applyNumberFormat="1" applyFont="1" applyFill="1" applyAlignment="1">
      <alignment horizontal="center"/>
    </xf>
    <xf numFmtId="0" fontId="10" fillId="3" borderId="3" xfId="0" applyFont="1" applyFill="1" applyBorder="1" applyAlignment="1">
      <alignment horizontal="left" wrapText="1"/>
    </xf>
    <xf numFmtId="10" fontId="10" fillId="3" borderId="4" xfId="0" applyNumberFormat="1" applyFont="1" applyFill="1" applyBorder="1" applyAlignment="1">
      <alignment horizontal="center"/>
    </xf>
    <xf numFmtId="10" fontId="10" fillId="3" borderId="4" xfId="2" applyNumberFormat="1" applyFont="1" applyFill="1" applyBorder="1" applyAlignment="1">
      <alignment horizontal="center"/>
    </xf>
    <xf numFmtId="0" fontId="8" fillId="5" borderId="24" xfId="0" applyFont="1" applyFill="1" applyBorder="1" applyAlignment="1">
      <alignment horizontal="center"/>
    </xf>
    <xf numFmtId="0" fontId="0" fillId="5" borderId="25" xfId="0" applyFill="1" applyBorder="1"/>
    <xf numFmtId="0" fontId="3" fillId="5" borderId="25" xfId="0" applyFont="1" applyFill="1" applyBorder="1" applyAlignment="1">
      <alignment horizontal="center"/>
    </xf>
    <xf numFmtId="0" fontId="11" fillId="5" borderId="25" xfId="0" applyFont="1" applyFill="1" applyBorder="1" applyAlignment="1">
      <alignment horizontal="center"/>
    </xf>
    <xf numFmtId="0" fontId="3" fillId="5" borderId="26" xfId="0" applyFont="1" applyFill="1" applyBorder="1" applyAlignment="1">
      <alignment horizontal="center"/>
    </xf>
    <xf numFmtId="2" fontId="0" fillId="0" borderId="1" xfId="0" applyNumberFormat="1" applyBorder="1" applyAlignment="1">
      <alignment horizontal="center"/>
    </xf>
    <xf numFmtId="2" fontId="0" fillId="0" borderId="18" xfId="0" applyNumberFormat="1" applyBorder="1" applyAlignment="1">
      <alignment horizontal="center"/>
    </xf>
    <xf numFmtId="14" fontId="0" fillId="0" borderId="20" xfId="0" applyNumberFormat="1" applyBorder="1" applyAlignment="1">
      <alignment horizontal="center"/>
    </xf>
    <xf numFmtId="0" fontId="0" fillId="0" borderId="21" xfId="0" applyBorder="1" applyAlignment="1">
      <alignment horizontal="center"/>
    </xf>
    <xf numFmtId="14" fontId="0" fillId="0" borderId="9" xfId="0" applyNumberFormat="1" applyBorder="1" applyAlignment="1">
      <alignment horizontal="center"/>
    </xf>
    <xf numFmtId="2" fontId="0" fillId="0" borderId="10" xfId="0" applyNumberFormat="1" applyBorder="1" applyAlignment="1">
      <alignment horizontal="center"/>
    </xf>
    <xf numFmtId="14" fontId="0" fillId="0" borderId="16" xfId="0" applyNumberFormat="1" applyBorder="1" applyAlignment="1">
      <alignment horizontal="center"/>
    </xf>
    <xf numFmtId="2" fontId="0" fillId="0" borderId="22" xfId="0" applyNumberFormat="1" applyBorder="1" applyAlignment="1">
      <alignment horizontal="center"/>
    </xf>
    <xf numFmtId="2" fontId="0" fillId="0" borderId="17" xfId="0" applyNumberFormat="1" applyBorder="1" applyAlignment="1">
      <alignment horizontal="center"/>
    </xf>
    <xf numFmtId="0" fontId="12" fillId="0" borderId="7" xfId="0" applyFont="1" applyBorder="1" applyAlignment="1">
      <alignment horizontal="center"/>
    </xf>
    <xf numFmtId="2" fontId="12" fillId="0" borderId="8" xfId="0" applyNumberFormat="1" applyFont="1" applyBorder="1" applyAlignment="1">
      <alignment horizontal="center"/>
    </xf>
    <xf numFmtId="0" fontId="12" fillId="0" borderId="14" xfId="0" applyFont="1" applyBorder="1" applyAlignment="1">
      <alignment horizontal="center"/>
    </xf>
    <xf numFmtId="10" fontId="12" fillId="0" borderId="15" xfId="2" applyNumberFormat="1" applyFont="1" applyBorder="1" applyAlignment="1">
      <alignment horizontal="center"/>
    </xf>
    <xf numFmtId="0" fontId="12" fillId="3" borderId="3" xfId="0" applyFont="1" applyFill="1" applyBorder="1" applyAlignment="1">
      <alignment horizontal="center"/>
    </xf>
    <xf numFmtId="0" fontId="3" fillId="3" borderId="16" xfId="0" applyFont="1" applyFill="1" applyBorder="1"/>
    <xf numFmtId="0" fontId="3" fillId="3" borderId="2" xfId="0" applyFont="1" applyFill="1" applyBorder="1"/>
    <xf numFmtId="0" fontId="3" fillId="3" borderId="3" xfId="0" applyFont="1" applyFill="1" applyBorder="1"/>
    <xf numFmtId="0" fontId="3" fillId="3" borderId="27" xfId="0" applyFont="1" applyFill="1" applyBorder="1"/>
    <xf numFmtId="2" fontId="7" fillId="0" borderId="17" xfId="0" applyNumberFormat="1" applyFont="1" applyBorder="1" applyAlignment="1">
      <alignment horizontal="center"/>
    </xf>
    <xf numFmtId="44" fontId="3" fillId="0" borderId="13" xfId="1" applyFont="1" applyBorder="1" applyAlignment="1">
      <alignment horizontal="left" vertical="top"/>
    </xf>
    <xf numFmtId="44" fontId="3" fillId="0" borderId="1" xfId="1" applyFont="1" applyBorder="1" applyAlignment="1">
      <alignment horizontal="left" vertical="top"/>
    </xf>
    <xf numFmtId="44" fontId="3" fillId="0" borderId="2" xfId="1" applyFont="1" applyFill="1" applyBorder="1" applyAlignment="1">
      <alignment horizontal="left" vertical="top"/>
    </xf>
    <xf numFmtId="0" fontId="3" fillId="0" borderId="4" xfId="0" applyFont="1" applyBorder="1" applyAlignment="1">
      <alignment horizontal="center"/>
    </xf>
    <xf numFmtId="2" fontId="7" fillId="0" borderId="11" xfId="0" applyNumberFormat="1" applyFont="1" applyBorder="1" applyAlignment="1">
      <alignment horizontal="center"/>
    </xf>
    <xf numFmtId="0" fontId="3" fillId="4" borderId="9" xfId="0" applyFont="1" applyFill="1" applyBorder="1" applyAlignment="1">
      <alignment horizontal="left"/>
    </xf>
    <xf numFmtId="44" fontId="3" fillId="4" borderId="10" xfId="1" applyFont="1" applyFill="1" applyBorder="1" applyAlignment="1">
      <alignment horizontal="right" vertical="center"/>
    </xf>
    <xf numFmtId="44" fontId="4" fillId="4" borderId="10" xfId="1" applyFont="1" applyFill="1" applyBorder="1" applyAlignment="1">
      <alignment horizontal="right" vertical="center" indent="1"/>
    </xf>
    <xf numFmtId="166" fontId="6" fillId="4" borderId="10" xfId="3" applyNumberFormat="1" applyFont="1" applyFill="1" applyBorder="1" applyAlignment="1">
      <alignment horizontal="right" vertical="center"/>
    </xf>
    <xf numFmtId="3" fontId="3" fillId="4" borderId="10" xfId="0" applyNumberFormat="1" applyFont="1" applyFill="1" applyBorder="1" applyAlignment="1">
      <alignment horizontal="right" vertical="center"/>
    </xf>
    <xf numFmtId="3" fontId="4" fillId="4" borderId="10" xfId="0" applyNumberFormat="1" applyFont="1" applyFill="1" applyBorder="1" applyAlignment="1">
      <alignment horizontal="right" vertical="center"/>
    </xf>
    <xf numFmtId="0" fontId="3" fillId="4" borderId="16" xfId="0" applyFont="1" applyFill="1" applyBorder="1" applyAlignment="1">
      <alignment horizontal="left"/>
    </xf>
    <xf numFmtId="0" fontId="3" fillId="4" borderId="20" xfId="0" applyFont="1" applyFill="1" applyBorder="1" applyAlignment="1">
      <alignment horizontal="left"/>
    </xf>
    <xf numFmtId="44" fontId="3" fillId="4" borderId="21" xfId="1" applyFont="1" applyFill="1" applyBorder="1" applyAlignment="1">
      <alignment horizontal="right" vertical="center"/>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3" fontId="3" fillId="4" borderId="21" xfId="0" applyNumberFormat="1" applyFont="1" applyFill="1" applyBorder="1" applyAlignment="1">
      <alignment horizontal="right"/>
    </xf>
    <xf numFmtId="3" fontId="3" fillId="4" borderId="10" xfId="0" applyNumberFormat="1" applyFont="1" applyFill="1" applyBorder="1" applyAlignment="1">
      <alignment horizontal="right"/>
    </xf>
    <xf numFmtId="3" fontId="4" fillId="4" borderId="10" xfId="0" applyNumberFormat="1" applyFont="1" applyFill="1" applyBorder="1" applyAlignment="1">
      <alignment horizontal="right"/>
    </xf>
    <xf numFmtId="3" fontId="5" fillId="4" borderId="10" xfId="0" applyNumberFormat="1" applyFont="1" applyFill="1" applyBorder="1" applyAlignment="1">
      <alignment horizontal="right"/>
    </xf>
    <xf numFmtId="3" fontId="5" fillId="4" borderId="17" xfId="0" applyNumberFormat="1" applyFont="1" applyFill="1" applyBorder="1" applyAlignment="1">
      <alignment horizontal="right"/>
    </xf>
    <xf numFmtId="0" fontId="3" fillId="4" borderId="20" xfId="0" applyFont="1" applyFill="1" applyBorder="1"/>
    <xf numFmtId="0" fontId="3" fillId="4" borderId="9" xfId="0" applyFont="1" applyFill="1" applyBorder="1"/>
    <xf numFmtId="0" fontId="3" fillId="4" borderId="16" xfId="0" applyFont="1" applyFill="1" applyBorder="1"/>
    <xf numFmtId="3" fontId="11" fillId="4" borderId="21" xfId="0" applyNumberFormat="1" applyFont="1" applyFill="1" applyBorder="1" applyAlignment="1">
      <alignment horizontal="right" vertical="center"/>
    </xf>
    <xf numFmtId="3" fontId="11" fillId="4" borderId="10" xfId="0" applyNumberFormat="1" applyFont="1" applyFill="1" applyBorder="1" applyAlignment="1">
      <alignment horizontal="right" vertical="center"/>
    </xf>
    <xf numFmtId="3" fontId="11" fillId="4" borderId="17" xfId="0" applyNumberFormat="1" applyFont="1" applyFill="1" applyBorder="1" applyAlignment="1">
      <alignment horizontal="right" vertical="center"/>
    </xf>
    <xf numFmtId="0" fontId="3" fillId="3" borderId="12" xfId="0" applyFont="1" applyFill="1" applyBorder="1"/>
    <xf numFmtId="0" fontId="16" fillId="0" borderId="0" xfId="0" applyFont="1"/>
    <xf numFmtId="0" fontId="2" fillId="0" borderId="0" xfId="0" applyFont="1"/>
    <xf numFmtId="0" fontId="2" fillId="6" borderId="28" xfId="0" applyFont="1" applyFill="1" applyBorder="1"/>
    <xf numFmtId="14" fontId="0" fillId="0" borderId="0" xfId="0" applyNumberFormat="1"/>
    <xf numFmtId="0" fontId="0" fillId="6" borderId="0" xfId="0" applyFill="1"/>
    <xf numFmtId="3" fontId="3" fillId="4" borderId="17" xfId="0" applyNumberFormat="1" applyFont="1" applyFill="1" applyBorder="1"/>
    <xf numFmtId="4" fontId="0" fillId="0" borderId="0" xfId="0" applyNumberFormat="1" applyAlignment="1">
      <alignment horizontal="center"/>
    </xf>
    <xf numFmtId="4" fontId="17" fillId="0" borderId="0" xfId="0" applyNumberFormat="1" applyFont="1" applyAlignment="1">
      <alignment horizontal="center"/>
    </xf>
    <xf numFmtId="4" fontId="18" fillId="0" borderId="0" xfId="0" applyNumberFormat="1" applyFont="1" applyAlignment="1">
      <alignment horizontal="center"/>
    </xf>
    <xf numFmtId="10" fontId="10" fillId="3" borderId="5" xfId="2" applyNumberFormat="1" applyFont="1" applyFill="1" applyBorder="1" applyAlignment="1">
      <alignment horizontal="center"/>
    </xf>
    <xf numFmtId="0" fontId="2" fillId="0" borderId="29" xfId="0" applyFont="1" applyBorder="1" applyAlignment="1">
      <alignment horizontal="center"/>
    </xf>
    <xf numFmtId="3" fontId="21" fillId="0" borderId="10" xfId="0" applyNumberFormat="1" applyFont="1" applyBorder="1" applyAlignment="1">
      <alignment horizontal="center" vertical="center"/>
    </xf>
    <xf numFmtId="0" fontId="2" fillId="6" borderId="28" xfId="0" applyFont="1" applyFill="1" applyBorder="1" applyAlignment="1">
      <alignment horizontal="center"/>
    </xf>
    <xf numFmtId="0" fontId="2" fillId="6" borderId="29" xfId="0" applyFont="1" applyFill="1" applyBorder="1" applyAlignment="1">
      <alignment horizontal="center"/>
    </xf>
    <xf numFmtId="0" fontId="2" fillId="6" borderId="30" xfId="0" applyFont="1" applyFill="1" applyBorder="1" applyAlignment="1">
      <alignment horizontal="center"/>
    </xf>
    <xf numFmtId="0" fontId="0" fillId="0" borderId="28" xfId="0" applyBorder="1" applyAlignment="1">
      <alignment horizontal="center"/>
    </xf>
    <xf numFmtId="0" fontId="0" fillId="0" borderId="29" xfId="0" applyBorder="1" applyAlignment="1">
      <alignment horizontal="center"/>
    </xf>
    <xf numFmtId="44" fontId="1" fillId="0" borderId="10" xfId="1" applyFont="1" applyFill="1" applyBorder="1" applyAlignment="1">
      <alignment horizontal="center" vertical="center"/>
    </xf>
    <xf numFmtId="0" fontId="2" fillId="0" borderId="30" xfId="0" applyFont="1" applyBorder="1" applyAlignment="1">
      <alignment horizontal="center"/>
    </xf>
    <xf numFmtId="3" fontId="22" fillId="0" borderId="31" xfId="0" applyNumberFormat="1" applyFont="1" applyBorder="1" applyAlignment="1">
      <alignment horizontal="center" vertical="center"/>
    </xf>
    <xf numFmtId="0" fontId="2" fillId="7" borderId="3" xfId="0" applyFont="1" applyFill="1" applyBorder="1" applyAlignment="1">
      <alignment horizontal="center"/>
    </xf>
    <xf numFmtId="2" fontId="2" fillId="7" borderId="6" xfId="0" applyNumberFormat="1" applyFont="1" applyFill="1" applyBorder="1" applyAlignment="1">
      <alignment horizontal="center"/>
    </xf>
    <xf numFmtId="0" fontId="0" fillId="0" borderId="30" xfId="0" applyBorder="1" applyAlignment="1">
      <alignment horizontal="center"/>
    </xf>
    <xf numFmtId="3" fontId="23" fillId="0" borderId="31" xfId="0" applyNumberFormat="1" applyFont="1" applyBorder="1" applyAlignment="1">
      <alignment horizontal="center" vertical="center"/>
    </xf>
    <xf numFmtId="0" fontId="0" fillId="6" borderId="30" xfId="0" applyFill="1" applyBorder="1" applyAlignment="1">
      <alignment horizontal="center"/>
    </xf>
    <xf numFmtId="0" fontId="0" fillId="6" borderId="29" xfId="0" applyFill="1" applyBorder="1" applyAlignment="1">
      <alignment horizontal="center"/>
    </xf>
    <xf numFmtId="3" fontId="0" fillId="4" borderId="21" xfId="0" applyNumberFormat="1" applyFill="1" applyBorder="1" applyAlignment="1">
      <alignment horizontal="center"/>
    </xf>
    <xf numFmtId="164" fontId="15" fillId="0" borderId="32" xfId="0" applyNumberFormat="1" applyFont="1" applyBorder="1" applyAlignment="1">
      <alignment horizontal="center"/>
    </xf>
    <xf numFmtId="10" fontId="2" fillId="7" borderId="6" xfId="2" applyNumberFormat="1" applyFont="1" applyFill="1" applyBorder="1" applyAlignment="1">
      <alignment horizontal="center"/>
    </xf>
    <xf numFmtId="0" fontId="2" fillId="7" borderId="3" xfId="0" applyFont="1" applyFill="1" applyBorder="1"/>
    <xf numFmtId="3" fontId="24" fillId="0" borderId="15" xfId="0" applyNumberFormat="1" applyFont="1" applyBorder="1" applyAlignment="1">
      <alignment horizontal="center"/>
    </xf>
    <xf numFmtId="3" fontId="0" fillId="0" borderId="2" xfId="0" applyNumberFormat="1" applyBorder="1" applyAlignment="1">
      <alignment horizontal="center" vertical="center"/>
    </xf>
    <xf numFmtId="0" fontId="0" fillId="6" borderId="29" xfId="0" applyFill="1" applyBorder="1"/>
    <xf numFmtId="0" fontId="0" fillId="6" borderId="30" xfId="0" applyFill="1" applyBorder="1"/>
    <xf numFmtId="3" fontId="23" fillId="0" borderId="15" xfId="0" applyNumberFormat="1" applyFont="1" applyBorder="1" applyAlignment="1">
      <alignment horizontal="center" vertical="center"/>
    </xf>
    <xf numFmtId="44" fontId="0" fillId="0" borderId="2" xfId="1" applyFont="1" applyFill="1" applyBorder="1" applyAlignment="1">
      <alignment horizontal="center" vertical="top"/>
    </xf>
    <xf numFmtId="3" fontId="0" fillId="4" borderId="15" xfId="0" applyNumberFormat="1" applyFill="1" applyBorder="1" applyAlignment="1">
      <alignment horizontal="center"/>
    </xf>
    <xf numFmtId="2" fontId="1" fillId="0" borderId="0" xfId="2" applyNumberFormat="1" applyFont="1" applyBorder="1" applyAlignment="1">
      <alignment horizontal="center"/>
    </xf>
    <xf numFmtId="3" fontId="24" fillId="4" borderId="17" xfId="0" applyNumberFormat="1" applyFont="1" applyFill="1" applyBorder="1" applyAlignment="1">
      <alignment horizontal="center"/>
    </xf>
    <xf numFmtId="166" fontId="25" fillId="4" borderId="15" xfId="3" applyNumberFormat="1" applyFont="1" applyFill="1" applyBorder="1" applyAlignment="1">
      <alignment horizontal="center" vertical="center"/>
    </xf>
    <xf numFmtId="2" fontId="2" fillId="7" borderId="6" xfId="2" applyNumberFormat="1" applyFont="1" applyFill="1" applyBorder="1" applyAlignment="1">
      <alignment horizontal="center"/>
    </xf>
    <xf numFmtId="4" fontId="18" fillId="0" borderId="15" xfId="0" applyNumberFormat="1" applyFont="1" applyBorder="1" applyAlignment="1">
      <alignment horizontal="center"/>
    </xf>
    <xf numFmtId="0" fontId="26" fillId="0" borderId="0" xfId="0" applyFont="1"/>
    <xf numFmtId="0" fontId="2" fillId="7" borderId="5" xfId="0" applyFont="1" applyFill="1" applyBorder="1" applyAlignment="1">
      <alignment horizontal="center"/>
    </xf>
    <xf numFmtId="0" fontId="9" fillId="8" borderId="0" xfId="0" applyFont="1" applyFill="1" applyAlignment="1">
      <alignment horizontal="left"/>
    </xf>
    <xf numFmtId="0" fontId="19" fillId="0" borderId="0" xfId="0" applyFont="1" applyAlignment="1">
      <alignment horizontal="left" vertical="top" wrapText="1"/>
    </xf>
    <xf numFmtId="0" fontId="0" fillId="0" borderId="0" xfId="0" applyAlignment="1">
      <alignment horizontal="left" vertical="top"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0" borderId="0" xfId="0" applyFont="1" applyAlignment="1">
      <alignment horizontal="left"/>
    </xf>
    <xf numFmtId="0" fontId="20" fillId="0" borderId="0" xfId="0" applyFont="1" applyAlignment="1">
      <alignment horizontal="center" vertical="center"/>
    </xf>
    <xf numFmtId="0" fontId="2" fillId="0" borderId="0" xfId="0" applyFont="1" applyAlignment="1">
      <alignment horizontal="center"/>
    </xf>
    <xf numFmtId="0" fontId="0" fillId="0" borderId="0" xfId="0" applyAlignment="1">
      <alignment horizontal="center"/>
    </xf>
    <xf numFmtId="0" fontId="9" fillId="8" borderId="0" xfId="0" applyFont="1" applyFill="1" applyAlignment="1">
      <alignment horizontal="center"/>
    </xf>
    <xf numFmtId="0" fontId="9" fillId="0" borderId="0" xfId="0" applyFont="1" applyAlignment="1">
      <alignment horizontal="left" vertical="top" wrapText="1"/>
    </xf>
  </cellXfs>
  <cellStyles count="5">
    <cellStyle name="Comma" xfId="3" builtinId="3"/>
    <cellStyle name="Currency" xfId="1" builtinId="4"/>
    <cellStyle name="Hyperlink" xfId="4" builtinId="8"/>
    <cellStyle name="Normal" xfId="0" builtinId="0"/>
    <cellStyle name="Percent" xfId="2" builtinId="5"/>
  </cellStyles>
  <dxfs count="60">
    <dxf>
      <numFmt numFmtId="4" formatCode="#,##0.00"/>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patternFill>
      </fill>
      <border diagonalUp="0" diagonalDown="0" outline="0">
        <left/>
        <right/>
        <top style="thin">
          <color indexed="64"/>
        </top>
        <bottom style="thin">
          <color indexed="64"/>
        </bottom>
      </border>
    </dxf>
    <dxf>
      <border diagonalUp="0" diagonalDown="0">
        <left style="medium">
          <color indexed="64"/>
        </left>
        <right style="medium">
          <color indexed="64"/>
        </right>
        <top style="medium">
          <color indexed="64"/>
        </top>
        <bottom style="medium">
          <color indexed="64"/>
        </bottom>
      </border>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patternFill>
      </fill>
      <border diagonalUp="0" diagonalDown="0" outline="0">
        <left/>
        <right/>
        <top style="thin">
          <color indexed="64"/>
        </top>
        <bottom style="thin">
          <color indexed="64"/>
        </bottom>
      </border>
    </dxf>
    <dxf>
      <border diagonalUp="0" diagonalDown="0">
        <left style="medium">
          <color indexed="64"/>
        </left>
        <right style="medium">
          <color indexed="64"/>
        </right>
        <top style="medium">
          <color indexed="64"/>
        </top>
        <bottom style="medium">
          <color indexed="64"/>
        </bottom>
      </border>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patternFill>
      </fill>
      <border diagonalUp="0" diagonalDown="0" outline="0">
        <left/>
        <right/>
        <top style="thin">
          <color indexed="64"/>
        </top>
        <bottom style="thin">
          <color indexed="64"/>
        </bottom>
      </border>
    </dxf>
    <dxf>
      <border diagonalUp="0" diagonalDown="0">
        <left style="medium">
          <color indexed="64"/>
        </left>
        <right style="medium">
          <color indexed="64"/>
        </right>
        <top style="medium">
          <color indexed="64"/>
        </top>
        <bottom style="medium">
          <color indexed="64"/>
        </bottom>
      </border>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patternFill>
      </fill>
      <alignment horizontal="center" vertical="bottom" textRotation="0" wrapText="0" indent="0" justifyLastLine="0" shrinkToFit="0" readingOrder="0"/>
      <border diagonalUp="0" diagonalDown="0" outline="0">
        <left/>
        <right/>
        <top style="thin">
          <color indexed="64"/>
        </top>
        <bottom style="thin">
          <color indexed="64"/>
        </bottom>
      </border>
    </dxf>
    <dxf>
      <border diagonalUp="0" diagonalDown="0">
        <left style="medium">
          <color indexed="64"/>
        </left>
        <right style="medium">
          <color indexed="64"/>
        </right>
        <top style="medium">
          <color indexed="64"/>
        </top>
        <bottom style="medium">
          <color indexed="64"/>
        </bottom>
      </border>
    </dxf>
    <dxf>
      <alignment horizontal="center" vertical="bottom" textRotation="0" wrapText="0" indent="0" justifyLastLine="0" shrinkToFit="0" readingOrder="0"/>
    </dxf>
    <dxf>
      <alignment horizontal="center" vertical="bottom" textRotation="0" wrapText="0" indent="0" justifyLastLine="0" shrinkToFit="0" readingOrder="0"/>
    </dxf>
    <dxf>
      <font>
        <b val="0"/>
        <strike val="0"/>
        <outline val="0"/>
        <shadow val="0"/>
        <u val="none"/>
        <vertAlign val="baseline"/>
        <sz val="1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indexed="64"/>
          <bgColor theme="0"/>
        </patternFill>
      </fill>
      <alignment horizontal="center" textRotation="0" wrapText="0" indent="0" justifyLastLine="0" shrinkToFit="0" readingOrder="0"/>
      <border diagonalUp="0" diagonalDown="0" outline="0">
        <left/>
        <right/>
        <top style="thin">
          <color indexed="64"/>
        </top>
        <bottom style="thin">
          <color indexed="64"/>
        </bottom>
      </border>
    </dxf>
    <dxf>
      <border diagonalUp="0" diagonalDown="0">
        <left style="medium">
          <color indexed="64"/>
        </left>
        <right style="medium">
          <color indexed="64"/>
        </right>
        <top style="medium">
          <color indexed="64"/>
        </top>
        <bottom style="medium">
          <color indexed="64"/>
        </bottom>
      </border>
    </dxf>
    <dxf>
      <font>
        <b val="0"/>
        <strike val="0"/>
        <outline val="0"/>
        <shadow val="0"/>
        <u val="none"/>
        <vertAlign val="baseline"/>
        <sz val="11"/>
        <name val="Calibri"/>
        <family val="2"/>
        <scheme val="minor"/>
      </font>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patternFill>
      </fill>
      <alignment horizontal="center" textRotation="0" wrapText="0" indent="0" justifyLastLine="0" shrinkToFit="0" readingOrder="0"/>
      <border diagonalUp="0" diagonalDown="0" outline="0">
        <left/>
        <right/>
        <top style="thin">
          <color indexed="64"/>
        </top>
        <bottom style="thin">
          <color indexed="64"/>
        </bottom>
      </border>
    </dxf>
    <dxf>
      <border diagonalUp="0" diagonalDown="0">
        <left style="medium">
          <color indexed="64"/>
        </left>
        <right style="medium">
          <color indexed="64"/>
        </right>
        <top style="medium">
          <color indexed="64"/>
        </top>
        <bottom style="medium">
          <color indexed="64"/>
        </bottom>
      </border>
    </dxf>
    <dxf>
      <alignment horizontal="center" textRotation="0" wrapText="0" indent="0" justifyLastLine="0" shrinkToFit="0" readingOrder="0"/>
    </dxf>
    <dxf>
      <alignment horizontal="center" textRotation="0" wrapText="0" indent="0" justifyLastLine="0" shrinkToFit="0" readingOrder="0"/>
    </dxf>
    <dxf>
      <font>
        <strike val="0"/>
        <outline val="0"/>
        <shadow val="0"/>
        <u val="none"/>
        <vertAlign val="baseline"/>
        <sz val="1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patternFill>
      </fill>
      <alignment horizontal="center" textRotation="0" wrapText="0" indent="0" justifyLastLine="0" shrinkToFit="0" readingOrder="0"/>
      <border diagonalUp="0" diagonalDown="0" outline="0">
        <left/>
        <right/>
        <top style="thin">
          <color indexed="64"/>
        </top>
        <bottom style="thin">
          <color indexed="64"/>
        </bottom>
      </border>
    </dxf>
    <dxf>
      <border diagonalUp="0" diagonalDown="0">
        <left style="medium">
          <color indexed="64"/>
        </left>
        <right style="medium">
          <color indexed="64"/>
        </right>
        <top style="medium">
          <color indexed="64"/>
        </top>
        <bottom style="medium">
          <color indexed="64"/>
        </bottom>
      </border>
    </dxf>
    <dxf>
      <font>
        <strike val="0"/>
        <outline val="0"/>
        <shadow val="0"/>
        <u val="none"/>
        <vertAlign val="baseline"/>
        <sz val="11"/>
        <name val="Calibri"/>
        <family val="2"/>
        <scheme val="minor"/>
      </font>
      <alignment horizontal="center" textRotation="0" wrapText="0" indent="0" justifyLastLine="0" shrinkToFit="0" readingOrder="0"/>
    </dxf>
    <dxf>
      <font>
        <strike val="0"/>
        <outline val="0"/>
        <shadow val="0"/>
        <u val="none"/>
        <vertAlign val="baseline"/>
        <sz val="11"/>
        <name val="Calibri"/>
        <family val="2"/>
        <scheme val="minor"/>
      </font>
      <alignment horizontal="center" textRotation="0" wrapText="0"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auto="1"/>
        </patternFill>
      </fill>
      <alignment horizontal="center" textRotation="0" wrapText="0" indent="0" justifyLastLine="0" shrinkToFit="0" readingOrder="0"/>
      <border diagonalUp="0" diagonalDown="0" outline="0">
        <left/>
        <right/>
        <top style="thin">
          <color indexed="64"/>
        </top>
        <bottom style="thin">
          <color indexed="64"/>
        </bottom>
      </border>
    </dxf>
    <dxf>
      <border diagonalUp="0" diagonalDown="0">
        <left style="medium">
          <color indexed="64"/>
        </left>
        <right style="medium">
          <color indexed="64"/>
        </right>
        <top style="medium">
          <color indexed="64"/>
        </top>
        <bottom style="medium">
          <color indexed="64"/>
        </bottom>
      </border>
    </dxf>
    <dxf>
      <font>
        <strike val="0"/>
        <outline val="0"/>
        <shadow val="0"/>
        <u val="none"/>
        <vertAlign val="baseline"/>
        <sz val="11"/>
        <name val="Calibri"/>
        <family val="2"/>
        <scheme val="minor"/>
      </font>
      <fill>
        <patternFill patternType="none">
          <fgColor indexed="64"/>
          <bgColor auto="1"/>
        </patternFill>
      </fill>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patternFill>
      </fill>
      <border diagonalUp="0" diagonalDown="0" outline="0">
        <left/>
        <right/>
        <top style="thin">
          <color indexed="64"/>
        </top>
        <bottom style="thin">
          <color indexed="64"/>
        </bottom>
      </border>
    </dxf>
    <dxf>
      <border diagonalUp="0" diagonalDown="0">
        <left style="medium">
          <color indexed="64"/>
        </left>
        <right style="medium">
          <color indexed="64"/>
        </right>
        <top style="medium">
          <color indexed="64"/>
        </top>
        <bottom style="medium">
          <color indexed="64"/>
        </bottom>
      </border>
    </dxf>
    <dxf>
      <font>
        <strike val="0"/>
        <outline val="0"/>
        <shadow val="0"/>
        <u val="none"/>
        <vertAlign val="baseline"/>
        <sz val="1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patternFill>
      </fill>
      <alignment horizontal="center" vertical="bottom" textRotation="0" wrapText="0" indent="0" justifyLastLine="0" shrinkToFit="0" readingOrder="0"/>
      <border diagonalUp="0" diagonalDown="0" outline="0">
        <left/>
        <right/>
        <top style="thin">
          <color indexed="64"/>
        </top>
        <bottom style="thin">
          <color indexed="64"/>
        </bottom>
      </border>
    </dxf>
    <dxf>
      <border diagonalUp="0" diagonalDown="0">
        <left style="medium">
          <color indexed="64"/>
        </left>
        <right style="medium">
          <color indexed="64"/>
        </right>
        <top style="medium">
          <color indexed="64"/>
        </top>
        <bottom style="medium">
          <color indexed="64"/>
        </bottom>
      </border>
    </dxf>
    <dxf>
      <font>
        <strike val="0"/>
        <outline val="0"/>
        <shadow val="0"/>
        <u val="none"/>
        <vertAlign val="baseline"/>
        <sz val="11"/>
        <name val="Calibri"/>
        <family val="2"/>
        <scheme val="minor"/>
      </font>
      <alignment horizontal="center" vertical="bottom" textRotation="0" wrapText="0" indent="0" justifyLastLine="0" shrinkToFit="0" readingOrder="0"/>
    </dxf>
    <dxf>
      <font>
        <strike val="0"/>
        <outline val="0"/>
        <shadow val="0"/>
        <u val="none"/>
        <vertAlign val="baseline"/>
        <sz val="11"/>
        <name val="Calibri"/>
        <family val="2"/>
        <scheme val="minor"/>
      </font>
      <alignment horizontal="center" vertical="bottom" textRotation="0" wrapText="0" indent="0" justifyLastLine="0" shrinkToFit="0" readingOrder="0"/>
    </dxf>
    <dxf>
      <font>
        <b val="0"/>
        <strike val="0"/>
        <outline val="0"/>
        <shadow val="0"/>
        <u val="none"/>
        <vertAlign val="baseline"/>
        <sz val="11"/>
        <name val="Calibri"/>
        <family val="2"/>
        <scheme val="minor"/>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indexed="64"/>
          <bgColor theme="0"/>
        </patternFill>
      </fill>
      <alignment horizontal="center" textRotation="0" wrapText="0" indent="0" justifyLastLine="0" shrinkToFit="0" readingOrder="0"/>
      <border diagonalUp="0" diagonalDown="0" outline="0">
        <left/>
        <right/>
        <top style="thin">
          <color indexed="64"/>
        </top>
        <bottom style="thin">
          <color indexed="64"/>
        </bottom>
      </border>
    </dxf>
    <dxf>
      <border diagonalUp="0" diagonalDown="0">
        <left style="medium">
          <color indexed="64"/>
        </left>
        <right style="medium">
          <color indexed="64"/>
        </right>
        <top style="medium">
          <color indexed="64"/>
        </top>
        <bottom style="medium">
          <color indexed="64"/>
        </bottom>
      </border>
    </dxf>
    <dxf>
      <font>
        <b val="0"/>
        <strike val="0"/>
        <outline val="0"/>
        <shadow val="0"/>
        <u val="none"/>
        <vertAlign val="baseline"/>
        <sz val="11"/>
        <name val="Calibri"/>
        <family val="2"/>
        <scheme val="minor"/>
      </font>
      <alignment horizontal="center" textRotation="0" wrapText="0" indent="0" justifyLastLine="0" shrinkToFit="0" readingOrder="0"/>
    </dxf>
    <dxf>
      <font>
        <b val="0"/>
        <strike val="0"/>
        <outline val="0"/>
        <shadow val="0"/>
        <u val="none"/>
        <vertAlign val="baseline"/>
        <sz val="11"/>
        <name val="Calibri"/>
        <family val="2"/>
        <scheme val="minor"/>
      </font>
      <alignment horizontal="center" textRotation="0" wrapText="0" indent="0" justifyLastLine="0" shrinkToFit="0" readingOrder="0"/>
    </dxf>
    <dxf>
      <font>
        <strike val="0"/>
        <outline val="0"/>
        <shadow val="0"/>
        <u val="none"/>
        <vertAlign val="baseline"/>
        <sz val="11"/>
        <name val="Calibri"/>
        <family val="2"/>
        <scheme val="minor"/>
      </font>
      <numFmt numFmtId="3" formatCode="#,##0"/>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patternFill>
      </fill>
      <alignment horizontal="center" textRotation="0" wrapText="0" indent="0" justifyLastLine="0" shrinkToFit="0" readingOrder="0"/>
      <border diagonalUp="0" diagonalDown="0" outline="0">
        <left/>
        <right/>
        <top style="thin">
          <color indexed="64"/>
        </top>
        <bottom style="thin">
          <color indexed="64"/>
        </bottom>
      </border>
    </dxf>
    <dxf>
      <border diagonalUp="0" diagonalDown="0">
        <left style="medium">
          <color indexed="64"/>
        </left>
        <right style="medium">
          <color indexed="64"/>
        </right>
        <top style="medium">
          <color indexed="64"/>
        </top>
        <bottom style="medium">
          <color indexed="64"/>
        </bottom>
      </border>
    </dxf>
    <dxf>
      <font>
        <strike val="0"/>
        <outline val="0"/>
        <shadow val="0"/>
        <u val="none"/>
        <vertAlign val="baseline"/>
        <sz val="11"/>
        <name val="Calibri"/>
        <family val="2"/>
        <scheme val="minor"/>
      </font>
      <alignment horizontal="center" textRotation="0" wrapText="0" indent="0" justifyLastLine="0" shrinkToFit="0" readingOrder="0"/>
    </dxf>
    <dxf>
      <font>
        <strike val="0"/>
        <outline val="0"/>
        <shadow val="0"/>
        <u val="none"/>
        <vertAlign val="baseline"/>
        <sz val="11"/>
        <name val="Calibri"/>
        <family val="2"/>
        <scheme val="minor"/>
      </font>
      <alignment horizontal="center" textRotation="0" wrapText="0" indent="0" justifyLastLine="0" shrinkToFit="0" readingOrder="0"/>
    </dxf>
    <dxf>
      <font>
        <strike val="0"/>
        <outline val="0"/>
        <shadow val="0"/>
        <u val="none"/>
        <vertAlign val="baseline"/>
        <sz val="1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patternFill>
      </fill>
      <alignment horizontal="center" textRotation="0" wrapText="0" indent="0" justifyLastLine="0" shrinkToFit="0" readingOrder="0"/>
      <border diagonalUp="0" diagonalDown="0" outline="0">
        <left/>
        <right/>
        <top style="thin">
          <color indexed="64"/>
        </top>
        <bottom style="thin">
          <color indexed="64"/>
        </bottom>
      </border>
    </dxf>
    <dxf>
      <border diagonalUp="0" diagonalDown="0">
        <left style="medium">
          <color indexed="64"/>
        </left>
        <right style="medium">
          <color indexed="64"/>
        </right>
        <top style="medium">
          <color indexed="64"/>
        </top>
        <bottom style="medium">
          <color indexed="64"/>
        </bottom>
      </border>
    </dxf>
    <dxf>
      <font>
        <strike val="0"/>
        <outline val="0"/>
        <shadow val="0"/>
        <u val="none"/>
        <vertAlign val="baseline"/>
        <sz val="11"/>
        <name val="Calibri"/>
        <family val="2"/>
        <scheme val="minor"/>
      </font>
      <alignment horizontal="center" textRotation="0" wrapText="0" indent="0" justifyLastLine="0" shrinkToFit="0" readingOrder="0"/>
    </dxf>
    <dxf>
      <alignment horizont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5</a:t>
            </a:r>
            <a:r>
              <a:rPr lang="en-US" baseline="0"/>
              <a:t> year Revenue Ratio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spPr>
            <a:solidFill>
              <a:schemeClr val="accent1"/>
            </a:solidFill>
            <a:ln>
              <a:noFill/>
            </a:ln>
            <a:effectLst/>
            <a:sp3d/>
          </c:spPr>
          <c:invertIfNegative val="0"/>
          <c:dLbls>
            <c:dLbl>
              <c:idx val="0"/>
              <c:layout>
                <c:manualLayout>
                  <c:x val="2.2222222222222195E-2"/>
                  <c:y val="-0.1805555555555555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10E-46EF-ACF1-B807476161F0}"/>
                </c:ext>
              </c:extLst>
            </c:dLbl>
            <c:dLbl>
              <c:idx val="1"/>
              <c:layout>
                <c:manualLayout>
                  <c:x val="5.5555555555555046E-3"/>
                  <c:y val="-0.2453703703703703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10E-46EF-ACF1-B807476161F0}"/>
                </c:ext>
              </c:extLst>
            </c:dLbl>
            <c:dLbl>
              <c:idx val="2"/>
              <c:layout>
                <c:manualLayout>
                  <c:x val="2.7777777777777776E-2"/>
                  <c:y val="-0.2638888888888889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C10E-46EF-ACF1-B807476161F0}"/>
                </c:ext>
              </c:extLst>
            </c:dLbl>
            <c:dLbl>
              <c:idx val="3"/>
              <c:layout>
                <c:manualLayout>
                  <c:x val="8.3333333333332309E-3"/>
                  <c:y val="-0.2546296296296296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C10E-46EF-ACF1-B807476161F0}"/>
                </c:ext>
              </c:extLst>
            </c:dLbl>
            <c:dLbl>
              <c:idx val="4"/>
              <c:layout>
                <c:manualLayout>
                  <c:x val="2.7777777777777776E-2"/>
                  <c:y val="-0.3148148148148148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10E-46EF-ACF1-B807476161F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'Ratio Calculation'!$B$127:$B$131</c:f>
              <c:strCache>
                <c:ptCount val="5"/>
                <c:pt idx="0">
                  <c:v>Total Revenue - 2018</c:v>
                </c:pt>
                <c:pt idx="1">
                  <c:v>Total Revenue - 2019</c:v>
                </c:pt>
                <c:pt idx="2">
                  <c:v>Total Revenue - 2020</c:v>
                </c:pt>
                <c:pt idx="3">
                  <c:v>Total Revenue - 2021</c:v>
                </c:pt>
                <c:pt idx="4">
                  <c:v>Total Revenue - 2022</c:v>
                </c:pt>
              </c:strCache>
            </c:strRef>
          </c:cat>
          <c:val>
            <c:numRef>
              <c:f>'Ratio Calculation'!$C$127:$C$131</c:f>
              <c:numCache>
                <c:formatCode>#,##0.00</c:formatCode>
                <c:ptCount val="5"/>
                <c:pt idx="0">
                  <c:v>109029</c:v>
                </c:pt>
                <c:pt idx="1">
                  <c:v>115627</c:v>
                </c:pt>
                <c:pt idx="2">
                  <c:v>119951</c:v>
                </c:pt>
                <c:pt idx="3">
                  <c:v>121649</c:v>
                </c:pt>
                <c:pt idx="4">
                  <c:v>128695</c:v>
                </c:pt>
              </c:numCache>
            </c:numRef>
          </c:val>
          <c:extLst>
            <c:ext xmlns:c16="http://schemas.microsoft.com/office/drawing/2014/chart" uri="{C3380CC4-5D6E-409C-BE32-E72D297353CC}">
              <c16:uniqueId val="{00000000-C10E-46EF-ACF1-B807476161F0}"/>
            </c:ext>
          </c:extLst>
        </c:ser>
        <c:dLbls>
          <c:showLegendKey val="0"/>
          <c:showVal val="1"/>
          <c:showCatName val="0"/>
          <c:showSerName val="0"/>
          <c:showPercent val="0"/>
          <c:showBubbleSize val="0"/>
        </c:dLbls>
        <c:gapWidth val="150"/>
        <c:shape val="box"/>
        <c:axId val="1924103792"/>
        <c:axId val="1924104752"/>
        <c:axId val="0"/>
      </c:bar3DChart>
      <c:catAx>
        <c:axId val="192410379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4104752"/>
        <c:crosses val="autoZero"/>
        <c:auto val="1"/>
        <c:lblAlgn val="ctr"/>
        <c:lblOffset val="100"/>
        <c:noMultiLvlLbl val="0"/>
      </c:catAx>
      <c:valAx>
        <c:axId val="192410475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41037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'Rm Calculations &amp; Valuation'!$C$1:$C$2</c:f>
              <c:strCache>
                <c:ptCount val="2"/>
                <c:pt idx="0">
                  <c:v>Return for Market &amp; Share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'Rm Calculations &amp; Valuation'!$A$3:$A$61</c:f>
              <c:numCache>
                <c:formatCode>m/d/yyyy</c:formatCode>
                <c:ptCount val="59"/>
                <c:pt idx="0">
                  <c:v>43252</c:v>
                </c:pt>
                <c:pt idx="1">
                  <c:v>43282</c:v>
                </c:pt>
                <c:pt idx="2">
                  <c:v>43313</c:v>
                </c:pt>
                <c:pt idx="3">
                  <c:v>43344</c:v>
                </c:pt>
                <c:pt idx="4">
                  <c:v>43374</c:v>
                </c:pt>
                <c:pt idx="5">
                  <c:v>43405</c:v>
                </c:pt>
                <c:pt idx="6">
                  <c:v>43435</c:v>
                </c:pt>
                <c:pt idx="7">
                  <c:v>43466</c:v>
                </c:pt>
                <c:pt idx="8">
                  <c:v>43497</c:v>
                </c:pt>
                <c:pt idx="9">
                  <c:v>43525</c:v>
                </c:pt>
                <c:pt idx="10">
                  <c:v>43556</c:v>
                </c:pt>
                <c:pt idx="11">
                  <c:v>43586</c:v>
                </c:pt>
                <c:pt idx="12">
                  <c:v>43617</c:v>
                </c:pt>
                <c:pt idx="13">
                  <c:v>43647</c:v>
                </c:pt>
                <c:pt idx="14">
                  <c:v>43678</c:v>
                </c:pt>
                <c:pt idx="15">
                  <c:v>43709</c:v>
                </c:pt>
                <c:pt idx="16">
                  <c:v>43739</c:v>
                </c:pt>
                <c:pt idx="17">
                  <c:v>43770</c:v>
                </c:pt>
                <c:pt idx="18">
                  <c:v>43800</c:v>
                </c:pt>
                <c:pt idx="19">
                  <c:v>43831</c:v>
                </c:pt>
                <c:pt idx="20">
                  <c:v>43862</c:v>
                </c:pt>
                <c:pt idx="21">
                  <c:v>43891</c:v>
                </c:pt>
                <c:pt idx="22">
                  <c:v>43922</c:v>
                </c:pt>
                <c:pt idx="23">
                  <c:v>43952</c:v>
                </c:pt>
                <c:pt idx="24">
                  <c:v>43983</c:v>
                </c:pt>
                <c:pt idx="25">
                  <c:v>44013</c:v>
                </c:pt>
                <c:pt idx="26">
                  <c:v>44044</c:v>
                </c:pt>
                <c:pt idx="27">
                  <c:v>44075</c:v>
                </c:pt>
                <c:pt idx="28">
                  <c:v>44105</c:v>
                </c:pt>
                <c:pt idx="29">
                  <c:v>44136</c:v>
                </c:pt>
                <c:pt idx="30">
                  <c:v>44166</c:v>
                </c:pt>
                <c:pt idx="31">
                  <c:v>44197</c:v>
                </c:pt>
                <c:pt idx="32">
                  <c:v>44228</c:v>
                </c:pt>
                <c:pt idx="33">
                  <c:v>44256</c:v>
                </c:pt>
                <c:pt idx="34">
                  <c:v>44287</c:v>
                </c:pt>
                <c:pt idx="35">
                  <c:v>44317</c:v>
                </c:pt>
                <c:pt idx="36">
                  <c:v>44348</c:v>
                </c:pt>
                <c:pt idx="37">
                  <c:v>44378</c:v>
                </c:pt>
                <c:pt idx="38">
                  <c:v>44409</c:v>
                </c:pt>
                <c:pt idx="39">
                  <c:v>44440</c:v>
                </c:pt>
                <c:pt idx="40">
                  <c:v>44470</c:v>
                </c:pt>
                <c:pt idx="41">
                  <c:v>44501</c:v>
                </c:pt>
                <c:pt idx="42">
                  <c:v>44531</c:v>
                </c:pt>
                <c:pt idx="43">
                  <c:v>44562</c:v>
                </c:pt>
                <c:pt idx="44">
                  <c:v>44593</c:v>
                </c:pt>
                <c:pt idx="45">
                  <c:v>44621</c:v>
                </c:pt>
                <c:pt idx="46">
                  <c:v>44652</c:v>
                </c:pt>
                <c:pt idx="47">
                  <c:v>44682</c:v>
                </c:pt>
                <c:pt idx="48">
                  <c:v>44713</c:v>
                </c:pt>
                <c:pt idx="49">
                  <c:v>44743</c:v>
                </c:pt>
                <c:pt idx="50">
                  <c:v>44774</c:v>
                </c:pt>
                <c:pt idx="51">
                  <c:v>44805</c:v>
                </c:pt>
                <c:pt idx="52">
                  <c:v>44835</c:v>
                </c:pt>
                <c:pt idx="53">
                  <c:v>44866</c:v>
                </c:pt>
                <c:pt idx="54">
                  <c:v>44896</c:v>
                </c:pt>
                <c:pt idx="55">
                  <c:v>44927</c:v>
                </c:pt>
                <c:pt idx="56">
                  <c:v>44958</c:v>
                </c:pt>
                <c:pt idx="57">
                  <c:v>44986</c:v>
                </c:pt>
                <c:pt idx="58">
                  <c:v>45017</c:v>
                </c:pt>
              </c:numCache>
            </c:numRef>
          </c:cat>
          <c:val>
            <c:numRef>
              <c:f>'Rm Calculations &amp; Valuation'!$C$3:$C$61</c:f>
              <c:numCache>
                <c:formatCode>0.00</c:formatCode>
                <c:ptCount val="59"/>
                <c:pt idx="0">
                  <c:v>0.97374071131867335</c:v>
                </c:pt>
                <c:pt idx="1">
                  <c:v>1.1031672720189536</c:v>
                </c:pt>
                <c:pt idx="2">
                  <c:v>1.002197955741789</c:v>
                </c:pt>
                <c:pt idx="3">
                  <c:v>0.98481407235970142</c:v>
                </c:pt>
                <c:pt idx="4">
                  <c:v>0.9661465584564719</c:v>
                </c:pt>
                <c:pt idx="5">
                  <c:v>1.027046863754286</c:v>
                </c:pt>
                <c:pt idx="6">
                  <c:v>0.8779567221300647</c:v>
                </c:pt>
                <c:pt idx="7">
                  <c:v>1.0602336712247762</c:v>
                </c:pt>
                <c:pt idx="8">
                  <c:v>1.016497493624382</c:v>
                </c:pt>
                <c:pt idx="9">
                  <c:v>0.9700078520322426</c:v>
                </c:pt>
                <c:pt idx="10">
                  <c:v>1.1463992349126131</c:v>
                </c:pt>
                <c:pt idx="11">
                  <c:v>0.92004125609121956</c:v>
                </c:pt>
                <c:pt idx="12">
                  <c:v>1.0551149980794765</c:v>
                </c:pt>
                <c:pt idx="13">
                  <c:v>1.0375671757439797</c:v>
                </c:pt>
                <c:pt idx="14">
                  <c:v>0.95377389384127598</c:v>
                </c:pt>
                <c:pt idx="15">
                  <c:v>1.0712725069477427</c:v>
                </c:pt>
                <c:pt idx="16">
                  <c:v>1.0614325296531402</c:v>
                </c:pt>
                <c:pt idx="17">
                  <c:v>1.0632042314470895</c:v>
                </c:pt>
                <c:pt idx="18">
                  <c:v>1.0579842272216127</c:v>
                </c:pt>
                <c:pt idx="19">
                  <c:v>0.9494978800153524</c:v>
                </c:pt>
                <c:pt idx="20">
                  <c:v>0.88286059715525678</c:v>
                </c:pt>
                <c:pt idx="21">
                  <c:v>0.77538529035016446</c:v>
                </c:pt>
                <c:pt idx="22">
                  <c:v>1.0636455573636703</c:v>
                </c:pt>
                <c:pt idx="23">
                  <c:v>1.0267458999409322</c:v>
                </c:pt>
                <c:pt idx="24">
                  <c:v>0.96660173548531958</c:v>
                </c:pt>
                <c:pt idx="25">
                  <c:v>1.0274291281442403</c:v>
                </c:pt>
                <c:pt idx="26">
                  <c:v>1.0468367501022409</c:v>
                </c:pt>
                <c:pt idx="27">
                  <c:v>0.96087428424288712</c:v>
                </c:pt>
                <c:pt idx="28">
                  <c:v>1.0183859388034118</c:v>
                </c:pt>
                <c:pt idx="29">
                  <c:v>1.2135234925947946</c:v>
                </c:pt>
                <c:pt idx="30">
                  <c:v>1.0779606210229837</c:v>
                </c:pt>
                <c:pt idx="31">
                  <c:v>1.0125914830440759</c:v>
                </c:pt>
                <c:pt idx="32">
                  <c:v>1.1520157619981271</c:v>
                </c:pt>
                <c:pt idx="33">
                  <c:v>1.0343819300796242</c:v>
                </c:pt>
                <c:pt idx="34">
                  <c:v>1.0103791082772577</c:v>
                </c:pt>
                <c:pt idx="35">
                  <c:v>1.0741000170771651</c:v>
                </c:pt>
                <c:pt idx="36">
                  <c:v>0.94702866575785105</c:v>
                </c:pt>
                <c:pt idx="37">
                  <c:v>0.97582620471308401</c:v>
                </c:pt>
                <c:pt idx="38">
                  <c:v>1.0599008280139322</c:v>
                </c:pt>
                <c:pt idx="39">
                  <c:v>1.0233822561746853</c:v>
                </c:pt>
                <c:pt idx="40">
                  <c:v>1.0378764621245227</c:v>
                </c:pt>
                <c:pt idx="41">
                  <c:v>0.94053258437577891</c:v>
                </c:pt>
                <c:pt idx="42">
                  <c:v>0.99697795090502395</c:v>
                </c:pt>
                <c:pt idx="43">
                  <c:v>0.93842764184903549</c:v>
                </c:pt>
                <c:pt idx="44">
                  <c:v>0.95995934946170336</c:v>
                </c:pt>
                <c:pt idx="45">
                  <c:v>0.96135403716192114</c:v>
                </c:pt>
                <c:pt idx="46">
                  <c:v>0.87558679459980915</c:v>
                </c:pt>
                <c:pt idx="47">
                  <c:v>1.1160366921064901</c:v>
                </c:pt>
                <c:pt idx="48">
                  <c:v>0.85162220598743754</c:v>
                </c:pt>
                <c:pt idx="49">
                  <c:v>1.0244204675783475</c:v>
                </c:pt>
                <c:pt idx="50">
                  <c:v>0.9945910877069879</c:v>
                </c:pt>
                <c:pt idx="51">
                  <c:v>0.91884273378831682</c:v>
                </c:pt>
                <c:pt idx="52">
                  <c:v>1.204593362971633</c:v>
                </c:pt>
                <c:pt idx="53">
                  <c:v>1.107533199830208</c:v>
                </c:pt>
                <c:pt idx="54">
                  <c:v>0.97047344596195517</c:v>
                </c:pt>
                <c:pt idx="55">
                  <c:v>1.043698798231262</c:v>
                </c:pt>
                <c:pt idx="56">
                  <c:v>1.0317866570106999</c:v>
                </c:pt>
                <c:pt idx="57">
                  <c:v>0.90903381868954325</c:v>
                </c:pt>
                <c:pt idx="58">
                  <c:v>0.9898703578432031</c:v>
                </c:pt>
              </c:numCache>
            </c:numRef>
          </c:val>
          <c:smooth val="0"/>
          <c:extLst>
            <c:ext xmlns:c16="http://schemas.microsoft.com/office/drawing/2014/chart" uri="{C3380CC4-5D6E-409C-BE32-E72D297353CC}">
              <c16:uniqueId val="{00000000-36E5-4E65-85C3-C7B570C6B5A0}"/>
            </c:ext>
          </c:extLst>
        </c:ser>
        <c:dLbls>
          <c:showLegendKey val="0"/>
          <c:showVal val="0"/>
          <c:showCatName val="0"/>
          <c:showSerName val="0"/>
          <c:showPercent val="0"/>
          <c:showBubbleSize val="0"/>
        </c:dLbls>
        <c:marker val="1"/>
        <c:smooth val="0"/>
        <c:axId val="272186272"/>
        <c:axId val="272185312"/>
      </c:lineChart>
      <c:dateAx>
        <c:axId val="272186272"/>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2185312"/>
        <c:crosses val="autoZero"/>
        <c:auto val="1"/>
        <c:lblOffset val="100"/>
        <c:baseTimeUnit val="months"/>
      </c:dateAx>
      <c:valAx>
        <c:axId val="27218531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218627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JPM Price and Return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'Rm Calculations &amp; Valuation'!$B$1</c:f>
              <c:strCache>
                <c:ptCount val="1"/>
                <c:pt idx="0">
                  <c:v>JPM ADJ Close Price</c:v>
                </c:pt>
              </c:strCache>
            </c:strRef>
          </c:tx>
          <c:spPr>
            <a:solidFill>
              <a:schemeClr val="accent1"/>
            </a:solidFill>
            <a:ln>
              <a:noFill/>
            </a:ln>
            <a:effectLst/>
          </c:spPr>
          <c:invertIfNegative val="0"/>
          <c:cat>
            <c:numRef>
              <c:f>'Rm Calculations &amp; Valuation'!$A$2:$A$61</c:f>
              <c:numCache>
                <c:formatCode>m/d/yyyy</c:formatCode>
                <c:ptCount val="60"/>
                <c:pt idx="0">
                  <c:v>43221</c:v>
                </c:pt>
                <c:pt idx="1">
                  <c:v>43252</c:v>
                </c:pt>
                <c:pt idx="2">
                  <c:v>43282</c:v>
                </c:pt>
                <c:pt idx="3">
                  <c:v>43313</c:v>
                </c:pt>
                <c:pt idx="4">
                  <c:v>43344</c:v>
                </c:pt>
                <c:pt idx="5">
                  <c:v>43374</c:v>
                </c:pt>
                <c:pt idx="6">
                  <c:v>43405</c:v>
                </c:pt>
                <c:pt idx="7">
                  <c:v>43435</c:v>
                </c:pt>
                <c:pt idx="8">
                  <c:v>43466</c:v>
                </c:pt>
                <c:pt idx="9">
                  <c:v>43497</c:v>
                </c:pt>
                <c:pt idx="10">
                  <c:v>43525</c:v>
                </c:pt>
                <c:pt idx="11">
                  <c:v>43556</c:v>
                </c:pt>
                <c:pt idx="12">
                  <c:v>43586</c:v>
                </c:pt>
                <c:pt idx="13">
                  <c:v>43617</c:v>
                </c:pt>
                <c:pt idx="14">
                  <c:v>43647</c:v>
                </c:pt>
                <c:pt idx="15">
                  <c:v>43678</c:v>
                </c:pt>
                <c:pt idx="16">
                  <c:v>43709</c:v>
                </c:pt>
                <c:pt idx="17">
                  <c:v>43739</c:v>
                </c:pt>
                <c:pt idx="18">
                  <c:v>43770</c:v>
                </c:pt>
                <c:pt idx="19">
                  <c:v>43800</c:v>
                </c:pt>
                <c:pt idx="20">
                  <c:v>43831</c:v>
                </c:pt>
                <c:pt idx="21">
                  <c:v>43862</c:v>
                </c:pt>
                <c:pt idx="22">
                  <c:v>43891</c:v>
                </c:pt>
                <c:pt idx="23">
                  <c:v>43922</c:v>
                </c:pt>
                <c:pt idx="24">
                  <c:v>43952</c:v>
                </c:pt>
                <c:pt idx="25">
                  <c:v>43983</c:v>
                </c:pt>
                <c:pt idx="26">
                  <c:v>44013</c:v>
                </c:pt>
                <c:pt idx="27">
                  <c:v>44044</c:v>
                </c:pt>
                <c:pt idx="28">
                  <c:v>44075</c:v>
                </c:pt>
                <c:pt idx="29">
                  <c:v>44105</c:v>
                </c:pt>
                <c:pt idx="30">
                  <c:v>44136</c:v>
                </c:pt>
                <c:pt idx="31">
                  <c:v>44166</c:v>
                </c:pt>
                <c:pt idx="32">
                  <c:v>44197</c:v>
                </c:pt>
                <c:pt idx="33">
                  <c:v>44228</c:v>
                </c:pt>
                <c:pt idx="34">
                  <c:v>44256</c:v>
                </c:pt>
                <c:pt idx="35">
                  <c:v>44287</c:v>
                </c:pt>
                <c:pt idx="36">
                  <c:v>44317</c:v>
                </c:pt>
                <c:pt idx="37">
                  <c:v>44348</c:v>
                </c:pt>
                <c:pt idx="38">
                  <c:v>44378</c:v>
                </c:pt>
                <c:pt idx="39">
                  <c:v>44409</c:v>
                </c:pt>
                <c:pt idx="40">
                  <c:v>44440</c:v>
                </c:pt>
                <c:pt idx="41">
                  <c:v>44470</c:v>
                </c:pt>
                <c:pt idx="42">
                  <c:v>44501</c:v>
                </c:pt>
                <c:pt idx="43">
                  <c:v>44531</c:v>
                </c:pt>
                <c:pt idx="44">
                  <c:v>44562</c:v>
                </c:pt>
                <c:pt idx="45">
                  <c:v>44593</c:v>
                </c:pt>
                <c:pt idx="46">
                  <c:v>44621</c:v>
                </c:pt>
                <c:pt idx="47">
                  <c:v>44652</c:v>
                </c:pt>
                <c:pt idx="48">
                  <c:v>44682</c:v>
                </c:pt>
                <c:pt idx="49">
                  <c:v>44713</c:v>
                </c:pt>
                <c:pt idx="50">
                  <c:v>44743</c:v>
                </c:pt>
                <c:pt idx="51">
                  <c:v>44774</c:v>
                </c:pt>
                <c:pt idx="52">
                  <c:v>44805</c:v>
                </c:pt>
                <c:pt idx="53">
                  <c:v>44835</c:v>
                </c:pt>
                <c:pt idx="54">
                  <c:v>44866</c:v>
                </c:pt>
                <c:pt idx="55">
                  <c:v>44896</c:v>
                </c:pt>
                <c:pt idx="56">
                  <c:v>44927</c:v>
                </c:pt>
                <c:pt idx="57">
                  <c:v>44958</c:v>
                </c:pt>
                <c:pt idx="58">
                  <c:v>44986</c:v>
                </c:pt>
                <c:pt idx="59">
                  <c:v>45017</c:v>
                </c:pt>
              </c:numCache>
            </c:numRef>
          </c:cat>
          <c:val>
            <c:numRef>
              <c:f>'Rm Calculations &amp; Valuation'!$B$2:$B$61</c:f>
              <c:numCache>
                <c:formatCode>0.00</c:formatCode>
                <c:ptCount val="60"/>
                <c:pt idx="0">
                  <c:v>92.116546999999997</c:v>
                </c:pt>
                <c:pt idx="1">
                  <c:v>89.697631999999999</c:v>
                </c:pt>
                <c:pt idx="2">
                  <c:v>98.951492000000002</c:v>
                </c:pt>
                <c:pt idx="3">
                  <c:v>99.168982999999997</c:v>
                </c:pt>
                <c:pt idx="4">
                  <c:v>97.66301</c:v>
                </c:pt>
                <c:pt idx="5">
                  <c:v>94.356780999999998</c:v>
                </c:pt>
                <c:pt idx="6">
                  <c:v>96.908835999999994</c:v>
                </c:pt>
                <c:pt idx="7">
                  <c:v>85.081764000000007</c:v>
                </c:pt>
                <c:pt idx="8">
                  <c:v>90.206551000000005</c:v>
                </c:pt>
                <c:pt idx="9">
                  <c:v>91.694732999999999</c:v>
                </c:pt>
                <c:pt idx="10">
                  <c:v>88.944610999999995</c:v>
                </c:pt>
                <c:pt idx="11">
                  <c:v>101.96603399999999</c:v>
                </c:pt>
                <c:pt idx="12">
                  <c:v>93.812957999999995</c:v>
                </c:pt>
                <c:pt idx="13">
                  <c:v>98.983458999999996</c:v>
                </c:pt>
                <c:pt idx="14">
                  <c:v>102.701988</c:v>
                </c:pt>
                <c:pt idx="15">
                  <c:v>97.954475000000002</c:v>
                </c:pt>
                <c:pt idx="16">
                  <c:v>104.935936</c:v>
                </c:pt>
                <c:pt idx="17">
                  <c:v>111.38241600000001</c:v>
                </c:pt>
                <c:pt idx="18">
                  <c:v>118.422256</c:v>
                </c:pt>
                <c:pt idx="19">
                  <c:v>125.28887899999999</c:v>
                </c:pt>
                <c:pt idx="20">
                  <c:v>118.96152499999999</c:v>
                </c:pt>
                <c:pt idx="21">
                  <c:v>105.026443</c:v>
                </c:pt>
                <c:pt idx="22">
                  <c:v>81.435958999999997</c:v>
                </c:pt>
                <c:pt idx="23">
                  <c:v>86.618995999999996</c:v>
                </c:pt>
                <c:pt idx="24">
                  <c:v>88.935699</c:v>
                </c:pt>
                <c:pt idx="25">
                  <c:v>85.965401</c:v>
                </c:pt>
                <c:pt idx="26">
                  <c:v>88.323357000000001</c:v>
                </c:pt>
                <c:pt idx="27">
                  <c:v>92.460136000000006</c:v>
                </c:pt>
                <c:pt idx="28">
                  <c:v>88.842567000000003</c:v>
                </c:pt>
                <c:pt idx="29">
                  <c:v>90.476021000000003</c:v>
                </c:pt>
                <c:pt idx="30">
                  <c:v>109.794777</c:v>
                </c:pt>
                <c:pt idx="31">
                  <c:v>118.354446</c:v>
                </c:pt>
                <c:pt idx="32">
                  <c:v>119.84470399999999</c:v>
                </c:pt>
                <c:pt idx="33">
                  <c:v>138.06298799999999</c:v>
                </c:pt>
                <c:pt idx="34">
                  <c:v>142.80985999999999</c:v>
                </c:pt>
                <c:pt idx="35">
                  <c:v>144.29209900000001</c:v>
                </c:pt>
                <c:pt idx="36">
                  <c:v>154.98414600000001</c:v>
                </c:pt>
                <c:pt idx="37">
                  <c:v>146.774429</c:v>
                </c:pt>
                <c:pt idx="38">
                  <c:v>143.22633400000001</c:v>
                </c:pt>
                <c:pt idx="39">
                  <c:v>151.80571</c:v>
                </c:pt>
                <c:pt idx="40">
                  <c:v>155.35526999999999</c:v>
                </c:pt>
                <c:pt idx="41">
                  <c:v>161.23957799999999</c:v>
                </c:pt>
                <c:pt idx="42">
                  <c:v>151.65107699999999</c:v>
                </c:pt>
                <c:pt idx="43">
                  <c:v>151.19278</c:v>
                </c:pt>
                <c:pt idx="44">
                  <c:v>141.88348400000001</c:v>
                </c:pt>
                <c:pt idx="45">
                  <c:v>136.20237700000001</c:v>
                </c:pt>
                <c:pt idx="46">
                  <c:v>130.938705</c:v>
                </c:pt>
                <c:pt idx="47">
                  <c:v>114.648201</c:v>
                </c:pt>
                <c:pt idx="48">
                  <c:v>127.951599</c:v>
                </c:pt>
                <c:pt idx="49">
                  <c:v>108.96642300000001</c:v>
                </c:pt>
                <c:pt idx="50">
                  <c:v>111.62743399999999</c:v>
                </c:pt>
                <c:pt idx="51">
                  <c:v>111.023651</c:v>
                </c:pt>
                <c:pt idx="52">
                  <c:v>102.01327499999999</c:v>
                </c:pt>
                <c:pt idx="53">
                  <c:v>122.884514</c:v>
                </c:pt>
                <c:pt idx="54">
                  <c:v>136.098679</c:v>
                </c:pt>
                <c:pt idx="55">
                  <c:v>132.08015399999999</c:v>
                </c:pt>
                <c:pt idx="56">
                  <c:v>137.85189800000001</c:v>
                </c:pt>
                <c:pt idx="57">
                  <c:v>142.23374899999999</c:v>
                </c:pt>
                <c:pt idx="58">
                  <c:v>129.295288</c:v>
                </c:pt>
                <c:pt idx="59">
                  <c:v>127.985573</c:v>
                </c:pt>
              </c:numCache>
            </c:numRef>
          </c:val>
          <c:extLst>
            <c:ext xmlns:c16="http://schemas.microsoft.com/office/drawing/2014/chart" uri="{C3380CC4-5D6E-409C-BE32-E72D297353CC}">
              <c16:uniqueId val="{00000000-80E2-4897-9AA4-1F0EB4558CAC}"/>
            </c:ext>
          </c:extLst>
        </c:ser>
        <c:dLbls>
          <c:showLegendKey val="0"/>
          <c:showVal val="0"/>
          <c:showCatName val="0"/>
          <c:showSerName val="0"/>
          <c:showPercent val="0"/>
          <c:showBubbleSize val="0"/>
        </c:dLbls>
        <c:gapWidth val="219"/>
        <c:overlap val="-27"/>
        <c:axId val="272185792"/>
        <c:axId val="308523136"/>
      </c:barChart>
      <c:lineChart>
        <c:grouping val="standard"/>
        <c:varyColors val="0"/>
        <c:ser>
          <c:idx val="1"/>
          <c:order val="1"/>
          <c:tx>
            <c:strRef>
              <c:f>'Rm Calculations &amp; Valuation'!$C$1</c:f>
              <c:strCache>
                <c:ptCount val="1"/>
                <c:pt idx="0">
                  <c:v>Return for Market &amp; Share</c:v>
                </c:pt>
              </c:strCache>
            </c:strRef>
          </c:tx>
          <c:spPr>
            <a:ln w="28575" cap="rnd">
              <a:solidFill>
                <a:schemeClr val="accent2"/>
              </a:solidFill>
              <a:round/>
            </a:ln>
            <a:effectLst/>
          </c:spPr>
          <c:marker>
            <c:symbol val="none"/>
          </c:marker>
          <c:cat>
            <c:numRef>
              <c:f>'Rm Calculations &amp; Valuation'!$A$2:$A$61</c:f>
              <c:numCache>
                <c:formatCode>m/d/yyyy</c:formatCode>
                <c:ptCount val="60"/>
                <c:pt idx="0">
                  <c:v>43221</c:v>
                </c:pt>
                <c:pt idx="1">
                  <c:v>43252</c:v>
                </c:pt>
                <c:pt idx="2">
                  <c:v>43282</c:v>
                </c:pt>
                <c:pt idx="3">
                  <c:v>43313</c:v>
                </c:pt>
                <c:pt idx="4">
                  <c:v>43344</c:v>
                </c:pt>
                <c:pt idx="5">
                  <c:v>43374</c:v>
                </c:pt>
                <c:pt idx="6">
                  <c:v>43405</c:v>
                </c:pt>
                <c:pt idx="7">
                  <c:v>43435</c:v>
                </c:pt>
                <c:pt idx="8">
                  <c:v>43466</c:v>
                </c:pt>
                <c:pt idx="9">
                  <c:v>43497</c:v>
                </c:pt>
                <c:pt idx="10">
                  <c:v>43525</c:v>
                </c:pt>
                <c:pt idx="11">
                  <c:v>43556</c:v>
                </c:pt>
                <c:pt idx="12">
                  <c:v>43586</c:v>
                </c:pt>
                <c:pt idx="13">
                  <c:v>43617</c:v>
                </c:pt>
                <c:pt idx="14">
                  <c:v>43647</c:v>
                </c:pt>
                <c:pt idx="15">
                  <c:v>43678</c:v>
                </c:pt>
                <c:pt idx="16">
                  <c:v>43709</c:v>
                </c:pt>
                <c:pt idx="17">
                  <c:v>43739</c:v>
                </c:pt>
                <c:pt idx="18">
                  <c:v>43770</c:v>
                </c:pt>
                <c:pt idx="19">
                  <c:v>43800</c:v>
                </c:pt>
                <c:pt idx="20">
                  <c:v>43831</c:v>
                </c:pt>
                <c:pt idx="21">
                  <c:v>43862</c:v>
                </c:pt>
                <c:pt idx="22">
                  <c:v>43891</c:v>
                </c:pt>
                <c:pt idx="23">
                  <c:v>43922</c:v>
                </c:pt>
                <c:pt idx="24">
                  <c:v>43952</c:v>
                </c:pt>
                <c:pt idx="25">
                  <c:v>43983</c:v>
                </c:pt>
                <c:pt idx="26">
                  <c:v>44013</c:v>
                </c:pt>
                <c:pt idx="27">
                  <c:v>44044</c:v>
                </c:pt>
                <c:pt idx="28">
                  <c:v>44075</c:v>
                </c:pt>
                <c:pt idx="29">
                  <c:v>44105</c:v>
                </c:pt>
                <c:pt idx="30">
                  <c:v>44136</c:v>
                </c:pt>
                <c:pt idx="31">
                  <c:v>44166</c:v>
                </c:pt>
                <c:pt idx="32">
                  <c:v>44197</c:v>
                </c:pt>
                <c:pt idx="33">
                  <c:v>44228</c:v>
                </c:pt>
                <c:pt idx="34">
                  <c:v>44256</c:v>
                </c:pt>
                <c:pt idx="35">
                  <c:v>44287</c:v>
                </c:pt>
                <c:pt idx="36">
                  <c:v>44317</c:v>
                </c:pt>
                <c:pt idx="37">
                  <c:v>44348</c:v>
                </c:pt>
                <c:pt idx="38">
                  <c:v>44378</c:v>
                </c:pt>
                <c:pt idx="39">
                  <c:v>44409</c:v>
                </c:pt>
                <c:pt idx="40">
                  <c:v>44440</c:v>
                </c:pt>
                <c:pt idx="41">
                  <c:v>44470</c:v>
                </c:pt>
                <c:pt idx="42">
                  <c:v>44501</c:v>
                </c:pt>
                <c:pt idx="43">
                  <c:v>44531</c:v>
                </c:pt>
                <c:pt idx="44">
                  <c:v>44562</c:v>
                </c:pt>
                <c:pt idx="45">
                  <c:v>44593</c:v>
                </c:pt>
                <c:pt idx="46">
                  <c:v>44621</c:v>
                </c:pt>
                <c:pt idx="47">
                  <c:v>44652</c:v>
                </c:pt>
                <c:pt idx="48">
                  <c:v>44682</c:v>
                </c:pt>
                <c:pt idx="49">
                  <c:v>44713</c:v>
                </c:pt>
                <c:pt idx="50">
                  <c:v>44743</c:v>
                </c:pt>
                <c:pt idx="51">
                  <c:v>44774</c:v>
                </c:pt>
                <c:pt idx="52">
                  <c:v>44805</c:v>
                </c:pt>
                <c:pt idx="53">
                  <c:v>44835</c:v>
                </c:pt>
                <c:pt idx="54">
                  <c:v>44866</c:v>
                </c:pt>
                <c:pt idx="55">
                  <c:v>44896</c:v>
                </c:pt>
                <c:pt idx="56">
                  <c:v>44927</c:v>
                </c:pt>
                <c:pt idx="57">
                  <c:v>44958</c:v>
                </c:pt>
                <c:pt idx="58">
                  <c:v>44986</c:v>
                </c:pt>
                <c:pt idx="59">
                  <c:v>45017</c:v>
                </c:pt>
              </c:numCache>
            </c:numRef>
          </c:cat>
          <c:val>
            <c:numRef>
              <c:f>'Rm Calculations &amp; Valuation'!$C$2:$C$61</c:f>
              <c:numCache>
                <c:formatCode>0.00</c:formatCode>
                <c:ptCount val="60"/>
                <c:pt idx="1">
                  <c:v>0.97374071131867335</c:v>
                </c:pt>
                <c:pt idx="2">
                  <c:v>1.1031672720189536</c:v>
                </c:pt>
                <c:pt idx="3">
                  <c:v>1.002197955741789</c:v>
                </c:pt>
                <c:pt idx="4">
                  <c:v>0.98481407235970142</c:v>
                </c:pt>
                <c:pt idx="5">
                  <c:v>0.9661465584564719</c:v>
                </c:pt>
                <c:pt idx="6">
                  <c:v>1.027046863754286</c:v>
                </c:pt>
                <c:pt idx="7">
                  <c:v>0.8779567221300647</c:v>
                </c:pt>
                <c:pt idx="8">
                  <c:v>1.0602336712247762</c:v>
                </c:pt>
                <c:pt idx="9">
                  <c:v>1.016497493624382</c:v>
                </c:pt>
                <c:pt idx="10">
                  <c:v>0.9700078520322426</c:v>
                </c:pt>
                <c:pt idx="11">
                  <c:v>1.1463992349126131</c:v>
                </c:pt>
                <c:pt idx="12">
                  <c:v>0.92004125609121956</c:v>
                </c:pt>
                <c:pt idx="13">
                  <c:v>1.0551149980794765</c:v>
                </c:pt>
                <c:pt idx="14">
                  <c:v>1.0375671757439797</c:v>
                </c:pt>
                <c:pt idx="15">
                  <c:v>0.95377389384127598</c:v>
                </c:pt>
                <c:pt idx="16">
                  <c:v>1.0712725069477427</c:v>
                </c:pt>
                <c:pt idx="17">
                  <c:v>1.0614325296531402</c:v>
                </c:pt>
                <c:pt idx="18">
                  <c:v>1.0632042314470895</c:v>
                </c:pt>
                <c:pt idx="19">
                  <c:v>1.0579842272216127</c:v>
                </c:pt>
                <c:pt idx="20">
                  <c:v>0.9494978800153524</c:v>
                </c:pt>
                <c:pt idx="21">
                  <c:v>0.88286059715525678</c:v>
                </c:pt>
                <c:pt idx="22">
                  <c:v>0.77538529035016446</c:v>
                </c:pt>
                <c:pt idx="23">
                  <c:v>1.0636455573636703</c:v>
                </c:pt>
                <c:pt idx="24">
                  <c:v>1.0267458999409322</c:v>
                </c:pt>
                <c:pt idx="25">
                  <c:v>0.96660173548531958</c:v>
                </c:pt>
                <c:pt idx="26">
                  <c:v>1.0274291281442403</c:v>
                </c:pt>
                <c:pt idx="27">
                  <c:v>1.0468367501022409</c:v>
                </c:pt>
                <c:pt idx="28">
                  <c:v>0.96087428424288712</c:v>
                </c:pt>
                <c:pt idx="29">
                  <c:v>1.0183859388034118</c:v>
                </c:pt>
                <c:pt idx="30">
                  <c:v>1.2135234925947946</c:v>
                </c:pt>
                <c:pt idx="31">
                  <c:v>1.0779606210229837</c:v>
                </c:pt>
                <c:pt idx="32">
                  <c:v>1.0125914830440759</c:v>
                </c:pt>
                <c:pt idx="33">
                  <c:v>1.1520157619981271</c:v>
                </c:pt>
                <c:pt idx="34">
                  <c:v>1.0343819300796242</c:v>
                </c:pt>
                <c:pt idx="35">
                  <c:v>1.0103791082772577</c:v>
                </c:pt>
                <c:pt idx="36">
                  <c:v>1.0741000170771651</c:v>
                </c:pt>
                <c:pt idx="37">
                  <c:v>0.94702866575785105</c:v>
                </c:pt>
                <c:pt idx="38">
                  <c:v>0.97582620471308401</c:v>
                </c:pt>
                <c:pt idx="39">
                  <c:v>1.0599008280139322</c:v>
                </c:pt>
                <c:pt idx="40">
                  <c:v>1.0233822561746853</c:v>
                </c:pt>
                <c:pt idx="41">
                  <c:v>1.0378764621245227</c:v>
                </c:pt>
                <c:pt idx="42">
                  <c:v>0.94053258437577891</c:v>
                </c:pt>
                <c:pt idx="43">
                  <c:v>0.99697795090502395</c:v>
                </c:pt>
                <c:pt idx="44">
                  <c:v>0.93842764184903549</c:v>
                </c:pt>
                <c:pt idx="45">
                  <c:v>0.95995934946170336</c:v>
                </c:pt>
                <c:pt idx="46">
                  <c:v>0.96135403716192114</c:v>
                </c:pt>
                <c:pt idx="47">
                  <c:v>0.87558679459980915</c:v>
                </c:pt>
                <c:pt idx="48">
                  <c:v>1.1160366921064901</c:v>
                </c:pt>
                <c:pt idx="49">
                  <c:v>0.85162220598743754</c:v>
                </c:pt>
                <c:pt idx="50">
                  <c:v>1.0244204675783475</c:v>
                </c:pt>
                <c:pt idx="51">
                  <c:v>0.9945910877069879</c:v>
                </c:pt>
                <c:pt idx="52">
                  <c:v>0.91884273378831682</c:v>
                </c:pt>
                <c:pt idx="53">
                  <c:v>1.204593362971633</c:v>
                </c:pt>
                <c:pt idx="54">
                  <c:v>1.107533199830208</c:v>
                </c:pt>
                <c:pt idx="55">
                  <c:v>0.97047344596195517</c:v>
                </c:pt>
                <c:pt idx="56">
                  <c:v>1.043698798231262</c:v>
                </c:pt>
                <c:pt idx="57">
                  <c:v>1.0317866570106999</c:v>
                </c:pt>
                <c:pt idx="58">
                  <c:v>0.90903381868954325</c:v>
                </c:pt>
                <c:pt idx="59">
                  <c:v>0.9898703578432031</c:v>
                </c:pt>
              </c:numCache>
            </c:numRef>
          </c:val>
          <c:smooth val="0"/>
          <c:extLst>
            <c:ext xmlns:c16="http://schemas.microsoft.com/office/drawing/2014/chart" uri="{C3380CC4-5D6E-409C-BE32-E72D297353CC}">
              <c16:uniqueId val="{00000001-80E2-4897-9AA4-1F0EB4558CAC}"/>
            </c:ext>
          </c:extLst>
        </c:ser>
        <c:dLbls>
          <c:showLegendKey val="0"/>
          <c:showVal val="0"/>
          <c:showCatName val="0"/>
          <c:showSerName val="0"/>
          <c:showPercent val="0"/>
          <c:showBubbleSize val="0"/>
        </c:dLbls>
        <c:marker val="1"/>
        <c:smooth val="0"/>
        <c:axId val="305834176"/>
        <c:axId val="305835616"/>
      </c:lineChart>
      <c:dateAx>
        <c:axId val="272185792"/>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8523136"/>
        <c:crosses val="autoZero"/>
        <c:auto val="1"/>
        <c:lblOffset val="100"/>
        <c:baseTimeUnit val="months"/>
      </c:dateAx>
      <c:valAx>
        <c:axId val="3085231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Adj Close Price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2185792"/>
        <c:crosses val="autoZero"/>
        <c:crossBetween val="between"/>
      </c:valAx>
      <c:valAx>
        <c:axId val="305835616"/>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Return on Share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5834176"/>
        <c:crosses val="max"/>
        <c:crossBetween val="between"/>
      </c:valAx>
      <c:dateAx>
        <c:axId val="305834176"/>
        <c:scaling>
          <c:orientation val="minMax"/>
        </c:scaling>
        <c:delete val="1"/>
        <c:axPos val="b"/>
        <c:numFmt formatCode="m/d/yyyy" sourceLinked="1"/>
        <c:majorTickMark val="out"/>
        <c:minorTickMark val="none"/>
        <c:tickLblPos val="nextTo"/>
        <c:crossAx val="305835616"/>
        <c:crosses val="autoZero"/>
        <c:auto val="1"/>
        <c:lblOffset val="100"/>
        <c:baseTimeUnit val="month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Adj Close for 2022</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'Tech Analysis &amp; Monte Carlo'!$B$1</c:f>
              <c:strCache>
                <c:ptCount val="1"/>
                <c:pt idx="0">
                  <c:v>Adj Close</c:v>
                </c:pt>
              </c:strCache>
            </c:strRef>
          </c:tx>
          <c:spPr>
            <a:ln w="28575" cap="rnd">
              <a:solidFill>
                <a:schemeClr val="accent1"/>
              </a:solidFill>
              <a:round/>
            </a:ln>
            <a:effectLst/>
          </c:spPr>
          <c:marker>
            <c:symbol val="none"/>
          </c:marker>
          <c:cat>
            <c:numRef>
              <c:f>'Tech Analysis &amp; Monte Carlo'!$A$2:$A$10001</c:f>
              <c:numCache>
                <c:formatCode>m/d/yyyy</c:formatCode>
                <c:ptCount val="10000"/>
                <c:pt idx="0">
                  <c:v>44564</c:v>
                </c:pt>
                <c:pt idx="1">
                  <c:v>44565</c:v>
                </c:pt>
                <c:pt idx="2">
                  <c:v>44566</c:v>
                </c:pt>
                <c:pt idx="3">
                  <c:v>44567</c:v>
                </c:pt>
                <c:pt idx="4">
                  <c:v>44568</c:v>
                </c:pt>
                <c:pt idx="5">
                  <c:v>44571</c:v>
                </c:pt>
                <c:pt idx="6">
                  <c:v>44572</c:v>
                </c:pt>
                <c:pt idx="7">
                  <c:v>44573</c:v>
                </c:pt>
                <c:pt idx="8">
                  <c:v>44574</c:v>
                </c:pt>
                <c:pt idx="9">
                  <c:v>44575</c:v>
                </c:pt>
                <c:pt idx="10">
                  <c:v>44579</c:v>
                </c:pt>
                <c:pt idx="11">
                  <c:v>44580</c:v>
                </c:pt>
                <c:pt idx="12">
                  <c:v>44581</c:v>
                </c:pt>
                <c:pt idx="13">
                  <c:v>44582</c:v>
                </c:pt>
                <c:pt idx="14">
                  <c:v>44585</c:v>
                </c:pt>
                <c:pt idx="15">
                  <c:v>44586</c:v>
                </c:pt>
                <c:pt idx="16">
                  <c:v>44587</c:v>
                </c:pt>
                <c:pt idx="17">
                  <c:v>44588</c:v>
                </c:pt>
                <c:pt idx="18">
                  <c:v>44589</c:v>
                </c:pt>
                <c:pt idx="19">
                  <c:v>44592</c:v>
                </c:pt>
                <c:pt idx="20">
                  <c:v>44593</c:v>
                </c:pt>
                <c:pt idx="21">
                  <c:v>44594</c:v>
                </c:pt>
                <c:pt idx="22">
                  <c:v>44595</c:v>
                </c:pt>
                <c:pt idx="23">
                  <c:v>44596</c:v>
                </c:pt>
                <c:pt idx="24">
                  <c:v>44599</c:v>
                </c:pt>
                <c:pt idx="25">
                  <c:v>44600</c:v>
                </c:pt>
                <c:pt idx="26">
                  <c:v>44601</c:v>
                </c:pt>
                <c:pt idx="27">
                  <c:v>44602</c:v>
                </c:pt>
                <c:pt idx="28">
                  <c:v>44603</c:v>
                </c:pt>
                <c:pt idx="29">
                  <c:v>44606</c:v>
                </c:pt>
                <c:pt idx="30">
                  <c:v>44607</c:v>
                </c:pt>
                <c:pt idx="31">
                  <c:v>44608</c:v>
                </c:pt>
                <c:pt idx="32">
                  <c:v>44609</c:v>
                </c:pt>
                <c:pt idx="33">
                  <c:v>44610</c:v>
                </c:pt>
                <c:pt idx="34">
                  <c:v>44614</c:v>
                </c:pt>
                <c:pt idx="35">
                  <c:v>44615</c:v>
                </c:pt>
                <c:pt idx="36">
                  <c:v>44616</c:v>
                </c:pt>
                <c:pt idx="37">
                  <c:v>44617</c:v>
                </c:pt>
                <c:pt idx="38">
                  <c:v>44620</c:v>
                </c:pt>
                <c:pt idx="39">
                  <c:v>44621</c:v>
                </c:pt>
                <c:pt idx="40">
                  <c:v>44622</c:v>
                </c:pt>
                <c:pt idx="41">
                  <c:v>44623</c:v>
                </c:pt>
                <c:pt idx="42">
                  <c:v>44624</c:v>
                </c:pt>
                <c:pt idx="43">
                  <c:v>44627</c:v>
                </c:pt>
                <c:pt idx="44">
                  <c:v>44628</c:v>
                </c:pt>
                <c:pt idx="45">
                  <c:v>44629</c:v>
                </c:pt>
                <c:pt idx="46">
                  <c:v>44630</c:v>
                </c:pt>
                <c:pt idx="47">
                  <c:v>44631</c:v>
                </c:pt>
                <c:pt idx="48">
                  <c:v>44634</c:v>
                </c:pt>
                <c:pt idx="49">
                  <c:v>44635</c:v>
                </c:pt>
                <c:pt idx="50">
                  <c:v>44636</c:v>
                </c:pt>
                <c:pt idx="51">
                  <c:v>44637</c:v>
                </c:pt>
                <c:pt idx="52">
                  <c:v>44638</c:v>
                </c:pt>
                <c:pt idx="53">
                  <c:v>44641</c:v>
                </c:pt>
                <c:pt idx="54">
                  <c:v>44642</c:v>
                </c:pt>
                <c:pt idx="55">
                  <c:v>44643</c:v>
                </c:pt>
                <c:pt idx="56">
                  <c:v>44644</c:v>
                </c:pt>
                <c:pt idx="57">
                  <c:v>44645</c:v>
                </c:pt>
                <c:pt idx="58">
                  <c:v>44648</c:v>
                </c:pt>
                <c:pt idx="59">
                  <c:v>44649</c:v>
                </c:pt>
                <c:pt idx="60">
                  <c:v>44650</c:v>
                </c:pt>
                <c:pt idx="61">
                  <c:v>44651</c:v>
                </c:pt>
                <c:pt idx="62">
                  <c:v>44652</c:v>
                </c:pt>
                <c:pt idx="63">
                  <c:v>44655</c:v>
                </c:pt>
                <c:pt idx="64">
                  <c:v>44656</c:v>
                </c:pt>
                <c:pt idx="65">
                  <c:v>44657</c:v>
                </c:pt>
                <c:pt idx="66">
                  <c:v>44658</c:v>
                </c:pt>
                <c:pt idx="67">
                  <c:v>44659</c:v>
                </c:pt>
                <c:pt idx="68">
                  <c:v>44662</c:v>
                </c:pt>
                <c:pt idx="69">
                  <c:v>44663</c:v>
                </c:pt>
                <c:pt idx="70">
                  <c:v>44664</c:v>
                </c:pt>
                <c:pt idx="71">
                  <c:v>44665</c:v>
                </c:pt>
                <c:pt idx="72">
                  <c:v>44669</c:v>
                </c:pt>
                <c:pt idx="73">
                  <c:v>44670</c:v>
                </c:pt>
                <c:pt idx="74">
                  <c:v>44671</c:v>
                </c:pt>
                <c:pt idx="75">
                  <c:v>44672</c:v>
                </c:pt>
                <c:pt idx="76">
                  <c:v>44673</c:v>
                </c:pt>
                <c:pt idx="77">
                  <c:v>44676</c:v>
                </c:pt>
                <c:pt idx="78">
                  <c:v>44677</c:v>
                </c:pt>
                <c:pt idx="79">
                  <c:v>44678</c:v>
                </c:pt>
                <c:pt idx="80">
                  <c:v>44679</c:v>
                </c:pt>
                <c:pt idx="81">
                  <c:v>44680</c:v>
                </c:pt>
                <c:pt idx="82">
                  <c:v>44683</c:v>
                </c:pt>
                <c:pt idx="83">
                  <c:v>44684</c:v>
                </c:pt>
                <c:pt idx="84">
                  <c:v>44685</c:v>
                </c:pt>
                <c:pt idx="85">
                  <c:v>44686</c:v>
                </c:pt>
                <c:pt idx="86">
                  <c:v>44687</c:v>
                </c:pt>
                <c:pt idx="87">
                  <c:v>44690</c:v>
                </c:pt>
                <c:pt idx="88">
                  <c:v>44691</c:v>
                </c:pt>
                <c:pt idx="89">
                  <c:v>44692</c:v>
                </c:pt>
                <c:pt idx="90">
                  <c:v>44693</c:v>
                </c:pt>
                <c:pt idx="91">
                  <c:v>44694</c:v>
                </c:pt>
                <c:pt idx="92">
                  <c:v>44697</c:v>
                </c:pt>
                <c:pt idx="93">
                  <c:v>44698</c:v>
                </c:pt>
                <c:pt idx="94">
                  <c:v>44699</c:v>
                </c:pt>
                <c:pt idx="95">
                  <c:v>44700</c:v>
                </c:pt>
                <c:pt idx="96">
                  <c:v>44701</c:v>
                </c:pt>
                <c:pt idx="97">
                  <c:v>44704</c:v>
                </c:pt>
                <c:pt idx="98">
                  <c:v>44705</c:v>
                </c:pt>
                <c:pt idx="99">
                  <c:v>44706</c:v>
                </c:pt>
                <c:pt idx="100">
                  <c:v>44707</c:v>
                </c:pt>
                <c:pt idx="101">
                  <c:v>44708</c:v>
                </c:pt>
                <c:pt idx="102">
                  <c:v>44712</c:v>
                </c:pt>
                <c:pt idx="103">
                  <c:v>44713</c:v>
                </c:pt>
                <c:pt idx="104">
                  <c:v>44714</c:v>
                </c:pt>
                <c:pt idx="105">
                  <c:v>44715</c:v>
                </c:pt>
                <c:pt idx="106">
                  <c:v>44718</c:v>
                </c:pt>
                <c:pt idx="107">
                  <c:v>44719</c:v>
                </c:pt>
                <c:pt idx="108">
                  <c:v>44720</c:v>
                </c:pt>
                <c:pt idx="109">
                  <c:v>44721</c:v>
                </c:pt>
                <c:pt idx="110">
                  <c:v>44722</c:v>
                </c:pt>
                <c:pt idx="111">
                  <c:v>44725</c:v>
                </c:pt>
                <c:pt idx="112">
                  <c:v>44726</c:v>
                </c:pt>
                <c:pt idx="113">
                  <c:v>44727</c:v>
                </c:pt>
                <c:pt idx="114">
                  <c:v>44728</c:v>
                </c:pt>
                <c:pt idx="115">
                  <c:v>44729</c:v>
                </c:pt>
                <c:pt idx="116">
                  <c:v>44733</c:v>
                </c:pt>
                <c:pt idx="117">
                  <c:v>44734</c:v>
                </c:pt>
                <c:pt idx="118">
                  <c:v>44735</c:v>
                </c:pt>
                <c:pt idx="119">
                  <c:v>44736</c:v>
                </c:pt>
                <c:pt idx="120">
                  <c:v>44739</c:v>
                </c:pt>
                <c:pt idx="121">
                  <c:v>44740</c:v>
                </c:pt>
                <c:pt idx="122">
                  <c:v>44741</c:v>
                </c:pt>
                <c:pt idx="123">
                  <c:v>44742</c:v>
                </c:pt>
                <c:pt idx="124">
                  <c:v>44743</c:v>
                </c:pt>
                <c:pt idx="125">
                  <c:v>44747</c:v>
                </c:pt>
                <c:pt idx="126">
                  <c:v>44748</c:v>
                </c:pt>
                <c:pt idx="127">
                  <c:v>44749</c:v>
                </c:pt>
                <c:pt idx="128">
                  <c:v>44750</c:v>
                </c:pt>
                <c:pt idx="129">
                  <c:v>44753</c:v>
                </c:pt>
                <c:pt idx="130">
                  <c:v>44754</c:v>
                </c:pt>
                <c:pt idx="131">
                  <c:v>44755</c:v>
                </c:pt>
                <c:pt idx="132">
                  <c:v>44756</c:v>
                </c:pt>
                <c:pt idx="133">
                  <c:v>44757</c:v>
                </c:pt>
                <c:pt idx="134">
                  <c:v>44760</c:v>
                </c:pt>
                <c:pt idx="135">
                  <c:v>44761</c:v>
                </c:pt>
                <c:pt idx="136">
                  <c:v>44762</c:v>
                </c:pt>
                <c:pt idx="137">
                  <c:v>44763</c:v>
                </c:pt>
                <c:pt idx="138">
                  <c:v>44764</c:v>
                </c:pt>
                <c:pt idx="139">
                  <c:v>44767</c:v>
                </c:pt>
                <c:pt idx="140">
                  <c:v>44768</c:v>
                </c:pt>
                <c:pt idx="141">
                  <c:v>44769</c:v>
                </c:pt>
                <c:pt idx="142">
                  <c:v>44770</c:v>
                </c:pt>
                <c:pt idx="143">
                  <c:v>44771</c:v>
                </c:pt>
                <c:pt idx="144">
                  <c:v>44774</c:v>
                </c:pt>
                <c:pt idx="145">
                  <c:v>44775</c:v>
                </c:pt>
                <c:pt idx="146">
                  <c:v>44776</c:v>
                </c:pt>
                <c:pt idx="147">
                  <c:v>44777</c:v>
                </c:pt>
                <c:pt idx="148">
                  <c:v>44778</c:v>
                </c:pt>
                <c:pt idx="149">
                  <c:v>44781</c:v>
                </c:pt>
                <c:pt idx="150">
                  <c:v>44782</c:v>
                </c:pt>
                <c:pt idx="151">
                  <c:v>44783</c:v>
                </c:pt>
                <c:pt idx="152">
                  <c:v>44784</c:v>
                </c:pt>
                <c:pt idx="153">
                  <c:v>44785</c:v>
                </c:pt>
                <c:pt idx="154">
                  <c:v>44788</c:v>
                </c:pt>
                <c:pt idx="155">
                  <c:v>44789</c:v>
                </c:pt>
                <c:pt idx="156">
                  <c:v>44790</c:v>
                </c:pt>
                <c:pt idx="157">
                  <c:v>44791</c:v>
                </c:pt>
                <c:pt idx="158">
                  <c:v>44792</c:v>
                </c:pt>
                <c:pt idx="159">
                  <c:v>44795</c:v>
                </c:pt>
                <c:pt idx="160">
                  <c:v>44796</c:v>
                </c:pt>
                <c:pt idx="161">
                  <c:v>44797</c:v>
                </c:pt>
                <c:pt idx="162">
                  <c:v>44798</c:v>
                </c:pt>
                <c:pt idx="163">
                  <c:v>44799</c:v>
                </c:pt>
                <c:pt idx="164">
                  <c:v>44802</c:v>
                </c:pt>
                <c:pt idx="165">
                  <c:v>44803</c:v>
                </c:pt>
                <c:pt idx="166">
                  <c:v>44804</c:v>
                </c:pt>
                <c:pt idx="167">
                  <c:v>44805</c:v>
                </c:pt>
                <c:pt idx="168">
                  <c:v>44806</c:v>
                </c:pt>
                <c:pt idx="169">
                  <c:v>44810</c:v>
                </c:pt>
                <c:pt idx="170">
                  <c:v>44811</c:v>
                </c:pt>
                <c:pt idx="171">
                  <c:v>44812</c:v>
                </c:pt>
                <c:pt idx="172">
                  <c:v>44813</c:v>
                </c:pt>
                <c:pt idx="173">
                  <c:v>44816</c:v>
                </c:pt>
                <c:pt idx="174">
                  <c:v>44817</c:v>
                </c:pt>
                <c:pt idx="175">
                  <c:v>44818</c:v>
                </c:pt>
                <c:pt idx="176">
                  <c:v>44819</c:v>
                </c:pt>
                <c:pt idx="177">
                  <c:v>44820</c:v>
                </c:pt>
                <c:pt idx="178">
                  <c:v>44823</c:v>
                </c:pt>
                <c:pt idx="179">
                  <c:v>44824</c:v>
                </c:pt>
                <c:pt idx="180">
                  <c:v>44825</c:v>
                </c:pt>
                <c:pt idx="181">
                  <c:v>44826</c:v>
                </c:pt>
                <c:pt idx="182">
                  <c:v>44827</c:v>
                </c:pt>
                <c:pt idx="183">
                  <c:v>44830</c:v>
                </c:pt>
                <c:pt idx="184">
                  <c:v>44831</c:v>
                </c:pt>
                <c:pt idx="185">
                  <c:v>44832</c:v>
                </c:pt>
                <c:pt idx="186">
                  <c:v>44833</c:v>
                </c:pt>
                <c:pt idx="187">
                  <c:v>44834</c:v>
                </c:pt>
                <c:pt idx="188">
                  <c:v>44837</c:v>
                </c:pt>
                <c:pt idx="189">
                  <c:v>44838</c:v>
                </c:pt>
                <c:pt idx="190">
                  <c:v>44839</c:v>
                </c:pt>
                <c:pt idx="191">
                  <c:v>44840</c:v>
                </c:pt>
                <c:pt idx="192">
                  <c:v>44841</c:v>
                </c:pt>
                <c:pt idx="193">
                  <c:v>44844</c:v>
                </c:pt>
                <c:pt idx="194">
                  <c:v>44845</c:v>
                </c:pt>
                <c:pt idx="195">
                  <c:v>44846</c:v>
                </c:pt>
                <c:pt idx="196">
                  <c:v>44847</c:v>
                </c:pt>
                <c:pt idx="197">
                  <c:v>44848</c:v>
                </c:pt>
                <c:pt idx="198">
                  <c:v>44851</c:v>
                </c:pt>
                <c:pt idx="199">
                  <c:v>44852</c:v>
                </c:pt>
                <c:pt idx="200">
                  <c:v>44853</c:v>
                </c:pt>
                <c:pt idx="201">
                  <c:v>44854</c:v>
                </c:pt>
                <c:pt idx="202">
                  <c:v>44855</c:v>
                </c:pt>
                <c:pt idx="203">
                  <c:v>44858</c:v>
                </c:pt>
                <c:pt idx="204">
                  <c:v>44859</c:v>
                </c:pt>
                <c:pt idx="205">
                  <c:v>44860</c:v>
                </c:pt>
                <c:pt idx="206">
                  <c:v>44861</c:v>
                </c:pt>
                <c:pt idx="207">
                  <c:v>44862</c:v>
                </c:pt>
                <c:pt idx="208">
                  <c:v>44865</c:v>
                </c:pt>
                <c:pt idx="209">
                  <c:v>44866</c:v>
                </c:pt>
                <c:pt idx="210">
                  <c:v>44867</c:v>
                </c:pt>
                <c:pt idx="211">
                  <c:v>44868</c:v>
                </c:pt>
                <c:pt idx="212">
                  <c:v>44869</c:v>
                </c:pt>
                <c:pt idx="213">
                  <c:v>44872</c:v>
                </c:pt>
                <c:pt idx="214">
                  <c:v>44873</c:v>
                </c:pt>
                <c:pt idx="215">
                  <c:v>44874</c:v>
                </c:pt>
                <c:pt idx="216">
                  <c:v>44875</c:v>
                </c:pt>
                <c:pt idx="217">
                  <c:v>44876</c:v>
                </c:pt>
                <c:pt idx="218">
                  <c:v>44879</c:v>
                </c:pt>
                <c:pt idx="219">
                  <c:v>44880</c:v>
                </c:pt>
                <c:pt idx="220">
                  <c:v>44881</c:v>
                </c:pt>
                <c:pt idx="221">
                  <c:v>44882</c:v>
                </c:pt>
                <c:pt idx="222">
                  <c:v>44883</c:v>
                </c:pt>
                <c:pt idx="223">
                  <c:v>44886</c:v>
                </c:pt>
                <c:pt idx="224">
                  <c:v>44887</c:v>
                </c:pt>
                <c:pt idx="225">
                  <c:v>44888</c:v>
                </c:pt>
                <c:pt idx="226">
                  <c:v>44890</c:v>
                </c:pt>
                <c:pt idx="227">
                  <c:v>44893</c:v>
                </c:pt>
                <c:pt idx="228">
                  <c:v>44894</c:v>
                </c:pt>
                <c:pt idx="229">
                  <c:v>44895</c:v>
                </c:pt>
                <c:pt idx="230">
                  <c:v>44896</c:v>
                </c:pt>
                <c:pt idx="231">
                  <c:v>44897</c:v>
                </c:pt>
                <c:pt idx="232">
                  <c:v>44900</c:v>
                </c:pt>
                <c:pt idx="233">
                  <c:v>44901</c:v>
                </c:pt>
                <c:pt idx="234">
                  <c:v>44902</c:v>
                </c:pt>
                <c:pt idx="235">
                  <c:v>44903</c:v>
                </c:pt>
                <c:pt idx="236">
                  <c:v>44904</c:v>
                </c:pt>
                <c:pt idx="237">
                  <c:v>44907</c:v>
                </c:pt>
                <c:pt idx="238">
                  <c:v>44908</c:v>
                </c:pt>
                <c:pt idx="239">
                  <c:v>44909</c:v>
                </c:pt>
                <c:pt idx="240">
                  <c:v>44910</c:v>
                </c:pt>
                <c:pt idx="241">
                  <c:v>44911</c:v>
                </c:pt>
                <c:pt idx="242">
                  <c:v>44914</c:v>
                </c:pt>
                <c:pt idx="243">
                  <c:v>44915</c:v>
                </c:pt>
                <c:pt idx="244">
                  <c:v>44916</c:v>
                </c:pt>
                <c:pt idx="245">
                  <c:v>44917</c:v>
                </c:pt>
                <c:pt idx="246">
                  <c:v>44918</c:v>
                </c:pt>
                <c:pt idx="247">
                  <c:v>44922</c:v>
                </c:pt>
                <c:pt idx="248">
                  <c:v>44923</c:v>
                </c:pt>
                <c:pt idx="249">
                  <c:v>44924</c:v>
                </c:pt>
                <c:pt idx="250">
                  <c:v>44925</c:v>
                </c:pt>
              </c:numCache>
            </c:numRef>
          </c:cat>
          <c:val>
            <c:numRef>
              <c:f>'Tech Analysis &amp; Monte Carlo'!$B$2:$B$10001</c:f>
              <c:numCache>
                <c:formatCode>General</c:formatCode>
                <c:ptCount val="10000"/>
                <c:pt idx="0">
                  <c:v>154.391357421875</c:v>
                </c:pt>
                <c:pt idx="1">
                  <c:v>160.24429321289</c:v>
                </c:pt>
                <c:pt idx="2">
                  <c:v>157.314682006835</c:v>
                </c:pt>
                <c:pt idx="3">
                  <c:v>158.98600769042901</c:v>
                </c:pt>
                <c:pt idx="4">
                  <c:v>160.561264038085</c:v>
                </c:pt>
                <c:pt idx="5">
                  <c:v>160.71496582031199</c:v>
                </c:pt>
                <c:pt idx="6">
                  <c:v>160.87826538085901</c:v>
                </c:pt>
                <c:pt idx="7">
                  <c:v>161.79072570800699</c:v>
                </c:pt>
                <c:pt idx="8">
                  <c:v>161.58901977539</c:v>
                </c:pt>
                <c:pt idx="9">
                  <c:v>151.65719604492099</c:v>
                </c:pt>
                <c:pt idx="10">
                  <c:v>145.29853820800699</c:v>
                </c:pt>
                <c:pt idx="11">
                  <c:v>143.05091857910099</c:v>
                </c:pt>
                <c:pt idx="12">
                  <c:v>141.83103942871</c:v>
                </c:pt>
                <c:pt idx="13">
                  <c:v>139.35289001464801</c:v>
                </c:pt>
                <c:pt idx="14">
                  <c:v>139.22802734375</c:v>
                </c:pt>
                <c:pt idx="15">
                  <c:v>140.74563598632801</c:v>
                </c:pt>
                <c:pt idx="16">
                  <c:v>142.080795288085</c:v>
                </c:pt>
                <c:pt idx="17">
                  <c:v>139.573806762695</c:v>
                </c:pt>
                <c:pt idx="18">
                  <c:v>140.822494506835</c:v>
                </c:pt>
                <c:pt idx="19">
                  <c:v>142.73394775390599</c:v>
                </c:pt>
                <c:pt idx="20">
                  <c:v>145.18327331542901</c:v>
                </c:pt>
                <c:pt idx="21">
                  <c:v>144.02105712890599</c:v>
                </c:pt>
                <c:pt idx="22">
                  <c:v>142.82997131347599</c:v>
                </c:pt>
                <c:pt idx="23">
                  <c:v>146.53761291503901</c:v>
                </c:pt>
                <c:pt idx="24">
                  <c:v>147.02748107910099</c:v>
                </c:pt>
                <c:pt idx="25">
                  <c:v>149.79379272460901</c:v>
                </c:pt>
                <c:pt idx="26">
                  <c:v>150.41815185546801</c:v>
                </c:pt>
                <c:pt idx="27">
                  <c:v>149.79379272460901</c:v>
                </c:pt>
                <c:pt idx="28">
                  <c:v>147.84393310546801</c:v>
                </c:pt>
                <c:pt idx="29">
                  <c:v>146.47038269042901</c:v>
                </c:pt>
                <c:pt idx="30">
                  <c:v>148.61233520507801</c:v>
                </c:pt>
                <c:pt idx="31">
                  <c:v>148.88128662109301</c:v>
                </c:pt>
                <c:pt idx="32">
                  <c:v>145.452224731445</c:v>
                </c:pt>
                <c:pt idx="33">
                  <c:v>146.134185791015</c:v>
                </c:pt>
                <c:pt idx="34">
                  <c:v>145.87484741210901</c:v>
                </c:pt>
                <c:pt idx="35">
                  <c:v>142.820388793945</c:v>
                </c:pt>
                <c:pt idx="36">
                  <c:v>138.843826293945</c:v>
                </c:pt>
                <c:pt idx="37">
                  <c:v>142.12879943847599</c:v>
                </c:pt>
                <c:pt idx="38">
                  <c:v>136.202377319335</c:v>
                </c:pt>
                <c:pt idx="39">
                  <c:v>131.06356811523401</c:v>
                </c:pt>
                <c:pt idx="40">
                  <c:v>133.78186035156199</c:v>
                </c:pt>
                <c:pt idx="41">
                  <c:v>132.83091735839801</c:v>
                </c:pt>
                <c:pt idx="42">
                  <c:v>129.09449768066401</c:v>
                </c:pt>
                <c:pt idx="43">
                  <c:v>124.109375</c:v>
                </c:pt>
                <c:pt idx="44">
                  <c:v>123.235298156738</c:v>
                </c:pt>
                <c:pt idx="45">
                  <c:v>128.17239379882801</c:v>
                </c:pt>
                <c:pt idx="46">
                  <c:v>126.65476226806599</c:v>
                </c:pt>
                <c:pt idx="47">
                  <c:v>123.80200958251901</c:v>
                </c:pt>
                <c:pt idx="48">
                  <c:v>125.03147125244099</c:v>
                </c:pt>
                <c:pt idx="49">
                  <c:v>127.250282287597</c:v>
                </c:pt>
                <c:pt idx="50">
                  <c:v>132.93658447265599</c:v>
                </c:pt>
                <c:pt idx="51">
                  <c:v>134.61749267578099</c:v>
                </c:pt>
                <c:pt idx="52">
                  <c:v>134.56948852539</c:v>
                </c:pt>
                <c:pt idx="53">
                  <c:v>134.13723754882801</c:v>
                </c:pt>
                <c:pt idx="54">
                  <c:v>136.99000549316401</c:v>
                </c:pt>
                <c:pt idx="55">
                  <c:v>134.262115478515</c:v>
                </c:pt>
                <c:pt idx="56">
                  <c:v>135.13619995117099</c:v>
                </c:pt>
                <c:pt idx="57">
                  <c:v>136.317611694335</c:v>
                </c:pt>
                <c:pt idx="58">
                  <c:v>135.30908203125</c:v>
                </c:pt>
                <c:pt idx="59">
                  <c:v>135.60682678222599</c:v>
                </c:pt>
                <c:pt idx="60">
                  <c:v>134.992095947265</c:v>
                </c:pt>
                <c:pt idx="61">
                  <c:v>130.938705444335</c:v>
                </c:pt>
                <c:pt idx="62">
                  <c:v>129.96856689453099</c:v>
                </c:pt>
                <c:pt idx="63">
                  <c:v>130.54489135742099</c:v>
                </c:pt>
                <c:pt idx="64">
                  <c:v>129.02568054199199</c:v>
                </c:pt>
                <c:pt idx="65">
                  <c:v>127.235549926757</c:v>
                </c:pt>
                <c:pt idx="66">
                  <c:v>126.84846496582</c:v>
                </c:pt>
                <c:pt idx="67">
                  <c:v>129.17083740234301</c:v>
                </c:pt>
                <c:pt idx="68">
                  <c:v>128.696685791015</c:v>
                </c:pt>
                <c:pt idx="69">
                  <c:v>127.283920288085</c:v>
                </c:pt>
                <c:pt idx="70">
                  <c:v>123.18112182617099</c:v>
                </c:pt>
                <c:pt idx="71">
                  <c:v>122.039291381835</c:v>
                </c:pt>
                <c:pt idx="72">
                  <c:v>124.303581237792</c:v>
                </c:pt>
                <c:pt idx="73">
                  <c:v>126.87750244140599</c:v>
                </c:pt>
                <c:pt idx="74">
                  <c:v>127.322624206542</c:v>
                </c:pt>
                <c:pt idx="75">
                  <c:v>126.33562469482401</c:v>
                </c:pt>
                <c:pt idx="76">
                  <c:v>122.70696258544901</c:v>
                </c:pt>
                <c:pt idx="77">
                  <c:v>122.668258666992</c:v>
                </c:pt>
                <c:pt idx="78">
                  <c:v>119.039588928222</c:v>
                </c:pt>
                <c:pt idx="79">
                  <c:v>117.49136352539</c:v>
                </c:pt>
                <c:pt idx="80">
                  <c:v>119.349227905273</c:v>
                </c:pt>
                <c:pt idx="81">
                  <c:v>115.49801635742099</c:v>
                </c:pt>
                <c:pt idx="82">
                  <c:v>116.55274200439401</c:v>
                </c:pt>
                <c:pt idx="83">
                  <c:v>119.049278259277</c:v>
                </c:pt>
                <c:pt idx="84">
                  <c:v>122.987586975097</c:v>
                </c:pt>
                <c:pt idx="85">
                  <c:v>119.910469055175</c:v>
                </c:pt>
                <c:pt idx="86">
                  <c:v>119.71694946289</c:v>
                </c:pt>
                <c:pt idx="87">
                  <c:v>117.91712951660099</c:v>
                </c:pt>
                <c:pt idx="88">
                  <c:v>115.04322814941401</c:v>
                </c:pt>
                <c:pt idx="89">
                  <c:v>114.317489624023</c:v>
                </c:pt>
                <c:pt idx="90">
                  <c:v>114.22071838378901</c:v>
                </c:pt>
                <c:pt idx="91">
                  <c:v>115.23674774169901</c:v>
                </c:pt>
                <c:pt idx="92">
                  <c:v>114.43360900878901</c:v>
                </c:pt>
                <c:pt idx="93">
                  <c:v>118.22677612304599</c:v>
                </c:pt>
                <c:pt idx="94">
                  <c:v>116.204391479492</c:v>
                </c:pt>
                <c:pt idx="95">
                  <c:v>114.48198699951099</c:v>
                </c:pt>
                <c:pt idx="96">
                  <c:v>113.54337310791</c:v>
                </c:pt>
                <c:pt idx="97">
                  <c:v>120.568466186523</c:v>
                </c:pt>
                <c:pt idx="98">
                  <c:v>122.271522521972</c:v>
                </c:pt>
                <c:pt idx="99">
                  <c:v>123.123046875</c:v>
                </c:pt>
                <c:pt idx="100">
                  <c:v>125.25186920166</c:v>
                </c:pt>
                <c:pt idx="101">
                  <c:v>127.022666931152</c:v>
                </c:pt>
                <c:pt idx="102">
                  <c:v>127.951599121093</c:v>
                </c:pt>
                <c:pt idx="103">
                  <c:v>125.706672668457</c:v>
                </c:pt>
                <c:pt idx="104">
                  <c:v>127.729034423828</c:v>
                </c:pt>
                <c:pt idx="105">
                  <c:v>125.94857788085901</c:v>
                </c:pt>
                <c:pt idx="106">
                  <c:v>125.53248596191401</c:v>
                </c:pt>
                <c:pt idx="107">
                  <c:v>125.86149597167901</c:v>
                </c:pt>
                <c:pt idx="108">
                  <c:v>123.85845947265599</c:v>
                </c:pt>
                <c:pt idx="109">
                  <c:v>121.255500793457</c:v>
                </c:pt>
                <c:pt idx="110">
                  <c:v>115.681869506835</c:v>
                </c:pt>
                <c:pt idx="111">
                  <c:v>112.23705291748</c:v>
                </c:pt>
                <c:pt idx="112">
                  <c:v>110.369491577148</c:v>
                </c:pt>
                <c:pt idx="113">
                  <c:v>111.675819396972</c:v>
                </c:pt>
                <c:pt idx="114">
                  <c:v>109.759895324707</c:v>
                </c:pt>
                <c:pt idx="115">
                  <c:v>109.372833251953</c:v>
                </c:pt>
                <c:pt idx="116">
                  <c:v>112.082237243652</c:v>
                </c:pt>
                <c:pt idx="117">
                  <c:v>111.45326995849599</c:v>
                </c:pt>
                <c:pt idx="118">
                  <c:v>110.23402404785099</c:v>
                </c:pt>
                <c:pt idx="119">
                  <c:v>113.524024963378</c:v>
                </c:pt>
                <c:pt idx="120">
                  <c:v>112.61443328857401</c:v>
                </c:pt>
                <c:pt idx="121">
                  <c:v>112.072555541992</c:v>
                </c:pt>
                <c:pt idx="122">
                  <c:v>111.569381713867</c:v>
                </c:pt>
                <c:pt idx="123">
                  <c:v>108.966423034667</c:v>
                </c:pt>
                <c:pt idx="124">
                  <c:v>110.359825134277</c:v>
                </c:pt>
                <c:pt idx="125">
                  <c:v>109.940055847167</c:v>
                </c:pt>
                <c:pt idx="126">
                  <c:v>109.22743225097599</c:v>
                </c:pt>
                <c:pt idx="127">
                  <c:v>111.99008178710901</c:v>
                </c:pt>
                <c:pt idx="128">
                  <c:v>111.63865661621</c:v>
                </c:pt>
                <c:pt idx="129">
                  <c:v>110.174346923828</c:v>
                </c:pt>
                <c:pt idx="130">
                  <c:v>110.281730651855</c:v>
                </c:pt>
                <c:pt idx="131">
                  <c:v>109.246948242187</c:v>
                </c:pt>
                <c:pt idx="132">
                  <c:v>105.430000305175</c:v>
                </c:pt>
                <c:pt idx="133">
                  <c:v>110.26220703125</c:v>
                </c:pt>
                <c:pt idx="134">
                  <c:v>109.12981414794901</c:v>
                </c:pt>
                <c:pt idx="135">
                  <c:v>111.83388519287099</c:v>
                </c:pt>
                <c:pt idx="136">
                  <c:v>111.81436920166</c:v>
                </c:pt>
                <c:pt idx="137">
                  <c:v>112.575805664062</c:v>
                </c:pt>
                <c:pt idx="138">
                  <c:v>112.02913665771401</c:v>
                </c:pt>
                <c:pt idx="139">
                  <c:v>112.478187561035</c:v>
                </c:pt>
                <c:pt idx="140">
                  <c:v>110.721015930175</c:v>
                </c:pt>
                <c:pt idx="141">
                  <c:v>112.49770355224599</c:v>
                </c:pt>
                <c:pt idx="142">
                  <c:v>112.07794189453099</c:v>
                </c:pt>
                <c:pt idx="143">
                  <c:v>112.614852905273</c:v>
                </c:pt>
                <c:pt idx="144">
                  <c:v>111.492225646972</c:v>
                </c:pt>
                <c:pt idx="145">
                  <c:v>109.754577636718</c:v>
                </c:pt>
                <c:pt idx="146">
                  <c:v>110.906494140625</c:v>
                </c:pt>
                <c:pt idx="147">
                  <c:v>109.686241149902</c:v>
                </c:pt>
                <c:pt idx="148">
                  <c:v>113.00534057617099</c:v>
                </c:pt>
                <c:pt idx="149">
                  <c:v>111.62888336181599</c:v>
                </c:pt>
                <c:pt idx="150">
                  <c:v>112.634376525878</c:v>
                </c:pt>
                <c:pt idx="151">
                  <c:v>115.57275390625</c:v>
                </c:pt>
                <c:pt idx="152">
                  <c:v>117.281112670898</c:v>
                </c:pt>
                <c:pt idx="153">
                  <c:v>119.223747253417</c:v>
                </c:pt>
                <c:pt idx="154">
                  <c:v>119.5458984375</c:v>
                </c:pt>
                <c:pt idx="155">
                  <c:v>120.6880569458</c:v>
                </c:pt>
                <c:pt idx="156">
                  <c:v>119.672805786132</c:v>
                </c:pt>
                <c:pt idx="157">
                  <c:v>118.74541473388599</c:v>
                </c:pt>
                <c:pt idx="158">
                  <c:v>115.807037353515</c:v>
                </c:pt>
                <c:pt idx="159">
                  <c:v>113.893676757812</c:v>
                </c:pt>
                <c:pt idx="160">
                  <c:v>112.771041870117</c:v>
                </c:pt>
                <c:pt idx="161">
                  <c:v>113.044387817382</c:v>
                </c:pt>
                <c:pt idx="162">
                  <c:v>115.728950500488</c:v>
                </c:pt>
                <c:pt idx="163">
                  <c:v>111.941268920898</c:v>
                </c:pt>
                <c:pt idx="164">
                  <c:v>111.66793823242099</c:v>
                </c:pt>
                <c:pt idx="165">
                  <c:v>111.68746948242099</c:v>
                </c:pt>
                <c:pt idx="166">
                  <c:v>111.02365112304599</c:v>
                </c:pt>
                <c:pt idx="167">
                  <c:v>111.78507995605401</c:v>
                </c:pt>
                <c:pt idx="168">
                  <c:v>111.00411987304599</c:v>
                </c:pt>
                <c:pt idx="169">
                  <c:v>111.033401489257</c:v>
                </c:pt>
                <c:pt idx="170">
                  <c:v>113.14201354980401</c:v>
                </c:pt>
                <c:pt idx="171">
                  <c:v>115.77775573730401</c:v>
                </c:pt>
                <c:pt idx="172">
                  <c:v>116.334190368652</c:v>
                </c:pt>
                <c:pt idx="173">
                  <c:v>117.710639953613</c:v>
                </c:pt>
                <c:pt idx="174">
                  <c:v>113.62033843994099</c:v>
                </c:pt>
                <c:pt idx="175">
                  <c:v>113.35677337646401</c:v>
                </c:pt>
                <c:pt idx="176">
                  <c:v>115.065124511718</c:v>
                </c:pt>
                <c:pt idx="177">
                  <c:v>114.29393005371</c:v>
                </c:pt>
                <c:pt idx="178">
                  <c:v>115.34822845458901</c:v>
                </c:pt>
                <c:pt idx="179">
                  <c:v>113.073669433593</c:v>
                </c:pt>
                <c:pt idx="180">
                  <c:v>109.813148498535</c:v>
                </c:pt>
                <c:pt idx="181">
                  <c:v>108.563606262207</c:v>
                </c:pt>
                <c:pt idx="182">
                  <c:v>106.54286956787099</c:v>
                </c:pt>
                <c:pt idx="183">
                  <c:v>104.24879455566401</c:v>
                </c:pt>
                <c:pt idx="184">
                  <c:v>103.331161499023</c:v>
                </c:pt>
                <c:pt idx="185">
                  <c:v>105.42024230957</c:v>
                </c:pt>
                <c:pt idx="186">
                  <c:v>103.6337890625</c:v>
                </c:pt>
                <c:pt idx="187">
                  <c:v>102.013282775878</c:v>
                </c:pt>
                <c:pt idx="188">
                  <c:v>105.16642761230401</c:v>
                </c:pt>
                <c:pt idx="189">
                  <c:v>110.08648681640599</c:v>
                </c:pt>
                <c:pt idx="190">
                  <c:v>108.727279663085</c:v>
                </c:pt>
                <c:pt idx="191">
                  <c:v>106.51116180419901</c:v>
                </c:pt>
                <c:pt idx="192">
                  <c:v>104.38370513916</c:v>
                </c:pt>
                <c:pt idx="193">
                  <c:v>103.40860748291</c:v>
                </c:pt>
                <c:pt idx="194">
                  <c:v>100.42424774169901</c:v>
                </c:pt>
                <c:pt idx="195">
                  <c:v>102.04940032958901</c:v>
                </c:pt>
                <c:pt idx="196">
                  <c:v>107.72264099121</c:v>
                </c:pt>
                <c:pt idx="197">
                  <c:v>109.51522827148401</c:v>
                </c:pt>
                <c:pt idx="198">
                  <c:v>114.11488342285099</c:v>
                </c:pt>
                <c:pt idx="199">
                  <c:v>117.049995422363</c:v>
                </c:pt>
                <c:pt idx="200">
                  <c:v>114.75509643554599</c:v>
                </c:pt>
                <c:pt idx="201">
                  <c:v>114.380813598632</c:v>
                </c:pt>
                <c:pt idx="202">
                  <c:v>120.388938903808</c:v>
                </c:pt>
                <c:pt idx="203">
                  <c:v>120.53667449951099</c:v>
                </c:pt>
                <c:pt idx="204">
                  <c:v>120.85186004638599</c:v>
                </c:pt>
                <c:pt idx="205">
                  <c:v>122.24062347412099</c:v>
                </c:pt>
                <c:pt idx="206">
                  <c:v>122.723243713378</c:v>
                </c:pt>
                <c:pt idx="207">
                  <c:v>124.180946350097</c:v>
                </c:pt>
                <c:pt idx="208">
                  <c:v>123.9839553833</c:v>
                </c:pt>
                <c:pt idx="209">
                  <c:v>126.219764709472</c:v>
                </c:pt>
                <c:pt idx="210">
                  <c:v>125.05754089355401</c:v>
                </c:pt>
                <c:pt idx="211">
                  <c:v>125.28407287597599</c:v>
                </c:pt>
                <c:pt idx="212">
                  <c:v>128.711654663085</c:v>
                </c:pt>
                <c:pt idx="213">
                  <c:v>129.39126586914</c:v>
                </c:pt>
                <c:pt idx="214">
                  <c:v>129.47006225585901</c:v>
                </c:pt>
                <c:pt idx="215">
                  <c:v>127.785827636718</c:v>
                </c:pt>
                <c:pt idx="216">
                  <c:v>133.04539489746</c:v>
                </c:pt>
                <c:pt idx="217">
                  <c:v>133.26206970214801</c:v>
                </c:pt>
                <c:pt idx="218">
                  <c:v>131.89302062988199</c:v>
                </c:pt>
                <c:pt idx="219">
                  <c:v>130.93762207031199</c:v>
                </c:pt>
                <c:pt idx="220">
                  <c:v>131.11491394042901</c:v>
                </c:pt>
                <c:pt idx="221">
                  <c:v>130.54364013671801</c:v>
                </c:pt>
                <c:pt idx="222">
                  <c:v>131.82406616210901</c:v>
                </c:pt>
                <c:pt idx="223">
                  <c:v>131.04595947265599</c:v>
                </c:pt>
                <c:pt idx="224">
                  <c:v>133.00598144531199</c:v>
                </c:pt>
                <c:pt idx="225">
                  <c:v>134.42430114746</c:v>
                </c:pt>
                <c:pt idx="226">
                  <c:v>134.68038940429599</c:v>
                </c:pt>
                <c:pt idx="227">
                  <c:v>132.326400756835</c:v>
                </c:pt>
                <c:pt idx="228">
                  <c:v>134.50309753417901</c:v>
                </c:pt>
                <c:pt idx="229">
                  <c:v>136.09867858886699</c:v>
                </c:pt>
                <c:pt idx="230">
                  <c:v>134.18791198730401</c:v>
                </c:pt>
                <c:pt idx="231">
                  <c:v>133.12417602539</c:v>
                </c:pt>
                <c:pt idx="232">
                  <c:v>129.39126586914</c:v>
                </c:pt>
                <c:pt idx="233">
                  <c:v>129.60795593261699</c:v>
                </c:pt>
                <c:pt idx="234">
                  <c:v>129.51930236816401</c:v>
                </c:pt>
                <c:pt idx="235">
                  <c:v>130.87852478027301</c:v>
                </c:pt>
                <c:pt idx="236">
                  <c:v>130.16937255859301</c:v>
                </c:pt>
                <c:pt idx="237">
                  <c:v>132.18850708007801</c:v>
                </c:pt>
                <c:pt idx="238">
                  <c:v>132.06044006347599</c:v>
                </c:pt>
                <c:pt idx="239">
                  <c:v>131.40054321289</c:v>
                </c:pt>
                <c:pt idx="240">
                  <c:v>128.14041137695301</c:v>
                </c:pt>
                <c:pt idx="241">
                  <c:v>127.34259033203099</c:v>
                </c:pt>
                <c:pt idx="242">
                  <c:v>128.10099792480401</c:v>
                </c:pt>
                <c:pt idx="243">
                  <c:v>128.72151184082</c:v>
                </c:pt>
                <c:pt idx="244">
                  <c:v>130.16937255859301</c:v>
                </c:pt>
                <c:pt idx="245">
                  <c:v>128.691970825195</c:v>
                </c:pt>
                <c:pt idx="246">
                  <c:v>129.30262756347599</c:v>
                </c:pt>
                <c:pt idx="247">
                  <c:v>129.75570678710901</c:v>
                </c:pt>
                <c:pt idx="248">
                  <c:v>130.46485900878901</c:v>
                </c:pt>
                <c:pt idx="249">
                  <c:v>131.21340942382801</c:v>
                </c:pt>
                <c:pt idx="250">
                  <c:v>132.080154418945</c:v>
                </c:pt>
              </c:numCache>
            </c:numRef>
          </c:val>
          <c:smooth val="0"/>
          <c:extLst>
            <c:ext xmlns:c16="http://schemas.microsoft.com/office/drawing/2014/chart" uri="{C3380CC4-5D6E-409C-BE32-E72D297353CC}">
              <c16:uniqueId val="{00000000-DC39-412F-8166-DA878DC56164}"/>
            </c:ext>
          </c:extLst>
        </c:ser>
        <c:dLbls>
          <c:showLegendKey val="0"/>
          <c:showVal val="0"/>
          <c:showCatName val="0"/>
          <c:showSerName val="0"/>
          <c:showPercent val="0"/>
          <c:showBubbleSize val="0"/>
        </c:dLbls>
        <c:smooth val="0"/>
        <c:axId val="1532627551"/>
        <c:axId val="1532624671"/>
      </c:lineChart>
      <c:dateAx>
        <c:axId val="1532627551"/>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2624671"/>
        <c:crosses val="autoZero"/>
        <c:auto val="1"/>
        <c:lblOffset val="100"/>
        <c:baseTimeUnit val="days"/>
      </c:dateAx>
      <c:valAx>
        <c:axId val="1532624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262755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Projection for 2023</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'Tech Analysis &amp; Monte Carlo'!$J$1</c:f>
              <c:strCache>
                <c:ptCount val="1"/>
                <c:pt idx="0">
                  <c:v>Projection</c:v>
                </c:pt>
              </c:strCache>
            </c:strRef>
          </c:tx>
          <c:spPr>
            <a:ln w="28575" cap="rnd">
              <a:solidFill>
                <a:schemeClr val="accent1"/>
              </a:solidFill>
              <a:round/>
            </a:ln>
            <a:effectLst/>
          </c:spPr>
          <c:marker>
            <c:symbol val="none"/>
          </c:marker>
          <c:cat>
            <c:numRef>
              <c:f>'Tech Analysis &amp; Monte Carlo'!$I$2:$I$366</c:f>
              <c:numCache>
                <c:formatCode>m/d/yyyy</c:formatCode>
                <c:ptCount val="365"/>
                <c:pt idx="0">
                  <c:v>44927</c:v>
                </c:pt>
                <c:pt idx="1">
                  <c:v>44928</c:v>
                </c:pt>
                <c:pt idx="2">
                  <c:v>44929</c:v>
                </c:pt>
                <c:pt idx="3">
                  <c:v>44930</c:v>
                </c:pt>
                <c:pt idx="4">
                  <c:v>44931</c:v>
                </c:pt>
                <c:pt idx="5">
                  <c:v>44932</c:v>
                </c:pt>
                <c:pt idx="6">
                  <c:v>44933</c:v>
                </c:pt>
                <c:pt idx="7">
                  <c:v>44934</c:v>
                </c:pt>
                <c:pt idx="8">
                  <c:v>44935</c:v>
                </c:pt>
                <c:pt idx="9">
                  <c:v>44936</c:v>
                </c:pt>
                <c:pt idx="10">
                  <c:v>44937</c:v>
                </c:pt>
                <c:pt idx="11">
                  <c:v>44938</c:v>
                </c:pt>
                <c:pt idx="12">
                  <c:v>44939</c:v>
                </c:pt>
                <c:pt idx="13">
                  <c:v>44940</c:v>
                </c:pt>
                <c:pt idx="14">
                  <c:v>44941</c:v>
                </c:pt>
                <c:pt idx="15">
                  <c:v>44942</c:v>
                </c:pt>
                <c:pt idx="16">
                  <c:v>44943</c:v>
                </c:pt>
                <c:pt idx="17">
                  <c:v>44944</c:v>
                </c:pt>
                <c:pt idx="18">
                  <c:v>44945</c:v>
                </c:pt>
                <c:pt idx="19">
                  <c:v>44946</c:v>
                </c:pt>
                <c:pt idx="20">
                  <c:v>44947</c:v>
                </c:pt>
                <c:pt idx="21">
                  <c:v>44948</c:v>
                </c:pt>
                <c:pt idx="22">
                  <c:v>44949</c:v>
                </c:pt>
                <c:pt idx="23">
                  <c:v>44950</c:v>
                </c:pt>
                <c:pt idx="24">
                  <c:v>44951</c:v>
                </c:pt>
                <c:pt idx="25">
                  <c:v>44952</c:v>
                </c:pt>
                <c:pt idx="26">
                  <c:v>44953</c:v>
                </c:pt>
                <c:pt idx="27">
                  <c:v>44954</c:v>
                </c:pt>
                <c:pt idx="28">
                  <c:v>44955</c:v>
                </c:pt>
                <c:pt idx="29">
                  <c:v>44956</c:v>
                </c:pt>
                <c:pt idx="30">
                  <c:v>44957</c:v>
                </c:pt>
                <c:pt idx="31">
                  <c:v>44958</c:v>
                </c:pt>
                <c:pt idx="32">
                  <c:v>44959</c:v>
                </c:pt>
                <c:pt idx="33">
                  <c:v>44960</c:v>
                </c:pt>
                <c:pt idx="34">
                  <c:v>44961</c:v>
                </c:pt>
                <c:pt idx="35">
                  <c:v>44962</c:v>
                </c:pt>
                <c:pt idx="36">
                  <c:v>44963</c:v>
                </c:pt>
                <c:pt idx="37">
                  <c:v>44964</c:v>
                </c:pt>
                <c:pt idx="38">
                  <c:v>44965</c:v>
                </c:pt>
                <c:pt idx="39">
                  <c:v>44966</c:v>
                </c:pt>
                <c:pt idx="40">
                  <c:v>44967</c:v>
                </c:pt>
                <c:pt idx="41">
                  <c:v>44968</c:v>
                </c:pt>
                <c:pt idx="42">
                  <c:v>44969</c:v>
                </c:pt>
                <c:pt idx="43">
                  <c:v>44970</c:v>
                </c:pt>
                <c:pt idx="44">
                  <c:v>44971</c:v>
                </c:pt>
                <c:pt idx="45">
                  <c:v>44972</c:v>
                </c:pt>
                <c:pt idx="46">
                  <c:v>44973</c:v>
                </c:pt>
                <c:pt idx="47">
                  <c:v>44974</c:v>
                </c:pt>
                <c:pt idx="48">
                  <c:v>44975</c:v>
                </c:pt>
                <c:pt idx="49">
                  <c:v>44976</c:v>
                </c:pt>
                <c:pt idx="50">
                  <c:v>44977</c:v>
                </c:pt>
                <c:pt idx="51">
                  <c:v>44978</c:v>
                </c:pt>
                <c:pt idx="52">
                  <c:v>44979</c:v>
                </c:pt>
                <c:pt idx="53">
                  <c:v>44980</c:v>
                </c:pt>
                <c:pt idx="54">
                  <c:v>44981</c:v>
                </c:pt>
                <c:pt idx="55">
                  <c:v>44982</c:v>
                </c:pt>
                <c:pt idx="56">
                  <c:v>44983</c:v>
                </c:pt>
                <c:pt idx="57">
                  <c:v>44984</c:v>
                </c:pt>
                <c:pt idx="58">
                  <c:v>44985</c:v>
                </c:pt>
                <c:pt idx="59">
                  <c:v>44986</c:v>
                </c:pt>
                <c:pt idx="60">
                  <c:v>44987</c:v>
                </c:pt>
                <c:pt idx="61">
                  <c:v>44988</c:v>
                </c:pt>
                <c:pt idx="62">
                  <c:v>44989</c:v>
                </c:pt>
                <c:pt idx="63">
                  <c:v>44990</c:v>
                </c:pt>
                <c:pt idx="64">
                  <c:v>44991</c:v>
                </c:pt>
                <c:pt idx="65">
                  <c:v>44992</c:v>
                </c:pt>
                <c:pt idx="66">
                  <c:v>44993</c:v>
                </c:pt>
                <c:pt idx="67">
                  <c:v>44994</c:v>
                </c:pt>
                <c:pt idx="68">
                  <c:v>44995</c:v>
                </c:pt>
                <c:pt idx="69">
                  <c:v>44996</c:v>
                </c:pt>
                <c:pt idx="70">
                  <c:v>44997</c:v>
                </c:pt>
                <c:pt idx="71">
                  <c:v>44998</c:v>
                </c:pt>
                <c:pt idx="72">
                  <c:v>44999</c:v>
                </c:pt>
                <c:pt idx="73">
                  <c:v>45000</c:v>
                </c:pt>
                <c:pt idx="74">
                  <c:v>45001</c:v>
                </c:pt>
                <c:pt idx="75">
                  <c:v>45002</c:v>
                </c:pt>
                <c:pt idx="76">
                  <c:v>45003</c:v>
                </c:pt>
                <c:pt idx="77">
                  <c:v>45004</c:v>
                </c:pt>
                <c:pt idx="78">
                  <c:v>45005</c:v>
                </c:pt>
                <c:pt idx="79">
                  <c:v>45006</c:v>
                </c:pt>
                <c:pt idx="80">
                  <c:v>45007</c:v>
                </c:pt>
                <c:pt idx="81">
                  <c:v>45008</c:v>
                </c:pt>
                <c:pt idx="82">
                  <c:v>45009</c:v>
                </c:pt>
                <c:pt idx="83">
                  <c:v>45010</c:v>
                </c:pt>
                <c:pt idx="84">
                  <c:v>45011</c:v>
                </c:pt>
                <c:pt idx="85">
                  <c:v>45012</c:v>
                </c:pt>
                <c:pt idx="86">
                  <c:v>45013</c:v>
                </c:pt>
                <c:pt idx="87">
                  <c:v>45014</c:v>
                </c:pt>
                <c:pt idx="88">
                  <c:v>45015</c:v>
                </c:pt>
                <c:pt idx="89">
                  <c:v>45016</c:v>
                </c:pt>
                <c:pt idx="90">
                  <c:v>45017</c:v>
                </c:pt>
                <c:pt idx="91">
                  <c:v>45018</c:v>
                </c:pt>
                <c:pt idx="92">
                  <c:v>45019</c:v>
                </c:pt>
                <c:pt idx="93">
                  <c:v>45020</c:v>
                </c:pt>
                <c:pt idx="94">
                  <c:v>45021</c:v>
                </c:pt>
                <c:pt idx="95">
                  <c:v>45022</c:v>
                </c:pt>
                <c:pt idx="96">
                  <c:v>45023</c:v>
                </c:pt>
                <c:pt idx="97">
                  <c:v>45024</c:v>
                </c:pt>
                <c:pt idx="98">
                  <c:v>45025</c:v>
                </c:pt>
                <c:pt idx="99">
                  <c:v>45026</c:v>
                </c:pt>
                <c:pt idx="100">
                  <c:v>45027</c:v>
                </c:pt>
                <c:pt idx="101">
                  <c:v>45028</c:v>
                </c:pt>
                <c:pt idx="102">
                  <c:v>45029</c:v>
                </c:pt>
                <c:pt idx="103">
                  <c:v>45030</c:v>
                </c:pt>
                <c:pt idx="104">
                  <c:v>45031</c:v>
                </c:pt>
                <c:pt idx="105">
                  <c:v>45032</c:v>
                </c:pt>
                <c:pt idx="106">
                  <c:v>45033</c:v>
                </c:pt>
                <c:pt idx="107">
                  <c:v>45034</c:v>
                </c:pt>
                <c:pt idx="108">
                  <c:v>45035</c:v>
                </c:pt>
                <c:pt idx="109">
                  <c:v>45036</c:v>
                </c:pt>
                <c:pt idx="110">
                  <c:v>45037</c:v>
                </c:pt>
                <c:pt idx="111">
                  <c:v>45038</c:v>
                </c:pt>
                <c:pt idx="112">
                  <c:v>45039</c:v>
                </c:pt>
                <c:pt idx="113">
                  <c:v>45040</c:v>
                </c:pt>
                <c:pt idx="114">
                  <c:v>45041</c:v>
                </c:pt>
                <c:pt idx="115">
                  <c:v>45042</c:v>
                </c:pt>
                <c:pt idx="116">
                  <c:v>45043</c:v>
                </c:pt>
                <c:pt idx="117">
                  <c:v>45044</c:v>
                </c:pt>
                <c:pt idx="118">
                  <c:v>45045</c:v>
                </c:pt>
                <c:pt idx="119">
                  <c:v>45046</c:v>
                </c:pt>
                <c:pt idx="120">
                  <c:v>45047</c:v>
                </c:pt>
                <c:pt idx="121">
                  <c:v>45048</c:v>
                </c:pt>
                <c:pt idx="122">
                  <c:v>45049</c:v>
                </c:pt>
                <c:pt idx="123">
                  <c:v>45050</c:v>
                </c:pt>
                <c:pt idx="124">
                  <c:v>45051</c:v>
                </c:pt>
                <c:pt idx="125">
                  <c:v>45052</c:v>
                </c:pt>
                <c:pt idx="126">
                  <c:v>45053</c:v>
                </c:pt>
                <c:pt idx="127">
                  <c:v>45054</c:v>
                </c:pt>
                <c:pt idx="128">
                  <c:v>45055</c:v>
                </c:pt>
                <c:pt idx="129">
                  <c:v>45056</c:v>
                </c:pt>
                <c:pt idx="130">
                  <c:v>45057</c:v>
                </c:pt>
                <c:pt idx="131">
                  <c:v>45058</c:v>
                </c:pt>
                <c:pt idx="132">
                  <c:v>45059</c:v>
                </c:pt>
                <c:pt idx="133">
                  <c:v>45060</c:v>
                </c:pt>
                <c:pt idx="134">
                  <c:v>45061</c:v>
                </c:pt>
                <c:pt idx="135">
                  <c:v>45062</c:v>
                </c:pt>
                <c:pt idx="136">
                  <c:v>45063</c:v>
                </c:pt>
                <c:pt idx="137">
                  <c:v>45064</c:v>
                </c:pt>
                <c:pt idx="138">
                  <c:v>45065</c:v>
                </c:pt>
                <c:pt idx="139">
                  <c:v>45066</c:v>
                </c:pt>
                <c:pt idx="140">
                  <c:v>45067</c:v>
                </c:pt>
                <c:pt idx="141">
                  <c:v>45068</c:v>
                </c:pt>
                <c:pt idx="142">
                  <c:v>45069</c:v>
                </c:pt>
                <c:pt idx="143">
                  <c:v>45070</c:v>
                </c:pt>
                <c:pt idx="144">
                  <c:v>45071</c:v>
                </c:pt>
                <c:pt idx="145">
                  <c:v>45072</c:v>
                </c:pt>
                <c:pt idx="146">
                  <c:v>45073</c:v>
                </c:pt>
                <c:pt idx="147">
                  <c:v>45074</c:v>
                </c:pt>
                <c:pt idx="148">
                  <c:v>45075</c:v>
                </c:pt>
                <c:pt idx="149">
                  <c:v>45076</c:v>
                </c:pt>
                <c:pt idx="150">
                  <c:v>45077</c:v>
                </c:pt>
                <c:pt idx="151">
                  <c:v>45078</c:v>
                </c:pt>
                <c:pt idx="152">
                  <c:v>45079</c:v>
                </c:pt>
                <c:pt idx="153">
                  <c:v>45080</c:v>
                </c:pt>
                <c:pt idx="154">
                  <c:v>45081</c:v>
                </c:pt>
                <c:pt idx="155">
                  <c:v>45082</c:v>
                </c:pt>
                <c:pt idx="156">
                  <c:v>45083</c:v>
                </c:pt>
                <c:pt idx="157">
                  <c:v>45084</c:v>
                </c:pt>
                <c:pt idx="158">
                  <c:v>45085</c:v>
                </c:pt>
                <c:pt idx="159">
                  <c:v>45086</c:v>
                </c:pt>
                <c:pt idx="160">
                  <c:v>45087</c:v>
                </c:pt>
                <c:pt idx="161">
                  <c:v>45088</c:v>
                </c:pt>
                <c:pt idx="162">
                  <c:v>45089</c:v>
                </c:pt>
                <c:pt idx="163">
                  <c:v>45090</c:v>
                </c:pt>
                <c:pt idx="164">
                  <c:v>45091</c:v>
                </c:pt>
                <c:pt idx="165">
                  <c:v>45092</c:v>
                </c:pt>
                <c:pt idx="166">
                  <c:v>45093</c:v>
                </c:pt>
                <c:pt idx="167">
                  <c:v>45094</c:v>
                </c:pt>
                <c:pt idx="168">
                  <c:v>45095</c:v>
                </c:pt>
                <c:pt idx="169">
                  <c:v>45096</c:v>
                </c:pt>
                <c:pt idx="170">
                  <c:v>45097</c:v>
                </c:pt>
                <c:pt idx="171">
                  <c:v>45098</c:v>
                </c:pt>
                <c:pt idx="172">
                  <c:v>45099</c:v>
                </c:pt>
                <c:pt idx="173">
                  <c:v>45100</c:v>
                </c:pt>
                <c:pt idx="174">
                  <c:v>45101</c:v>
                </c:pt>
                <c:pt idx="175">
                  <c:v>45102</c:v>
                </c:pt>
                <c:pt idx="176">
                  <c:v>45103</c:v>
                </c:pt>
                <c:pt idx="177">
                  <c:v>45104</c:v>
                </c:pt>
                <c:pt idx="178">
                  <c:v>45105</c:v>
                </c:pt>
                <c:pt idx="179">
                  <c:v>45106</c:v>
                </c:pt>
                <c:pt idx="180">
                  <c:v>45107</c:v>
                </c:pt>
                <c:pt idx="181">
                  <c:v>45108</c:v>
                </c:pt>
                <c:pt idx="182">
                  <c:v>45109</c:v>
                </c:pt>
                <c:pt idx="183">
                  <c:v>45110</c:v>
                </c:pt>
                <c:pt idx="184">
                  <c:v>45111</c:v>
                </c:pt>
                <c:pt idx="185">
                  <c:v>45112</c:v>
                </c:pt>
                <c:pt idx="186">
                  <c:v>45113</c:v>
                </c:pt>
                <c:pt idx="187">
                  <c:v>45114</c:v>
                </c:pt>
                <c:pt idx="188">
                  <c:v>45115</c:v>
                </c:pt>
                <c:pt idx="189">
                  <c:v>45116</c:v>
                </c:pt>
                <c:pt idx="190">
                  <c:v>45117</c:v>
                </c:pt>
                <c:pt idx="191">
                  <c:v>45118</c:v>
                </c:pt>
                <c:pt idx="192">
                  <c:v>45119</c:v>
                </c:pt>
                <c:pt idx="193">
                  <c:v>45120</c:v>
                </c:pt>
                <c:pt idx="194">
                  <c:v>45121</c:v>
                </c:pt>
                <c:pt idx="195">
                  <c:v>45122</c:v>
                </c:pt>
                <c:pt idx="196">
                  <c:v>45123</c:v>
                </c:pt>
                <c:pt idx="197">
                  <c:v>45124</c:v>
                </c:pt>
                <c:pt idx="198">
                  <c:v>45125</c:v>
                </c:pt>
                <c:pt idx="199">
                  <c:v>45126</c:v>
                </c:pt>
                <c:pt idx="200">
                  <c:v>45127</c:v>
                </c:pt>
                <c:pt idx="201">
                  <c:v>45128</c:v>
                </c:pt>
                <c:pt idx="202">
                  <c:v>45129</c:v>
                </c:pt>
                <c:pt idx="203">
                  <c:v>45130</c:v>
                </c:pt>
                <c:pt idx="204">
                  <c:v>45131</c:v>
                </c:pt>
                <c:pt idx="205">
                  <c:v>45132</c:v>
                </c:pt>
                <c:pt idx="206">
                  <c:v>45133</c:v>
                </c:pt>
                <c:pt idx="207">
                  <c:v>45134</c:v>
                </c:pt>
                <c:pt idx="208">
                  <c:v>45135</c:v>
                </c:pt>
                <c:pt idx="209">
                  <c:v>45136</c:v>
                </c:pt>
                <c:pt idx="210">
                  <c:v>45137</c:v>
                </c:pt>
                <c:pt idx="211">
                  <c:v>45138</c:v>
                </c:pt>
                <c:pt idx="212">
                  <c:v>45139</c:v>
                </c:pt>
                <c:pt idx="213">
                  <c:v>45140</c:v>
                </c:pt>
                <c:pt idx="214">
                  <c:v>45141</c:v>
                </c:pt>
                <c:pt idx="215">
                  <c:v>45142</c:v>
                </c:pt>
                <c:pt idx="216">
                  <c:v>45143</c:v>
                </c:pt>
                <c:pt idx="217">
                  <c:v>45144</c:v>
                </c:pt>
                <c:pt idx="218">
                  <c:v>45145</c:v>
                </c:pt>
                <c:pt idx="219">
                  <c:v>45146</c:v>
                </c:pt>
                <c:pt idx="220">
                  <c:v>45147</c:v>
                </c:pt>
                <c:pt idx="221">
                  <c:v>45148</c:v>
                </c:pt>
                <c:pt idx="222">
                  <c:v>45149</c:v>
                </c:pt>
                <c:pt idx="223">
                  <c:v>45150</c:v>
                </c:pt>
                <c:pt idx="224">
                  <c:v>45151</c:v>
                </c:pt>
                <c:pt idx="225">
                  <c:v>45152</c:v>
                </c:pt>
                <c:pt idx="226">
                  <c:v>45153</c:v>
                </c:pt>
                <c:pt idx="227">
                  <c:v>45154</c:v>
                </c:pt>
                <c:pt idx="228">
                  <c:v>45155</c:v>
                </c:pt>
                <c:pt idx="229">
                  <c:v>45156</c:v>
                </c:pt>
                <c:pt idx="230">
                  <c:v>45157</c:v>
                </c:pt>
                <c:pt idx="231">
                  <c:v>45158</c:v>
                </c:pt>
                <c:pt idx="232">
                  <c:v>45159</c:v>
                </c:pt>
                <c:pt idx="233">
                  <c:v>45160</c:v>
                </c:pt>
                <c:pt idx="234">
                  <c:v>45161</c:v>
                </c:pt>
                <c:pt idx="235">
                  <c:v>45162</c:v>
                </c:pt>
                <c:pt idx="236">
                  <c:v>45163</c:v>
                </c:pt>
                <c:pt idx="237">
                  <c:v>45164</c:v>
                </c:pt>
                <c:pt idx="238">
                  <c:v>45165</c:v>
                </c:pt>
                <c:pt idx="239">
                  <c:v>45166</c:v>
                </c:pt>
                <c:pt idx="240">
                  <c:v>45167</c:v>
                </c:pt>
                <c:pt idx="241">
                  <c:v>45168</c:v>
                </c:pt>
                <c:pt idx="242">
                  <c:v>45169</c:v>
                </c:pt>
                <c:pt idx="243">
                  <c:v>45170</c:v>
                </c:pt>
                <c:pt idx="244">
                  <c:v>45171</c:v>
                </c:pt>
                <c:pt idx="245">
                  <c:v>45172</c:v>
                </c:pt>
                <c:pt idx="246">
                  <c:v>45173</c:v>
                </c:pt>
                <c:pt idx="247">
                  <c:v>45174</c:v>
                </c:pt>
                <c:pt idx="248">
                  <c:v>45175</c:v>
                </c:pt>
                <c:pt idx="249">
                  <c:v>45176</c:v>
                </c:pt>
                <c:pt idx="250">
                  <c:v>45177</c:v>
                </c:pt>
                <c:pt idx="251">
                  <c:v>45178</c:v>
                </c:pt>
                <c:pt idx="252">
                  <c:v>45179</c:v>
                </c:pt>
                <c:pt idx="253">
                  <c:v>45180</c:v>
                </c:pt>
                <c:pt idx="254">
                  <c:v>45181</c:v>
                </c:pt>
                <c:pt idx="255">
                  <c:v>45182</c:v>
                </c:pt>
                <c:pt idx="256">
                  <c:v>45183</c:v>
                </c:pt>
                <c:pt idx="257">
                  <c:v>45184</c:v>
                </c:pt>
                <c:pt idx="258">
                  <c:v>45185</c:v>
                </c:pt>
                <c:pt idx="259">
                  <c:v>45186</c:v>
                </c:pt>
                <c:pt idx="260">
                  <c:v>45187</c:v>
                </c:pt>
                <c:pt idx="261">
                  <c:v>45188</c:v>
                </c:pt>
                <c:pt idx="262">
                  <c:v>45189</c:v>
                </c:pt>
                <c:pt idx="263">
                  <c:v>45190</c:v>
                </c:pt>
                <c:pt idx="264">
                  <c:v>45191</c:v>
                </c:pt>
                <c:pt idx="265">
                  <c:v>45192</c:v>
                </c:pt>
                <c:pt idx="266">
                  <c:v>45193</c:v>
                </c:pt>
                <c:pt idx="267">
                  <c:v>45194</c:v>
                </c:pt>
                <c:pt idx="268">
                  <c:v>45195</c:v>
                </c:pt>
                <c:pt idx="269">
                  <c:v>45196</c:v>
                </c:pt>
                <c:pt idx="270">
                  <c:v>45197</c:v>
                </c:pt>
                <c:pt idx="271">
                  <c:v>45198</c:v>
                </c:pt>
                <c:pt idx="272">
                  <c:v>45199</c:v>
                </c:pt>
                <c:pt idx="273">
                  <c:v>45200</c:v>
                </c:pt>
                <c:pt idx="274">
                  <c:v>45201</c:v>
                </c:pt>
                <c:pt idx="275">
                  <c:v>45202</c:v>
                </c:pt>
                <c:pt idx="276">
                  <c:v>45203</c:v>
                </c:pt>
                <c:pt idx="277">
                  <c:v>45204</c:v>
                </c:pt>
                <c:pt idx="278">
                  <c:v>45205</c:v>
                </c:pt>
                <c:pt idx="279">
                  <c:v>45206</c:v>
                </c:pt>
                <c:pt idx="280">
                  <c:v>45207</c:v>
                </c:pt>
                <c:pt idx="281">
                  <c:v>45208</c:v>
                </c:pt>
                <c:pt idx="282">
                  <c:v>45209</c:v>
                </c:pt>
                <c:pt idx="283">
                  <c:v>45210</c:v>
                </c:pt>
                <c:pt idx="284">
                  <c:v>45211</c:v>
                </c:pt>
                <c:pt idx="285">
                  <c:v>45212</c:v>
                </c:pt>
                <c:pt idx="286">
                  <c:v>45213</c:v>
                </c:pt>
                <c:pt idx="287">
                  <c:v>45214</c:v>
                </c:pt>
                <c:pt idx="288">
                  <c:v>45215</c:v>
                </c:pt>
                <c:pt idx="289">
                  <c:v>45216</c:v>
                </c:pt>
                <c:pt idx="290">
                  <c:v>45217</c:v>
                </c:pt>
                <c:pt idx="291">
                  <c:v>45218</c:v>
                </c:pt>
                <c:pt idx="292">
                  <c:v>45219</c:v>
                </c:pt>
                <c:pt idx="293">
                  <c:v>45220</c:v>
                </c:pt>
                <c:pt idx="294">
                  <c:v>45221</c:v>
                </c:pt>
                <c:pt idx="295">
                  <c:v>45222</c:v>
                </c:pt>
                <c:pt idx="296">
                  <c:v>45223</c:v>
                </c:pt>
                <c:pt idx="297">
                  <c:v>45224</c:v>
                </c:pt>
                <c:pt idx="298">
                  <c:v>45225</c:v>
                </c:pt>
                <c:pt idx="299">
                  <c:v>45226</c:v>
                </c:pt>
                <c:pt idx="300">
                  <c:v>45227</c:v>
                </c:pt>
                <c:pt idx="301">
                  <c:v>45228</c:v>
                </c:pt>
                <c:pt idx="302">
                  <c:v>45229</c:v>
                </c:pt>
                <c:pt idx="303">
                  <c:v>45230</c:v>
                </c:pt>
                <c:pt idx="304">
                  <c:v>45231</c:v>
                </c:pt>
                <c:pt idx="305">
                  <c:v>45232</c:v>
                </c:pt>
                <c:pt idx="306">
                  <c:v>45233</c:v>
                </c:pt>
                <c:pt idx="307">
                  <c:v>45234</c:v>
                </c:pt>
                <c:pt idx="308">
                  <c:v>45235</c:v>
                </c:pt>
                <c:pt idx="309">
                  <c:v>45236</c:v>
                </c:pt>
                <c:pt idx="310">
                  <c:v>45237</c:v>
                </c:pt>
                <c:pt idx="311">
                  <c:v>45238</c:v>
                </c:pt>
                <c:pt idx="312">
                  <c:v>45239</c:v>
                </c:pt>
                <c:pt idx="313">
                  <c:v>45240</c:v>
                </c:pt>
                <c:pt idx="314">
                  <c:v>45241</c:v>
                </c:pt>
                <c:pt idx="315">
                  <c:v>45242</c:v>
                </c:pt>
                <c:pt idx="316">
                  <c:v>45243</c:v>
                </c:pt>
                <c:pt idx="317">
                  <c:v>45244</c:v>
                </c:pt>
                <c:pt idx="318">
                  <c:v>45245</c:v>
                </c:pt>
                <c:pt idx="319">
                  <c:v>45246</c:v>
                </c:pt>
                <c:pt idx="320">
                  <c:v>45247</c:v>
                </c:pt>
                <c:pt idx="321">
                  <c:v>45248</c:v>
                </c:pt>
                <c:pt idx="322">
                  <c:v>45249</c:v>
                </c:pt>
                <c:pt idx="323">
                  <c:v>45250</c:v>
                </c:pt>
                <c:pt idx="324">
                  <c:v>45251</c:v>
                </c:pt>
                <c:pt idx="325">
                  <c:v>45252</c:v>
                </c:pt>
                <c:pt idx="326">
                  <c:v>45253</c:v>
                </c:pt>
                <c:pt idx="327">
                  <c:v>45254</c:v>
                </c:pt>
                <c:pt idx="328">
                  <c:v>45255</c:v>
                </c:pt>
                <c:pt idx="329">
                  <c:v>45256</c:v>
                </c:pt>
                <c:pt idx="330">
                  <c:v>45257</c:v>
                </c:pt>
                <c:pt idx="331">
                  <c:v>45258</c:v>
                </c:pt>
                <c:pt idx="332">
                  <c:v>45259</c:v>
                </c:pt>
                <c:pt idx="333">
                  <c:v>45260</c:v>
                </c:pt>
                <c:pt idx="334">
                  <c:v>45261</c:v>
                </c:pt>
                <c:pt idx="335">
                  <c:v>45262</c:v>
                </c:pt>
                <c:pt idx="336">
                  <c:v>45263</c:v>
                </c:pt>
                <c:pt idx="337">
                  <c:v>45264</c:v>
                </c:pt>
                <c:pt idx="338">
                  <c:v>45265</c:v>
                </c:pt>
                <c:pt idx="339">
                  <c:v>45266</c:v>
                </c:pt>
                <c:pt idx="340">
                  <c:v>45267</c:v>
                </c:pt>
                <c:pt idx="341">
                  <c:v>45268</c:v>
                </c:pt>
                <c:pt idx="342">
                  <c:v>45269</c:v>
                </c:pt>
                <c:pt idx="343">
                  <c:v>45270</c:v>
                </c:pt>
                <c:pt idx="344">
                  <c:v>45271</c:v>
                </c:pt>
                <c:pt idx="345">
                  <c:v>45272</c:v>
                </c:pt>
                <c:pt idx="346">
                  <c:v>45273</c:v>
                </c:pt>
                <c:pt idx="347">
                  <c:v>45274</c:v>
                </c:pt>
                <c:pt idx="348">
                  <c:v>45275</c:v>
                </c:pt>
                <c:pt idx="349">
                  <c:v>45276</c:v>
                </c:pt>
                <c:pt idx="350">
                  <c:v>45277</c:v>
                </c:pt>
                <c:pt idx="351">
                  <c:v>45278</c:v>
                </c:pt>
                <c:pt idx="352">
                  <c:v>45279</c:v>
                </c:pt>
                <c:pt idx="353">
                  <c:v>45280</c:v>
                </c:pt>
                <c:pt idx="354">
                  <c:v>45281</c:v>
                </c:pt>
                <c:pt idx="355">
                  <c:v>45282</c:v>
                </c:pt>
                <c:pt idx="356">
                  <c:v>45283</c:v>
                </c:pt>
                <c:pt idx="357">
                  <c:v>45284</c:v>
                </c:pt>
                <c:pt idx="358">
                  <c:v>45285</c:v>
                </c:pt>
                <c:pt idx="359">
                  <c:v>45286</c:v>
                </c:pt>
                <c:pt idx="360">
                  <c:v>45287</c:v>
                </c:pt>
                <c:pt idx="361">
                  <c:v>45288</c:v>
                </c:pt>
                <c:pt idx="362">
                  <c:v>45289</c:v>
                </c:pt>
                <c:pt idx="363">
                  <c:v>45290</c:v>
                </c:pt>
                <c:pt idx="364">
                  <c:v>45291</c:v>
                </c:pt>
              </c:numCache>
            </c:numRef>
          </c:cat>
          <c:val>
            <c:numRef>
              <c:f>'Tech Analysis &amp; Monte Carlo'!$J$2:$J$366</c:f>
              <c:numCache>
                <c:formatCode>General</c:formatCode>
                <c:ptCount val="365"/>
                <c:pt idx="0">
                  <c:v>158.00349429662512</c:v>
                </c:pt>
                <c:pt idx="1">
                  <c:v>161.00191525272783</c:v>
                </c:pt>
                <c:pt idx="2">
                  <c:v>161.30861949576922</c:v>
                </c:pt>
                <c:pt idx="3">
                  <c:v>157.66039636476145</c:v>
                </c:pt>
                <c:pt idx="4">
                  <c:v>155.47810482663843</c:v>
                </c:pt>
                <c:pt idx="5">
                  <c:v>150.33011358023219</c:v>
                </c:pt>
                <c:pt idx="6">
                  <c:v>150.19935429262654</c:v>
                </c:pt>
                <c:pt idx="7">
                  <c:v>147.49442919102617</c:v>
                </c:pt>
                <c:pt idx="8">
                  <c:v>141.20414849383934</c:v>
                </c:pt>
                <c:pt idx="9">
                  <c:v>138.06514997541046</c:v>
                </c:pt>
                <c:pt idx="10">
                  <c:v>138.07088913904749</c:v>
                </c:pt>
                <c:pt idx="11">
                  <c:v>138.10842329368387</c:v>
                </c:pt>
                <c:pt idx="12">
                  <c:v>140.80757789283496</c:v>
                </c:pt>
                <c:pt idx="13">
                  <c:v>141.76951886494186</c:v>
                </c:pt>
                <c:pt idx="14">
                  <c:v>144.4757992943814</c:v>
                </c:pt>
                <c:pt idx="15">
                  <c:v>142.58668306260927</c:v>
                </c:pt>
                <c:pt idx="16">
                  <c:v>148.48752526533272</c:v>
                </c:pt>
                <c:pt idx="17">
                  <c:v>149.55492737785437</c:v>
                </c:pt>
                <c:pt idx="18">
                  <c:v>148.56049694567525</c:v>
                </c:pt>
                <c:pt idx="19">
                  <c:v>145.72014183614411</c:v>
                </c:pt>
                <c:pt idx="20">
                  <c:v>148.83370900086013</c:v>
                </c:pt>
                <c:pt idx="21">
                  <c:v>145.59648530479467</c:v>
                </c:pt>
                <c:pt idx="22">
                  <c:v>143.81337985150117</c:v>
                </c:pt>
                <c:pt idx="23">
                  <c:v>143.4516523956228</c:v>
                </c:pt>
                <c:pt idx="24">
                  <c:v>146.72097822390327</c:v>
                </c:pt>
                <c:pt idx="25">
                  <c:v>146.73445968926515</c:v>
                </c:pt>
                <c:pt idx="26">
                  <c:v>146.56888727307054</c:v>
                </c:pt>
                <c:pt idx="27">
                  <c:v>150.33427606663852</c:v>
                </c:pt>
                <c:pt idx="28">
                  <c:v>150.53705237140329</c:v>
                </c:pt>
                <c:pt idx="29">
                  <c:v>149.42569919246279</c:v>
                </c:pt>
                <c:pt idx="30">
                  <c:v>152.44115318858272</c:v>
                </c:pt>
                <c:pt idx="31">
                  <c:v>151.94158850867063</c:v>
                </c:pt>
                <c:pt idx="32">
                  <c:v>150.83542426799312</c:v>
                </c:pt>
                <c:pt idx="33">
                  <c:v>149.59183689587124</c:v>
                </c:pt>
                <c:pt idx="34">
                  <c:v>155.26378665421765</c:v>
                </c:pt>
                <c:pt idx="35">
                  <c:v>156.36317209105187</c:v>
                </c:pt>
                <c:pt idx="36">
                  <c:v>154.7231554138931</c:v>
                </c:pt>
                <c:pt idx="37">
                  <c:v>159.45329983125123</c:v>
                </c:pt>
                <c:pt idx="38">
                  <c:v>159.28284459090796</c:v>
                </c:pt>
                <c:pt idx="39">
                  <c:v>156.44438609503737</c:v>
                </c:pt>
                <c:pt idx="40">
                  <c:v>150.17079050999607</c:v>
                </c:pt>
                <c:pt idx="41">
                  <c:v>150.93544219997568</c:v>
                </c:pt>
                <c:pt idx="42">
                  <c:v>150.45447864550519</c:v>
                </c:pt>
                <c:pt idx="43">
                  <c:v>151.10072834157899</c:v>
                </c:pt>
                <c:pt idx="44">
                  <c:v>150.69235954894077</c:v>
                </c:pt>
                <c:pt idx="45">
                  <c:v>141.48380616913107</c:v>
                </c:pt>
                <c:pt idx="46">
                  <c:v>135.9370712606825</c:v>
                </c:pt>
                <c:pt idx="47">
                  <c:v>133.49448789695992</c:v>
                </c:pt>
                <c:pt idx="48">
                  <c:v>137.06840766914038</c:v>
                </c:pt>
                <c:pt idx="49">
                  <c:v>135.32489806979734</c:v>
                </c:pt>
                <c:pt idx="50">
                  <c:v>132.47677949352152</c:v>
                </c:pt>
                <c:pt idx="51">
                  <c:v>133.72683865862822</c:v>
                </c:pt>
                <c:pt idx="52">
                  <c:v>134.04928798318795</c:v>
                </c:pt>
                <c:pt idx="53">
                  <c:v>135.16941358435398</c:v>
                </c:pt>
                <c:pt idx="54">
                  <c:v>132.77420098215063</c:v>
                </c:pt>
                <c:pt idx="55">
                  <c:v>132.3345451553196</c:v>
                </c:pt>
                <c:pt idx="56">
                  <c:v>133.46274473129495</c:v>
                </c:pt>
                <c:pt idx="57">
                  <c:v>131.48550434843702</c:v>
                </c:pt>
                <c:pt idx="58">
                  <c:v>132.37647216220483</c:v>
                </c:pt>
                <c:pt idx="59">
                  <c:v>132.91731714794946</c:v>
                </c:pt>
                <c:pt idx="60">
                  <c:v>130.26003762356052</c:v>
                </c:pt>
                <c:pt idx="61">
                  <c:v>127.49611622572894</c:v>
                </c:pt>
                <c:pt idx="62">
                  <c:v>128.95555492307165</c:v>
                </c:pt>
                <c:pt idx="63">
                  <c:v>121.8826393342006</c:v>
                </c:pt>
                <c:pt idx="64">
                  <c:v>124.46120778459958</c:v>
                </c:pt>
                <c:pt idx="65">
                  <c:v>123.20532460197602</c:v>
                </c:pt>
                <c:pt idx="66">
                  <c:v>123.8095972955491</c:v>
                </c:pt>
                <c:pt idx="67">
                  <c:v>121.28107434854431</c:v>
                </c:pt>
                <c:pt idx="68">
                  <c:v>121.91504177655059</c:v>
                </c:pt>
                <c:pt idx="69">
                  <c:v>120.95182884732179</c:v>
                </c:pt>
                <c:pt idx="70">
                  <c:v>116.1972732248185</c:v>
                </c:pt>
                <c:pt idx="71">
                  <c:v>116.31802465659028</c:v>
                </c:pt>
                <c:pt idx="72">
                  <c:v>115.39354546874803</c:v>
                </c:pt>
                <c:pt idx="73">
                  <c:v>113.15599902789711</c:v>
                </c:pt>
                <c:pt idx="74">
                  <c:v>111.08236769296121</c:v>
                </c:pt>
                <c:pt idx="75">
                  <c:v>111.01585228531592</c:v>
                </c:pt>
                <c:pt idx="76">
                  <c:v>110.70798271349643</c:v>
                </c:pt>
                <c:pt idx="77">
                  <c:v>110.88828683110602</c:v>
                </c:pt>
                <c:pt idx="78">
                  <c:v>111.12347070771294</c:v>
                </c:pt>
                <c:pt idx="79">
                  <c:v>111.49061498363953</c:v>
                </c:pt>
                <c:pt idx="80">
                  <c:v>107.99445388092454</c:v>
                </c:pt>
                <c:pt idx="81">
                  <c:v>109.18375540134481</c:v>
                </c:pt>
                <c:pt idx="82">
                  <c:v>108.00468373822314</c:v>
                </c:pt>
                <c:pt idx="83">
                  <c:v>105.18727669749332</c:v>
                </c:pt>
                <c:pt idx="84">
                  <c:v>107.67854374709418</c:v>
                </c:pt>
                <c:pt idx="85">
                  <c:v>106.57166799976164</c:v>
                </c:pt>
                <c:pt idx="86">
                  <c:v>105.78678165130617</c:v>
                </c:pt>
                <c:pt idx="87">
                  <c:v>107.17949882266106</c:v>
                </c:pt>
                <c:pt idx="88">
                  <c:v>108.67694752247672</c:v>
                </c:pt>
                <c:pt idx="89">
                  <c:v>105.79187634492617</c:v>
                </c:pt>
                <c:pt idx="90">
                  <c:v>108.3626503095804</c:v>
                </c:pt>
                <c:pt idx="91">
                  <c:v>105.93032342218086</c:v>
                </c:pt>
                <c:pt idx="92">
                  <c:v>103.90443634807141</c:v>
                </c:pt>
                <c:pt idx="93">
                  <c:v>104.40545740270322</c:v>
                </c:pt>
                <c:pt idx="94">
                  <c:v>103.80963768257003</c:v>
                </c:pt>
                <c:pt idx="95">
                  <c:v>105.80628874379001</c:v>
                </c:pt>
                <c:pt idx="96">
                  <c:v>109.62053281933568</c:v>
                </c:pt>
                <c:pt idx="97">
                  <c:v>108.73138892038259</c:v>
                </c:pt>
                <c:pt idx="98">
                  <c:v>109.94048151139886</c:v>
                </c:pt>
                <c:pt idx="99">
                  <c:v>111.60267772430052</c:v>
                </c:pt>
                <c:pt idx="100">
                  <c:v>110.36097163203796</c:v>
                </c:pt>
                <c:pt idx="101">
                  <c:v>109.69735766611113</c:v>
                </c:pt>
                <c:pt idx="102">
                  <c:v>111.34970512794224</c:v>
                </c:pt>
                <c:pt idx="103">
                  <c:v>111.09210665874502</c:v>
                </c:pt>
                <c:pt idx="104">
                  <c:v>114.47067171952023</c:v>
                </c:pt>
                <c:pt idx="105">
                  <c:v>113.33923481535035</c:v>
                </c:pt>
                <c:pt idx="106">
                  <c:v>114.43413618776123</c:v>
                </c:pt>
                <c:pt idx="107">
                  <c:v>115.09430975795519</c:v>
                </c:pt>
                <c:pt idx="108">
                  <c:v>114.85403570443367</c:v>
                </c:pt>
                <c:pt idx="109">
                  <c:v>115.81674911269616</c:v>
                </c:pt>
                <c:pt idx="110">
                  <c:v>115.23256881756815</c:v>
                </c:pt>
                <c:pt idx="111">
                  <c:v>110.99409758270181</c:v>
                </c:pt>
                <c:pt idx="112">
                  <c:v>110.98864188455646</c:v>
                </c:pt>
                <c:pt idx="113">
                  <c:v>109.14381217849213</c:v>
                </c:pt>
                <c:pt idx="114">
                  <c:v>108.97262063705433</c:v>
                </c:pt>
                <c:pt idx="115">
                  <c:v>112.27839222097694</c:v>
                </c:pt>
                <c:pt idx="116">
                  <c:v>110.9947767438024</c:v>
                </c:pt>
                <c:pt idx="117">
                  <c:v>111.79703600359917</c:v>
                </c:pt>
                <c:pt idx="118">
                  <c:v>112.70655298024859</c:v>
                </c:pt>
                <c:pt idx="119">
                  <c:v>108.99625288789234</c:v>
                </c:pt>
                <c:pt idx="120">
                  <c:v>111.4660618128771</c:v>
                </c:pt>
                <c:pt idx="121">
                  <c:v>114.43892015174069</c:v>
                </c:pt>
                <c:pt idx="122">
                  <c:v>114.62883774879198</c:v>
                </c:pt>
                <c:pt idx="123">
                  <c:v>119.59365953265183</c:v>
                </c:pt>
                <c:pt idx="124">
                  <c:v>117.28306732177079</c:v>
                </c:pt>
                <c:pt idx="125">
                  <c:v>117.90852213344185</c:v>
                </c:pt>
                <c:pt idx="126">
                  <c:v>111.04590348466066</c:v>
                </c:pt>
                <c:pt idx="127">
                  <c:v>108.25755127555277</c:v>
                </c:pt>
                <c:pt idx="128">
                  <c:v>110.67210706624779</c:v>
                </c:pt>
                <c:pt idx="129">
                  <c:v>112.52504637557837</c:v>
                </c:pt>
                <c:pt idx="130">
                  <c:v>112.19713677734558</c:v>
                </c:pt>
                <c:pt idx="131">
                  <c:v>112.71587652330349</c:v>
                </c:pt>
                <c:pt idx="132">
                  <c:v>117.01243023861949</c:v>
                </c:pt>
                <c:pt idx="133">
                  <c:v>117.54690657174986</c:v>
                </c:pt>
                <c:pt idx="134">
                  <c:v>118.7558253602011</c:v>
                </c:pt>
                <c:pt idx="135">
                  <c:v>120.51837563215771</c:v>
                </c:pt>
                <c:pt idx="136">
                  <c:v>120.90776324977004</c:v>
                </c:pt>
                <c:pt idx="137">
                  <c:v>122.57525152972386</c:v>
                </c:pt>
                <c:pt idx="138">
                  <c:v>124.1190537244341</c:v>
                </c:pt>
                <c:pt idx="139">
                  <c:v>121.23283014424206</c:v>
                </c:pt>
                <c:pt idx="140">
                  <c:v>123.47330951571389</c:v>
                </c:pt>
                <c:pt idx="141">
                  <c:v>120.10928805784721</c:v>
                </c:pt>
                <c:pt idx="142">
                  <c:v>119.54172551534718</c:v>
                </c:pt>
                <c:pt idx="143">
                  <c:v>123.67156615391728</c:v>
                </c:pt>
                <c:pt idx="144">
                  <c:v>117.69894197051767</c:v>
                </c:pt>
                <c:pt idx="145">
                  <c:v>118.62456912655783</c:v>
                </c:pt>
                <c:pt idx="146">
                  <c:v>121.14294347743045</c:v>
                </c:pt>
                <c:pt idx="147">
                  <c:v>118.11134369102908</c:v>
                </c:pt>
                <c:pt idx="148">
                  <c:v>120.19467301831715</c:v>
                </c:pt>
                <c:pt idx="149">
                  <c:v>118.1010519915293</c:v>
                </c:pt>
                <c:pt idx="150">
                  <c:v>117.37154792595351</c:v>
                </c:pt>
                <c:pt idx="151">
                  <c:v>115.51911274721981</c:v>
                </c:pt>
                <c:pt idx="152">
                  <c:v>116.06359830352552</c:v>
                </c:pt>
                <c:pt idx="153">
                  <c:v>114.81782022169479</c:v>
                </c:pt>
                <c:pt idx="154">
                  <c:v>114.43759305814093</c:v>
                </c:pt>
                <c:pt idx="155">
                  <c:v>112.09672654488389</c:v>
                </c:pt>
                <c:pt idx="156">
                  <c:v>114.29848410713764</c:v>
                </c:pt>
                <c:pt idx="157">
                  <c:v>114.96279171446888</c:v>
                </c:pt>
                <c:pt idx="158">
                  <c:v>114.68670764649259</c:v>
                </c:pt>
                <c:pt idx="159">
                  <c:v>115.53247577765667</c:v>
                </c:pt>
                <c:pt idx="160">
                  <c:v>117.58969470472697</c:v>
                </c:pt>
                <c:pt idx="161">
                  <c:v>116.1093240921106</c:v>
                </c:pt>
                <c:pt idx="162">
                  <c:v>116.25515867713335</c:v>
                </c:pt>
                <c:pt idx="163">
                  <c:v>117.6549862407133</c:v>
                </c:pt>
                <c:pt idx="164">
                  <c:v>114.92897717068908</c:v>
                </c:pt>
                <c:pt idx="165">
                  <c:v>116.19010184229512</c:v>
                </c:pt>
                <c:pt idx="166">
                  <c:v>117.11600144359329</c:v>
                </c:pt>
                <c:pt idx="167">
                  <c:v>117.76019147863056</c:v>
                </c:pt>
                <c:pt idx="168">
                  <c:v>120.0327439289935</c:v>
                </c:pt>
                <c:pt idx="169">
                  <c:v>119.14450978559802</c:v>
                </c:pt>
                <c:pt idx="170">
                  <c:v>120.24559390536665</c:v>
                </c:pt>
                <c:pt idx="171">
                  <c:v>125.28208478173278</c:v>
                </c:pt>
                <c:pt idx="172">
                  <c:v>126.50382568298771</c:v>
                </c:pt>
                <c:pt idx="173">
                  <c:v>121.31244582852558</c:v>
                </c:pt>
                <c:pt idx="174">
                  <c:v>120.88974936354241</c:v>
                </c:pt>
                <c:pt idx="175">
                  <c:v>115.75604777906219</c:v>
                </c:pt>
                <c:pt idx="176">
                  <c:v>114.70852137752954</c:v>
                </c:pt>
                <c:pt idx="177">
                  <c:v>113.78852746806766</c:v>
                </c:pt>
                <c:pt idx="178">
                  <c:v>110.94260915079388</c:v>
                </c:pt>
                <c:pt idx="179">
                  <c:v>109.83311325311017</c:v>
                </c:pt>
                <c:pt idx="180">
                  <c:v>106.57699008466432</c:v>
                </c:pt>
                <c:pt idx="181">
                  <c:v>107.58644748426134</c:v>
                </c:pt>
                <c:pt idx="182">
                  <c:v>107.80492091902737</c:v>
                </c:pt>
                <c:pt idx="183">
                  <c:v>108.68589758071974</c:v>
                </c:pt>
                <c:pt idx="184">
                  <c:v>108.97526504508755</c:v>
                </c:pt>
                <c:pt idx="185">
                  <c:v>107.03656688514128</c:v>
                </c:pt>
                <c:pt idx="186">
                  <c:v>108.83526566959915</c:v>
                </c:pt>
                <c:pt idx="187">
                  <c:v>108.85460733068112</c:v>
                </c:pt>
                <c:pt idx="188">
                  <c:v>110.13055258489962</c:v>
                </c:pt>
                <c:pt idx="189">
                  <c:v>110.56025662406572</c:v>
                </c:pt>
                <c:pt idx="190">
                  <c:v>111.33429533008585</c:v>
                </c:pt>
                <c:pt idx="191">
                  <c:v>110.76422187361109</c:v>
                </c:pt>
                <c:pt idx="192">
                  <c:v>112.04984117571605</c:v>
                </c:pt>
                <c:pt idx="193">
                  <c:v>107.39503512289113</c:v>
                </c:pt>
                <c:pt idx="194">
                  <c:v>108.14074537430508</c:v>
                </c:pt>
                <c:pt idx="195">
                  <c:v>111.87982708768138</c:v>
                </c:pt>
                <c:pt idx="196">
                  <c:v>108.47703134907496</c:v>
                </c:pt>
                <c:pt idx="197">
                  <c:v>111.10576556635459</c:v>
                </c:pt>
                <c:pt idx="198">
                  <c:v>116.05948199683817</c:v>
                </c:pt>
                <c:pt idx="199">
                  <c:v>115.97541869304231</c:v>
                </c:pt>
                <c:pt idx="200">
                  <c:v>118.5697062805208</c:v>
                </c:pt>
                <c:pt idx="201">
                  <c:v>116.83201087490561</c:v>
                </c:pt>
                <c:pt idx="202">
                  <c:v>119.86898365624249</c:v>
                </c:pt>
                <c:pt idx="203">
                  <c:v>124.75076420786196</c:v>
                </c:pt>
                <c:pt idx="204">
                  <c:v>124.92359573359917</c:v>
                </c:pt>
                <c:pt idx="205">
                  <c:v>128.39619552406569</c:v>
                </c:pt>
                <c:pt idx="206">
                  <c:v>131.94110923295327</c:v>
                </c:pt>
                <c:pt idx="207">
                  <c:v>133.91871434592849</c:v>
                </c:pt>
                <c:pt idx="208">
                  <c:v>136.40740439004415</c:v>
                </c:pt>
                <c:pt idx="209">
                  <c:v>133.58768996292341</c:v>
                </c:pt>
                <c:pt idx="210">
                  <c:v>131.39311754996712</c:v>
                </c:pt>
                <c:pt idx="211">
                  <c:v>135.80724529293823</c:v>
                </c:pt>
                <c:pt idx="212">
                  <c:v>140.89002092899753</c:v>
                </c:pt>
                <c:pt idx="213">
                  <c:v>138.80893846468123</c:v>
                </c:pt>
                <c:pt idx="214">
                  <c:v>141.36985320379472</c:v>
                </c:pt>
                <c:pt idx="215">
                  <c:v>140.31171344874068</c:v>
                </c:pt>
                <c:pt idx="216">
                  <c:v>138.0670744412206</c:v>
                </c:pt>
                <c:pt idx="217">
                  <c:v>143.68835425761068</c:v>
                </c:pt>
                <c:pt idx="218">
                  <c:v>145.26060280393628</c:v>
                </c:pt>
                <c:pt idx="219">
                  <c:v>142.39412796683268</c:v>
                </c:pt>
                <c:pt idx="220">
                  <c:v>142.95255992946363</c:v>
                </c:pt>
                <c:pt idx="221">
                  <c:v>141.0890925732804</c:v>
                </c:pt>
                <c:pt idx="222">
                  <c:v>145.69816926903965</c:v>
                </c:pt>
                <c:pt idx="223">
                  <c:v>144.18832019005151</c:v>
                </c:pt>
                <c:pt idx="224">
                  <c:v>146.65474249058917</c:v>
                </c:pt>
                <c:pt idx="225">
                  <c:v>147.10706593986191</c:v>
                </c:pt>
                <c:pt idx="226">
                  <c:v>143.58895586491786</c:v>
                </c:pt>
                <c:pt idx="227">
                  <c:v>144.04853414388825</c:v>
                </c:pt>
                <c:pt idx="228">
                  <c:v>145.42496525232508</c:v>
                </c:pt>
                <c:pt idx="229">
                  <c:v>148.02891997455092</c:v>
                </c:pt>
                <c:pt idx="230">
                  <c:v>149.06959626960131</c:v>
                </c:pt>
                <c:pt idx="231">
                  <c:v>148.31977780974802</c:v>
                </c:pt>
                <c:pt idx="232">
                  <c:v>147.06390417820387</c:v>
                </c:pt>
                <c:pt idx="233">
                  <c:v>151.15270800048913</c:v>
                </c:pt>
                <c:pt idx="234">
                  <c:v>151.18947126485972</c:v>
                </c:pt>
                <c:pt idx="235">
                  <c:v>151.73619341070938</c:v>
                </c:pt>
                <c:pt idx="236">
                  <c:v>154.98540193651118</c:v>
                </c:pt>
                <c:pt idx="237">
                  <c:v>158.50080536726784</c:v>
                </c:pt>
                <c:pt idx="238">
                  <c:v>157.65805143832108</c:v>
                </c:pt>
                <c:pt idx="239">
                  <c:v>157.13013421379009</c:v>
                </c:pt>
                <c:pt idx="240">
                  <c:v>153.70421096942795</c:v>
                </c:pt>
                <c:pt idx="241">
                  <c:v>156.44350793250169</c:v>
                </c:pt>
                <c:pt idx="242">
                  <c:v>158.66561067614865</c:v>
                </c:pt>
                <c:pt idx="243">
                  <c:v>160.07454000809622</c:v>
                </c:pt>
                <c:pt idx="244">
                  <c:v>157.23847983171709</c:v>
                </c:pt>
                <c:pt idx="245">
                  <c:v>151.583172196503</c:v>
                </c:pt>
                <c:pt idx="246">
                  <c:v>153.44462907048967</c:v>
                </c:pt>
                <c:pt idx="247">
                  <c:v>152.38320283435652</c:v>
                </c:pt>
                <c:pt idx="248">
                  <c:v>157.32399827771604</c:v>
                </c:pt>
                <c:pt idx="249">
                  <c:v>155.79870443067801</c:v>
                </c:pt>
                <c:pt idx="250">
                  <c:v>158.73065943480228</c:v>
                </c:pt>
                <c:pt idx="251">
                  <c:v>154.56951798325028</c:v>
                </c:pt>
                <c:pt idx="252">
                  <c:v>154.19435769485113</c:v>
                </c:pt>
                <c:pt idx="253">
                  <c:v>158.10492165610336</c:v>
                </c:pt>
                <c:pt idx="254">
                  <c:v>159.60123987793926</c:v>
                </c:pt>
                <c:pt idx="255">
                  <c:v>160.14469175394927</c:v>
                </c:pt>
                <c:pt idx="256">
                  <c:v>161.32871981128093</c:v>
                </c:pt>
                <c:pt idx="257">
                  <c:v>158.40054229396415</c:v>
                </c:pt>
                <c:pt idx="258">
                  <c:v>160.36543711102965</c:v>
                </c:pt>
                <c:pt idx="259">
                  <c:v>164.69255708761528</c:v>
                </c:pt>
                <c:pt idx="260">
                  <c:v>167.64952217508056</c:v>
                </c:pt>
                <c:pt idx="261">
                  <c:v>169.22126572854015</c:v>
                </c:pt>
                <c:pt idx="262">
                  <c:v>170.20619607634674</c:v>
                </c:pt>
                <c:pt idx="263">
                  <c:v>172.55448926787315</c:v>
                </c:pt>
                <c:pt idx="264">
                  <c:v>173.4173922669348</c:v>
                </c:pt>
                <c:pt idx="265">
                  <c:v>173.97086488562024</c:v>
                </c:pt>
                <c:pt idx="266">
                  <c:v>171.89327323108057</c:v>
                </c:pt>
                <c:pt idx="267">
                  <c:v>174.46004089927334</c:v>
                </c:pt>
                <c:pt idx="268">
                  <c:v>177.26916871782424</c:v>
                </c:pt>
                <c:pt idx="269">
                  <c:v>179.32490090573637</c:v>
                </c:pt>
                <c:pt idx="270">
                  <c:v>176.63296019229017</c:v>
                </c:pt>
                <c:pt idx="271">
                  <c:v>180.00992090771075</c:v>
                </c:pt>
                <c:pt idx="272">
                  <c:v>180.50928664425169</c:v>
                </c:pt>
                <c:pt idx="273">
                  <c:v>178.09358732362665</c:v>
                </c:pt>
                <c:pt idx="274">
                  <c:v>176.64221234466805</c:v>
                </c:pt>
                <c:pt idx="275">
                  <c:v>181.05411531218547</c:v>
                </c:pt>
                <c:pt idx="276">
                  <c:v>178.52790834741219</c:v>
                </c:pt>
                <c:pt idx="277">
                  <c:v>178.85762205590669</c:v>
                </c:pt>
                <c:pt idx="278">
                  <c:v>177.96540897400453</c:v>
                </c:pt>
                <c:pt idx="279">
                  <c:v>178.08680847771384</c:v>
                </c:pt>
                <c:pt idx="280">
                  <c:v>175.67722360370553</c:v>
                </c:pt>
                <c:pt idx="281">
                  <c:v>180.51561593455548</c:v>
                </c:pt>
                <c:pt idx="282">
                  <c:v>185.18875365650288</c:v>
                </c:pt>
                <c:pt idx="283">
                  <c:v>184.16464524338261</c:v>
                </c:pt>
                <c:pt idx="284">
                  <c:v>177.95179240033949</c:v>
                </c:pt>
                <c:pt idx="285">
                  <c:v>183.6825617298345</c:v>
                </c:pt>
                <c:pt idx="286">
                  <c:v>185.39817490188898</c:v>
                </c:pt>
                <c:pt idx="287">
                  <c:v>191.82537529393838</c:v>
                </c:pt>
                <c:pt idx="288">
                  <c:v>188.29546919801462</c:v>
                </c:pt>
                <c:pt idx="289">
                  <c:v>186.8613096191738</c:v>
                </c:pt>
                <c:pt idx="290">
                  <c:v>186.14123869927496</c:v>
                </c:pt>
                <c:pt idx="291">
                  <c:v>185.92924489773284</c:v>
                </c:pt>
                <c:pt idx="292">
                  <c:v>185.53072906870014</c:v>
                </c:pt>
                <c:pt idx="293">
                  <c:v>188.21957990581191</c:v>
                </c:pt>
                <c:pt idx="294">
                  <c:v>192.65517293379591</c:v>
                </c:pt>
                <c:pt idx="295">
                  <c:v>191.62239299363708</c:v>
                </c:pt>
                <c:pt idx="296">
                  <c:v>195.56701740413075</c:v>
                </c:pt>
                <c:pt idx="297">
                  <c:v>192.60350875181092</c:v>
                </c:pt>
                <c:pt idx="298">
                  <c:v>196.13107411682918</c:v>
                </c:pt>
                <c:pt idx="299">
                  <c:v>195.12691061919782</c:v>
                </c:pt>
                <c:pt idx="300">
                  <c:v>196.19559362791088</c:v>
                </c:pt>
                <c:pt idx="301">
                  <c:v>194.13700819914311</c:v>
                </c:pt>
                <c:pt idx="302">
                  <c:v>192.44282092731913</c:v>
                </c:pt>
                <c:pt idx="303">
                  <c:v>196.17952488061948</c:v>
                </c:pt>
                <c:pt idx="304">
                  <c:v>198.17769638472561</c:v>
                </c:pt>
                <c:pt idx="305">
                  <c:v>202.69657896988517</c:v>
                </c:pt>
                <c:pt idx="306">
                  <c:v>210.79611752179824</c:v>
                </c:pt>
                <c:pt idx="307">
                  <c:v>214.85032074424777</c:v>
                </c:pt>
                <c:pt idx="308">
                  <c:v>215.09802232356688</c:v>
                </c:pt>
                <c:pt idx="309">
                  <c:v>213.3999941254782</c:v>
                </c:pt>
                <c:pt idx="310">
                  <c:v>210.84826882842634</c:v>
                </c:pt>
                <c:pt idx="311">
                  <c:v>205.76571485285828</c:v>
                </c:pt>
                <c:pt idx="312">
                  <c:v>201.97674499852647</c:v>
                </c:pt>
                <c:pt idx="313">
                  <c:v>201.89991663146145</c:v>
                </c:pt>
                <c:pt idx="314">
                  <c:v>201.64470545049213</c:v>
                </c:pt>
                <c:pt idx="315">
                  <c:v>201.16631038483632</c:v>
                </c:pt>
                <c:pt idx="316">
                  <c:v>200.18918180497732</c:v>
                </c:pt>
                <c:pt idx="317">
                  <c:v>201.12191836393322</c:v>
                </c:pt>
                <c:pt idx="318">
                  <c:v>198.30164430980545</c:v>
                </c:pt>
                <c:pt idx="319">
                  <c:v>194.61253479002826</c:v>
                </c:pt>
                <c:pt idx="320">
                  <c:v>198.54557347335992</c:v>
                </c:pt>
                <c:pt idx="321">
                  <c:v>200.24227824326661</c:v>
                </c:pt>
                <c:pt idx="322">
                  <c:v>204.46394502921552</c:v>
                </c:pt>
                <c:pt idx="323">
                  <c:v>199.50786857389448</c:v>
                </c:pt>
                <c:pt idx="324">
                  <c:v>198.50907043357401</c:v>
                </c:pt>
                <c:pt idx="325">
                  <c:v>194.71553290263725</c:v>
                </c:pt>
                <c:pt idx="326">
                  <c:v>194.26144059630059</c:v>
                </c:pt>
                <c:pt idx="327">
                  <c:v>197.52450265423127</c:v>
                </c:pt>
                <c:pt idx="328">
                  <c:v>193.35178011492948</c:v>
                </c:pt>
                <c:pt idx="329">
                  <c:v>192.10286046420487</c:v>
                </c:pt>
                <c:pt idx="330">
                  <c:v>194.82827724587167</c:v>
                </c:pt>
                <c:pt idx="331">
                  <c:v>194.7707965223874</c:v>
                </c:pt>
                <c:pt idx="332">
                  <c:v>190.15820155695343</c:v>
                </c:pt>
                <c:pt idx="333">
                  <c:v>192.80695653440708</c:v>
                </c:pt>
                <c:pt idx="334">
                  <c:v>186.16358311170708</c:v>
                </c:pt>
                <c:pt idx="335">
                  <c:v>183.38809867957809</c:v>
                </c:pt>
                <c:pt idx="336">
                  <c:v>184.30770018959799</c:v>
                </c:pt>
                <c:pt idx="337">
                  <c:v>188.330997089139</c:v>
                </c:pt>
                <c:pt idx="338">
                  <c:v>187.59257434286434</c:v>
                </c:pt>
                <c:pt idx="339">
                  <c:v>192.13067677693192</c:v>
                </c:pt>
                <c:pt idx="340">
                  <c:v>191.28056160570483</c:v>
                </c:pt>
                <c:pt idx="341">
                  <c:v>185.82636615802247</c:v>
                </c:pt>
                <c:pt idx="342">
                  <c:v>181.05568445251598</c:v>
                </c:pt>
                <c:pt idx="343">
                  <c:v>185.85759669254924</c:v>
                </c:pt>
                <c:pt idx="344">
                  <c:v>186.70411928072627</c:v>
                </c:pt>
                <c:pt idx="345">
                  <c:v>190.45080057486791</c:v>
                </c:pt>
                <c:pt idx="346">
                  <c:v>192.62227419621576</c:v>
                </c:pt>
                <c:pt idx="347">
                  <c:v>190.37708450952786</c:v>
                </c:pt>
                <c:pt idx="348">
                  <c:v>187.62235257009419</c:v>
                </c:pt>
                <c:pt idx="349">
                  <c:v>189.88080460521923</c:v>
                </c:pt>
                <c:pt idx="350">
                  <c:v>191.45603671613193</c:v>
                </c:pt>
                <c:pt idx="351">
                  <c:v>189.16912512778168</c:v>
                </c:pt>
                <c:pt idx="352">
                  <c:v>187.56338670528626</c:v>
                </c:pt>
                <c:pt idx="353">
                  <c:v>185.07841695783523</c:v>
                </c:pt>
                <c:pt idx="354">
                  <c:v>187.50170174697493</c:v>
                </c:pt>
                <c:pt idx="355">
                  <c:v>185.56112636432621</c:v>
                </c:pt>
                <c:pt idx="356">
                  <c:v>184.88811512251181</c:v>
                </c:pt>
                <c:pt idx="357">
                  <c:v>185.06072320204305</c:v>
                </c:pt>
                <c:pt idx="358">
                  <c:v>186.11715682089405</c:v>
                </c:pt>
                <c:pt idx="359">
                  <c:v>189.24432342250486</c:v>
                </c:pt>
                <c:pt idx="360">
                  <c:v>191.26236454616046</c:v>
                </c:pt>
                <c:pt idx="361">
                  <c:v>193.79505348172128</c:v>
                </c:pt>
                <c:pt idx="362">
                  <c:v>196.92531881146482</c:v>
                </c:pt>
                <c:pt idx="363">
                  <c:v>201.37728747288986</c:v>
                </c:pt>
                <c:pt idx="364">
                  <c:v>200.93622894814632</c:v>
                </c:pt>
              </c:numCache>
            </c:numRef>
          </c:val>
          <c:smooth val="0"/>
          <c:extLst>
            <c:ext xmlns:c16="http://schemas.microsoft.com/office/drawing/2014/chart" uri="{C3380CC4-5D6E-409C-BE32-E72D297353CC}">
              <c16:uniqueId val="{00000000-F6DD-4D59-B8A0-1110CBC71245}"/>
            </c:ext>
          </c:extLst>
        </c:ser>
        <c:dLbls>
          <c:showLegendKey val="0"/>
          <c:showVal val="0"/>
          <c:showCatName val="0"/>
          <c:showSerName val="0"/>
          <c:showPercent val="0"/>
          <c:showBubbleSize val="0"/>
        </c:dLbls>
        <c:smooth val="0"/>
        <c:axId val="1584806591"/>
        <c:axId val="1584805151"/>
      </c:lineChart>
      <c:dateAx>
        <c:axId val="1584806591"/>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4805151"/>
        <c:crosses val="autoZero"/>
        <c:auto val="1"/>
        <c:lblOffset val="100"/>
        <c:baseTimeUnit val="days"/>
      </c:dateAx>
      <c:valAx>
        <c:axId val="15848051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480659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95250</xdr:colOff>
      <xdr:row>120</xdr:row>
      <xdr:rowOff>4233</xdr:rowOff>
    </xdr:from>
    <xdr:to>
      <xdr:col>11</xdr:col>
      <xdr:colOff>444500</xdr:colOff>
      <xdr:row>133</xdr:row>
      <xdr:rowOff>112183</xdr:rowOff>
    </xdr:to>
    <xdr:graphicFrame macro="">
      <xdr:nvGraphicFramePr>
        <xdr:cNvPr id="2" name="Chart 1">
          <a:extLst>
            <a:ext uri="{FF2B5EF4-FFF2-40B4-BE49-F238E27FC236}">
              <a16:creationId xmlns:a16="http://schemas.microsoft.com/office/drawing/2014/main" id="{161B5237-701D-E958-CBFD-2DCD0A3A8E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76200</xdr:colOff>
      <xdr:row>14</xdr:row>
      <xdr:rowOff>38100</xdr:rowOff>
    </xdr:from>
    <xdr:to>
      <xdr:col>11</xdr:col>
      <xdr:colOff>420053</xdr:colOff>
      <xdr:row>19</xdr:row>
      <xdr:rowOff>104775</xdr:rowOff>
    </xdr:to>
    <xdr:sp macro="" textlink="">
      <xdr:nvSpPr>
        <xdr:cNvPr id="2" name="TextBox 1">
          <a:extLst>
            <a:ext uri="{FF2B5EF4-FFF2-40B4-BE49-F238E27FC236}">
              <a16:creationId xmlns:a16="http://schemas.microsoft.com/office/drawing/2014/main" id="{97C6CFB2-D09A-4027-A3C7-87F6F787D4E9}"/>
            </a:ext>
          </a:extLst>
        </xdr:cNvPr>
        <xdr:cNvSpPr txBox="1"/>
      </xdr:nvSpPr>
      <xdr:spPr>
        <a:xfrm>
          <a:off x="4600575" y="3467100"/>
          <a:ext cx="6639878" cy="1019175"/>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CA" sz="1400" b="1" i="0" u="none" strike="noStrike" baseline="0">
              <a:solidFill>
                <a:schemeClr val="dk1"/>
              </a:solidFill>
              <a:latin typeface="+mn-lt"/>
              <a:ea typeface="+mn-ea"/>
              <a:cs typeface="+mn-cs"/>
            </a:rPr>
            <a:t>1. A stock has a beta of 1.10 </a:t>
          </a:r>
          <a:r>
            <a:rPr lang="en-CA" sz="1400" b="1" i="0" u="none" strike="noStrike" baseline="0">
              <a:solidFill>
                <a:schemeClr val="accent1">
                  <a:lumMod val="50000"/>
                </a:schemeClr>
              </a:solidFill>
              <a:latin typeface="+mn-lt"/>
              <a:ea typeface="+mn-ea"/>
              <a:cs typeface="+mn-cs"/>
            </a:rPr>
            <a:t>(April 12, 2023). </a:t>
          </a:r>
          <a:r>
            <a:rPr lang="en-CA" sz="1400" b="1" i="0" u="none" strike="noStrike" baseline="0">
              <a:solidFill>
                <a:schemeClr val="dk1"/>
              </a:solidFill>
              <a:latin typeface="+mn-lt"/>
              <a:ea typeface="+mn-ea"/>
              <a:cs typeface="+mn-cs"/>
            </a:rPr>
            <a:t>The expected return on the market is 6.92% and the risk-free rate</a:t>
          </a:r>
        </a:p>
        <a:p>
          <a:pPr algn="ctr"/>
          <a:r>
            <a:rPr lang="en-CA" sz="1400" b="1" i="0" u="none" strike="noStrike" baseline="0">
              <a:solidFill>
                <a:schemeClr val="dk1"/>
              </a:solidFill>
              <a:latin typeface="+mn-lt"/>
              <a:ea typeface="+mn-ea"/>
              <a:cs typeface="+mn-cs"/>
            </a:rPr>
            <a:t>is 3.486%. According to CAPM, what is the expected rate of return on this stock?</a:t>
          </a:r>
          <a:endParaRPr lang="en-CA" sz="1400" b="1"/>
        </a:p>
      </xdr:txBody>
    </xdr:sp>
    <xdr:clientData/>
  </xdr:twoCellAnchor>
  <xdr:twoCellAnchor>
    <xdr:from>
      <xdr:col>5</xdr:col>
      <xdr:colOff>95250</xdr:colOff>
      <xdr:row>27</xdr:row>
      <xdr:rowOff>95251</xdr:rowOff>
    </xdr:from>
    <xdr:to>
      <xdr:col>11</xdr:col>
      <xdr:colOff>371475</xdr:colOff>
      <xdr:row>31</xdr:row>
      <xdr:rowOff>171451</xdr:rowOff>
    </xdr:to>
    <xdr:sp macro="" textlink="">
      <xdr:nvSpPr>
        <xdr:cNvPr id="3" name="TextBox 2">
          <a:extLst>
            <a:ext uri="{FF2B5EF4-FFF2-40B4-BE49-F238E27FC236}">
              <a16:creationId xmlns:a16="http://schemas.microsoft.com/office/drawing/2014/main" id="{28BFF00C-FD25-486A-A812-EC64C95A6565}"/>
            </a:ext>
          </a:extLst>
        </xdr:cNvPr>
        <xdr:cNvSpPr txBox="1"/>
      </xdr:nvSpPr>
      <xdr:spPr>
        <a:xfrm>
          <a:off x="4619625" y="6400801"/>
          <a:ext cx="9305925" cy="83820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CA" sz="1400" b="1" i="0" u="none" strike="noStrike" baseline="0">
              <a:solidFill>
                <a:schemeClr val="dk1"/>
              </a:solidFill>
              <a:latin typeface="+mn-lt"/>
              <a:ea typeface="+mn-ea"/>
              <a:cs typeface="+mn-cs"/>
            </a:rPr>
            <a:t>2. A stock has an expected return of 6.92%. The expected return on the market is 7.26% and</a:t>
          </a:r>
        </a:p>
        <a:p>
          <a:pPr algn="ctr"/>
          <a:r>
            <a:rPr lang="en-CA" sz="1400" b="1" i="0" u="none" strike="noStrike" baseline="0">
              <a:solidFill>
                <a:schemeClr val="dk1"/>
              </a:solidFill>
              <a:latin typeface="+mn-lt"/>
              <a:ea typeface="+mn-ea"/>
              <a:cs typeface="+mn-cs"/>
            </a:rPr>
            <a:t>the risk-free rate is 3.486%. According to CAPM, what is the beta value of this stock?</a:t>
          </a:r>
          <a:endParaRPr lang="en-CA" sz="1800" b="1"/>
        </a:p>
      </xdr:txBody>
    </xdr:sp>
    <xdr:clientData/>
  </xdr:twoCellAnchor>
  <xdr:twoCellAnchor>
    <xdr:from>
      <xdr:col>5</xdr:col>
      <xdr:colOff>0</xdr:colOff>
      <xdr:row>41</xdr:row>
      <xdr:rowOff>0</xdr:rowOff>
    </xdr:from>
    <xdr:to>
      <xdr:col>11</xdr:col>
      <xdr:colOff>381000</xdr:colOff>
      <xdr:row>45</xdr:row>
      <xdr:rowOff>104775</xdr:rowOff>
    </xdr:to>
    <xdr:sp macro="" textlink="">
      <xdr:nvSpPr>
        <xdr:cNvPr id="4" name="TextBox 3">
          <a:extLst>
            <a:ext uri="{FF2B5EF4-FFF2-40B4-BE49-F238E27FC236}">
              <a16:creationId xmlns:a16="http://schemas.microsoft.com/office/drawing/2014/main" id="{515CC5CA-94D7-4F4C-B5D5-8C1F4EC8A617}"/>
            </a:ext>
          </a:extLst>
        </xdr:cNvPr>
        <xdr:cNvSpPr txBox="1"/>
      </xdr:nvSpPr>
      <xdr:spPr>
        <a:xfrm>
          <a:off x="4524375" y="9658350"/>
          <a:ext cx="9458325" cy="866775"/>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CA" sz="1400" b="1" i="0" u="none" strike="noStrike" baseline="0">
              <a:solidFill>
                <a:schemeClr val="dk1"/>
              </a:solidFill>
              <a:latin typeface="+mn-lt"/>
              <a:ea typeface="+mn-ea"/>
              <a:cs typeface="+mn-cs"/>
            </a:rPr>
            <a:t>3. A stock has an expected return of 7.25%. The expected return on the market is 6.92% and</a:t>
          </a:r>
        </a:p>
        <a:p>
          <a:pPr algn="ctr"/>
          <a:r>
            <a:rPr lang="en-CA" sz="1400" b="1" i="0" u="none" strike="noStrike" baseline="0">
              <a:solidFill>
                <a:schemeClr val="dk1"/>
              </a:solidFill>
              <a:latin typeface="+mn-lt"/>
              <a:ea typeface="+mn-ea"/>
              <a:cs typeface="+mn-cs"/>
            </a:rPr>
            <a:t>the beta value is 1.10. According to CAPM, what is risk free rate of this stock?</a:t>
          </a:r>
          <a:endParaRPr lang="en-CA" sz="1800" b="1"/>
        </a:p>
      </xdr:txBody>
    </xdr:sp>
    <xdr:clientData/>
  </xdr:twoCellAnchor>
  <xdr:twoCellAnchor>
    <xdr:from>
      <xdr:col>5</xdr:col>
      <xdr:colOff>0</xdr:colOff>
      <xdr:row>54</xdr:row>
      <xdr:rowOff>95250</xdr:rowOff>
    </xdr:from>
    <xdr:to>
      <xdr:col>11</xdr:col>
      <xdr:colOff>381000</xdr:colOff>
      <xdr:row>59</xdr:row>
      <xdr:rowOff>9525</xdr:rowOff>
    </xdr:to>
    <xdr:sp macro="" textlink="">
      <xdr:nvSpPr>
        <xdr:cNvPr id="5" name="TextBox 4">
          <a:extLst>
            <a:ext uri="{FF2B5EF4-FFF2-40B4-BE49-F238E27FC236}">
              <a16:creationId xmlns:a16="http://schemas.microsoft.com/office/drawing/2014/main" id="{D024B28B-F6B7-4A7D-AB33-311EBD64190A}"/>
            </a:ext>
          </a:extLst>
        </xdr:cNvPr>
        <xdr:cNvSpPr txBox="1"/>
      </xdr:nvSpPr>
      <xdr:spPr>
        <a:xfrm>
          <a:off x="4524375" y="12753975"/>
          <a:ext cx="9458325" cy="866775"/>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CA" sz="1400" b="1" i="0" u="none" strike="noStrike" baseline="0">
              <a:solidFill>
                <a:schemeClr val="dk1"/>
              </a:solidFill>
              <a:latin typeface="+mn-lt"/>
              <a:ea typeface="+mn-ea"/>
              <a:cs typeface="+mn-cs"/>
            </a:rPr>
            <a:t>4. A stock has an expected return of 7.25%. The expected return on the market is 6.92% and</a:t>
          </a:r>
        </a:p>
        <a:p>
          <a:pPr algn="ctr"/>
          <a:r>
            <a:rPr lang="en-CA" sz="1400" b="1" i="0" u="none" strike="noStrike" baseline="0">
              <a:solidFill>
                <a:schemeClr val="dk1"/>
              </a:solidFill>
              <a:latin typeface="+mn-lt"/>
              <a:ea typeface="+mn-ea"/>
              <a:cs typeface="+mn-cs"/>
            </a:rPr>
            <a:t>the beta value is 1.10. According to CAPM, what is risk free rate of this stock?</a:t>
          </a:r>
          <a:endParaRPr lang="en-CA" sz="1800" b="1"/>
        </a:p>
      </xdr:txBody>
    </xdr:sp>
    <xdr:clientData/>
  </xdr:twoCellAnchor>
  <xdr:twoCellAnchor>
    <xdr:from>
      <xdr:col>7</xdr:col>
      <xdr:colOff>9525</xdr:colOff>
      <xdr:row>68</xdr:row>
      <xdr:rowOff>161925</xdr:rowOff>
    </xdr:from>
    <xdr:to>
      <xdr:col>7</xdr:col>
      <xdr:colOff>2924175</xdr:colOff>
      <xdr:row>77</xdr:row>
      <xdr:rowOff>152400</xdr:rowOff>
    </xdr:to>
    <xdr:sp macro="" textlink="">
      <xdr:nvSpPr>
        <xdr:cNvPr id="7" name="TextBox 6">
          <a:extLst>
            <a:ext uri="{FF2B5EF4-FFF2-40B4-BE49-F238E27FC236}">
              <a16:creationId xmlns:a16="http://schemas.microsoft.com/office/drawing/2014/main" id="{7B0AE714-6890-4598-8A3B-8F4BAC50135D}"/>
            </a:ext>
          </a:extLst>
        </xdr:cNvPr>
        <xdr:cNvSpPr txBox="1"/>
      </xdr:nvSpPr>
      <xdr:spPr>
        <a:xfrm>
          <a:off x="6067425" y="16068675"/>
          <a:ext cx="2914650" cy="1704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CA" sz="2400" b="1" i="0" u="none" strike="noStrike" baseline="0">
              <a:solidFill>
                <a:schemeClr val="dk1"/>
              </a:solidFill>
              <a:latin typeface="+mn-lt"/>
              <a:ea typeface="+mn-ea"/>
              <a:cs typeface="+mn-cs"/>
            </a:rPr>
            <a:t>Sustainable Dividend Growth Model</a:t>
          </a:r>
          <a:endParaRPr lang="en-CA" sz="3200" b="1"/>
        </a:p>
      </xdr:txBody>
    </xdr:sp>
    <xdr:clientData/>
  </xdr:twoCellAnchor>
  <xdr:twoCellAnchor>
    <xdr:from>
      <xdr:col>0</xdr:col>
      <xdr:colOff>285750</xdr:colOff>
      <xdr:row>63</xdr:row>
      <xdr:rowOff>28575</xdr:rowOff>
    </xdr:from>
    <xdr:to>
      <xdr:col>6</xdr:col>
      <xdr:colOff>342900</xdr:colOff>
      <xdr:row>76</xdr:row>
      <xdr:rowOff>142875</xdr:rowOff>
    </xdr:to>
    <xdr:graphicFrame macro="">
      <xdr:nvGraphicFramePr>
        <xdr:cNvPr id="6" name="Chart 5">
          <a:extLst>
            <a:ext uri="{FF2B5EF4-FFF2-40B4-BE49-F238E27FC236}">
              <a16:creationId xmlns:a16="http://schemas.microsoft.com/office/drawing/2014/main" id="{D399E90C-F3D4-45E4-6325-88E388803F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123824</xdr:colOff>
      <xdr:row>78</xdr:row>
      <xdr:rowOff>142875</xdr:rowOff>
    </xdr:from>
    <xdr:to>
      <xdr:col>7</xdr:col>
      <xdr:colOff>9525</xdr:colOff>
      <xdr:row>101</xdr:row>
      <xdr:rowOff>9525</xdr:rowOff>
    </xdr:to>
    <xdr:graphicFrame macro="">
      <xdr:nvGraphicFramePr>
        <xdr:cNvPr id="8" name="Chart 7">
          <a:extLst>
            <a:ext uri="{FF2B5EF4-FFF2-40B4-BE49-F238E27FC236}">
              <a16:creationId xmlns:a16="http://schemas.microsoft.com/office/drawing/2014/main" id="{2CF3220F-E4BB-E09F-1970-F08554C267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15</xdr:col>
      <xdr:colOff>314325</xdr:colOff>
      <xdr:row>9</xdr:row>
      <xdr:rowOff>128587</xdr:rowOff>
    </xdr:from>
    <xdr:to>
      <xdr:col>22</xdr:col>
      <xdr:colOff>533400</xdr:colOff>
      <xdr:row>24</xdr:row>
      <xdr:rowOff>14287</xdr:rowOff>
    </xdr:to>
    <xdr:graphicFrame macro="">
      <xdr:nvGraphicFramePr>
        <xdr:cNvPr id="2" name="Chart 1">
          <a:extLst>
            <a:ext uri="{FF2B5EF4-FFF2-40B4-BE49-F238E27FC236}">
              <a16:creationId xmlns:a16="http://schemas.microsoft.com/office/drawing/2014/main" id="{6B12BE02-AC97-958C-0BB4-E885FD2832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304800</xdr:colOff>
      <xdr:row>24</xdr:row>
      <xdr:rowOff>166687</xdr:rowOff>
    </xdr:from>
    <xdr:to>
      <xdr:col>22</xdr:col>
      <xdr:colOff>523875</xdr:colOff>
      <xdr:row>39</xdr:row>
      <xdr:rowOff>52387</xdr:rowOff>
    </xdr:to>
    <xdr:graphicFrame macro="">
      <xdr:nvGraphicFramePr>
        <xdr:cNvPr id="3" name="Chart 2">
          <a:extLst>
            <a:ext uri="{FF2B5EF4-FFF2-40B4-BE49-F238E27FC236}">
              <a16:creationId xmlns:a16="http://schemas.microsoft.com/office/drawing/2014/main" id="{6329515B-2F39-F0FF-1BC0-F5BF13C866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E694209-56EE-4954-B398-685E574A960E}" name="Table5" displayName="Table5" ref="B31:C34" totalsRowShown="0" headerRowDxfId="59" dataDxfId="58" tableBorderDxfId="57">
  <autoFilter ref="B31:C34" xr:uid="{9E694209-56EE-4954-B398-685E574A960E}"/>
  <tableColumns count="2">
    <tableColumn id="1" xr3:uid="{F56E684A-0DE6-4B9A-B87A-D6B64890452E}" name="Particulars" dataDxfId="56"/>
    <tableColumn id="2" xr3:uid="{53AE1EFC-70E5-484A-B527-D5DF4B1CF77D}" name="Values" dataDxfId="55"/>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D31672-F825-44E5-93DA-F8F10CD4A8F1}" name="Table4" displayName="Table4" ref="B39:C43" totalsRowShown="0" headerRowDxfId="54" dataDxfId="53" tableBorderDxfId="52">
  <autoFilter ref="B39:C43" xr:uid="{8AD31672-F825-44E5-93DA-F8F10CD4A8F1}"/>
  <tableColumns count="2">
    <tableColumn id="1" xr3:uid="{969C1F27-74A5-4271-82A3-31582DC40907}" name="Particulars" dataDxfId="51"/>
    <tableColumn id="2" xr3:uid="{ADDFBABB-CD0C-4AE4-85DD-103A1B8A4BAF}" name="Values" dataDxfId="50"/>
  </tableColumns>
  <tableStyleInfo name="TableStyleLight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454F55A-99B0-4B8C-91B5-8BF8BCAE7289}" name="Table6" displayName="Table6" ref="B47:C50" totalsRowShown="0" headerRowDxfId="49" dataDxfId="48" tableBorderDxfId="47">
  <autoFilter ref="B47:C50" xr:uid="{7454F55A-99B0-4B8C-91B5-8BF8BCAE7289}"/>
  <tableColumns count="2">
    <tableColumn id="1" xr3:uid="{45388B13-F950-473A-97CD-BB0BF3B75F9A}" name="Particulars" dataDxfId="46"/>
    <tableColumn id="2" xr3:uid="{57D3FCA2-9693-497C-8C4B-A9AD2547035A}" name="Values" dataDxfId="45"/>
  </tableColumns>
  <tableStyleInfo name="TableStyleLight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20C43DF-EDAE-41BD-9E1D-413137FF4E63}" name="Table7" displayName="Table7" ref="B58:C61" totalsRowShown="0" headerRowDxfId="44" dataDxfId="43" tableBorderDxfId="42">
  <autoFilter ref="B58:C61" xr:uid="{820C43DF-EDAE-41BD-9E1D-413137FF4E63}"/>
  <tableColumns count="2">
    <tableColumn id="1" xr3:uid="{D34D4CCA-15B3-4018-9AB7-ADB8C2D214E2}" name="Particulars" dataDxfId="41"/>
    <tableColumn id="2" xr3:uid="{5AF4D796-7657-4D4C-9176-81BD609F143F}" name="Values" dataDxfId="40"/>
  </tableColumns>
  <tableStyleInfo name="TableStyleLight15"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EC48517-7654-4BB8-9B45-BE97471E9D6F}" name="Table76" displayName="Table76" ref="B65:C68" totalsRowShown="0" tableBorderDxfId="39">
  <autoFilter ref="B65:C68" xr:uid="{3EC48517-7654-4BB8-9B45-BE97471E9D6F}"/>
  <tableColumns count="2">
    <tableColumn id="1" xr3:uid="{511A5ABF-246F-454C-BB5F-CADB8A50B204}" name="Particulars" dataDxfId="38"/>
    <tableColumn id="2" xr3:uid="{FC9668BA-169F-48C8-979E-554EFABB65A2}" name="Values" dataDxfId="37"/>
  </tableColumns>
  <tableStyleInfo name="TableStyleLight15"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7506BE0-4059-48C9-9FA8-A2A067B48ADA}" name="Table810" displayName="Table810" ref="B72:C75" totalsRowShown="0" headerRowDxfId="36" dataDxfId="35" tableBorderDxfId="34">
  <autoFilter ref="B72:C75" xr:uid="{37506BE0-4059-48C9-9FA8-A2A067B48ADA}"/>
  <tableColumns count="2">
    <tableColumn id="1" xr3:uid="{48C07DEA-F17B-41CA-BC3A-FA9A37C7A077}" name="Name" dataDxfId="33"/>
    <tableColumn id="2" xr3:uid="{E7F009C5-8BD3-4976-A609-68C2B326A741}" name="Values" dataDxfId="32"/>
  </tableColumns>
  <tableStyleInfo name="TableStyleLight15"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4034AF7B-1ABA-4CE4-A9AB-232DB143B7E4}" name="Table8108" displayName="Table8108" ref="B79:C82" totalsRowShown="0" headerRowDxfId="31" dataDxfId="30" tableBorderDxfId="29">
  <autoFilter ref="B79:C82" xr:uid="{4034AF7B-1ABA-4CE4-A9AB-232DB143B7E4}"/>
  <tableColumns count="2">
    <tableColumn id="1" xr3:uid="{A8C7E5A0-E9FA-4F7D-A090-922CABAB0619}" name="Name" dataDxfId="28"/>
    <tableColumn id="2" xr3:uid="{7EB5DF1F-8799-4841-A903-920E9369E0A5}" name="Values" dataDxfId="27"/>
  </tableColumns>
  <tableStyleInfo name="TableStyleLight15"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A94E70A-43DA-4DB5-8355-B71184425642}" name="Table81089" displayName="Table81089" ref="B86:C89" totalsRowShown="0" headerRowDxfId="26" dataDxfId="25" tableBorderDxfId="24">
  <autoFilter ref="B86:C89" xr:uid="{DA94E70A-43DA-4DB5-8355-B71184425642}"/>
  <tableColumns count="2">
    <tableColumn id="1" xr3:uid="{C50CA54A-3E6E-484B-8843-ECAB9E87DBD9}" name="Name" dataDxfId="23"/>
    <tableColumn id="2" xr3:uid="{316EACE1-7EB4-45DC-ADB0-A366C804C3DF}" name="Values" dataDxfId="22"/>
  </tableColumns>
  <tableStyleInfo name="TableStyleLight15"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0CD2CEB-4F60-4CC2-8163-B827E3FBB3AC}" name="Table8108910" displayName="Table8108910" ref="B93:C96" totalsRowShown="0" headerRowDxfId="21" dataDxfId="20" tableBorderDxfId="19">
  <autoFilter ref="B93:C96" xr:uid="{60CD2CEB-4F60-4CC2-8163-B827E3FBB3AC}"/>
  <tableColumns count="2">
    <tableColumn id="1" xr3:uid="{6F4ED0CE-0C7C-42D1-9507-72FA5C36E5C7}" name="Name" dataDxfId="18"/>
    <tableColumn id="2" xr3:uid="{F46DDE6C-61A5-47B8-BBFC-EBEA90B70693}" name="Values" dataDxfId="17"/>
  </tableColumns>
  <tableStyleInfo name="TableStyleLight15"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5CF73893-0870-4201-95BF-0E58E0B543B4}" name="Table810111314" displayName="Table810111314" ref="B102:C105" totalsRowShown="0" headerRowDxfId="16" dataDxfId="15" tableBorderDxfId="14">
  <autoFilter ref="B102:C105" xr:uid="{5CF73893-0870-4201-95BF-0E58E0B543B4}"/>
  <tableColumns count="2">
    <tableColumn id="1" xr3:uid="{7130A3DC-87B8-4F69-B7E1-24C02DAFFB34}" name="Name" dataDxfId="13"/>
    <tableColumn id="2" xr3:uid="{1DE70432-CBB5-4A5C-AC43-176AF7970DC5}" name="Values" dataDxfId="12"/>
  </tableColumns>
  <tableStyleInfo name="TableStyleLight15"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9ECE8705-ABF9-4163-8464-5CC44EC83E5F}" name="Table81011131412" displayName="Table81011131412" ref="B111:C114" totalsRowShown="0" headerRowDxfId="11" tableBorderDxfId="10">
  <autoFilter ref="B111:C114" xr:uid="{9ECE8705-ABF9-4163-8464-5CC44EC83E5F}"/>
  <tableColumns count="2">
    <tableColumn id="1" xr3:uid="{9E2A3141-5AE6-4654-A124-7FD76225F547}" name="Name" dataDxfId="9"/>
    <tableColumn id="2" xr3:uid="{AAC8D87C-A2F7-463D-8843-4DF139073D4A}" name="Values" dataDxfId="8"/>
  </tableColumns>
  <tableStyleInfo name="TableStyleLight15"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21B913BA-6A85-4360-9001-CF803AAD208C}" name="Table8101113" displayName="Table8101113" ref="B118:C121" totalsRowShown="0" headerRowDxfId="7" tableBorderDxfId="6">
  <autoFilter ref="B118:C121" xr:uid="{21B913BA-6A85-4360-9001-CF803AAD208C}"/>
  <tableColumns count="2">
    <tableColumn id="1" xr3:uid="{41854655-87D1-4356-8CFC-71790E76C6A8}" name="Name" dataDxfId="5"/>
    <tableColumn id="2" xr3:uid="{0BF2D00F-B3EC-4F94-83AE-EDBF53C27E35}" name="Values" dataDxfId="4"/>
  </tableColumns>
  <tableStyleInfo name="TableStyleLight15"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8AFFC2BE-C9ED-4013-8205-41CA97A53005}" name="Table810111315" displayName="Table810111315" ref="B126:C132" totalsRowShown="0" headerRowDxfId="3" tableBorderDxfId="2">
  <autoFilter ref="B126:C132" xr:uid="{8AFFC2BE-C9ED-4013-8205-41CA97A53005}"/>
  <tableColumns count="2">
    <tableColumn id="1" xr3:uid="{089D8BA4-9DA3-4961-A258-86981DB86651}" name="Name" dataDxfId="1"/>
    <tableColumn id="2" xr3:uid="{6C4B0E77-2FB3-4B60-8636-5F9EABB6A220}" name="Values" dataDxfId="0"/>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6.xml"/><Relationship Id="rId13" Type="http://schemas.openxmlformats.org/officeDocument/2006/relationships/table" Target="../tables/table11.xml"/><Relationship Id="rId3" Type="http://schemas.openxmlformats.org/officeDocument/2006/relationships/table" Target="../tables/table1.xml"/><Relationship Id="rId7" Type="http://schemas.openxmlformats.org/officeDocument/2006/relationships/table" Target="../tables/table5.xml"/><Relationship Id="rId12" Type="http://schemas.openxmlformats.org/officeDocument/2006/relationships/table" Target="../tables/table10.xml"/><Relationship Id="rId2" Type="http://schemas.openxmlformats.org/officeDocument/2006/relationships/drawing" Target="../drawings/drawing1.xml"/><Relationship Id="rId1" Type="http://schemas.openxmlformats.org/officeDocument/2006/relationships/hyperlink" Target="https://www.macrotrends.net/stocks/charts/JPM/jpmorgan-chase/cost-goods-sold" TargetMode="External"/><Relationship Id="rId6" Type="http://schemas.openxmlformats.org/officeDocument/2006/relationships/table" Target="../tables/table4.xml"/><Relationship Id="rId11" Type="http://schemas.openxmlformats.org/officeDocument/2006/relationships/table" Target="../tables/table9.xml"/><Relationship Id="rId5" Type="http://schemas.openxmlformats.org/officeDocument/2006/relationships/table" Target="../tables/table3.xml"/><Relationship Id="rId15" Type="http://schemas.openxmlformats.org/officeDocument/2006/relationships/table" Target="../tables/table13.xml"/><Relationship Id="rId10" Type="http://schemas.openxmlformats.org/officeDocument/2006/relationships/table" Target="../tables/table8.xml"/><Relationship Id="rId4" Type="http://schemas.openxmlformats.org/officeDocument/2006/relationships/table" Target="../tables/table2.xml"/><Relationship Id="rId9" Type="http://schemas.openxmlformats.org/officeDocument/2006/relationships/table" Target="../tables/table7.xml"/><Relationship Id="rId14" Type="http://schemas.openxmlformats.org/officeDocument/2006/relationships/table" Target="../tables/table12.xml"/></Relationships>
</file>

<file path=xl/worksheets/_rels/sheet2.xml.rels><?xml version="1.0" encoding="UTF-8" standalone="yes"?>
<Relationships xmlns="http://schemas.openxmlformats.org/package/2006/relationships"><Relationship Id="rId3" Type="http://schemas.openxmlformats.org/officeDocument/2006/relationships/hyperlink" Target="https://finance.yahoo.com/quote/JPM?p=JPM" TargetMode="External"/><Relationship Id="rId2" Type="http://schemas.openxmlformats.org/officeDocument/2006/relationships/hyperlink" Target="https://finance.yahoo.com/quote/JPM?p=JPM" TargetMode="External"/><Relationship Id="rId1" Type="http://schemas.openxmlformats.org/officeDocument/2006/relationships/hyperlink" Target="https://finance.yahoo.com/quote/%5EFVX?p=%5EFVX" TargetMode="External"/><Relationship Id="rId5" Type="http://schemas.openxmlformats.org/officeDocument/2006/relationships/drawing" Target="../drawings/drawing2.xml"/><Relationship Id="rId4" Type="http://schemas.openxmlformats.org/officeDocument/2006/relationships/hyperlink" Target="https://finance.yahoo.com/quote/%5EFVX?p=%5EFVX"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9AB0D2-5F92-4848-B925-C1D3E79636DF}">
  <dimension ref="A2:K135"/>
  <sheetViews>
    <sheetView topLeftCell="A128" zoomScale="90" zoomScaleNormal="90" workbookViewId="0">
      <selection activeCell="A99" sqref="A99:E133"/>
    </sheetView>
  </sheetViews>
  <sheetFormatPr defaultRowHeight="15" x14ac:dyDescent="0.25"/>
  <cols>
    <col min="2" max="2" width="53.140625" bestFit="1" customWidth="1"/>
    <col min="3" max="3" width="19" bestFit="1" customWidth="1"/>
    <col min="5" max="5" width="35.28515625" bestFit="1" customWidth="1"/>
    <col min="6" max="6" width="29.7109375" bestFit="1" customWidth="1"/>
  </cols>
  <sheetData>
    <row r="2" spans="2:11" ht="19.5" thickBot="1" x14ac:dyDescent="0.35">
      <c r="J2" s="106"/>
      <c r="K2" s="106"/>
    </row>
    <row r="3" spans="2:11" ht="21.75" thickBot="1" x14ac:dyDescent="0.4">
      <c r="B3" s="92" t="s">
        <v>5</v>
      </c>
      <c r="C3" s="93"/>
      <c r="D3" s="3"/>
      <c r="E3" s="153" t="s">
        <v>16</v>
      </c>
      <c r="F3" s="154"/>
      <c r="G3" s="3"/>
      <c r="H3" s="3"/>
    </row>
    <row r="4" spans="2:11" ht="21" x14ac:dyDescent="0.35">
      <c r="B4" s="90" t="s">
        <v>59</v>
      </c>
      <c r="C4" s="91">
        <v>90.29</v>
      </c>
      <c r="D4" s="3"/>
      <c r="E4" s="90" t="s">
        <v>17</v>
      </c>
      <c r="F4" s="94">
        <v>61985</v>
      </c>
      <c r="G4" s="3"/>
      <c r="H4" s="3"/>
    </row>
    <row r="5" spans="2:11" ht="21" x14ac:dyDescent="0.35">
      <c r="B5" s="83" t="s">
        <v>6</v>
      </c>
      <c r="C5" s="85">
        <v>132.08000000000001</v>
      </c>
      <c r="D5" s="3"/>
      <c r="E5" s="83" t="s">
        <v>18</v>
      </c>
      <c r="F5" s="95">
        <v>128695</v>
      </c>
      <c r="G5" s="3"/>
      <c r="H5" s="3"/>
    </row>
    <row r="6" spans="2:11" ht="21" x14ac:dyDescent="0.35">
      <c r="B6" s="83" t="s">
        <v>34</v>
      </c>
      <c r="C6" s="86">
        <f>4104933895/1000000</f>
        <v>4104.9338950000001</v>
      </c>
      <c r="D6" s="3"/>
      <c r="E6" s="83" t="s">
        <v>24</v>
      </c>
      <c r="F6" s="96">
        <v>12467000</v>
      </c>
      <c r="G6" s="3"/>
      <c r="H6" s="3"/>
    </row>
    <row r="7" spans="2:11" ht="21" x14ac:dyDescent="0.35">
      <c r="B7" s="83" t="s">
        <v>7</v>
      </c>
      <c r="C7" s="84">
        <v>27697</v>
      </c>
      <c r="D7" s="3"/>
      <c r="E7" s="83" t="s">
        <v>19</v>
      </c>
      <c r="F7" s="97">
        <v>26097</v>
      </c>
      <c r="G7" s="15" t="s">
        <v>111</v>
      </c>
      <c r="H7" s="3"/>
    </row>
    <row r="8" spans="2:11" ht="21" x14ac:dyDescent="0.35">
      <c r="B8" s="83" t="s">
        <v>1</v>
      </c>
      <c r="C8" s="84">
        <f>27697+539537</f>
        <v>567234</v>
      </c>
      <c r="D8" s="3"/>
      <c r="E8" s="83" t="s">
        <v>20</v>
      </c>
      <c r="F8" s="96">
        <v>7051</v>
      </c>
      <c r="G8" s="3"/>
      <c r="H8" s="3"/>
    </row>
    <row r="9" spans="2:11" ht="21.75" thickBot="1" x14ac:dyDescent="0.4">
      <c r="B9" s="83" t="s">
        <v>8</v>
      </c>
      <c r="C9" s="87">
        <v>0</v>
      </c>
      <c r="D9" s="4"/>
      <c r="E9" s="89" t="s">
        <v>4</v>
      </c>
      <c r="F9" s="98">
        <v>37676</v>
      </c>
      <c r="G9" s="4"/>
      <c r="H9" s="4"/>
    </row>
    <row r="10" spans="2:11" ht="21" x14ac:dyDescent="0.35">
      <c r="B10" s="83" t="s">
        <v>9</v>
      </c>
      <c r="C10" s="88">
        <f>27697+539537+215592+185369+453799+205857+425305</f>
        <v>2053156</v>
      </c>
      <c r="D10" s="3"/>
      <c r="E10" s="3"/>
      <c r="F10" s="3"/>
      <c r="G10" s="3"/>
      <c r="H10" s="3"/>
    </row>
    <row r="11" spans="2:11" ht="21" x14ac:dyDescent="0.35">
      <c r="B11" s="83" t="s">
        <v>10</v>
      </c>
      <c r="C11" s="87">
        <v>3665743</v>
      </c>
      <c r="D11" s="3"/>
      <c r="E11" s="3"/>
      <c r="F11" s="3"/>
      <c r="G11" s="3"/>
      <c r="H11" s="3"/>
    </row>
    <row r="12" spans="2:11" ht="21.75" thickBot="1" x14ac:dyDescent="0.4">
      <c r="B12" s="101" t="s">
        <v>2</v>
      </c>
      <c r="C12" s="111">
        <v>466727</v>
      </c>
      <c r="D12" s="3"/>
      <c r="E12" s="3"/>
      <c r="F12" s="3"/>
      <c r="G12" s="3"/>
      <c r="H12" s="3"/>
    </row>
    <row r="13" spans="2:11" ht="21" x14ac:dyDescent="0.35">
      <c r="B13" s="3"/>
      <c r="C13" s="3"/>
      <c r="D13" s="3"/>
      <c r="E13" s="3"/>
      <c r="F13" s="3"/>
      <c r="G13" s="3"/>
      <c r="H13" s="3"/>
    </row>
    <row r="14" spans="2:11" ht="21.75" thickBot="1" x14ac:dyDescent="0.4">
      <c r="B14" s="3"/>
      <c r="C14" s="3"/>
      <c r="D14" s="3"/>
      <c r="E14" s="3"/>
      <c r="F14" s="3"/>
      <c r="G14" s="3"/>
      <c r="H14" s="3"/>
    </row>
    <row r="15" spans="2:11" ht="42.75" thickBot="1" x14ac:dyDescent="0.4">
      <c r="B15" s="92" t="s">
        <v>11</v>
      </c>
      <c r="C15" s="93"/>
      <c r="D15" s="3"/>
      <c r="E15" s="3"/>
      <c r="F15" s="3"/>
      <c r="G15" s="155"/>
      <c r="H15" s="155"/>
    </row>
    <row r="16" spans="2:11" ht="21" x14ac:dyDescent="0.35">
      <c r="B16" s="99" t="s">
        <v>12</v>
      </c>
      <c r="C16" s="102">
        <f>3373411-295865</f>
        <v>3077546</v>
      </c>
      <c r="D16" s="3"/>
      <c r="G16" s="3"/>
      <c r="H16" s="5"/>
    </row>
    <row r="17" spans="1:8" ht="21.75" customHeight="1" x14ac:dyDescent="0.35">
      <c r="B17" s="100" t="s">
        <v>13</v>
      </c>
      <c r="C17" s="103">
        <v>3373411</v>
      </c>
      <c r="D17" s="3"/>
      <c r="G17" s="3"/>
      <c r="H17" s="3"/>
    </row>
    <row r="18" spans="1:8" ht="21" x14ac:dyDescent="0.35">
      <c r="B18" s="100" t="s">
        <v>14</v>
      </c>
      <c r="C18" s="103">
        <v>292332</v>
      </c>
      <c r="D18" s="3"/>
      <c r="G18" s="3"/>
      <c r="H18" s="5"/>
    </row>
    <row r="19" spans="1:8" ht="21.75" thickBot="1" x14ac:dyDescent="0.4">
      <c r="B19" s="101" t="s">
        <v>15</v>
      </c>
      <c r="C19" s="104">
        <v>3665743</v>
      </c>
      <c r="D19" s="3"/>
      <c r="E19" s="3"/>
      <c r="F19" s="3"/>
      <c r="G19" s="3"/>
      <c r="H19" s="5"/>
    </row>
    <row r="26" spans="1:8" x14ac:dyDescent="0.25">
      <c r="C26" s="2"/>
    </row>
    <row r="27" spans="1:8" ht="18.75" x14ac:dyDescent="0.3">
      <c r="A27" s="159" t="s">
        <v>60</v>
      </c>
      <c r="B27" s="159"/>
      <c r="C27" s="159"/>
      <c r="D27" s="159"/>
      <c r="E27" s="159"/>
      <c r="F27" s="159"/>
      <c r="G27" s="106"/>
      <c r="H27" s="106"/>
    </row>
    <row r="28" spans="1:8" x14ac:dyDescent="0.25">
      <c r="C28" s="2"/>
    </row>
    <row r="29" spans="1:8" x14ac:dyDescent="0.25">
      <c r="A29" s="107" t="s">
        <v>61</v>
      </c>
      <c r="C29" s="2"/>
    </row>
    <row r="30" spans="1:8" x14ac:dyDescent="0.25">
      <c r="C30" s="2"/>
    </row>
    <row r="31" spans="1:8" x14ac:dyDescent="0.25">
      <c r="B31" s="118" t="s">
        <v>62</v>
      </c>
      <c r="C31" s="1" t="s">
        <v>63</v>
      </c>
    </row>
    <row r="32" spans="1:8" x14ac:dyDescent="0.25">
      <c r="B32" s="116" t="s">
        <v>64</v>
      </c>
      <c r="C32" s="117">
        <f>27697+539537+215592+185369+453799+205857+425305</f>
        <v>2053156</v>
      </c>
      <c r="F32" s="109"/>
    </row>
    <row r="33" spans="1:3" ht="15.75" thickBot="1" x14ac:dyDescent="0.3">
      <c r="B33" s="124" t="s">
        <v>65</v>
      </c>
      <c r="C33" s="125">
        <f>3373411-295865</f>
        <v>3077546</v>
      </c>
    </row>
    <row r="34" spans="1:3" ht="15.75" thickBot="1" x14ac:dyDescent="0.3">
      <c r="B34" s="126" t="s">
        <v>66</v>
      </c>
      <c r="C34" s="127">
        <f>C32/C33</f>
        <v>0.66714063737796281</v>
      </c>
    </row>
    <row r="35" spans="1:3" x14ac:dyDescent="0.25">
      <c r="C35" s="2"/>
    </row>
    <row r="37" spans="1:3" x14ac:dyDescent="0.25">
      <c r="A37" s="107" t="s">
        <v>67</v>
      </c>
      <c r="C37" s="2"/>
    </row>
    <row r="38" spans="1:3" x14ac:dyDescent="0.25">
      <c r="C38" s="2"/>
    </row>
    <row r="39" spans="1:3" x14ac:dyDescent="0.25">
      <c r="B39" s="118" t="s">
        <v>62</v>
      </c>
      <c r="C39" s="1" t="s">
        <v>63</v>
      </c>
    </row>
    <row r="40" spans="1:3" x14ac:dyDescent="0.25">
      <c r="B40" s="119" t="s">
        <v>64</v>
      </c>
      <c r="C40" s="117">
        <f>27697+539537+215592+185369+453799+205857+425305</f>
        <v>2053156</v>
      </c>
    </row>
    <row r="41" spans="1:3" x14ac:dyDescent="0.25">
      <c r="B41" s="119" t="s">
        <v>68</v>
      </c>
      <c r="C41" s="1">
        <v>0</v>
      </c>
    </row>
    <row r="42" spans="1:3" ht="15.75" thickBot="1" x14ac:dyDescent="0.3">
      <c r="B42" s="120" t="s">
        <v>65</v>
      </c>
      <c r="C42" s="125">
        <f>3373411-295865</f>
        <v>3077546</v>
      </c>
    </row>
    <row r="43" spans="1:3" ht="15.75" thickBot="1" x14ac:dyDescent="0.3">
      <c r="B43" s="126" t="s">
        <v>21</v>
      </c>
      <c r="C43" s="127">
        <f>(C40-C41)/C42</f>
        <v>0.66714063737796281</v>
      </c>
    </row>
    <row r="44" spans="1:3" x14ac:dyDescent="0.25">
      <c r="C44" s="2"/>
    </row>
    <row r="45" spans="1:3" x14ac:dyDescent="0.25">
      <c r="A45" s="107" t="s">
        <v>69</v>
      </c>
      <c r="C45" s="2"/>
    </row>
    <row r="46" spans="1:3" x14ac:dyDescent="0.25">
      <c r="C46" s="2"/>
    </row>
    <row r="47" spans="1:3" x14ac:dyDescent="0.25">
      <c r="B47" s="121" t="s">
        <v>62</v>
      </c>
      <c r="C47" s="1" t="s">
        <v>63</v>
      </c>
    </row>
    <row r="48" spans="1:3" x14ac:dyDescent="0.25">
      <c r="B48" s="122" t="s">
        <v>70</v>
      </c>
      <c r="C48" s="123">
        <f>27697+539537</f>
        <v>567234</v>
      </c>
    </row>
    <row r="49" spans="1:6" ht="15.75" thickBot="1" x14ac:dyDescent="0.3">
      <c r="B49" s="128" t="s">
        <v>65</v>
      </c>
      <c r="C49" s="129">
        <f>3373411-295865</f>
        <v>3077546</v>
      </c>
    </row>
    <row r="50" spans="1:6" ht="15.75" thickBot="1" x14ac:dyDescent="0.3">
      <c r="B50" s="126" t="s">
        <v>22</v>
      </c>
      <c r="C50" s="127">
        <f>C48/C49</f>
        <v>0.18431373568421072</v>
      </c>
    </row>
    <row r="51" spans="1:6" x14ac:dyDescent="0.25">
      <c r="C51" s="2"/>
    </row>
    <row r="53" spans="1:6" x14ac:dyDescent="0.25">
      <c r="C53" s="2"/>
    </row>
    <row r="54" spans="1:6" ht="18.75" x14ac:dyDescent="0.3">
      <c r="A54" s="150" t="s">
        <v>71</v>
      </c>
      <c r="B54" s="150"/>
      <c r="C54" s="150"/>
      <c r="D54" s="150"/>
      <c r="E54" s="150"/>
      <c r="F54" s="150"/>
    </row>
    <row r="55" spans="1:6" x14ac:dyDescent="0.25">
      <c r="C55" s="2"/>
    </row>
    <row r="56" spans="1:6" x14ac:dyDescent="0.25">
      <c r="A56" s="107" t="s">
        <v>72</v>
      </c>
      <c r="C56" s="2"/>
    </row>
    <row r="57" spans="1:6" x14ac:dyDescent="0.25">
      <c r="C57" s="2"/>
    </row>
    <row r="58" spans="1:6" ht="15.75" thickBot="1" x14ac:dyDescent="0.3">
      <c r="B58" s="118" t="s">
        <v>62</v>
      </c>
      <c r="C58" s="1" t="s">
        <v>63</v>
      </c>
    </row>
    <row r="59" spans="1:6" ht="21.75" thickBot="1" x14ac:dyDescent="0.4">
      <c r="B59" s="131" t="s">
        <v>73</v>
      </c>
      <c r="C59" s="132">
        <v>61985</v>
      </c>
      <c r="E59" s="75" t="s">
        <v>58</v>
      </c>
      <c r="F59" s="81">
        <v>4</v>
      </c>
    </row>
    <row r="60" spans="1:6" ht="21.75" thickBot="1" x14ac:dyDescent="0.4">
      <c r="B60" s="130" t="s">
        <v>23</v>
      </c>
      <c r="C60" s="133">
        <f>F4-F7</f>
        <v>35888</v>
      </c>
      <c r="E60" s="76" t="s">
        <v>57</v>
      </c>
      <c r="F60" s="82">
        <f>F9/C6</f>
        <v>9.1782233194768654</v>
      </c>
    </row>
    <row r="61" spans="1:6" ht="21.75" thickBot="1" x14ac:dyDescent="0.4">
      <c r="B61" s="126" t="s">
        <v>74</v>
      </c>
      <c r="C61" s="134">
        <f>C60/C59</f>
        <v>0.57897878518996526</v>
      </c>
      <c r="E61" s="73" t="s">
        <v>35</v>
      </c>
      <c r="F61" s="77">
        <f>F59/F60</f>
        <v>0.43581419418197265</v>
      </c>
    </row>
    <row r="62" spans="1:6" x14ac:dyDescent="0.25">
      <c r="C62" s="2"/>
    </row>
    <row r="63" spans="1:6" x14ac:dyDescent="0.25">
      <c r="A63" s="107" t="s">
        <v>75</v>
      </c>
      <c r="C63" s="2"/>
    </row>
    <row r="64" spans="1:6" x14ac:dyDescent="0.25">
      <c r="C64" s="2"/>
    </row>
    <row r="65" spans="1:3" x14ac:dyDescent="0.25">
      <c r="B65" s="108" t="s">
        <v>62</v>
      </c>
      <c r="C65" s="1" t="s">
        <v>63</v>
      </c>
    </row>
    <row r="66" spans="1:3" x14ac:dyDescent="0.25">
      <c r="B66" s="138" t="s">
        <v>4</v>
      </c>
      <c r="C66" s="112">
        <f>F9</f>
        <v>37676</v>
      </c>
    </row>
    <row r="67" spans="1:3" ht="15.75" thickBot="1" x14ac:dyDescent="0.3">
      <c r="B67" s="139" t="s">
        <v>3</v>
      </c>
      <c r="C67" s="112">
        <f>F5</f>
        <v>128695</v>
      </c>
    </row>
    <row r="68" spans="1:3" ht="15.75" thickBot="1" x14ac:dyDescent="0.3">
      <c r="B68" s="135" t="s">
        <v>76</v>
      </c>
      <c r="C68" s="134">
        <f>C66/C67</f>
        <v>0.29275418625432226</v>
      </c>
    </row>
    <row r="69" spans="1:3" x14ac:dyDescent="0.25">
      <c r="C69" s="2"/>
    </row>
    <row r="70" spans="1:3" x14ac:dyDescent="0.25">
      <c r="A70" s="107" t="s">
        <v>77</v>
      </c>
      <c r="C70" s="2"/>
    </row>
    <row r="71" spans="1:3" x14ac:dyDescent="0.25">
      <c r="C71" s="2"/>
    </row>
    <row r="72" spans="1:3" x14ac:dyDescent="0.25">
      <c r="B72" s="118" t="s">
        <v>78</v>
      </c>
      <c r="C72" s="1" t="s">
        <v>63</v>
      </c>
    </row>
    <row r="73" spans="1:3" x14ac:dyDescent="0.25">
      <c r="B73" s="122" t="s">
        <v>4</v>
      </c>
      <c r="C73" s="136">
        <v>37676</v>
      </c>
    </row>
    <row r="74" spans="1:3" ht="15.75" thickBot="1" x14ac:dyDescent="0.3">
      <c r="B74" s="128" t="s">
        <v>0</v>
      </c>
      <c r="C74" s="137">
        <v>3665743</v>
      </c>
    </row>
    <row r="75" spans="1:3" ht="15.75" thickBot="1" x14ac:dyDescent="0.3">
      <c r="B75" s="126" t="s">
        <v>79</v>
      </c>
      <c r="C75" s="134">
        <f>C73/C74</f>
        <v>1.0277861814098807E-2</v>
      </c>
    </row>
    <row r="76" spans="1:3" x14ac:dyDescent="0.25">
      <c r="C76" s="2"/>
    </row>
    <row r="77" spans="1:3" x14ac:dyDescent="0.25">
      <c r="A77" s="107" t="s">
        <v>80</v>
      </c>
      <c r="C77" s="2"/>
    </row>
    <row r="78" spans="1:3" x14ac:dyDescent="0.25">
      <c r="C78" s="2"/>
    </row>
    <row r="79" spans="1:3" x14ac:dyDescent="0.25">
      <c r="B79" s="118" t="s">
        <v>78</v>
      </c>
      <c r="C79" s="1" t="s">
        <v>63</v>
      </c>
    </row>
    <row r="80" spans="1:3" x14ac:dyDescent="0.25">
      <c r="B80" s="122" t="s">
        <v>4</v>
      </c>
      <c r="C80" s="112">
        <f>C73</f>
        <v>37676</v>
      </c>
    </row>
    <row r="81" spans="1:6" ht="15.75" thickBot="1" x14ac:dyDescent="0.3">
      <c r="B81" s="128" t="s">
        <v>81</v>
      </c>
      <c r="C81" s="140">
        <v>292332</v>
      </c>
    </row>
    <row r="82" spans="1:6" ht="15.75" thickBot="1" x14ac:dyDescent="0.3">
      <c r="B82" s="126" t="s">
        <v>82</v>
      </c>
      <c r="C82" s="134">
        <f>C80/C81</f>
        <v>0.12888086148625535</v>
      </c>
    </row>
    <row r="83" spans="1:6" x14ac:dyDescent="0.25">
      <c r="C83" s="2"/>
    </row>
    <row r="84" spans="1:6" x14ac:dyDescent="0.25">
      <c r="A84" s="107" t="s">
        <v>83</v>
      </c>
      <c r="C84" s="2"/>
    </row>
    <row r="85" spans="1:6" ht="15.75" thickBot="1" x14ac:dyDescent="0.3">
      <c r="C85" s="2"/>
    </row>
    <row r="86" spans="1:6" ht="21" x14ac:dyDescent="0.35">
      <c r="B86" s="118" t="s">
        <v>78</v>
      </c>
      <c r="C86" s="1" t="s">
        <v>63</v>
      </c>
      <c r="E86" s="105" t="s">
        <v>36</v>
      </c>
      <c r="F86" s="78">
        <f>1-F61</f>
        <v>0.56418580581802735</v>
      </c>
    </row>
    <row r="87" spans="1:6" ht="21" x14ac:dyDescent="0.35">
      <c r="B87" s="131" t="s">
        <v>84</v>
      </c>
      <c r="C87" s="141">
        <f>F87+F88</f>
        <v>72263</v>
      </c>
      <c r="E87" s="11" t="s">
        <v>37</v>
      </c>
      <c r="F87" s="79">
        <v>26097</v>
      </c>
    </row>
    <row r="88" spans="1:6" ht="21.75" thickBot="1" x14ac:dyDescent="0.4">
      <c r="B88" s="130" t="s">
        <v>3</v>
      </c>
      <c r="C88" s="142">
        <v>128695</v>
      </c>
      <c r="E88" s="11" t="s">
        <v>38</v>
      </c>
      <c r="F88" s="79">
        <v>46166</v>
      </c>
    </row>
    <row r="89" spans="1:6" ht="21.75" thickBot="1" x14ac:dyDescent="0.4">
      <c r="B89" s="126" t="s">
        <v>85</v>
      </c>
      <c r="C89" s="134">
        <f>C87/C88</f>
        <v>0.56150588600955753</v>
      </c>
      <c r="E89" s="74" t="s">
        <v>39</v>
      </c>
      <c r="F89" s="80">
        <f>F87+F88</f>
        <v>72263</v>
      </c>
    </row>
    <row r="90" spans="1:6" x14ac:dyDescent="0.25">
      <c r="C90" s="2"/>
    </row>
    <row r="91" spans="1:6" x14ac:dyDescent="0.25">
      <c r="A91" s="107" t="s">
        <v>86</v>
      </c>
      <c r="C91" s="2"/>
    </row>
    <row r="92" spans="1:6" x14ac:dyDescent="0.25">
      <c r="C92" s="2"/>
    </row>
    <row r="93" spans="1:6" x14ac:dyDescent="0.25">
      <c r="B93" s="118" t="s">
        <v>78</v>
      </c>
      <c r="C93" s="1" t="s">
        <v>63</v>
      </c>
    </row>
    <row r="94" spans="1:6" ht="15.75" thickBot="1" x14ac:dyDescent="0.3">
      <c r="B94" s="131" t="s">
        <v>4</v>
      </c>
      <c r="C94" s="144">
        <v>37676</v>
      </c>
    </row>
    <row r="95" spans="1:6" ht="15.75" thickBot="1" x14ac:dyDescent="0.3">
      <c r="B95" s="130" t="s">
        <v>87</v>
      </c>
      <c r="C95" s="145">
        <f>4104933895/1000000</f>
        <v>4104.9338950000001</v>
      </c>
    </row>
    <row r="96" spans="1:6" ht="15.75" thickBot="1" x14ac:dyDescent="0.3">
      <c r="B96" s="126" t="s">
        <v>88</v>
      </c>
      <c r="C96" s="146">
        <f>C94/C95</f>
        <v>9.1782233194768654</v>
      </c>
      <c r="D96" s="107"/>
    </row>
    <row r="97" spans="1:5" x14ac:dyDescent="0.25">
      <c r="C97" s="2"/>
    </row>
    <row r="99" spans="1:5" x14ac:dyDescent="0.25">
      <c r="C99" s="2"/>
    </row>
    <row r="100" spans="1:5" ht="18.75" x14ac:dyDescent="0.3">
      <c r="A100" s="150" t="s">
        <v>89</v>
      </c>
      <c r="B100" s="150"/>
      <c r="C100" s="150"/>
      <c r="D100" s="150"/>
      <c r="E100" s="150"/>
    </row>
    <row r="101" spans="1:5" x14ac:dyDescent="0.25">
      <c r="A101" s="110"/>
      <c r="C101" s="2"/>
    </row>
    <row r="102" spans="1:5" x14ac:dyDescent="0.25">
      <c r="B102" s="118" t="s">
        <v>78</v>
      </c>
      <c r="C102" s="1" t="s">
        <v>63</v>
      </c>
    </row>
    <row r="103" spans="1:5" x14ac:dyDescent="0.25">
      <c r="B103" s="131" t="s">
        <v>90</v>
      </c>
      <c r="C103" s="14">
        <v>141.22</v>
      </c>
      <c r="D103" t="s">
        <v>92</v>
      </c>
    </row>
    <row r="104" spans="1:5" ht="15.75" thickBot="1" x14ac:dyDescent="0.3">
      <c r="B104" s="130" t="s">
        <v>88</v>
      </c>
      <c r="C104" s="143">
        <f>C96</f>
        <v>9.1782233194768654</v>
      </c>
    </row>
    <row r="105" spans="1:5" ht="15.75" thickBot="1" x14ac:dyDescent="0.3">
      <c r="B105" s="126" t="s">
        <v>91</v>
      </c>
      <c r="C105" s="146">
        <f>C103/C104</f>
        <v>15.386420125594544</v>
      </c>
    </row>
    <row r="106" spans="1:5" x14ac:dyDescent="0.25">
      <c r="C106" s="2"/>
    </row>
    <row r="108" spans="1:5" x14ac:dyDescent="0.25">
      <c r="C108" s="2"/>
    </row>
    <row r="109" spans="1:5" ht="18.75" x14ac:dyDescent="0.3">
      <c r="A109" s="150" t="s">
        <v>93</v>
      </c>
      <c r="B109" s="150"/>
      <c r="C109" s="150"/>
      <c r="D109" s="150"/>
      <c r="E109" s="150"/>
    </row>
    <row r="110" spans="1:5" x14ac:dyDescent="0.25">
      <c r="C110" s="2"/>
    </row>
    <row r="111" spans="1:5" x14ac:dyDescent="0.25">
      <c r="B111" s="118" t="s">
        <v>78</v>
      </c>
      <c r="C111" s="1" t="s">
        <v>63</v>
      </c>
    </row>
    <row r="112" spans="1:5" x14ac:dyDescent="0.25">
      <c r="B112" s="131" t="s">
        <v>94</v>
      </c>
      <c r="C112" s="14">
        <f>F59</f>
        <v>4</v>
      </c>
    </row>
    <row r="113" spans="1:5" ht="15.75" thickBot="1" x14ac:dyDescent="0.3">
      <c r="B113" s="130" t="s">
        <v>4</v>
      </c>
      <c r="C113" s="14">
        <f>F9</f>
        <v>37676</v>
      </c>
    </row>
    <row r="114" spans="1:5" ht="15.75" thickBot="1" x14ac:dyDescent="0.3">
      <c r="B114" s="126" t="s">
        <v>35</v>
      </c>
      <c r="C114" s="134">
        <f>C112/C113</f>
        <v>1.0616838305552606E-4</v>
      </c>
    </row>
    <row r="115" spans="1:5" x14ac:dyDescent="0.25">
      <c r="C115" s="2"/>
    </row>
    <row r="116" spans="1:5" ht="18.75" x14ac:dyDescent="0.3">
      <c r="A116" s="150" t="s">
        <v>95</v>
      </c>
      <c r="B116" s="150"/>
      <c r="C116" s="150"/>
      <c r="D116" s="150"/>
      <c r="E116" s="150"/>
    </row>
    <row r="117" spans="1:5" x14ac:dyDescent="0.25">
      <c r="A117" s="110"/>
      <c r="C117" s="2"/>
    </row>
    <row r="118" spans="1:5" x14ac:dyDescent="0.25">
      <c r="B118" s="118" t="s">
        <v>78</v>
      </c>
      <c r="C118" s="1" t="s">
        <v>63</v>
      </c>
    </row>
    <row r="119" spans="1:5" x14ac:dyDescent="0.25">
      <c r="B119" s="131" t="s">
        <v>2</v>
      </c>
      <c r="C119" s="1">
        <v>466727</v>
      </c>
    </row>
    <row r="120" spans="1:5" ht="15.75" thickBot="1" x14ac:dyDescent="0.3">
      <c r="B120" s="130" t="s">
        <v>96</v>
      </c>
      <c r="C120" s="1">
        <f>C18</f>
        <v>292332</v>
      </c>
    </row>
    <row r="121" spans="1:5" ht="15.75" thickBot="1" x14ac:dyDescent="0.3">
      <c r="B121" s="126" t="s">
        <v>97</v>
      </c>
      <c r="C121" s="134">
        <f>C119/C120</f>
        <v>1.596564864605996</v>
      </c>
    </row>
    <row r="122" spans="1:5" x14ac:dyDescent="0.25">
      <c r="C122" s="2"/>
    </row>
    <row r="123" spans="1:5" x14ac:dyDescent="0.25">
      <c r="C123" s="2"/>
    </row>
    <row r="124" spans="1:5" ht="18.75" x14ac:dyDescent="0.3">
      <c r="A124" s="150" t="s">
        <v>105</v>
      </c>
      <c r="B124" s="150"/>
      <c r="C124" s="150"/>
      <c r="D124" s="150"/>
      <c r="E124" s="150"/>
    </row>
    <row r="125" spans="1:5" x14ac:dyDescent="0.25">
      <c r="C125" s="2"/>
    </row>
    <row r="126" spans="1:5" x14ac:dyDescent="0.25">
      <c r="B126" s="118" t="s">
        <v>78</v>
      </c>
      <c r="C126" s="1" t="s">
        <v>63</v>
      </c>
    </row>
    <row r="127" spans="1:5" ht="15.75" x14ac:dyDescent="0.25">
      <c r="B127" s="131" t="s">
        <v>98</v>
      </c>
      <c r="C127" s="113">
        <v>109029</v>
      </c>
      <c r="D127" s="156" t="s">
        <v>103</v>
      </c>
    </row>
    <row r="128" spans="1:5" ht="15.75" x14ac:dyDescent="0.25">
      <c r="B128" s="131" t="s">
        <v>99</v>
      </c>
      <c r="C128" s="114">
        <v>115627</v>
      </c>
      <c r="D128" s="156"/>
      <c r="E128" s="157" t="s">
        <v>104</v>
      </c>
    </row>
    <row r="129" spans="2:9" ht="17.25" customHeight="1" x14ac:dyDescent="0.25">
      <c r="B129" s="131" t="s">
        <v>100</v>
      </c>
      <c r="C129" s="114">
        <v>119951</v>
      </c>
      <c r="D129" s="156"/>
      <c r="E129" s="158"/>
    </row>
    <row r="130" spans="2:9" ht="15.75" x14ac:dyDescent="0.25">
      <c r="B130" s="131" t="s">
        <v>101</v>
      </c>
      <c r="C130" s="114">
        <v>121649</v>
      </c>
      <c r="D130" s="156"/>
    </row>
    <row r="131" spans="2:9" ht="16.5" thickBot="1" x14ac:dyDescent="0.3">
      <c r="B131" s="130" t="s">
        <v>102</v>
      </c>
      <c r="C131" s="147">
        <v>128695</v>
      </c>
      <c r="D131" s="156"/>
    </row>
    <row r="132" spans="2:9" ht="15.75" thickBot="1" x14ac:dyDescent="0.3">
      <c r="B132" s="149" t="s">
        <v>107</v>
      </c>
      <c r="C132" s="134">
        <f>(C131/C127)^(1/5)-1</f>
        <v>3.3722404441251408E-2</v>
      </c>
    </row>
    <row r="133" spans="2:9" x14ac:dyDescent="0.25">
      <c r="C133" s="2"/>
    </row>
    <row r="135" spans="2:9" ht="405" customHeight="1" x14ac:dyDescent="0.25">
      <c r="F135" s="151" t="s">
        <v>108</v>
      </c>
      <c r="G135" s="152"/>
      <c r="H135" s="152"/>
      <c r="I135" s="152"/>
    </row>
  </sheetData>
  <mergeCells count="11">
    <mergeCell ref="A124:E124"/>
    <mergeCell ref="F135:I135"/>
    <mergeCell ref="E3:F3"/>
    <mergeCell ref="G15:H15"/>
    <mergeCell ref="D127:D131"/>
    <mergeCell ref="E128:E129"/>
    <mergeCell ref="A27:F27"/>
    <mergeCell ref="A54:F54"/>
    <mergeCell ref="A100:E100"/>
    <mergeCell ref="A109:E109"/>
    <mergeCell ref="A116:E116"/>
  </mergeCells>
  <hyperlinks>
    <hyperlink ref="G7" r:id="rId1" xr:uid="{B8703652-BCFC-46CC-A027-E50356C2396F}"/>
  </hyperlinks>
  <pageMargins left="0.7" right="0.7" top="0.75" bottom="0.75" header="0.3" footer="0.3"/>
  <drawing r:id="rId2"/>
  <tableParts count="13">
    <tablePart r:id="rId3"/>
    <tablePart r:id="rId4"/>
    <tablePart r:id="rId5"/>
    <tablePart r:id="rId6"/>
    <tablePart r:id="rId7"/>
    <tablePart r:id="rId8"/>
    <tablePart r:id="rId9"/>
    <tablePart r:id="rId10"/>
    <tablePart r:id="rId11"/>
    <tablePart r:id="rId12"/>
    <tablePart r:id="rId13"/>
    <tablePart r:id="rId14"/>
    <tablePart r:id="rId1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A488D-3F12-4EE1-80AB-61C465059C36}">
  <dimension ref="A1:K73"/>
  <sheetViews>
    <sheetView topLeftCell="D30" workbookViewId="0">
      <selection activeCell="J36" sqref="J36"/>
    </sheetView>
  </sheetViews>
  <sheetFormatPr defaultRowHeight="15" x14ac:dyDescent="0.25"/>
  <cols>
    <col min="1" max="1" width="10.42578125" bestFit="1" customWidth="1"/>
    <col min="2" max="2" width="18.85546875" bestFit="1" customWidth="1"/>
    <col min="3" max="3" width="24.42578125" bestFit="1" customWidth="1"/>
    <col min="4" max="5" width="11" bestFit="1" customWidth="1"/>
    <col min="6" max="6" width="5.28515625" bestFit="1" customWidth="1"/>
    <col min="7" max="7" width="17.7109375" bestFit="1" customWidth="1"/>
    <col min="8" max="8" width="44" bestFit="1" customWidth="1"/>
    <col min="9" max="9" width="23.5703125" bestFit="1" customWidth="1"/>
    <col min="10" max="10" width="50.140625" bestFit="1" customWidth="1"/>
  </cols>
  <sheetData>
    <row r="1" spans="1:11" ht="15.75" thickBot="1" x14ac:dyDescent="0.3">
      <c r="A1" s="32" t="s">
        <v>40</v>
      </c>
      <c r="B1" s="33" t="s">
        <v>110</v>
      </c>
      <c r="C1" s="34" t="s">
        <v>41</v>
      </c>
      <c r="D1" s="14"/>
      <c r="E1" s="2"/>
    </row>
    <row r="2" spans="1:11" ht="21" x14ac:dyDescent="0.35">
      <c r="A2" s="61">
        <v>43221</v>
      </c>
      <c r="B2" s="60">
        <v>92.116546999999997</v>
      </c>
      <c r="C2" s="62"/>
      <c r="D2" s="14"/>
      <c r="E2" s="14"/>
      <c r="F2" s="12"/>
      <c r="G2" s="68" t="s">
        <v>42</v>
      </c>
      <c r="H2" s="69">
        <f>AVERAGE(C:C)</f>
        <v>1.0088333950023802</v>
      </c>
      <c r="J2" s="14"/>
      <c r="K2" s="14"/>
    </row>
    <row r="3" spans="1:11" ht="21.75" thickBot="1" x14ac:dyDescent="0.4">
      <c r="A3" s="63">
        <v>43252</v>
      </c>
      <c r="B3" s="59">
        <v>89.697631999999999</v>
      </c>
      <c r="C3" s="64">
        <f>B3/B2</f>
        <v>0.97374071131867335</v>
      </c>
      <c r="D3" s="14"/>
      <c r="E3" s="14"/>
      <c r="G3" s="70" t="s">
        <v>43</v>
      </c>
      <c r="H3" s="71">
        <f>GEOMEAN(C3:C61)-1</f>
        <v>5.5895117618549595E-3</v>
      </c>
    </row>
    <row r="4" spans="1:11" ht="21.75" thickBot="1" x14ac:dyDescent="0.4">
      <c r="A4" s="63">
        <v>43282</v>
      </c>
      <c r="B4" s="59">
        <v>98.951492000000002</v>
      </c>
      <c r="C4" s="64">
        <f t="shared" ref="C4:C61" si="0">B4/B3</f>
        <v>1.1031672720189536</v>
      </c>
      <c r="D4" s="14"/>
      <c r="E4" s="14"/>
      <c r="G4" s="72" t="s">
        <v>44</v>
      </c>
      <c r="H4" s="13">
        <f>(H3+1)^12-1</f>
        <v>6.9175061862023934E-2</v>
      </c>
    </row>
    <row r="5" spans="1:11" x14ac:dyDescent="0.25">
      <c r="A5" s="63">
        <v>43313</v>
      </c>
      <c r="B5" s="59">
        <v>99.168982999999997</v>
      </c>
      <c r="C5" s="64">
        <f t="shared" si="0"/>
        <v>1.002197955741789</v>
      </c>
      <c r="D5" s="14"/>
      <c r="E5" s="14"/>
    </row>
    <row r="6" spans="1:11" x14ac:dyDescent="0.25">
      <c r="A6" s="63">
        <v>43344</v>
      </c>
      <c r="B6" s="59">
        <v>97.66301</v>
      </c>
      <c r="C6" s="64">
        <f t="shared" si="0"/>
        <v>0.98481407235970142</v>
      </c>
      <c r="D6" s="14"/>
      <c r="E6" s="14"/>
    </row>
    <row r="7" spans="1:11" ht="15.75" thickBot="1" x14ac:dyDescent="0.3">
      <c r="A7" s="63">
        <v>43374</v>
      </c>
      <c r="B7" s="59">
        <v>94.356780999999998</v>
      </c>
      <c r="C7" s="64">
        <f t="shared" si="0"/>
        <v>0.9661465584564719</v>
      </c>
      <c r="D7" s="14"/>
      <c r="E7" s="14"/>
    </row>
    <row r="8" spans="1:11" ht="30.75" x14ac:dyDescent="0.55000000000000004">
      <c r="A8" s="63">
        <v>43405</v>
      </c>
      <c r="B8" s="59">
        <v>96.908835999999994</v>
      </c>
      <c r="C8" s="64">
        <f t="shared" si="0"/>
        <v>1.027046863754286</v>
      </c>
      <c r="D8" s="14"/>
      <c r="E8" s="14"/>
      <c r="H8" s="54" t="s">
        <v>28</v>
      </c>
    </row>
    <row r="9" spans="1:11" x14ac:dyDescent="0.25">
      <c r="A9" s="63">
        <v>43435</v>
      </c>
      <c r="B9" s="59">
        <v>85.081764000000007</v>
      </c>
      <c r="C9" s="64">
        <f t="shared" si="0"/>
        <v>0.8779567221300647</v>
      </c>
      <c r="D9" s="14"/>
      <c r="E9" s="14"/>
      <c r="H9" s="55"/>
    </row>
    <row r="10" spans="1:11" ht="21" x14ac:dyDescent="0.35">
      <c r="A10" s="63">
        <v>43466</v>
      </c>
      <c r="B10" s="59">
        <v>90.206551000000005</v>
      </c>
      <c r="C10" s="64">
        <f t="shared" si="0"/>
        <v>1.0602336712247762</v>
      </c>
      <c r="D10" s="14"/>
      <c r="E10" s="14"/>
      <c r="H10" s="56" t="s">
        <v>30</v>
      </c>
    </row>
    <row r="11" spans="1:11" ht="21" x14ac:dyDescent="0.35">
      <c r="A11" s="63">
        <v>43497</v>
      </c>
      <c r="B11" s="59">
        <v>91.694732999999999</v>
      </c>
      <c r="C11" s="64">
        <f t="shared" si="0"/>
        <v>1.016497493624382</v>
      </c>
      <c r="D11" s="14"/>
      <c r="E11" s="14"/>
      <c r="H11" s="57" t="s">
        <v>26</v>
      </c>
    </row>
    <row r="12" spans="1:11" ht="21" x14ac:dyDescent="0.35">
      <c r="A12" s="63">
        <v>43525</v>
      </c>
      <c r="B12" s="59">
        <v>88.944610999999995</v>
      </c>
      <c r="C12" s="64">
        <f t="shared" si="0"/>
        <v>0.9700078520322426</v>
      </c>
      <c r="D12" s="14"/>
      <c r="E12" s="14"/>
      <c r="H12" s="56" t="s">
        <v>25</v>
      </c>
    </row>
    <row r="13" spans="1:11" ht="21.75" thickBot="1" x14ac:dyDescent="0.4">
      <c r="A13" s="63">
        <v>43556</v>
      </c>
      <c r="B13" s="59">
        <v>101.96603399999999</v>
      </c>
      <c r="C13" s="64">
        <f t="shared" si="0"/>
        <v>1.1463992349126131</v>
      </c>
      <c r="D13" s="14"/>
      <c r="E13" s="14"/>
      <c r="H13" s="58" t="s">
        <v>27</v>
      </c>
    </row>
    <row r="14" spans="1:11" x14ac:dyDescent="0.25">
      <c r="A14" s="63">
        <v>43586</v>
      </c>
      <c r="B14" s="59">
        <v>93.812957999999995</v>
      </c>
      <c r="C14" s="64">
        <f t="shared" si="0"/>
        <v>0.92004125609121956</v>
      </c>
      <c r="D14" s="14"/>
      <c r="E14" s="14"/>
    </row>
    <row r="15" spans="1:11" x14ac:dyDescent="0.25">
      <c r="A15" s="63">
        <v>43617</v>
      </c>
      <c r="B15" s="59">
        <v>98.983458999999996</v>
      </c>
      <c r="C15" s="64">
        <f t="shared" si="0"/>
        <v>1.0551149980794765</v>
      </c>
      <c r="D15" s="14"/>
      <c r="E15" s="14"/>
    </row>
    <row r="16" spans="1:11" x14ac:dyDescent="0.25">
      <c r="A16" s="63">
        <v>43647</v>
      </c>
      <c r="B16" s="59">
        <v>102.701988</v>
      </c>
      <c r="C16" s="64">
        <f t="shared" si="0"/>
        <v>1.0375671757439797</v>
      </c>
      <c r="D16" s="14"/>
      <c r="E16" s="14"/>
    </row>
    <row r="17" spans="1:10" x14ac:dyDescent="0.25">
      <c r="A17" s="63">
        <v>43678</v>
      </c>
      <c r="B17" s="59">
        <v>97.954475000000002</v>
      </c>
      <c r="C17" s="64">
        <f t="shared" si="0"/>
        <v>0.95377389384127598</v>
      </c>
      <c r="D17" s="14"/>
      <c r="E17" s="14"/>
    </row>
    <row r="18" spans="1:10" x14ac:dyDescent="0.25">
      <c r="A18" s="63">
        <v>43709</v>
      </c>
      <c r="B18" s="59">
        <v>104.935936</v>
      </c>
      <c r="C18" s="64">
        <f t="shared" si="0"/>
        <v>1.0712725069477427</v>
      </c>
      <c r="D18" s="14"/>
      <c r="E18" s="14"/>
    </row>
    <row r="19" spans="1:10" x14ac:dyDescent="0.25">
      <c r="A19" s="63">
        <v>43739</v>
      </c>
      <c r="B19" s="59">
        <v>111.38241600000001</v>
      </c>
      <c r="C19" s="64">
        <f t="shared" si="0"/>
        <v>1.0614325296531402</v>
      </c>
      <c r="D19" s="14"/>
      <c r="E19" s="14"/>
    </row>
    <row r="20" spans="1:10" x14ac:dyDescent="0.25">
      <c r="A20" s="63">
        <v>43770</v>
      </c>
      <c r="B20" s="59">
        <v>118.422256</v>
      </c>
      <c r="C20" s="64">
        <f t="shared" si="0"/>
        <v>1.0632042314470895</v>
      </c>
      <c r="D20" s="14"/>
      <c r="E20" s="14"/>
    </row>
    <row r="21" spans="1:10" x14ac:dyDescent="0.25">
      <c r="A21" s="63">
        <v>43800</v>
      </c>
      <c r="B21" s="59">
        <v>125.28887899999999</v>
      </c>
      <c r="C21" s="64">
        <f t="shared" si="0"/>
        <v>1.0579842272216127</v>
      </c>
      <c r="D21" s="14"/>
      <c r="E21" s="14"/>
    </row>
    <row r="22" spans="1:10" ht="23.25" x14ac:dyDescent="0.35">
      <c r="A22" s="63">
        <v>43831</v>
      </c>
      <c r="B22" s="59">
        <v>118.96152499999999</v>
      </c>
      <c r="C22" s="64">
        <f t="shared" si="0"/>
        <v>0.9494978800153524</v>
      </c>
      <c r="D22" s="14"/>
      <c r="E22" s="14"/>
      <c r="H22" s="6" t="s">
        <v>32</v>
      </c>
      <c r="I22" s="43">
        <v>1.1000000000000001</v>
      </c>
      <c r="J22" s="15" t="s">
        <v>45</v>
      </c>
    </row>
    <row r="23" spans="1:10" ht="23.25" x14ac:dyDescent="0.35">
      <c r="A23" s="63">
        <v>43862</v>
      </c>
      <c r="B23" s="59">
        <v>105.026443</v>
      </c>
      <c r="C23" s="64">
        <f t="shared" si="0"/>
        <v>0.88286059715525678</v>
      </c>
      <c r="D23" s="14"/>
      <c r="E23" s="14"/>
      <c r="H23" s="6" t="s">
        <v>31</v>
      </c>
      <c r="I23" s="17">
        <v>6.9199999999999998E-2</v>
      </c>
    </row>
    <row r="24" spans="1:10" ht="23.25" x14ac:dyDescent="0.35">
      <c r="A24" s="63">
        <v>43891</v>
      </c>
      <c r="B24" s="59">
        <v>81.435958999999997</v>
      </c>
      <c r="C24" s="64">
        <f t="shared" si="0"/>
        <v>0.77538529035016446</v>
      </c>
      <c r="D24" s="14"/>
      <c r="E24" s="14"/>
      <c r="H24" s="6" t="s">
        <v>33</v>
      </c>
      <c r="I24" s="17">
        <v>3.6110000000000003E-2</v>
      </c>
      <c r="J24" s="15" t="s">
        <v>46</v>
      </c>
    </row>
    <row r="25" spans="1:10" ht="24" thickBot="1" x14ac:dyDescent="0.4">
      <c r="A25" s="63">
        <v>43922</v>
      </c>
      <c r="B25" s="59">
        <v>86.618995999999996</v>
      </c>
      <c r="C25" s="64">
        <f t="shared" si="0"/>
        <v>1.0636455573636703</v>
      </c>
      <c r="D25" s="14"/>
      <c r="E25" s="14"/>
      <c r="H25" s="44"/>
      <c r="I25" s="44"/>
    </row>
    <row r="26" spans="1:10" ht="24" thickBot="1" x14ac:dyDescent="0.4">
      <c r="A26" s="63">
        <v>43952</v>
      </c>
      <c r="B26" s="59">
        <v>88.935699</v>
      </c>
      <c r="C26" s="64">
        <f t="shared" si="0"/>
        <v>1.0267458999409322</v>
      </c>
      <c r="D26" s="14"/>
      <c r="E26" s="14"/>
      <c r="H26" s="45" t="s">
        <v>29</v>
      </c>
      <c r="I26" s="46">
        <f>I24+I22*(I23-I24)</f>
        <v>7.250899999999999E-2</v>
      </c>
    </row>
    <row r="27" spans="1:10" x14ac:dyDescent="0.25">
      <c r="A27" s="63">
        <v>43983</v>
      </c>
      <c r="B27" s="59">
        <v>85.965401</v>
      </c>
      <c r="C27" s="64">
        <f t="shared" si="0"/>
        <v>0.96660173548531958</v>
      </c>
      <c r="D27" s="14"/>
      <c r="E27" s="14"/>
    </row>
    <row r="28" spans="1:10" x14ac:dyDescent="0.25">
      <c r="A28" s="63">
        <v>44013</v>
      </c>
      <c r="B28" s="59">
        <v>88.323357000000001</v>
      </c>
      <c r="C28" s="64">
        <f t="shared" si="0"/>
        <v>1.0274291281442403</v>
      </c>
      <c r="D28" s="14"/>
      <c r="E28" s="14"/>
    </row>
    <row r="29" spans="1:10" x14ac:dyDescent="0.25">
      <c r="A29" s="63">
        <v>44044</v>
      </c>
      <c r="B29" s="59">
        <v>92.460136000000006</v>
      </c>
      <c r="C29" s="64">
        <f t="shared" si="0"/>
        <v>1.0468367501022409</v>
      </c>
      <c r="D29" s="14"/>
      <c r="E29" s="14"/>
    </row>
    <row r="30" spans="1:10" x14ac:dyDescent="0.25">
      <c r="A30" s="63">
        <v>44075</v>
      </c>
      <c r="B30" s="59">
        <v>88.842567000000003</v>
      </c>
      <c r="C30" s="64">
        <f t="shared" si="0"/>
        <v>0.96087428424288712</v>
      </c>
      <c r="D30" s="14"/>
      <c r="E30" s="14"/>
    </row>
    <row r="31" spans="1:10" x14ac:dyDescent="0.25">
      <c r="A31" s="63">
        <v>44105</v>
      </c>
      <c r="B31" s="59">
        <v>90.476021000000003</v>
      </c>
      <c r="C31" s="64">
        <f t="shared" si="0"/>
        <v>1.0183859388034118</v>
      </c>
      <c r="D31" s="14"/>
      <c r="E31" s="14"/>
    </row>
    <row r="32" spans="1:10" x14ac:dyDescent="0.25">
      <c r="A32" s="63">
        <v>44136</v>
      </c>
      <c r="B32" s="59">
        <v>109.794777</v>
      </c>
      <c r="C32" s="64">
        <f t="shared" si="0"/>
        <v>1.2135234925947946</v>
      </c>
      <c r="D32" s="14"/>
      <c r="E32" s="14"/>
    </row>
    <row r="33" spans="1:10" x14ac:dyDescent="0.25">
      <c r="A33" s="63">
        <v>44166</v>
      </c>
      <c r="B33" s="59">
        <v>118.354446</v>
      </c>
      <c r="C33" s="64">
        <f t="shared" si="0"/>
        <v>1.0779606210229837</v>
      </c>
      <c r="D33" s="14"/>
      <c r="E33" s="14"/>
    </row>
    <row r="34" spans="1:10" ht="23.25" x14ac:dyDescent="0.35">
      <c r="A34" s="63">
        <v>44197</v>
      </c>
      <c r="B34" s="59">
        <v>119.84470399999999</v>
      </c>
      <c r="C34" s="64">
        <f t="shared" si="0"/>
        <v>1.0125914830440759</v>
      </c>
      <c r="D34" s="14"/>
      <c r="E34" s="14"/>
      <c r="H34" s="6" t="s">
        <v>29</v>
      </c>
      <c r="I34" s="8">
        <v>7.2499999999999995E-2</v>
      </c>
    </row>
    <row r="35" spans="1:10" ht="23.25" x14ac:dyDescent="0.35">
      <c r="A35" s="63">
        <v>44228</v>
      </c>
      <c r="B35" s="59">
        <v>138.06298799999999</v>
      </c>
      <c r="C35" s="64">
        <f t="shared" si="0"/>
        <v>1.1520157619981271</v>
      </c>
      <c r="D35" s="14"/>
      <c r="E35" s="14"/>
      <c r="H35" s="6" t="s">
        <v>31</v>
      </c>
      <c r="I35" s="8">
        <v>6.9199999999999998E-2</v>
      </c>
    </row>
    <row r="36" spans="1:10" ht="23.25" x14ac:dyDescent="0.35">
      <c r="A36" s="63">
        <v>44256</v>
      </c>
      <c r="B36" s="59">
        <v>142.80985999999999</v>
      </c>
      <c r="C36" s="64">
        <f t="shared" si="0"/>
        <v>1.0343819300796242</v>
      </c>
      <c r="D36" s="14"/>
      <c r="E36" s="14"/>
      <c r="H36" s="6" t="s">
        <v>33</v>
      </c>
      <c r="I36" s="17">
        <v>3.6110000000000003E-2</v>
      </c>
      <c r="J36" s="15" t="s">
        <v>46</v>
      </c>
    </row>
    <row r="37" spans="1:10" ht="24" thickBot="1" x14ac:dyDescent="0.4">
      <c r="A37" s="63">
        <v>44287</v>
      </c>
      <c r="B37" s="59">
        <v>144.29209900000001</v>
      </c>
      <c r="C37" s="64">
        <f t="shared" si="0"/>
        <v>1.0103791082772577</v>
      </c>
      <c r="D37" s="14"/>
      <c r="E37" s="14"/>
      <c r="H37" s="7"/>
      <c r="I37" s="7"/>
    </row>
    <row r="38" spans="1:10" ht="24" thickBot="1" x14ac:dyDescent="0.4">
      <c r="A38" s="63">
        <v>44317</v>
      </c>
      <c r="B38" s="59">
        <v>154.98414600000001</v>
      </c>
      <c r="C38" s="64">
        <f t="shared" si="0"/>
        <v>1.0741000170771651</v>
      </c>
      <c r="D38" s="14"/>
      <c r="E38" s="14"/>
      <c r="H38" s="10" t="s">
        <v>32</v>
      </c>
      <c r="I38" s="9">
        <f>(I34-I36)/(I35-I36)</f>
        <v>1.099728014505893</v>
      </c>
      <c r="J38" s="15" t="s">
        <v>45</v>
      </c>
    </row>
    <row r="39" spans="1:10" x14ac:dyDescent="0.25">
      <c r="A39" s="63">
        <v>44348</v>
      </c>
      <c r="B39" s="59">
        <v>146.774429</v>
      </c>
      <c r="C39" s="64">
        <f t="shared" si="0"/>
        <v>0.94702866575785105</v>
      </c>
      <c r="D39" s="14"/>
      <c r="E39" s="14"/>
    </row>
    <row r="40" spans="1:10" x14ac:dyDescent="0.25">
      <c r="A40" s="63">
        <v>44378</v>
      </c>
      <c r="B40" s="59">
        <v>143.22633400000001</v>
      </c>
      <c r="C40" s="64">
        <f t="shared" si="0"/>
        <v>0.97582620471308401</v>
      </c>
      <c r="D40" s="14"/>
      <c r="E40" s="14"/>
    </row>
    <row r="41" spans="1:10" x14ac:dyDescent="0.25">
      <c r="A41" s="63">
        <v>44409</v>
      </c>
      <c r="B41" s="59">
        <v>151.80571</v>
      </c>
      <c r="C41" s="64">
        <f t="shared" si="0"/>
        <v>1.0599008280139322</v>
      </c>
      <c r="D41" s="14"/>
      <c r="E41" s="14"/>
    </row>
    <row r="42" spans="1:10" x14ac:dyDescent="0.25">
      <c r="A42" s="63">
        <v>44440</v>
      </c>
      <c r="B42" s="59">
        <v>155.35526999999999</v>
      </c>
      <c r="C42" s="64">
        <f t="shared" si="0"/>
        <v>1.0233822561746853</v>
      </c>
      <c r="D42" s="14"/>
      <c r="E42" s="14"/>
    </row>
    <row r="43" spans="1:10" x14ac:dyDescent="0.25">
      <c r="A43" s="63">
        <v>44470</v>
      </c>
      <c r="B43" s="59">
        <v>161.23957799999999</v>
      </c>
      <c r="C43" s="64">
        <f t="shared" si="0"/>
        <v>1.0378764621245227</v>
      </c>
      <c r="D43" s="14"/>
      <c r="E43" s="14"/>
    </row>
    <row r="44" spans="1:10" x14ac:dyDescent="0.25">
      <c r="A44" s="63">
        <v>44501</v>
      </c>
      <c r="B44" s="59">
        <v>151.65107699999999</v>
      </c>
      <c r="C44" s="64">
        <f t="shared" si="0"/>
        <v>0.94053258437577891</v>
      </c>
      <c r="D44" s="14"/>
      <c r="E44" s="14"/>
    </row>
    <row r="45" spans="1:10" x14ac:dyDescent="0.25">
      <c r="A45" s="63">
        <v>44531</v>
      </c>
      <c r="B45" s="59">
        <v>151.19278</v>
      </c>
      <c r="C45" s="64">
        <f t="shared" si="0"/>
        <v>0.99697795090502395</v>
      </c>
      <c r="D45" s="14"/>
      <c r="E45" s="14"/>
    </row>
    <row r="46" spans="1:10" x14ac:dyDescent="0.25">
      <c r="A46" s="63">
        <v>44562</v>
      </c>
      <c r="B46" s="59">
        <v>141.88348400000001</v>
      </c>
      <c r="C46" s="64">
        <f t="shared" si="0"/>
        <v>0.93842764184903549</v>
      </c>
      <c r="D46" s="14"/>
      <c r="E46" s="14"/>
    </row>
    <row r="47" spans="1:10" x14ac:dyDescent="0.25">
      <c r="A47" s="63">
        <v>44593</v>
      </c>
      <c r="B47" s="59">
        <v>136.20237700000001</v>
      </c>
      <c r="C47" s="64">
        <f t="shared" si="0"/>
        <v>0.95995934946170336</v>
      </c>
      <c r="D47" s="14"/>
      <c r="E47" s="14"/>
    </row>
    <row r="48" spans="1:10" ht="23.25" x14ac:dyDescent="0.35">
      <c r="A48" s="63">
        <v>44621</v>
      </c>
      <c r="B48" s="59">
        <v>130.938705</v>
      </c>
      <c r="C48" s="64">
        <f t="shared" si="0"/>
        <v>0.96135403716192114</v>
      </c>
      <c r="D48" s="14"/>
      <c r="E48" s="14"/>
      <c r="H48" s="6" t="s">
        <v>29</v>
      </c>
      <c r="I48" s="47">
        <v>7.2499999999999995E-2</v>
      </c>
    </row>
    <row r="49" spans="1:9" ht="23.25" x14ac:dyDescent="0.35">
      <c r="A49" s="63">
        <v>44652</v>
      </c>
      <c r="B49" s="59">
        <v>114.648201</v>
      </c>
      <c r="C49" s="64">
        <f t="shared" si="0"/>
        <v>0.87558679459980915</v>
      </c>
      <c r="D49" s="14"/>
      <c r="E49" s="14"/>
      <c r="H49" s="6" t="s">
        <v>32</v>
      </c>
      <c r="I49" s="48">
        <v>1.1000000000000001</v>
      </c>
    </row>
    <row r="50" spans="1:9" ht="23.25" x14ac:dyDescent="0.35">
      <c r="A50" s="63">
        <v>44682</v>
      </c>
      <c r="B50" s="59">
        <v>127.951599</v>
      </c>
      <c r="C50" s="64">
        <f t="shared" si="0"/>
        <v>1.1160366921064901</v>
      </c>
      <c r="D50" s="14"/>
      <c r="E50" s="14"/>
      <c r="H50" s="6" t="s">
        <v>31</v>
      </c>
      <c r="I50" s="47">
        <v>6.9199999999999998E-2</v>
      </c>
    </row>
    <row r="51" spans="1:9" ht="24" thickBot="1" x14ac:dyDescent="0.4">
      <c r="A51" s="63">
        <v>44713</v>
      </c>
      <c r="B51" s="59">
        <v>108.96642300000001</v>
      </c>
      <c r="C51" s="64">
        <f t="shared" si="0"/>
        <v>0.85162220598743754</v>
      </c>
      <c r="D51" s="14"/>
      <c r="E51" s="14"/>
      <c r="H51" s="7"/>
      <c r="I51" s="49"/>
    </row>
    <row r="52" spans="1:9" ht="24" thickBot="1" x14ac:dyDescent="0.4">
      <c r="A52" s="63">
        <v>44743</v>
      </c>
      <c r="B52" s="59">
        <v>111.62743399999999</v>
      </c>
      <c r="C52" s="64">
        <f t="shared" si="0"/>
        <v>1.0244204675783475</v>
      </c>
      <c r="D52" s="14"/>
      <c r="E52" s="14"/>
      <c r="H52" s="45" t="s">
        <v>33</v>
      </c>
      <c r="I52" s="53">
        <f>(I48-I50*I49)/(1-I49)</f>
        <v>3.6200000000000086E-2</v>
      </c>
    </row>
    <row r="53" spans="1:9" x14ac:dyDescent="0.25">
      <c r="A53" s="63">
        <v>44774</v>
      </c>
      <c r="B53" s="59">
        <v>111.023651</v>
      </c>
      <c r="C53" s="64">
        <f t="shared" si="0"/>
        <v>0.9945910877069879</v>
      </c>
      <c r="D53" s="14"/>
      <c r="E53" s="14"/>
    </row>
    <row r="54" spans="1:9" x14ac:dyDescent="0.25">
      <c r="A54" s="63">
        <v>44805</v>
      </c>
      <c r="B54" s="59">
        <v>102.01327499999999</v>
      </c>
      <c r="C54" s="64">
        <f t="shared" si="0"/>
        <v>0.91884273378831682</v>
      </c>
      <c r="D54" s="14"/>
      <c r="E54" s="14"/>
    </row>
    <row r="55" spans="1:9" x14ac:dyDescent="0.25">
      <c r="A55" s="63">
        <v>44835</v>
      </c>
      <c r="B55" s="59">
        <v>122.884514</v>
      </c>
      <c r="C55" s="64">
        <f t="shared" si="0"/>
        <v>1.204593362971633</v>
      </c>
      <c r="D55" s="14"/>
      <c r="E55" s="14"/>
    </row>
    <row r="56" spans="1:9" x14ac:dyDescent="0.25">
      <c r="A56" s="63">
        <v>44866</v>
      </c>
      <c r="B56" s="59">
        <v>136.098679</v>
      </c>
      <c r="C56" s="64">
        <f t="shared" si="0"/>
        <v>1.107533199830208</v>
      </c>
      <c r="D56" s="14"/>
      <c r="E56" s="14"/>
    </row>
    <row r="57" spans="1:9" x14ac:dyDescent="0.25">
      <c r="A57" s="63">
        <v>44896</v>
      </c>
      <c r="B57" s="59">
        <v>132.08015399999999</v>
      </c>
      <c r="C57" s="64">
        <f t="shared" si="0"/>
        <v>0.97047344596195517</v>
      </c>
      <c r="D57" s="14"/>
      <c r="E57" s="14"/>
    </row>
    <row r="58" spans="1:9" x14ac:dyDescent="0.25">
      <c r="A58" s="63">
        <v>44927</v>
      </c>
      <c r="B58" s="59">
        <v>137.85189800000001</v>
      </c>
      <c r="C58" s="64">
        <f t="shared" si="0"/>
        <v>1.043698798231262</v>
      </c>
      <c r="D58" s="14"/>
      <c r="E58" s="14"/>
    </row>
    <row r="59" spans="1:9" x14ac:dyDescent="0.25">
      <c r="A59" s="63">
        <v>44958</v>
      </c>
      <c r="B59" s="59">
        <v>142.23374899999999</v>
      </c>
      <c r="C59" s="64">
        <f t="shared" si="0"/>
        <v>1.0317866570106999</v>
      </c>
      <c r="D59" s="14"/>
      <c r="E59" s="14"/>
    </row>
    <row r="60" spans="1:9" x14ac:dyDescent="0.25">
      <c r="A60" s="63">
        <v>44986</v>
      </c>
      <c r="B60" s="59">
        <v>129.295288</v>
      </c>
      <c r="C60" s="64">
        <f t="shared" si="0"/>
        <v>0.90903381868954325</v>
      </c>
      <c r="D60" s="14"/>
      <c r="E60" s="14"/>
    </row>
    <row r="61" spans="1:9" ht="24" thickBot="1" x14ac:dyDescent="0.4">
      <c r="A61" s="65">
        <v>45017</v>
      </c>
      <c r="B61" s="66">
        <v>127.985573</v>
      </c>
      <c r="C61" s="67">
        <f t="shared" si="0"/>
        <v>0.9898703578432031</v>
      </c>
      <c r="H61" s="6" t="s">
        <v>29</v>
      </c>
      <c r="I61" s="47">
        <v>7.2499999999999995E-2</v>
      </c>
    </row>
    <row r="62" spans="1:9" ht="23.25" x14ac:dyDescent="0.35">
      <c r="H62" s="6" t="s">
        <v>32</v>
      </c>
      <c r="I62" s="48">
        <v>1.1000000000000001</v>
      </c>
    </row>
    <row r="63" spans="1:9" ht="23.25" x14ac:dyDescent="0.35">
      <c r="H63" s="6" t="s">
        <v>33</v>
      </c>
      <c r="I63" s="50">
        <v>3.6200000000000003E-2</v>
      </c>
    </row>
    <row r="64" spans="1:9" ht="24" thickBot="1" x14ac:dyDescent="0.4">
      <c r="H64" s="7"/>
      <c r="I64" s="49"/>
    </row>
    <row r="65" spans="8:10" ht="24" thickBot="1" x14ac:dyDescent="0.4">
      <c r="H65" s="51" t="s">
        <v>31</v>
      </c>
      <c r="I65" s="52">
        <f>(I61-I63+(I62*I63))/I62</f>
        <v>6.9199999999999984E-2</v>
      </c>
    </row>
    <row r="72" spans="8:10" ht="15.75" thickBot="1" x14ac:dyDescent="0.3"/>
    <row r="73" spans="8:10" ht="24" thickBot="1" x14ac:dyDescent="0.4">
      <c r="I73" s="115">
        <f>'Ratio Calculation'!F86*'Ratio Calculation'!C82</f>
        <v>7.2712752692144542E-2</v>
      </c>
      <c r="J73" s="148" t="s">
        <v>106</v>
      </c>
    </row>
  </sheetData>
  <sortState xmlns:xlrd2="http://schemas.microsoft.com/office/spreadsheetml/2017/richdata2" ref="A2:B62">
    <sortCondition ref="A1:A62"/>
  </sortState>
  <hyperlinks>
    <hyperlink ref="J24" r:id="rId1" xr:uid="{28E3F09F-58C4-47CB-8AE6-2FBD7EC4527D}"/>
    <hyperlink ref="J22" r:id="rId2" xr:uid="{7E744290-5555-4C8D-86B3-94830D41BB9B}"/>
    <hyperlink ref="J38" r:id="rId3" xr:uid="{B73C98B9-A04A-4DC3-8D65-65E739462A78}"/>
    <hyperlink ref="J36" r:id="rId4" xr:uid="{2AF51457-7A62-45CA-9C81-C62D9A7C002A}"/>
  </hyperlinks>
  <pageMargins left="0.7" right="0.7" top="0.75" bottom="0.75" header="0.3" footer="0.3"/>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D3C06-1A4A-423F-B5D4-823F13AE9377}">
  <dimension ref="A1:W10001"/>
  <sheetViews>
    <sheetView tabSelected="1" topLeftCell="E24" workbookViewId="0">
      <selection activeCell="Q41" sqref="Q41:W47"/>
    </sheetView>
  </sheetViews>
  <sheetFormatPr defaultRowHeight="15" x14ac:dyDescent="0.25"/>
  <cols>
    <col min="1" max="1" width="10.42578125" bestFit="1" customWidth="1"/>
    <col min="3" max="3" width="19.85546875" bestFit="1" customWidth="1"/>
    <col min="7" max="7" width="7.7109375" bestFit="1" customWidth="1"/>
    <col min="9" max="9" width="10.42578125" bestFit="1" customWidth="1"/>
    <col min="10" max="10" width="10.140625" bestFit="1" customWidth="1"/>
    <col min="18" max="18" width="10.42578125" bestFit="1" customWidth="1"/>
  </cols>
  <sheetData>
    <row r="1" spans="1:19" ht="15.75" thickBot="1" x14ac:dyDescent="0.3">
      <c r="A1" s="32" t="s">
        <v>40</v>
      </c>
      <c r="B1" s="33" t="s">
        <v>47</v>
      </c>
      <c r="C1" s="34" t="s">
        <v>48</v>
      </c>
      <c r="F1" s="24" t="s">
        <v>49</v>
      </c>
      <c r="G1" s="19">
        <f>AVERAGE(C2:C251)</f>
        <v>6.2432676813585465E-4</v>
      </c>
      <c r="I1" s="32" t="s">
        <v>40</v>
      </c>
      <c r="J1" s="34" t="s">
        <v>50</v>
      </c>
      <c r="M1" s="18"/>
      <c r="N1" s="40">
        <f ca="1">J366</f>
        <v>200.93622894814632</v>
      </c>
      <c r="O1" s="19"/>
    </row>
    <row r="2" spans="1:19" x14ac:dyDescent="0.25">
      <c r="A2" s="35">
        <v>44564</v>
      </c>
      <c r="B2" s="31">
        <v>154.391357421875</v>
      </c>
      <c r="C2" s="36">
        <f>LN(B2/B3)</f>
        <v>-3.7208822613547965E-2</v>
      </c>
      <c r="F2" s="25" t="s">
        <v>51</v>
      </c>
      <c r="G2" s="21">
        <f>_xlfn.VAR.P(C:C)</f>
        <v>3.512407150602557E-4</v>
      </c>
      <c r="I2" s="35">
        <v>44927</v>
      </c>
      <c r="J2" s="36">
        <f ca="1">B2*EXP($G$4+$G$3*NORMSINV(RAND()))</f>
        <v>158.00349429662512</v>
      </c>
      <c r="M2" s="20">
        <v>1</v>
      </c>
      <c r="N2" s="16">
        <f t="dataTable" ref="N2:N10001" dt2D="0" dtr="0" r1="Q2" ca="1"/>
        <v>159.06376453865016</v>
      </c>
      <c r="O2" s="41">
        <f>N2/$B$2-1</f>
        <v>3.0263398125374374E-2</v>
      </c>
      <c r="R2" s="24" t="s">
        <v>49</v>
      </c>
      <c r="S2" s="19">
        <f>AVERAGE(N2:N10001)</f>
        <v>195.6398172973127</v>
      </c>
    </row>
    <row r="3" spans="1:19" x14ac:dyDescent="0.25">
      <c r="A3" s="37">
        <v>44565</v>
      </c>
      <c r="B3" s="16">
        <v>160.24429321289</v>
      </c>
      <c r="C3" s="21">
        <f t="shared" ref="C3:C66" si="0">LN(B3/B4)</f>
        <v>1.8451340067108326E-2</v>
      </c>
      <c r="F3" s="25" t="s">
        <v>52</v>
      </c>
      <c r="G3" s="21">
        <f>_xlfn.STDEV.P(C:C)</f>
        <v>1.8741417103843982E-2</v>
      </c>
      <c r="I3" s="37">
        <v>44928</v>
      </c>
      <c r="J3" s="21">
        <f ca="1">J2*EXP($G$4+$G$3*NORMSINV(RAND()))</f>
        <v>161.00191525272783</v>
      </c>
      <c r="M3" s="20">
        <v>2</v>
      </c>
      <c r="N3" s="16">
        <v>331.5371397253333</v>
      </c>
      <c r="O3" s="41">
        <f t="shared" ref="O3:O66" si="1">N3/$B$2-1</f>
        <v>1.1473814678590251</v>
      </c>
      <c r="R3" s="25" t="s">
        <v>52</v>
      </c>
      <c r="S3" s="21">
        <f>_xlfn.STDEV.P(N2:N10001)</f>
        <v>73.066438193002142</v>
      </c>
    </row>
    <row r="4" spans="1:19" ht="15.75" thickBot="1" x14ac:dyDescent="0.3">
      <c r="A4" s="37">
        <v>44566</v>
      </c>
      <c r="B4" s="16">
        <v>157.314682006835</v>
      </c>
      <c r="C4" s="21">
        <f t="shared" si="0"/>
        <v>-1.0568053077326283E-2</v>
      </c>
      <c r="F4" s="26" t="s">
        <v>53</v>
      </c>
      <c r="G4" s="23">
        <f>G1-(G2/2)</f>
        <v>4.4870641060572682E-4</v>
      </c>
      <c r="I4" s="37">
        <v>44929</v>
      </c>
      <c r="J4" s="21">
        <f t="shared" ref="J4:J67" ca="1" si="2">J3*EXP($G$4+$G$3*NORMSINV(RAND()))</f>
        <v>161.30861949576922</v>
      </c>
      <c r="M4" s="20">
        <v>3</v>
      </c>
      <c r="N4" s="16">
        <v>175.35671209697622</v>
      </c>
      <c r="O4" s="41">
        <f t="shared" si="1"/>
        <v>0.13579357695400862</v>
      </c>
      <c r="R4" s="25"/>
      <c r="S4" s="21"/>
    </row>
    <row r="5" spans="1:19" x14ac:dyDescent="0.25">
      <c r="A5" s="37">
        <v>44567</v>
      </c>
      <c r="B5" s="16">
        <v>158.98600769042901</v>
      </c>
      <c r="C5" s="21">
        <f t="shared" si="0"/>
        <v>-9.8593807398862209E-3</v>
      </c>
      <c r="I5" s="37">
        <v>44930</v>
      </c>
      <c r="J5" s="21">
        <f t="shared" ca="1" si="2"/>
        <v>157.66039636476145</v>
      </c>
      <c r="M5" s="20">
        <v>4</v>
      </c>
      <c r="N5" s="16">
        <v>168.78426173707095</v>
      </c>
      <c r="O5" s="41">
        <f t="shared" si="1"/>
        <v>9.3223510405878951E-2</v>
      </c>
      <c r="R5" s="25" t="s">
        <v>54</v>
      </c>
      <c r="S5" s="27">
        <f>AVERAGE(O2:O10001)</f>
        <v>0.26716819234075134</v>
      </c>
    </row>
    <row r="6" spans="1:19" x14ac:dyDescent="0.25">
      <c r="A6" s="37">
        <v>44568</v>
      </c>
      <c r="B6" s="16">
        <v>160.561264038085</v>
      </c>
      <c r="C6" s="21">
        <f t="shared" si="0"/>
        <v>-9.5682020435162855E-4</v>
      </c>
      <c r="I6" s="37">
        <v>44931</v>
      </c>
      <c r="J6" s="21">
        <f t="shared" ca="1" si="2"/>
        <v>155.47810482663843</v>
      </c>
      <c r="M6" s="20">
        <v>5</v>
      </c>
      <c r="N6" s="16">
        <v>171.98948391010805</v>
      </c>
      <c r="O6" s="41">
        <f t="shared" si="1"/>
        <v>0.11398388343815191</v>
      </c>
      <c r="R6" s="25" t="s">
        <v>55</v>
      </c>
      <c r="S6" s="21">
        <f>_xlfn.STDEV.P(O2:O10001)</f>
        <v>0.47325471718827272</v>
      </c>
    </row>
    <row r="7" spans="1:19" x14ac:dyDescent="0.25">
      <c r="A7" s="37">
        <v>44571</v>
      </c>
      <c r="B7" s="16">
        <v>160.71496582031199</v>
      </c>
      <c r="C7" s="21">
        <f t="shared" si="0"/>
        <v>-1.0155659929304531E-3</v>
      </c>
      <c r="I7" s="37">
        <v>44932</v>
      </c>
      <c r="J7" s="21">
        <f t="shared" ca="1" si="2"/>
        <v>150.33011358023219</v>
      </c>
      <c r="M7" s="20">
        <v>6</v>
      </c>
      <c r="N7" s="16">
        <v>205.94742980887966</v>
      </c>
      <c r="O7" s="41">
        <f t="shared" si="1"/>
        <v>0.33393107780073139</v>
      </c>
      <c r="R7" s="25"/>
      <c r="S7" s="21"/>
    </row>
    <row r="8" spans="1:19" x14ac:dyDescent="0.25">
      <c r="A8" s="37">
        <v>44572</v>
      </c>
      <c r="B8" s="16">
        <v>160.87826538085901</v>
      </c>
      <c r="C8" s="21">
        <f t="shared" si="0"/>
        <v>-5.6557201627558127E-3</v>
      </c>
      <c r="I8" s="37">
        <v>44933</v>
      </c>
      <c r="J8" s="21">
        <f t="shared" ca="1" si="2"/>
        <v>150.19935429262654</v>
      </c>
      <c r="M8" s="20">
        <v>7</v>
      </c>
      <c r="N8" s="16">
        <v>136.70736655663518</v>
      </c>
      <c r="O8" s="41">
        <f t="shared" si="1"/>
        <v>-0.11454003100004007</v>
      </c>
      <c r="R8" s="25" t="s">
        <v>56</v>
      </c>
      <c r="S8" s="28">
        <f>COUNTIF(O2:O10001, "&gt;0")/COUNT(O2:O10001)</f>
        <v>0.68120000000000003</v>
      </c>
    </row>
    <row r="9" spans="1:19" ht="15.75" thickBot="1" x14ac:dyDescent="0.3">
      <c r="A9" s="37">
        <v>44573</v>
      </c>
      <c r="B9" s="16">
        <v>161.79072570800699</v>
      </c>
      <c r="C9" s="21">
        <f t="shared" si="0"/>
        <v>1.2474866567401587E-3</v>
      </c>
      <c r="I9" s="37">
        <v>44934</v>
      </c>
      <c r="J9" s="21">
        <f t="shared" ca="1" si="2"/>
        <v>147.49442919102617</v>
      </c>
      <c r="M9" s="20">
        <v>8</v>
      </c>
      <c r="N9" s="16">
        <v>129.64752912814072</v>
      </c>
      <c r="O9" s="41">
        <f t="shared" si="1"/>
        <v>-0.16026692625107031</v>
      </c>
      <c r="R9" s="29">
        <v>0.05</v>
      </c>
      <c r="S9" s="30">
        <f>COUNTIF(O2:O10001, "&gt;0.05")/COUNT(O2:O10001)</f>
        <v>0.63109999999999999</v>
      </c>
    </row>
    <row r="10" spans="1:19" x14ac:dyDescent="0.25">
      <c r="A10" s="37">
        <v>44574</v>
      </c>
      <c r="B10" s="16">
        <v>161.58901977539</v>
      </c>
      <c r="C10" s="21">
        <f t="shared" si="0"/>
        <v>6.3433512170736964E-2</v>
      </c>
      <c r="I10" s="37">
        <v>44935</v>
      </c>
      <c r="J10" s="21">
        <f t="shared" ca="1" si="2"/>
        <v>141.20414849383934</v>
      </c>
      <c r="M10" s="20">
        <v>9</v>
      </c>
      <c r="N10" s="16">
        <v>111.11527037697722</v>
      </c>
      <c r="O10" s="41">
        <f t="shared" si="1"/>
        <v>-0.28030122778599387</v>
      </c>
    </row>
    <row r="11" spans="1:19" x14ac:dyDescent="0.25">
      <c r="A11" s="37">
        <v>44575</v>
      </c>
      <c r="B11" s="16">
        <v>151.65719604492099</v>
      </c>
      <c r="C11" s="21">
        <f t="shared" si="0"/>
        <v>4.2832174656905822E-2</v>
      </c>
      <c r="I11" s="37">
        <v>44936</v>
      </c>
      <c r="J11" s="21">
        <f t="shared" ca="1" si="2"/>
        <v>138.06514997541046</v>
      </c>
      <c r="M11" s="20">
        <v>10</v>
      </c>
      <c r="N11" s="16">
        <v>230.12603799687818</v>
      </c>
      <c r="O11" s="41">
        <f t="shared" si="1"/>
        <v>0.49053704714868118</v>
      </c>
    </row>
    <row r="12" spans="1:19" x14ac:dyDescent="0.25">
      <c r="A12" s="37">
        <v>44579</v>
      </c>
      <c r="B12" s="16">
        <v>145.29853820800699</v>
      </c>
      <c r="C12" s="21">
        <f t="shared" si="0"/>
        <v>1.5589869156047161E-2</v>
      </c>
      <c r="I12" s="37">
        <v>44937</v>
      </c>
      <c r="J12" s="21">
        <f t="shared" ca="1" si="2"/>
        <v>138.07088913904749</v>
      </c>
      <c r="M12" s="20">
        <v>11</v>
      </c>
      <c r="N12" s="16">
        <v>314.70798466069948</v>
      </c>
      <c r="O12" s="41">
        <f t="shared" si="1"/>
        <v>1.0383782480826218</v>
      </c>
    </row>
    <row r="13" spans="1:19" x14ac:dyDescent="0.25">
      <c r="A13" s="37">
        <v>44580</v>
      </c>
      <c r="B13" s="16">
        <v>143.05091857910099</v>
      </c>
      <c r="C13" s="21">
        <f t="shared" si="0"/>
        <v>8.5641548863963426E-3</v>
      </c>
      <c r="I13" s="37">
        <v>44938</v>
      </c>
      <c r="J13" s="21">
        <f t="shared" ca="1" si="2"/>
        <v>138.10842329368387</v>
      </c>
      <c r="M13" s="20">
        <v>12</v>
      </c>
      <c r="N13" s="16">
        <v>197.33894769801242</v>
      </c>
      <c r="O13" s="41">
        <f t="shared" si="1"/>
        <v>0.27817353894222818</v>
      </c>
    </row>
    <row r="14" spans="1:19" x14ac:dyDescent="0.25">
      <c r="A14" s="37">
        <v>44581</v>
      </c>
      <c r="B14" s="16">
        <v>141.83103942871</v>
      </c>
      <c r="C14" s="21">
        <f t="shared" si="0"/>
        <v>1.7626993009889638E-2</v>
      </c>
      <c r="I14" s="37">
        <v>44939</v>
      </c>
      <c r="J14" s="21">
        <f t="shared" ca="1" si="2"/>
        <v>140.80757789283496</v>
      </c>
      <c r="M14" s="20">
        <v>13</v>
      </c>
      <c r="N14" s="16">
        <v>159.08000626925528</v>
      </c>
      <c r="O14" s="41">
        <f t="shared" si="1"/>
        <v>3.036859656961588E-2</v>
      </c>
    </row>
    <row r="15" spans="1:19" x14ac:dyDescent="0.25">
      <c r="A15" s="37">
        <v>44582</v>
      </c>
      <c r="B15" s="16">
        <v>139.35289001464801</v>
      </c>
      <c r="C15" s="21">
        <f t="shared" si="0"/>
        <v>8.9641947081887745E-4</v>
      </c>
      <c r="I15" s="37">
        <v>44940</v>
      </c>
      <c r="J15" s="21">
        <f t="shared" ca="1" si="2"/>
        <v>141.76951886494186</v>
      </c>
      <c r="M15" s="20">
        <v>14</v>
      </c>
      <c r="N15" s="16">
        <v>127.92870940953033</v>
      </c>
      <c r="O15" s="41">
        <f t="shared" si="1"/>
        <v>-0.17139980148004907</v>
      </c>
    </row>
    <row r="16" spans="1:19" x14ac:dyDescent="0.25">
      <c r="A16" s="37">
        <v>44585</v>
      </c>
      <c r="B16" s="16">
        <v>139.22802734375</v>
      </c>
      <c r="C16" s="21">
        <f t="shared" si="0"/>
        <v>-1.0841187620153184E-2</v>
      </c>
      <c r="I16" s="37">
        <v>44941</v>
      </c>
      <c r="J16" s="21">
        <f t="shared" ca="1" si="2"/>
        <v>144.4757992943814</v>
      </c>
      <c r="M16" s="20">
        <v>15</v>
      </c>
      <c r="N16" s="16">
        <v>256.75041467138283</v>
      </c>
      <c r="O16" s="41">
        <f t="shared" si="1"/>
        <v>0.66298437269264565</v>
      </c>
    </row>
    <row r="17" spans="1:15" x14ac:dyDescent="0.25">
      <c r="A17" s="37">
        <v>44586</v>
      </c>
      <c r="B17" s="16">
        <v>140.74563598632801</v>
      </c>
      <c r="C17" s="21">
        <f t="shared" si="0"/>
        <v>-9.4416155816205161E-3</v>
      </c>
      <c r="I17" s="37">
        <v>44942</v>
      </c>
      <c r="J17" s="21">
        <f t="shared" ca="1" si="2"/>
        <v>142.58668306260927</v>
      </c>
      <c r="M17" s="20">
        <v>16</v>
      </c>
      <c r="N17" s="16">
        <v>133.64761453309552</v>
      </c>
      <c r="O17" s="41">
        <f t="shared" si="1"/>
        <v>-0.13435818711080516</v>
      </c>
    </row>
    <row r="18" spans="1:15" x14ac:dyDescent="0.25">
      <c r="A18" s="37">
        <v>44587</v>
      </c>
      <c r="B18" s="16">
        <v>142.080795288085</v>
      </c>
      <c r="C18" s="21">
        <f t="shared" si="0"/>
        <v>1.7802334611287836E-2</v>
      </c>
      <c r="I18" s="37">
        <v>44943</v>
      </c>
      <c r="J18" s="21">
        <f t="shared" ca="1" si="2"/>
        <v>148.48752526533272</v>
      </c>
      <c r="M18" s="20">
        <v>17</v>
      </c>
      <c r="N18" s="16">
        <v>209.25839330618462</v>
      </c>
      <c r="O18" s="41">
        <f t="shared" si="1"/>
        <v>0.35537634230642334</v>
      </c>
    </row>
    <row r="19" spans="1:15" x14ac:dyDescent="0.25">
      <c r="A19" s="37">
        <v>44588</v>
      </c>
      <c r="B19" s="16">
        <v>139.573806762695</v>
      </c>
      <c r="C19" s="21">
        <f t="shared" si="0"/>
        <v>-8.9066510020201235E-3</v>
      </c>
      <c r="I19" s="37">
        <v>44944</v>
      </c>
      <c r="J19" s="21">
        <f t="shared" ca="1" si="2"/>
        <v>149.55492737785437</v>
      </c>
      <c r="M19" s="20">
        <v>18</v>
      </c>
      <c r="N19" s="16">
        <v>155.29449651907552</v>
      </c>
      <c r="O19" s="41">
        <f t="shared" si="1"/>
        <v>5.8496739214015658E-3</v>
      </c>
    </row>
    <row r="20" spans="1:15" x14ac:dyDescent="0.25">
      <c r="A20" s="37">
        <v>44589</v>
      </c>
      <c r="B20" s="16">
        <v>140.822494506835</v>
      </c>
      <c r="C20" s="21">
        <f t="shared" si="0"/>
        <v>-1.3482199067193433E-2</v>
      </c>
      <c r="I20" s="37">
        <v>44945</v>
      </c>
      <c r="J20" s="21">
        <f t="shared" ca="1" si="2"/>
        <v>148.56049694567525</v>
      </c>
      <c r="M20" s="20">
        <v>19</v>
      </c>
      <c r="N20" s="16">
        <v>168.46983461724167</v>
      </c>
      <c r="O20" s="41">
        <f t="shared" si="1"/>
        <v>9.1186951332367538E-2</v>
      </c>
    </row>
    <row r="21" spans="1:15" x14ac:dyDescent="0.25">
      <c r="A21" s="37">
        <v>44592</v>
      </c>
      <c r="B21" s="16">
        <v>142.73394775390599</v>
      </c>
      <c r="C21" s="21">
        <f t="shared" si="0"/>
        <v>-1.7014506049871935E-2</v>
      </c>
      <c r="I21" s="37">
        <v>44946</v>
      </c>
      <c r="J21" s="21">
        <f t="shared" ca="1" si="2"/>
        <v>145.72014183614411</v>
      </c>
      <c r="M21" s="20">
        <v>20</v>
      </c>
      <c r="N21" s="16">
        <v>153.24491427954499</v>
      </c>
      <c r="O21" s="41">
        <f t="shared" si="1"/>
        <v>-7.42556553342133E-3</v>
      </c>
    </row>
    <row r="22" spans="1:15" x14ac:dyDescent="0.25">
      <c r="A22" s="37">
        <v>44593</v>
      </c>
      <c r="B22" s="16">
        <v>145.18327331542901</v>
      </c>
      <c r="C22" s="21">
        <f t="shared" si="0"/>
        <v>8.0373792555316834E-3</v>
      </c>
      <c r="I22" s="37">
        <v>44947</v>
      </c>
      <c r="J22" s="21">
        <f t="shared" ca="1" si="2"/>
        <v>148.83370900086013</v>
      </c>
      <c r="M22" s="20">
        <v>21</v>
      </c>
      <c r="N22" s="16">
        <v>130.7975276683263</v>
      </c>
      <c r="O22" s="41">
        <f t="shared" si="1"/>
        <v>-0.15281833224044061</v>
      </c>
    </row>
    <row r="23" spans="1:15" x14ac:dyDescent="0.25">
      <c r="A23" s="37">
        <v>44594</v>
      </c>
      <c r="B23" s="16">
        <v>144.02105712890599</v>
      </c>
      <c r="C23" s="21">
        <f t="shared" si="0"/>
        <v>8.3046079165859585E-3</v>
      </c>
      <c r="I23" s="37">
        <v>44948</v>
      </c>
      <c r="J23" s="21">
        <f t="shared" ca="1" si="2"/>
        <v>145.59648530479467</v>
      </c>
      <c r="M23" s="20">
        <v>22</v>
      </c>
      <c r="N23" s="16">
        <v>81.720427543729812</v>
      </c>
      <c r="O23" s="41">
        <f t="shared" si="1"/>
        <v>-0.47069299144492638</v>
      </c>
    </row>
    <row r="24" spans="1:15" x14ac:dyDescent="0.25">
      <c r="A24" s="37">
        <v>44595</v>
      </c>
      <c r="B24" s="16">
        <v>142.82997131347599</v>
      </c>
      <c r="C24" s="21">
        <f t="shared" si="0"/>
        <v>-2.5627227920839948E-2</v>
      </c>
      <c r="I24" s="37">
        <v>44949</v>
      </c>
      <c r="J24" s="21">
        <f t="shared" ca="1" si="2"/>
        <v>143.81337985150117</v>
      </c>
      <c r="M24" s="20">
        <v>23</v>
      </c>
      <c r="N24" s="16">
        <v>97.233896933216599</v>
      </c>
      <c r="O24" s="41">
        <f t="shared" si="1"/>
        <v>-0.37021152895544152</v>
      </c>
    </row>
    <row r="25" spans="1:15" x14ac:dyDescent="0.25">
      <c r="A25" s="37">
        <v>44596</v>
      </c>
      <c r="B25" s="16">
        <v>146.53761291503901</v>
      </c>
      <c r="C25" s="21">
        <f t="shared" si="0"/>
        <v>-3.3373764712933845E-3</v>
      </c>
      <c r="I25" s="37">
        <v>44950</v>
      </c>
      <c r="J25" s="21">
        <f t="shared" ca="1" si="2"/>
        <v>143.4516523956228</v>
      </c>
      <c r="M25" s="20">
        <v>24</v>
      </c>
      <c r="N25" s="16">
        <v>231.56421193154299</v>
      </c>
      <c r="O25" s="41">
        <f t="shared" si="1"/>
        <v>0.49985216658723219</v>
      </c>
    </row>
    <row r="26" spans="1:15" x14ac:dyDescent="0.25">
      <c r="A26" s="37">
        <v>44599</v>
      </c>
      <c r="B26" s="16">
        <v>147.02748107910099</v>
      </c>
      <c r="C26" s="21">
        <f t="shared" si="0"/>
        <v>-1.864011771637028E-2</v>
      </c>
      <c r="I26" s="37">
        <v>44951</v>
      </c>
      <c r="J26" s="21">
        <f t="shared" ca="1" si="2"/>
        <v>146.72097822390327</v>
      </c>
      <c r="M26" s="20">
        <v>25</v>
      </c>
      <c r="N26" s="16">
        <v>103.976401349528</v>
      </c>
      <c r="O26" s="41">
        <f t="shared" si="1"/>
        <v>-0.32654001437779923</v>
      </c>
    </row>
    <row r="27" spans="1:15" x14ac:dyDescent="0.25">
      <c r="A27" s="37">
        <v>44600</v>
      </c>
      <c r="B27" s="16">
        <v>149.79379272460901</v>
      </c>
      <c r="C27" s="21">
        <f t="shared" si="0"/>
        <v>-4.1594616224091474E-3</v>
      </c>
      <c r="I27" s="37">
        <v>44952</v>
      </c>
      <c r="J27" s="21">
        <f t="shared" ca="1" si="2"/>
        <v>146.73445968926515</v>
      </c>
      <c r="M27" s="20">
        <v>26</v>
      </c>
      <c r="N27" s="16">
        <v>345.05174459435102</v>
      </c>
      <c r="O27" s="41">
        <f t="shared" si="1"/>
        <v>1.2349161919180212</v>
      </c>
    </row>
    <row r="28" spans="1:15" x14ac:dyDescent="0.25">
      <c r="A28" s="37">
        <v>44601</v>
      </c>
      <c r="B28" s="16">
        <v>150.41815185546801</v>
      </c>
      <c r="C28" s="21">
        <f t="shared" si="0"/>
        <v>4.1594616224090095E-3</v>
      </c>
      <c r="I28" s="37">
        <v>44953</v>
      </c>
      <c r="J28" s="21">
        <f t="shared" ca="1" si="2"/>
        <v>146.56888727307054</v>
      </c>
      <c r="M28" s="20">
        <v>27</v>
      </c>
      <c r="N28" s="16">
        <v>210.13816005780822</v>
      </c>
      <c r="O28" s="41">
        <f t="shared" si="1"/>
        <v>0.36107463245889382</v>
      </c>
    </row>
    <row r="29" spans="1:15" x14ac:dyDescent="0.25">
      <c r="A29" s="37">
        <v>44602</v>
      </c>
      <c r="B29" s="16">
        <v>149.79379272460901</v>
      </c>
      <c r="C29" s="21">
        <f t="shared" si="0"/>
        <v>1.3102421801884362E-2</v>
      </c>
      <c r="I29" s="37">
        <v>44954</v>
      </c>
      <c r="J29" s="21">
        <f t="shared" ca="1" si="2"/>
        <v>150.33427606663852</v>
      </c>
      <c r="M29" s="20">
        <v>28</v>
      </c>
      <c r="N29" s="16">
        <v>161.51639329666557</v>
      </c>
      <c r="O29" s="41">
        <f t="shared" si="1"/>
        <v>4.6149188618902937E-2</v>
      </c>
    </row>
    <row r="30" spans="1:15" x14ac:dyDescent="0.25">
      <c r="A30" s="37">
        <v>44603</v>
      </c>
      <c r="B30" s="16">
        <v>147.84393310546801</v>
      </c>
      <c r="C30" s="21">
        <f t="shared" si="0"/>
        <v>9.3339692541113892E-3</v>
      </c>
      <c r="I30" s="37">
        <v>44955</v>
      </c>
      <c r="J30" s="21">
        <f t="shared" ca="1" si="2"/>
        <v>150.53705237140329</v>
      </c>
      <c r="M30" s="20">
        <v>29</v>
      </c>
      <c r="N30" s="16">
        <v>124.85867032278702</v>
      </c>
      <c r="O30" s="41">
        <f t="shared" si="1"/>
        <v>-0.19128458737745146</v>
      </c>
    </row>
    <row r="31" spans="1:15" x14ac:dyDescent="0.25">
      <c r="A31" s="37">
        <v>44606</v>
      </c>
      <c r="B31" s="16">
        <v>146.47038269042901</v>
      </c>
      <c r="C31" s="21">
        <f t="shared" si="0"/>
        <v>-1.451789621080567E-2</v>
      </c>
      <c r="I31" s="37">
        <v>44956</v>
      </c>
      <c r="J31" s="21">
        <f t="shared" ca="1" si="2"/>
        <v>149.42569919246279</v>
      </c>
      <c r="M31" s="20">
        <v>30</v>
      </c>
      <c r="N31" s="16">
        <v>187.83482087941414</v>
      </c>
      <c r="O31" s="41">
        <f t="shared" si="1"/>
        <v>0.2166148676713473</v>
      </c>
    </row>
    <row r="32" spans="1:15" x14ac:dyDescent="0.25">
      <c r="A32" s="37">
        <v>44607</v>
      </c>
      <c r="B32" s="16">
        <v>148.61233520507801</v>
      </c>
      <c r="C32" s="21">
        <f t="shared" si="0"/>
        <v>-1.8081160035447956E-3</v>
      </c>
      <c r="I32" s="37">
        <v>44957</v>
      </c>
      <c r="J32" s="21">
        <f t="shared" ca="1" si="2"/>
        <v>152.44115318858272</v>
      </c>
      <c r="M32" s="20">
        <v>31</v>
      </c>
      <c r="N32" s="16">
        <v>209.96952256779966</v>
      </c>
      <c r="O32" s="41">
        <f t="shared" si="1"/>
        <v>0.35998235959579716</v>
      </c>
    </row>
    <row r="33" spans="1:23" x14ac:dyDescent="0.25">
      <c r="A33" s="37">
        <v>44608</v>
      </c>
      <c r="B33" s="16">
        <v>148.88128662109301</v>
      </c>
      <c r="C33" s="21">
        <f t="shared" si="0"/>
        <v>2.3301573966642432E-2</v>
      </c>
      <c r="I33" s="37">
        <v>44958</v>
      </c>
      <c r="J33" s="21">
        <f t="shared" ca="1" si="2"/>
        <v>151.94158850867063</v>
      </c>
      <c r="M33" s="20">
        <v>32</v>
      </c>
      <c r="N33" s="16">
        <v>176.43042481324051</v>
      </c>
      <c r="O33" s="41">
        <f t="shared" si="1"/>
        <v>0.14274806413641183</v>
      </c>
    </row>
    <row r="34" spans="1:23" x14ac:dyDescent="0.25">
      <c r="A34" s="37">
        <v>44609</v>
      </c>
      <c r="B34" s="16">
        <v>145.452224731445</v>
      </c>
      <c r="C34" s="21">
        <f t="shared" si="0"/>
        <v>-4.6776000416937601E-3</v>
      </c>
      <c r="I34" s="37">
        <v>44959</v>
      </c>
      <c r="J34" s="21">
        <f t="shared" ca="1" si="2"/>
        <v>150.83542426799312</v>
      </c>
      <c r="M34" s="20">
        <v>33</v>
      </c>
      <c r="N34" s="16">
        <v>326.72049182181303</v>
      </c>
      <c r="O34" s="41">
        <f t="shared" si="1"/>
        <v>1.1161838154518455</v>
      </c>
    </row>
    <row r="35" spans="1:23" x14ac:dyDescent="0.25">
      <c r="A35" s="37">
        <v>44610</v>
      </c>
      <c r="B35" s="16">
        <v>146.134185791015</v>
      </c>
      <c r="C35" s="21">
        <f t="shared" si="0"/>
        <v>1.7762357845298423E-3</v>
      </c>
      <c r="I35" s="37">
        <v>44960</v>
      </c>
      <c r="J35" s="21">
        <f t="shared" ca="1" si="2"/>
        <v>149.59183689587124</v>
      </c>
      <c r="M35" s="20">
        <v>34</v>
      </c>
      <c r="N35" s="16">
        <v>118.24980544677398</v>
      </c>
      <c r="O35" s="41">
        <f t="shared" si="1"/>
        <v>-0.23409051243939838</v>
      </c>
    </row>
    <row r="36" spans="1:23" x14ac:dyDescent="0.25">
      <c r="A36" s="37">
        <v>44614</v>
      </c>
      <c r="B36" s="16">
        <v>145.87484741210901</v>
      </c>
      <c r="C36" s="21">
        <f t="shared" si="0"/>
        <v>2.1161226205405958E-2</v>
      </c>
      <c r="I36" s="37">
        <v>44961</v>
      </c>
      <c r="J36" s="21">
        <f t="shared" ca="1" si="2"/>
        <v>155.26378665421765</v>
      </c>
      <c r="M36" s="20">
        <v>35</v>
      </c>
      <c r="N36" s="16">
        <v>123.61935254827266</v>
      </c>
      <c r="O36" s="41">
        <f t="shared" si="1"/>
        <v>-0.19931170622146754</v>
      </c>
    </row>
    <row r="37" spans="1:23" x14ac:dyDescent="0.25">
      <c r="A37" s="37">
        <v>44615</v>
      </c>
      <c r="B37" s="16">
        <v>142.820388793945</v>
      </c>
      <c r="C37" s="21">
        <f t="shared" si="0"/>
        <v>2.8238068751641664E-2</v>
      </c>
      <c r="I37" s="37">
        <v>44962</v>
      </c>
      <c r="J37" s="21">
        <f t="shared" ca="1" si="2"/>
        <v>156.36317209105187</v>
      </c>
      <c r="M37" s="20">
        <v>36</v>
      </c>
      <c r="N37" s="16">
        <v>127.0710321991791</v>
      </c>
      <c r="O37" s="41">
        <f t="shared" si="1"/>
        <v>-0.1769550166467091</v>
      </c>
    </row>
    <row r="38" spans="1:23" x14ac:dyDescent="0.25">
      <c r="A38" s="37">
        <v>44616</v>
      </c>
      <c r="B38" s="16">
        <v>138.843826293945</v>
      </c>
      <c r="C38" s="21">
        <f t="shared" si="0"/>
        <v>-2.3383935158705189E-2</v>
      </c>
      <c r="I38" s="37">
        <v>44963</v>
      </c>
      <c r="J38" s="21">
        <f t="shared" ca="1" si="2"/>
        <v>154.7231554138931</v>
      </c>
      <c r="M38" s="20">
        <v>37</v>
      </c>
      <c r="N38" s="16">
        <v>180.08805639409741</v>
      </c>
      <c r="O38" s="41">
        <f t="shared" si="1"/>
        <v>0.16643871393659726</v>
      </c>
    </row>
    <row r="39" spans="1:23" x14ac:dyDescent="0.25">
      <c r="A39" s="37">
        <v>44617</v>
      </c>
      <c r="B39" s="16">
        <v>142.12879943847599</v>
      </c>
      <c r="C39" s="21">
        <f t="shared" si="0"/>
        <v>4.2591836605975979E-2</v>
      </c>
      <c r="I39" s="37">
        <v>44964</v>
      </c>
      <c r="J39" s="21">
        <f t="shared" ca="1" si="2"/>
        <v>159.45329983125123</v>
      </c>
      <c r="M39" s="20">
        <v>38</v>
      </c>
      <c r="N39" s="16">
        <v>130.50270604840657</v>
      </c>
      <c r="O39" s="41">
        <f t="shared" si="1"/>
        <v>-0.15472790557953708</v>
      </c>
    </row>
    <row r="40" spans="1:23" x14ac:dyDescent="0.25">
      <c r="A40" s="37">
        <v>44620</v>
      </c>
      <c r="B40" s="16">
        <v>136.202377319335</v>
      </c>
      <c r="C40" s="21">
        <f t="shared" si="0"/>
        <v>3.8459389891613009E-2</v>
      </c>
      <c r="I40" s="37">
        <v>44965</v>
      </c>
      <c r="J40" s="21">
        <f t="shared" ca="1" si="2"/>
        <v>159.28284459090796</v>
      </c>
      <c r="M40" s="20">
        <v>39</v>
      </c>
      <c r="N40" s="16">
        <v>289.80860919758442</v>
      </c>
      <c r="O40" s="41">
        <f t="shared" si="1"/>
        <v>0.87710383558375771</v>
      </c>
    </row>
    <row r="41" spans="1:23" x14ac:dyDescent="0.25">
      <c r="A41" s="37">
        <v>44621</v>
      </c>
      <c r="B41" s="16">
        <v>131.06356811523401</v>
      </c>
      <c r="C41" s="21">
        <f t="shared" si="0"/>
        <v>-2.052810735287941E-2</v>
      </c>
      <c r="I41" s="37">
        <v>44966</v>
      </c>
      <c r="J41" s="21">
        <f t="shared" ca="1" si="2"/>
        <v>156.44438609503737</v>
      </c>
      <c r="M41" s="20">
        <v>40</v>
      </c>
      <c r="N41" s="16">
        <v>159.82818136606866</v>
      </c>
      <c r="O41" s="41">
        <f t="shared" si="1"/>
        <v>3.5214561455907845E-2</v>
      </c>
      <c r="Q41" s="160" t="s">
        <v>109</v>
      </c>
      <c r="R41" s="160"/>
      <c r="S41" s="160"/>
      <c r="T41" s="160"/>
      <c r="U41" s="160"/>
      <c r="V41" s="160"/>
      <c r="W41" s="160"/>
    </row>
    <row r="42" spans="1:23" x14ac:dyDescent="0.25">
      <c r="A42" s="37">
        <v>44622</v>
      </c>
      <c r="B42" s="16">
        <v>133.78186035156199</v>
      </c>
      <c r="C42" s="21">
        <f t="shared" si="0"/>
        <v>7.1335442653391997E-3</v>
      </c>
      <c r="I42" s="37">
        <v>44967</v>
      </c>
      <c r="J42" s="21">
        <f t="shared" ca="1" si="2"/>
        <v>150.17079050999607</v>
      </c>
      <c r="M42" s="20">
        <v>41</v>
      </c>
      <c r="N42" s="16">
        <v>174.73886288235778</v>
      </c>
      <c r="O42" s="41">
        <f t="shared" si="1"/>
        <v>0.13179173886581697</v>
      </c>
      <c r="Q42" s="160"/>
      <c r="R42" s="160"/>
      <c r="S42" s="160"/>
      <c r="T42" s="160"/>
      <c r="U42" s="160"/>
      <c r="V42" s="160"/>
      <c r="W42" s="160"/>
    </row>
    <row r="43" spans="1:23" x14ac:dyDescent="0.25">
      <c r="A43" s="37">
        <v>44623</v>
      </c>
      <c r="B43" s="16">
        <v>132.83091735839801</v>
      </c>
      <c r="C43" s="21">
        <f t="shared" si="0"/>
        <v>2.8532345034403238E-2</v>
      </c>
      <c r="I43" s="37">
        <v>44968</v>
      </c>
      <c r="J43" s="21">
        <f t="shared" ca="1" si="2"/>
        <v>150.93544219997568</v>
      </c>
      <c r="M43" s="20">
        <v>42</v>
      </c>
      <c r="N43" s="16">
        <v>284.772114103212</v>
      </c>
      <c r="O43" s="41">
        <f t="shared" si="1"/>
        <v>0.84448222270027107</v>
      </c>
      <c r="Q43" s="160"/>
      <c r="R43" s="160"/>
      <c r="S43" s="160"/>
      <c r="T43" s="160"/>
      <c r="U43" s="160"/>
      <c r="V43" s="160"/>
      <c r="W43" s="160"/>
    </row>
    <row r="44" spans="1:23" x14ac:dyDescent="0.25">
      <c r="A44" s="37">
        <v>44624</v>
      </c>
      <c r="B44" s="16">
        <v>129.09449768066401</v>
      </c>
      <c r="C44" s="21">
        <f t="shared" si="0"/>
        <v>3.9381443071813543E-2</v>
      </c>
      <c r="I44" s="37">
        <v>44969</v>
      </c>
      <c r="J44" s="21">
        <f t="shared" ca="1" si="2"/>
        <v>150.45447864550519</v>
      </c>
      <c r="M44" s="20">
        <v>43</v>
      </c>
      <c r="N44" s="16">
        <v>142.62509982603643</v>
      </c>
      <c r="O44" s="41">
        <f t="shared" si="1"/>
        <v>-7.6210597486277787E-2</v>
      </c>
      <c r="Q44" s="160"/>
      <c r="R44" s="160"/>
      <c r="S44" s="160"/>
      <c r="T44" s="160"/>
      <c r="U44" s="160"/>
      <c r="V44" s="160"/>
      <c r="W44" s="160"/>
    </row>
    <row r="45" spans="1:23" x14ac:dyDescent="0.25">
      <c r="A45" s="37">
        <v>44627</v>
      </c>
      <c r="B45" s="16">
        <v>124.109375</v>
      </c>
      <c r="C45" s="21">
        <f t="shared" si="0"/>
        <v>7.0677121979992189E-3</v>
      </c>
      <c r="I45" s="37">
        <v>44970</v>
      </c>
      <c r="J45" s="21">
        <f t="shared" ca="1" si="2"/>
        <v>151.10072834157899</v>
      </c>
      <c r="M45" s="20">
        <v>44</v>
      </c>
      <c r="N45" s="16">
        <v>125.39364750440653</v>
      </c>
      <c r="O45" s="41">
        <f t="shared" si="1"/>
        <v>-0.18781951529988894</v>
      </c>
      <c r="Q45" s="160"/>
      <c r="R45" s="160"/>
      <c r="S45" s="160"/>
      <c r="T45" s="160"/>
      <c r="U45" s="160"/>
      <c r="V45" s="160"/>
      <c r="W45" s="160"/>
    </row>
    <row r="46" spans="1:23" x14ac:dyDescent="0.25">
      <c r="A46" s="37">
        <v>44628</v>
      </c>
      <c r="B46" s="16">
        <v>123.235298156738</v>
      </c>
      <c r="C46" s="21">
        <f t="shared" si="0"/>
        <v>-3.9280663240150837E-2</v>
      </c>
      <c r="I46" s="37">
        <v>44971</v>
      </c>
      <c r="J46" s="21">
        <f t="shared" ca="1" si="2"/>
        <v>150.69235954894077</v>
      </c>
      <c r="M46" s="20">
        <v>45</v>
      </c>
      <c r="N46" s="16">
        <v>140.93405085960714</v>
      </c>
      <c r="O46" s="41">
        <f t="shared" si="1"/>
        <v>-8.7163600262259E-2</v>
      </c>
      <c r="Q46" s="160"/>
      <c r="R46" s="160"/>
      <c r="S46" s="160"/>
      <c r="T46" s="160"/>
      <c r="U46" s="160"/>
      <c r="V46" s="160"/>
      <c r="W46" s="160"/>
    </row>
    <row r="47" spans="1:23" x14ac:dyDescent="0.25">
      <c r="A47" s="37">
        <v>44629</v>
      </c>
      <c r="B47" s="16">
        <v>128.17239379882801</v>
      </c>
      <c r="C47" s="21">
        <f t="shared" si="0"/>
        <v>1.1911206774099613E-2</v>
      </c>
      <c r="I47" s="37">
        <v>44972</v>
      </c>
      <c r="J47" s="21">
        <f t="shared" ca="1" si="2"/>
        <v>141.48380616913107</v>
      </c>
      <c r="M47" s="20">
        <v>46</v>
      </c>
      <c r="N47" s="16">
        <v>402.31160237174623</v>
      </c>
      <c r="O47" s="41">
        <f t="shared" si="1"/>
        <v>1.6057909528732761</v>
      </c>
      <c r="Q47" s="160"/>
      <c r="R47" s="160"/>
      <c r="S47" s="160"/>
      <c r="T47" s="160"/>
      <c r="U47" s="160"/>
      <c r="V47" s="160"/>
      <c r="W47" s="160"/>
    </row>
    <row r="48" spans="1:23" x14ac:dyDescent="0.25">
      <c r="A48" s="37">
        <v>44630</v>
      </c>
      <c r="B48" s="16">
        <v>126.65476226806599</v>
      </c>
      <c r="C48" s="21">
        <f t="shared" si="0"/>
        <v>2.2781384930685895E-2</v>
      </c>
      <c r="I48" s="37">
        <v>44973</v>
      </c>
      <c r="J48" s="21">
        <f t="shared" ca="1" si="2"/>
        <v>135.9370712606825</v>
      </c>
      <c r="M48" s="20">
        <v>47</v>
      </c>
      <c r="N48" s="16">
        <v>215.49061008520908</v>
      </c>
      <c r="O48" s="41">
        <f t="shared" si="1"/>
        <v>0.39574270013301405</v>
      </c>
    </row>
    <row r="49" spans="1:15" x14ac:dyDescent="0.25">
      <c r="A49" s="37">
        <v>44631</v>
      </c>
      <c r="B49" s="16">
        <v>123.80200958251901</v>
      </c>
      <c r="C49" s="21">
        <f t="shared" si="0"/>
        <v>-9.8818830222502044E-3</v>
      </c>
      <c r="I49" s="37">
        <v>44974</v>
      </c>
      <c r="J49" s="21">
        <f t="shared" ca="1" si="2"/>
        <v>133.49448789695992</v>
      </c>
      <c r="M49" s="20">
        <v>48</v>
      </c>
      <c r="N49" s="16">
        <v>221.88112582408394</v>
      </c>
      <c r="O49" s="41">
        <f t="shared" si="1"/>
        <v>0.43713436768220704</v>
      </c>
    </row>
    <row r="50" spans="1:15" x14ac:dyDescent="0.25">
      <c r="A50" s="37">
        <v>44634</v>
      </c>
      <c r="B50" s="16">
        <v>125.03147125244099</v>
      </c>
      <c r="C50" s="21">
        <f t="shared" si="0"/>
        <v>-1.759039816520909E-2</v>
      </c>
      <c r="I50" s="37">
        <v>44975</v>
      </c>
      <c r="J50" s="21">
        <f t="shared" ca="1" si="2"/>
        <v>137.06840766914038</v>
      </c>
      <c r="M50" s="20">
        <v>49</v>
      </c>
      <c r="N50" s="16">
        <v>245.70203531463011</v>
      </c>
      <c r="O50" s="41">
        <f t="shared" si="1"/>
        <v>0.59142350593659399</v>
      </c>
    </row>
    <row r="51" spans="1:15" x14ac:dyDescent="0.25">
      <c r="A51" s="37">
        <v>44635</v>
      </c>
      <c r="B51" s="16">
        <v>127.250282287597</v>
      </c>
      <c r="C51" s="21">
        <f t="shared" si="0"/>
        <v>-4.3716332237889483E-2</v>
      </c>
      <c r="I51" s="37">
        <v>44976</v>
      </c>
      <c r="J51" s="21">
        <f t="shared" ca="1" si="2"/>
        <v>135.32489806979734</v>
      </c>
      <c r="M51" s="20">
        <v>50</v>
      </c>
      <c r="N51" s="16">
        <v>142.79081181802292</v>
      </c>
      <c r="O51" s="41">
        <f t="shared" si="1"/>
        <v>-7.5137273209882727E-2</v>
      </c>
    </row>
    <row r="52" spans="1:15" x14ac:dyDescent="0.25">
      <c r="A52" s="37">
        <v>44636</v>
      </c>
      <c r="B52" s="16">
        <v>132.93658447265599</v>
      </c>
      <c r="C52" s="21">
        <f t="shared" si="0"/>
        <v>-1.256516317446363E-2</v>
      </c>
      <c r="I52" s="37">
        <v>44977</v>
      </c>
      <c r="J52" s="21">
        <f t="shared" ca="1" si="2"/>
        <v>132.47677949352152</v>
      </c>
      <c r="M52" s="20">
        <v>51</v>
      </c>
      <c r="N52" s="16">
        <v>204.85412282679198</v>
      </c>
      <c r="O52" s="41">
        <f t="shared" si="1"/>
        <v>0.3268496776476113</v>
      </c>
    </row>
    <row r="53" spans="1:15" x14ac:dyDescent="0.25">
      <c r="A53" s="37">
        <v>44637</v>
      </c>
      <c r="B53" s="16">
        <v>134.61749267578099</v>
      </c>
      <c r="C53" s="21">
        <f t="shared" si="0"/>
        <v>3.5666027150097775E-4</v>
      </c>
      <c r="I53" s="37">
        <v>44978</v>
      </c>
      <c r="J53" s="21">
        <f t="shared" ca="1" si="2"/>
        <v>133.72683865862822</v>
      </c>
      <c r="M53" s="20">
        <v>52</v>
      </c>
      <c r="N53" s="16">
        <v>160.18482207893851</v>
      </c>
      <c r="O53" s="41">
        <f t="shared" si="1"/>
        <v>3.7524539934141732E-2</v>
      </c>
    </row>
    <row r="54" spans="1:15" x14ac:dyDescent="0.25">
      <c r="A54" s="37">
        <v>44638</v>
      </c>
      <c r="B54" s="16">
        <v>134.56948852539</v>
      </c>
      <c r="C54" s="21">
        <f t="shared" si="0"/>
        <v>3.2172722709538446E-3</v>
      </c>
      <c r="I54" s="37">
        <v>44979</v>
      </c>
      <c r="J54" s="21">
        <f t="shared" ca="1" si="2"/>
        <v>134.04928798318795</v>
      </c>
      <c r="M54" s="20">
        <v>53</v>
      </c>
      <c r="N54" s="16">
        <v>156.93673304260486</v>
      </c>
      <c r="O54" s="41">
        <f t="shared" si="1"/>
        <v>1.6486516235326709E-2</v>
      </c>
    </row>
    <row r="55" spans="1:15" x14ac:dyDescent="0.25">
      <c r="A55" s="37">
        <v>44641</v>
      </c>
      <c r="B55" s="16">
        <v>134.13723754882801</v>
      </c>
      <c r="C55" s="21">
        <f t="shared" si="0"/>
        <v>-2.1044533894127981E-2</v>
      </c>
      <c r="I55" s="37">
        <v>44980</v>
      </c>
      <c r="J55" s="21">
        <f t="shared" ca="1" si="2"/>
        <v>135.16941358435398</v>
      </c>
      <c r="M55" s="20">
        <v>54</v>
      </c>
      <c r="N55" s="16">
        <v>172.66509803616012</v>
      </c>
      <c r="O55" s="41">
        <f t="shared" si="1"/>
        <v>0.11835986754331107</v>
      </c>
    </row>
    <row r="56" spans="1:15" x14ac:dyDescent="0.25">
      <c r="A56" s="37">
        <v>44642</v>
      </c>
      <c r="B56" s="16">
        <v>136.99000549316401</v>
      </c>
      <c r="C56" s="21">
        <f t="shared" si="0"/>
        <v>2.0113995595212913E-2</v>
      </c>
      <c r="I56" s="37">
        <v>44981</v>
      </c>
      <c r="J56" s="21">
        <f t="shared" ca="1" si="2"/>
        <v>132.77420098215063</v>
      </c>
      <c r="M56" s="20">
        <v>55</v>
      </c>
      <c r="N56" s="16">
        <v>219.45939312823003</v>
      </c>
      <c r="O56" s="41">
        <f t="shared" si="1"/>
        <v>0.42144869241972116</v>
      </c>
    </row>
    <row r="57" spans="1:15" x14ac:dyDescent="0.25">
      <c r="A57" s="37">
        <v>44643</v>
      </c>
      <c r="B57" s="16">
        <v>134.262115478515</v>
      </c>
      <c r="C57" s="21">
        <f t="shared" si="0"/>
        <v>-6.4891834125351527E-3</v>
      </c>
      <c r="I57" s="37">
        <v>44982</v>
      </c>
      <c r="J57" s="21">
        <f t="shared" ca="1" si="2"/>
        <v>132.3345451553196</v>
      </c>
      <c r="M57" s="20">
        <v>56</v>
      </c>
      <c r="N57" s="16">
        <v>109.41440241196534</v>
      </c>
      <c r="O57" s="41">
        <f t="shared" si="1"/>
        <v>-0.29131782867230027</v>
      </c>
    </row>
    <row r="58" spans="1:15" x14ac:dyDescent="0.25">
      <c r="A58" s="37">
        <v>44644</v>
      </c>
      <c r="B58" s="16">
        <v>135.13619995117099</v>
      </c>
      <c r="C58" s="21">
        <f t="shared" si="0"/>
        <v>-8.7043847000024509E-3</v>
      </c>
      <c r="I58" s="37">
        <v>44983</v>
      </c>
      <c r="J58" s="21">
        <f t="shared" ca="1" si="2"/>
        <v>133.46274473129495</v>
      </c>
      <c r="M58" s="20">
        <v>57</v>
      </c>
      <c r="N58" s="16">
        <v>228.41731445599507</v>
      </c>
      <c r="O58" s="41">
        <f t="shared" si="1"/>
        <v>0.4794695653322345</v>
      </c>
    </row>
    <row r="59" spans="1:15" x14ac:dyDescent="0.25">
      <c r="A59" s="37">
        <v>44645</v>
      </c>
      <c r="B59" s="16">
        <v>136.317611694335</v>
      </c>
      <c r="C59" s="21">
        <f t="shared" si="0"/>
        <v>7.4258850171045705E-3</v>
      </c>
      <c r="I59" s="37">
        <v>44984</v>
      </c>
      <c r="J59" s="21">
        <f t="shared" ca="1" si="2"/>
        <v>131.48550434843702</v>
      </c>
      <c r="M59" s="20">
        <v>58</v>
      </c>
      <c r="N59" s="16">
        <v>236.7054097722806</v>
      </c>
      <c r="O59" s="41">
        <f t="shared" si="1"/>
        <v>0.5331519440267769</v>
      </c>
    </row>
    <row r="60" spans="1:15" x14ac:dyDescent="0.25">
      <c r="A60" s="37">
        <v>44648</v>
      </c>
      <c r="B60" s="16">
        <v>135.30908203125</v>
      </c>
      <c r="C60" s="21">
        <f t="shared" si="0"/>
        <v>-2.1980611781628064E-3</v>
      </c>
      <c r="I60" s="37">
        <v>44985</v>
      </c>
      <c r="J60" s="21">
        <f t="shared" ca="1" si="2"/>
        <v>132.37647216220483</v>
      </c>
      <c r="M60" s="20">
        <v>59</v>
      </c>
      <c r="N60" s="16">
        <v>170.24184864318104</v>
      </c>
      <c r="O60" s="41">
        <f t="shared" si="1"/>
        <v>0.10266436856303107</v>
      </c>
    </row>
    <row r="61" spans="1:15" x14ac:dyDescent="0.25">
      <c r="A61" s="37">
        <v>44649</v>
      </c>
      <c r="B61" s="16">
        <v>135.60682678222599</v>
      </c>
      <c r="C61" s="21">
        <f t="shared" si="0"/>
        <v>4.5434910550757905E-3</v>
      </c>
      <c r="I61" s="37">
        <v>44986</v>
      </c>
      <c r="J61" s="21">
        <f t="shared" ca="1" si="2"/>
        <v>132.91731714794946</v>
      </c>
      <c r="M61" s="20">
        <v>60</v>
      </c>
      <c r="N61" s="16">
        <v>129.73937731196344</v>
      </c>
      <c r="O61" s="41">
        <f t="shared" si="1"/>
        <v>-0.15967202129423563</v>
      </c>
    </row>
    <row r="62" spans="1:15" x14ac:dyDescent="0.25">
      <c r="A62" s="37">
        <v>44650</v>
      </c>
      <c r="B62" s="16">
        <v>134.992095947265</v>
      </c>
      <c r="C62" s="21">
        <f t="shared" si="0"/>
        <v>3.0486911854088548E-2</v>
      </c>
      <c r="I62" s="37">
        <v>44987</v>
      </c>
      <c r="J62" s="21">
        <f t="shared" ca="1" si="2"/>
        <v>130.26003762356052</v>
      </c>
      <c r="M62" s="20">
        <v>61</v>
      </c>
      <c r="N62" s="16">
        <v>199.74784469029936</v>
      </c>
      <c r="O62" s="41">
        <f t="shared" si="1"/>
        <v>0.29377607675595185</v>
      </c>
    </row>
    <row r="63" spans="1:15" x14ac:dyDescent="0.25">
      <c r="A63" s="37">
        <v>44651</v>
      </c>
      <c r="B63" s="16">
        <v>130.938705444335</v>
      </c>
      <c r="C63" s="21">
        <f t="shared" si="0"/>
        <v>7.4366882316097369E-3</v>
      </c>
      <c r="I63" s="37">
        <v>44988</v>
      </c>
      <c r="J63" s="21">
        <f t="shared" ca="1" si="2"/>
        <v>127.49611622572894</v>
      </c>
      <c r="M63" s="20">
        <v>62</v>
      </c>
      <c r="N63" s="16">
        <v>217.87268683100271</v>
      </c>
      <c r="O63" s="41">
        <f t="shared" si="1"/>
        <v>0.411171521963271</v>
      </c>
    </row>
    <row r="64" spans="1:15" x14ac:dyDescent="0.25">
      <c r="A64" s="37">
        <v>44652</v>
      </c>
      <c r="B64" s="16">
        <v>129.96856689453099</v>
      </c>
      <c r="C64" s="21">
        <f t="shared" si="0"/>
        <v>-4.4245345861089963E-3</v>
      </c>
      <c r="I64" s="37">
        <v>44989</v>
      </c>
      <c r="J64" s="21">
        <f t="shared" ca="1" si="2"/>
        <v>128.95555492307165</v>
      </c>
      <c r="M64" s="20">
        <v>63</v>
      </c>
      <c r="N64" s="16">
        <v>171.12173237700944</v>
      </c>
      <c r="O64" s="41">
        <f t="shared" si="1"/>
        <v>0.10836341641468072</v>
      </c>
    </row>
    <row r="65" spans="1:15" x14ac:dyDescent="0.25">
      <c r="A65" s="37">
        <v>44655</v>
      </c>
      <c r="B65" s="16">
        <v>130.54489135742099</v>
      </c>
      <c r="C65" s="21">
        <f t="shared" si="0"/>
        <v>1.1705704168020777E-2</v>
      </c>
      <c r="I65" s="37">
        <v>44990</v>
      </c>
      <c r="J65" s="21">
        <f t="shared" ca="1" si="2"/>
        <v>121.8826393342006</v>
      </c>
      <c r="M65" s="20">
        <v>64</v>
      </c>
      <c r="N65" s="16">
        <v>108.88247313141915</v>
      </c>
      <c r="O65" s="41">
        <f t="shared" si="1"/>
        <v>-0.29476315935290764</v>
      </c>
    </row>
    <row r="66" spans="1:15" x14ac:dyDescent="0.25">
      <c r="A66" s="37">
        <v>44656</v>
      </c>
      <c r="B66" s="16">
        <v>129.02568054199199</v>
      </c>
      <c r="C66" s="21">
        <f t="shared" si="0"/>
        <v>1.3971366103137088E-2</v>
      </c>
      <c r="I66" s="37">
        <v>44991</v>
      </c>
      <c r="J66" s="21">
        <f t="shared" ca="1" si="2"/>
        <v>124.46120778459958</v>
      </c>
      <c r="M66" s="20">
        <v>65</v>
      </c>
      <c r="N66" s="16">
        <v>245.61026699828997</v>
      </c>
      <c r="O66" s="41">
        <f t="shared" si="1"/>
        <v>0.59082911828515727</v>
      </c>
    </row>
    <row r="67" spans="1:15" x14ac:dyDescent="0.25">
      <c r="A67" s="37">
        <v>44657</v>
      </c>
      <c r="B67" s="16">
        <v>127.235549926757</v>
      </c>
      <c r="C67" s="21">
        <f t="shared" ref="C67:C130" si="3">LN(B67/B68)</f>
        <v>3.0469076188355915E-3</v>
      </c>
      <c r="I67" s="37">
        <v>44992</v>
      </c>
      <c r="J67" s="21">
        <f t="shared" ca="1" si="2"/>
        <v>123.20532460197602</v>
      </c>
      <c r="M67" s="20">
        <v>66</v>
      </c>
      <c r="N67" s="16">
        <v>214.683211596717</v>
      </c>
      <c r="O67" s="41">
        <f t="shared" ref="O67:O130" si="4">N67/$B$2-1</f>
        <v>0.39051314258539915</v>
      </c>
    </row>
    <row r="68" spans="1:15" x14ac:dyDescent="0.25">
      <c r="A68" s="37">
        <v>44658</v>
      </c>
      <c r="B68" s="16">
        <v>126.84846496582</v>
      </c>
      <c r="C68" s="21">
        <f t="shared" si="3"/>
        <v>-1.8142664374485282E-2</v>
      </c>
      <c r="I68" s="37">
        <v>44993</v>
      </c>
      <c r="J68" s="21">
        <f t="shared" ref="J68:J131" ca="1" si="5">J67*EXP($G$4+$G$3*NORMSINV(RAND()))</f>
        <v>123.8095972955491</v>
      </c>
      <c r="M68" s="20">
        <v>67</v>
      </c>
      <c r="N68" s="16">
        <v>217.20029140088036</v>
      </c>
      <c r="O68" s="41">
        <f t="shared" si="4"/>
        <v>0.40681638550129273</v>
      </c>
    </row>
    <row r="69" spans="1:15" x14ac:dyDescent="0.25">
      <c r="A69" s="37">
        <v>44659</v>
      </c>
      <c r="B69" s="16">
        <v>129.17083740234301</v>
      </c>
      <c r="C69" s="21">
        <f t="shared" si="3"/>
        <v>3.6774863295794564E-3</v>
      </c>
      <c r="I69" s="37">
        <v>44994</v>
      </c>
      <c r="J69" s="21">
        <f t="shared" ca="1" si="5"/>
        <v>121.28107434854431</v>
      </c>
      <c r="M69" s="20">
        <v>68</v>
      </c>
      <c r="N69" s="16">
        <v>184.87640153092704</v>
      </c>
      <c r="O69" s="41">
        <f t="shared" si="4"/>
        <v>0.19745304800806651</v>
      </c>
    </row>
    <row r="70" spans="1:15" x14ac:dyDescent="0.25">
      <c r="A70" s="37">
        <v>44662</v>
      </c>
      <c r="B70" s="16">
        <v>128.696685791015</v>
      </c>
      <c r="C70" s="21">
        <f t="shared" si="3"/>
        <v>1.1038178782240376E-2</v>
      </c>
      <c r="I70" s="37">
        <v>44995</v>
      </c>
      <c r="J70" s="21">
        <f t="shared" ca="1" si="5"/>
        <v>121.91504177655059</v>
      </c>
      <c r="M70" s="20">
        <v>69</v>
      </c>
      <c r="N70" s="16">
        <v>156.28837042853394</v>
      </c>
      <c r="O70" s="41">
        <f t="shared" si="4"/>
        <v>1.2287041440249391E-2</v>
      </c>
    </row>
    <row r="71" spans="1:15" x14ac:dyDescent="0.25">
      <c r="A71" s="37">
        <v>44663</v>
      </c>
      <c r="B71" s="16">
        <v>127.283920288085</v>
      </c>
      <c r="C71" s="21">
        <f t="shared" si="3"/>
        <v>3.2764376630924359E-2</v>
      </c>
      <c r="I71" s="37">
        <v>44996</v>
      </c>
      <c r="J71" s="21">
        <f t="shared" ca="1" si="5"/>
        <v>120.95182884732179</v>
      </c>
      <c r="M71" s="20">
        <v>70</v>
      </c>
      <c r="N71" s="16">
        <v>128.47619924769967</v>
      </c>
      <c r="O71" s="41">
        <f t="shared" si="4"/>
        <v>-0.16785368434427361</v>
      </c>
    </row>
    <row r="72" spans="1:15" x14ac:dyDescent="0.25">
      <c r="A72" s="37">
        <v>44664</v>
      </c>
      <c r="B72" s="16">
        <v>123.18112182617099</v>
      </c>
      <c r="C72" s="21">
        <f t="shared" si="3"/>
        <v>9.3127540380292979E-3</v>
      </c>
      <c r="I72" s="37">
        <v>44997</v>
      </c>
      <c r="J72" s="21">
        <f t="shared" ca="1" si="5"/>
        <v>116.1972732248185</v>
      </c>
      <c r="M72" s="20">
        <v>71</v>
      </c>
      <c r="N72" s="16">
        <v>159.24761252945615</v>
      </c>
      <c r="O72" s="41">
        <f t="shared" si="4"/>
        <v>3.1454190109303948E-2</v>
      </c>
    </row>
    <row r="73" spans="1:15" x14ac:dyDescent="0.25">
      <c r="A73" s="37">
        <v>44665</v>
      </c>
      <c r="B73" s="16">
        <v>122.039291381835</v>
      </c>
      <c r="C73" s="21">
        <f t="shared" si="3"/>
        <v>-1.8383755957191064E-2</v>
      </c>
      <c r="I73" s="37">
        <v>44998</v>
      </c>
      <c r="J73" s="21">
        <f t="shared" ca="1" si="5"/>
        <v>116.31802465659028</v>
      </c>
      <c r="M73" s="20">
        <v>72</v>
      </c>
      <c r="N73" s="16">
        <v>256.7670026024615</v>
      </c>
      <c r="O73" s="41">
        <f t="shared" si="4"/>
        <v>0.66309181349344981</v>
      </c>
    </row>
    <row r="74" spans="1:15" x14ac:dyDescent="0.25">
      <c r="A74" s="37">
        <v>44669</v>
      </c>
      <c r="B74" s="16">
        <v>124.303581237792</v>
      </c>
      <c r="C74" s="21">
        <f t="shared" si="3"/>
        <v>-2.0495263930709742E-2</v>
      </c>
      <c r="I74" s="37">
        <v>44999</v>
      </c>
      <c r="J74" s="21">
        <f t="shared" ca="1" si="5"/>
        <v>115.39354546874803</v>
      </c>
      <c r="M74" s="20">
        <v>73</v>
      </c>
      <c r="N74" s="16">
        <v>265.61250265292159</v>
      </c>
      <c r="O74" s="41">
        <f t="shared" si="4"/>
        <v>0.72038452856615787</v>
      </c>
    </row>
    <row r="75" spans="1:15" x14ac:dyDescent="0.25">
      <c r="A75" s="37">
        <v>44670</v>
      </c>
      <c r="B75" s="16">
        <v>126.87750244140599</v>
      </c>
      <c r="C75" s="21">
        <f t="shared" si="3"/>
        <v>-3.5021400339689934E-3</v>
      </c>
      <c r="I75" s="37">
        <v>45000</v>
      </c>
      <c r="J75" s="21">
        <f t="shared" ca="1" si="5"/>
        <v>113.15599902789711</v>
      </c>
      <c r="M75" s="20">
        <v>74</v>
      </c>
      <c r="N75" s="16">
        <v>205.42912820433</v>
      </c>
      <c r="O75" s="41">
        <f t="shared" si="4"/>
        <v>0.33057401421113286</v>
      </c>
    </row>
    <row r="76" spans="1:15" x14ac:dyDescent="0.25">
      <c r="A76" s="37">
        <v>44671</v>
      </c>
      <c r="B76" s="16">
        <v>127.322624206542</v>
      </c>
      <c r="C76" s="21">
        <f t="shared" si="3"/>
        <v>7.7821596357350569E-3</v>
      </c>
      <c r="I76" s="37">
        <v>45001</v>
      </c>
      <c r="J76" s="21">
        <f t="shared" ca="1" si="5"/>
        <v>111.08236769296121</v>
      </c>
      <c r="M76" s="20">
        <v>75</v>
      </c>
      <c r="N76" s="16">
        <v>131.59803493637821</v>
      </c>
      <c r="O76" s="41">
        <f t="shared" si="4"/>
        <v>-0.14763340944800385</v>
      </c>
    </row>
    <row r="77" spans="1:15" x14ac:dyDescent="0.25">
      <c r="A77" s="37">
        <v>44672</v>
      </c>
      <c r="B77" s="16">
        <v>126.33562469482401</v>
      </c>
      <c r="C77" s="21">
        <f t="shared" si="3"/>
        <v>2.9142958781256473E-2</v>
      </c>
      <c r="I77" s="37">
        <v>45002</v>
      </c>
      <c r="J77" s="21">
        <f t="shared" ca="1" si="5"/>
        <v>111.01585228531592</v>
      </c>
      <c r="M77" s="20">
        <v>76</v>
      </c>
      <c r="N77" s="16">
        <v>93.794898426340851</v>
      </c>
      <c r="O77" s="41">
        <f t="shared" si="4"/>
        <v>-0.39248608217074021</v>
      </c>
    </row>
    <row r="78" spans="1:15" x14ac:dyDescent="0.25">
      <c r="A78" s="37">
        <v>44673</v>
      </c>
      <c r="B78" s="16">
        <v>122.70696258544901</v>
      </c>
      <c r="C78" s="21">
        <f t="shared" si="3"/>
        <v>3.1546721450061068E-4</v>
      </c>
      <c r="I78" s="37">
        <v>45003</v>
      </c>
      <c r="J78" s="21">
        <f t="shared" ca="1" si="5"/>
        <v>110.70798271349643</v>
      </c>
      <c r="M78" s="20">
        <v>77</v>
      </c>
      <c r="N78" s="16">
        <v>309.30903596089507</v>
      </c>
      <c r="O78" s="41">
        <f t="shared" si="4"/>
        <v>1.0034090063455228</v>
      </c>
    </row>
    <row r="79" spans="1:15" x14ac:dyDescent="0.25">
      <c r="A79" s="37">
        <v>44676</v>
      </c>
      <c r="B79" s="16">
        <v>122.668258666992</v>
      </c>
      <c r="C79" s="21">
        <f t="shared" si="3"/>
        <v>3.0027509825248253E-2</v>
      </c>
      <c r="I79" s="37">
        <v>45004</v>
      </c>
      <c r="J79" s="21">
        <f t="shared" ca="1" si="5"/>
        <v>110.88828683110602</v>
      </c>
      <c r="M79" s="20">
        <v>78</v>
      </c>
      <c r="N79" s="16">
        <v>180.98964414288301</v>
      </c>
      <c r="O79" s="41">
        <f t="shared" si="4"/>
        <v>0.17227833970218986</v>
      </c>
    </row>
    <row r="80" spans="1:15" x14ac:dyDescent="0.25">
      <c r="A80" s="37">
        <v>44677</v>
      </c>
      <c r="B80" s="16">
        <v>119.039588928222</v>
      </c>
      <c r="C80" s="21">
        <f t="shared" si="3"/>
        <v>1.3091288883636452E-2</v>
      </c>
      <c r="I80" s="37">
        <v>45005</v>
      </c>
      <c r="J80" s="21">
        <f t="shared" ca="1" si="5"/>
        <v>111.12347070771294</v>
      </c>
      <c r="M80" s="20">
        <v>79</v>
      </c>
      <c r="N80" s="16">
        <v>204.268955751025</v>
      </c>
      <c r="O80" s="41">
        <f t="shared" si="4"/>
        <v>0.32305952329222198</v>
      </c>
    </row>
    <row r="81" spans="1:15" x14ac:dyDescent="0.25">
      <c r="A81" s="37">
        <v>44678</v>
      </c>
      <c r="B81" s="16">
        <v>117.49136352539</v>
      </c>
      <c r="C81" s="21">
        <f t="shared" si="3"/>
        <v>-1.5689054628642476E-2</v>
      </c>
      <c r="I81" s="37">
        <v>45006</v>
      </c>
      <c r="J81" s="21">
        <f t="shared" ca="1" si="5"/>
        <v>111.49061498363953</v>
      </c>
      <c r="M81" s="20">
        <v>80</v>
      </c>
      <c r="N81" s="16">
        <v>153.99462027557621</v>
      </c>
      <c r="O81" s="41">
        <f t="shared" si="4"/>
        <v>-2.5696849417206069E-3</v>
      </c>
    </row>
    <row r="82" spans="1:15" x14ac:dyDescent="0.25">
      <c r="A82" s="37">
        <v>44679</v>
      </c>
      <c r="B82" s="16">
        <v>119.349227905273</v>
      </c>
      <c r="C82" s="21">
        <f t="shared" si="3"/>
        <v>3.2800528180140551E-2</v>
      </c>
      <c r="I82" s="37">
        <v>45007</v>
      </c>
      <c r="J82" s="21">
        <f t="shared" ca="1" si="5"/>
        <v>107.99445388092454</v>
      </c>
      <c r="M82" s="20">
        <v>81</v>
      </c>
      <c r="N82" s="16">
        <v>144.85975112382121</v>
      </c>
      <c r="O82" s="41">
        <f t="shared" si="4"/>
        <v>-6.1736657136892914E-2</v>
      </c>
    </row>
    <row r="83" spans="1:15" x14ac:dyDescent="0.25">
      <c r="A83" s="37">
        <v>44680</v>
      </c>
      <c r="B83" s="16">
        <v>115.49801635742099</v>
      </c>
      <c r="C83" s="21">
        <f t="shared" si="3"/>
        <v>-9.0905362065080379E-3</v>
      </c>
      <c r="I83" s="37">
        <v>45008</v>
      </c>
      <c r="J83" s="21">
        <f t="shared" ca="1" si="5"/>
        <v>109.18375540134481</v>
      </c>
      <c r="M83" s="20">
        <v>82</v>
      </c>
      <c r="N83" s="16">
        <v>132.36965524933393</v>
      </c>
      <c r="O83" s="41">
        <f t="shared" si="4"/>
        <v>-0.14263558880674054</v>
      </c>
    </row>
    <row r="84" spans="1:15" x14ac:dyDescent="0.25">
      <c r="A84" s="37">
        <v>44683</v>
      </c>
      <c r="B84" s="16">
        <v>116.55274200439401</v>
      </c>
      <c r="C84" s="21">
        <f t="shared" si="3"/>
        <v>-2.1193618787420355E-2</v>
      </c>
      <c r="I84" s="37">
        <v>45009</v>
      </c>
      <c r="J84" s="21">
        <f t="shared" ca="1" si="5"/>
        <v>108.00468373822314</v>
      </c>
      <c r="M84" s="20">
        <v>83</v>
      </c>
      <c r="N84" s="16">
        <v>155.43534234679268</v>
      </c>
      <c r="O84" s="41">
        <f t="shared" si="4"/>
        <v>6.7619388957438353E-3</v>
      </c>
    </row>
    <row r="85" spans="1:15" x14ac:dyDescent="0.25">
      <c r="A85" s="37">
        <v>44684</v>
      </c>
      <c r="B85" s="16">
        <v>119.049278259277</v>
      </c>
      <c r="C85" s="21">
        <f t="shared" si="3"/>
        <v>-3.2545920964440547E-2</v>
      </c>
      <c r="I85" s="37">
        <v>45010</v>
      </c>
      <c r="J85" s="21">
        <f t="shared" ca="1" si="5"/>
        <v>105.18727669749332</v>
      </c>
      <c r="M85" s="20">
        <v>84</v>
      </c>
      <c r="N85" s="16">
        <v>131.63123262494202</v>
      </c>
      <c r="O85" s="41">
        <f t="shared" si="4"/>
        <v>-0.1474183864757459</v>
      </c>
    </row>
    <row r="86" spans="1:15" x14ac:dyDescent="0.25">
      <c r="A86" s="37">
        <v>44685</v>
      </c>
      <c r="B86" s="16">
        <v>122.987586975097</v>
      </c>
      <c r="C86" s="21">
        <f t="shared" si="3"/>
        <v>2.5338058267500942E-2</v>
      </c>
      <c r="I86" s="37">
        <v>45011</v>
      </c>
      <c r="J86" s="21">
        <f t="shared" ca="1" si="5"/>
        <v>107.67854374709418</v>
      </c>
      <c r="M86" s="20">
        <v>85</v>
      </c>
      <c r="N86" s="16">
        <v>182.75072791598484</v>
      </c>
      <c r="O86" s="41">
        <f t="shared" si="4"/>
        <v>0.18368496117705435</v>
      </c>
    </row>
    <row r="87" spans="1:15" x14ac:dyDescent="0.25">
      <c r="A87" s="37">
        <v>44686</v>
      </c>
      <c r="B87" s="16">
        <v>119.910469055175</v>
      </c>
      <c r="C87" s="21">
        <f t="shared" si="3"/>
        <v>1.6151710480594328E-3</v>
      </c>
      <c r="I87" s="37">
        <v>45012</v>
      </c>
      <c r="J87" s="21">
        <f t="shared" ca="1" si="5"/>
        <v>106.57166799976164</v>
      </c>
      <c r="M87" s="20">
        <v>86</v>
      </c>
      <c r="N87" s="16">
        <v>249.38444600777368</v>
      </c>
      <c r="O87" s="41">
        <f t="shared" si="4"/>
        <v>0.61527465119909319</v>
      </c>
    </row>
    <row r="88" spans="1:15" x14ac:dyDescent="0.25">
      <c r="A88" s="37">
        <v>44687</v>
      </c>
      <c r="B88" s="16">
        <v>119.71694946289</v>
      </c>
      <c r="C88" s="21">
        <f t="shared" si="3"/>
        <v>1.5148116551792783E-2</v>
      </c>
      <c r="I88" s="37">
        <v>45013</v>
      </c>
      <c r="J88" s="21">
        <f t="shared" ca="1" si="5"/>
        <v>105.78678165130617</v>
      </c>
      <c r="M88" s="20">
        <v>87</v>
      </c>
      <c r="N88" s="16">
        <v>156.94949208304928</v>
      </c>
      <c r="O88" s="41">
        <f t="shared" si="4"/>
        <v>1.6569157133479839E-2</v>
      </c>
    </row>
    <row r="89" spans="1:15" x14ac:dyDescent="0.25">
      <c r="A89" s="37">
        <v>44690</v>
      </c>
      <c r="B89" s="16">
        <v>117.91712951660099</v>
      </c>
      <c r="C89" s="21">
        <f t="shared" si="3"/>
        <v>2.4674130827642211E-2</v>
      </c>
      <c r="I89" s="37">
        <v>45014</v>
      </c>
      <c r="J89" s="21">
        <f t="shared" ca="1" si="5"/>
        <v>107.17949882266106</v>
      </c>
      <c r="M89" s="20">
        <v>88</v>
      </c>
      <c r="N89" s="16">
        <v>126.77596887098156</v>
      </c>
      <c r="O89" s="41">
        <f t="shared" si="4"/>
        <v>-0.17886615554155849</v>
      </c>
    </row>
    <row r="90" spans="1:15" x14ac:dyDescent="0.25">
      <c r="A90" s="37">
        <v>44691</v>
      </c>
      <c r="B90" s="16">
        <v>115.04322814941401</v>
      </c>
      <c r="C90" s="21">
        <f t="shared" si="3"/>
        <v>6.3283805046496404E-3</v>
      </c>
      <c r="I90" s="37">
        <v>45015</v>
      </c>
      <c r="J90" s="21">
        <f t="shared" ca="1" si="5"/>
        <v>108.67694752247672</v>
      </c>
      <c r="M90" s="20">
        <v>89</v>
      </c>
      <c r="N90" s="16">
        <v>109.78553593530303</v>
      </c>
      <c r="O90" s="41">
        <f t="shared" si="4"/>
        <v>-0.28891397958686493</v>
      </c>
    </row>
    <row r="91" spans="1:15" x14ac:dyDescent="0.25">
      <c r="A91" s="37">
        <v>44692</v>
      </c>
      <c r="B91" s="16">
        <v>114.317489624023</v>
      </c>
      <c r="C91" s="21">
        <f t="shared" si="3"/>
        <v>8.468714869272133E-4</v>
      </c>
      <c r="I91" s="37">
        <v>45016</v>
      </c>
      <c r="J91" s="21">
        <f t="shared" ca="1" si="5"/>
        <v>105.79187634492617</v>
      </c>
      <c r="M91" s="20">
        <v>90</v>
      </c>
      <c r="N91" s="16">
        <v>160.34224451066879</v>
      </c>
      <c r="O91" s="41">
        <f t="shared" si="4"/>
        <v>3.8544172343358385E-2</v>
      </c>
    </row>
    <row r="92" spans="1:15" x14ac:dyDescent="0.25">
      <c r="A92" s="37">
        <v>44693</v>
      </c>
      <c r="B92" s="16">
        <v>114.22071838378901</v>
      </c>
      <c r="C92" s="21">
        <f t="shared" si="3"/>
        <v>-8.8559855168579768E-3</v>
      </c>
      <c r="I92" s="37">
        <v>45017</v>
      </c>
      <c r="J92" s="21">
        <f t="shared" ca="1" si="5"/>
        <v>108.3626503095804</v>
      </c>
      <c r="M92" s="20">
        <v>91</v>
      </c>
      <c r="N92" s="16">
        <v>339.07309383946597</v>
      </c>
      <c r="O92" s="41">
        <f t="shared" si="4"/>
        <v>1.1961921930185988</v>
      </c>
    </row>
    <row r="93" spans="1:15" x14ac:dyDescent="0.25">
      <c r="A93" s="37">
        <v>44694</v>
      </c>
      <c r="B93" s="16">
        <v>115.23674774169901</v>
      </c>
      <c r="C93" s="21">
        <f t="shared" si="3"/>
        <v>6.9938673672133942E-3</v>
      </c>
      <c r="I93" s="37">
        <v>45018</v>
      </c>
      <c r="J93" s="21">
        <f t="shared" ca="1" si="5"/>
        <v>105.93032342218086</v>
      </c>
      <c r="M93" s="20">
        <v>92</v>
      </c>
      <c r="N93" s="16">
        <v>112.59324578298192</v>
      </c>
      <c r="O93" s="41">
        <f t="shared" si="4"/>
        <v>-0.27072831236712025</v>
      </c>
    </row>
    <row r="94" spans="1:15" x14ac:dyDescent="0.25">
      <c r="A94" s="37">
        <v>44697</v>
      </c>
      <c r="B94" s="16">
        <v>114.43360900878901</v>
      </c>
      <c r="C94" s="21">
        <f t="shared" si="3"/>
        <v>-3.2609790820111097E-2</v>
      </c>
      <c r="I94" s="37">
        <v>45019</v>
      </c>
      <c r="J94" s="21">
        <f t="shared" ca="1" si="5"/>
        <v>103.90443634807141</v>
      </c>
      <c r="M94" s="20">
        <v>93</v>
      </c>
      <c r="N94" s="16">
        <v>148.87462329519761</v>
      </c>
      <c r="O94" s="41">
        <f t="shared" si="4"/>
        <v>-3.5732143423047313E-2</v>
      </c>
    </row>
    <row r="95" spans="1:15" x14ac:dyDescent="0.25">
      <c r="A95" s="37">
        <v>44698</v>
      </c>
      <c r="B95" s="16">
        <v>118.22677612304599</v>
      </c>
      <c r="C95" s="21">
        <f t="shared" si="3"/>
        <v>1.7253975535121657E-2</v>
      </c>
      <c r="I95" s="37">
        <v>45020</v>
      </c>
      <c r="J95" s="21">
        <f t="shared" ca="1" si="5"/>
        <v>104.40545740270322</v>
      </c>
      <c r="M95" s="20">
        <v>94</v>
      </c>
      <c r="N95" s="16">
        <v>225.31457781937377</v>
      </c>
      <c r="O95" s="41">
        <f t="shared" si="4"/>
        <v>0.45937299588409464</v>
      </c>
    </row>
    <row r="96" spans="1:15" x14ac:dyDescent="0.25">
      <c r="A96" s="37">
        <v>44699</v>
      </c>
      <c r="B96" s="16">
        <v>116.204391479492</v>
      </c>
      <c r="C96" s="21">
        <f t="shared" si="3"/>
        <v>1.493314428934024E-2</v>
      </c>
      <c r="I96" s="37">
        <v>45021</v>
      </c>
      <c r="J96" s="21">
        <f t="shared" ca="1" si="5"/>
        <v>103.80963768257003</v>
      </c>
      <c r="M96" s="20">
        <v>95</v>
      </c>
      <c r="N96" s="16">
        <v>166.44432333654507</v>
      </c>
      <c r="O96" s="41">
        <f t="shared" si="4"/>
        <v>7.8067620597021437E-2</v>
      </c>
    </row>
    <row r="97" spans="1:15" x14ac:dyDescent="0.25">
      <c r="A97" s="37">
        <v>44700</v>
      </c>
      <c r="B97" s="16">
        <v>114.48198699951099</v>
      </c>
      <c r="C97" s="21">
        <f t="shared" si="3"/>
        <v>8.2325859930912175E-3</v>
      </c>
      <c r="I97" s="37">
        <v>45022</v>
      </c>
      <c r="J97" s="21">
        <f t="shared" ca="1" si="5"/>
        <v>105.80628874379001</v>
      </c>
      <c r="M97" s="20">
        <v>96</v>
      </c>
      <c r="N97" s="16">
        <v>167.45594434694303</v>
      </c>
      <c r="O97" s="41">
        <f t="shared" si="4"/>
        <v>8.4619936913754801E-2</v>
      </c>
    </row>
    <row r="98" spans="1:15" x14ac:dyDescent="0.25">
      <c r="A98" s="37">
        <v>44701</v>
      </c>
      <c r="B98" s="16">
        <v>113.54337310791</v>
      </c>
      <c r="C98" s="21">
        <f t="shared" si="3"/>
        <v>-6.0032869852009715E-2</v>
      </c>
      <c r="I98" s="37">
        <v>45023</v>
      </c>
      <c r="J98" s="21">
        <f t="shared" ca="1" si="5"/>
        <v>109.62053281933568</v>
      </c>
      <c r="M98" s="20">
        <v>97</v>
      </c>
      <c r="N98" s="16">
        <v>155.72726946658477</v>
      </c>
      <c r="O98" s="41">
        <f t="shared" si="4"/>
        <v>8.6527644229423828E-3</v>
      </c>
    </row>
    <row r="99" spans="1:15" x14ac:dyDescent="0.25">
      <c r="A99" s="37">
        <v>44704</v>
      </c>
      <c r="B99" s="16">
        <v>120.568466186523</v>
      </c>
      <c r="C99" s="21">
        <f t="shared" si="3"/>
        <v>-1.402639051312146E-2</v>
      </c>
      <c r="I99" s="37">
        <v>45024</v>
      </c>
      <c r="J99" s="21">
        <f t="shared" ca="1" si="5"/>
        <v>108.73138892038259</v>
      </c>
      <c r="M99" s="20">
        <v>98</v>
      </c>
      <c r="N99" s="16">
        <v>250.77274305771599</v>
      </c>
      <c r="O99" s="41">
        <f t="shared" si="4"/>
        <v>0.62426671573641568</v>
      </c>
    </row>
    <row r="100" spans="1:15" x14ac:dyDescent="0.25">
      <c r="A100" s="37">
        <v>44705</v>
      </c>
      <c r="B100" s="16">
        <v>122.271522521972</v>
      </c>
      <c r="C100" s="21">
        <f t="shared" si="3"/>
        <v>-6.9400702133993316E-3</v>
      </c>
      <c r="I100" s="37">
        <v>45025</v>
      </c>
      <c r="J100" s="21">
        <f t="shared" ca="1" si="5"/>
        <v>109.94048151139886</v>
      </c>
      <c r="M100" s="20">
        <v>99</v>
      </c>
      <c r="N100" s="16">
        <v>247.08981069292682</v>
      </c>
      <c r="O100" s="41">
        <f t="shared" si="4"/>
        <v>0.60041219158241432</v>
      </c>
    </row>
    <row r="101" spans="1:15" x14ac:dyDescent="0.25">
      <c r="A101" s="37">
        <v>44706</v>
      </c>
      <c r="B101" s="16">
        <v>123.123046875</v>
      </c>
      <c r="C101" s="21">
        <f t="shared" si="3"/>
        <v>-1.7142427197091754E-2</v>
      </c>
      <c r="I101" s="37">
        <v>45026</v>
      </c>
      <c r="J101" s="21">
        <f t="shared" ca="1" si="5"/>
        <v>111.60267772430052</v>
      </c>
      <c r="M101" s="20">
        <v>100</v>
      </c>
      <c r="N101" s="16">
        <v>130.23388672508443</v>
      </c>
      <c r="O101" s="41">
        <f t="shared" si="4"/>
        <v>-0.15646906083466949</v>
      </c>
    </row>
    <row r="102" spans="1:15" x14ac:dyDescent="0.25">
      <c r="A102" s="37">
        <v>44707</v>
      </c>
      <c r="B102" s="16">
        <v>125.25186920166</v>
      </c>
      <c r="C102" s="21">
        <f t="shared" si="3"/>
        <v>-1.4038886686457525E-2</v>
      </c>
      <c r="I102" s="37">
        <v>45027</v>
      </c>
      <c r="J102" s="21">
        <f t="shared" ca="1" si="5"/>
        <v>110.36097163203796</v>
      </c>
      <c r="M102" s="20">
        <v>101</v>
      </c>
      <c r="N102" s="16">
        <v>111.74587678626619</v>
      </c>
      <c r="O102" s="41">
        <f t="shared" si="4"/>
        <v>-0.27621676075481261</v>
      </c>
    </row>
    <row r="103" spans="1:15" x14ac:dyDescent="0.25">
      <c r="A103" s="37">
        <v>44708</v>
      </c>
      <c r="B103" s="16">
        <v>127.022666931152</v>
      </c>
      <c r="C103" s="21">
        <f t="shared" si="3"/>
        <v>-7.2865102374526855E-3</v>
      </c>
      <c r="I103" s="37">
        <v>45028</v>
      </c>
      <c r="J103" s="21">
        <f t="shared" ca="1" si="5"/>
        <v>109.69735766611113</v>
      </c>
      <c r="M103" s="20">
        <v>102</v>
      </c>
      <c r="N103" s="16">
        <v>179.322629617925</v>
      </c>
      <c r="O103" s="41">
        <f t="shared" si="4"/>
        <v>0.16148100912102992</v>
      </c>
    </row>
    <row r="104" spans="1:15" x14ac:dyDescent="0.25">
      <c r="A104" s="37">
        <v>44712</v>
      </c>
      <c r="B104" s="16">
        <v>127.951599121093</v>
      </c>
      <c r="C104" s="21">
        <f t="shared" si="3"/>
        <v>1.7700862279156789E-2</v>
      </c>
      <c r="I104" s="37">
        <v>45029</v>
      </c>
      <c r="J104" s="21">
        <f t="shared" ca="1" si="5"/>
        <v>111.34970512794224</v>
      </c>
      <c r="M104" s="20">
        <v>103</v>
      </c>
      <c r="N104" s="16">
        <v>133.40827371433809</v>
      </c>
      <c r="O104" s="41">
        <f t="shared" si="4"/>
        <v>-0.13590840872135446</v>
      </c>
    </row>
    <row r="105" spans="1:15" x14ac:dyDescent="0.25">
      <c r="A105" s="37">
        <v>44713</v>
      </c>
      <c r="B105" s="16">
        <v>125.706672668457</v>
      </c>
      <c r="C105" s="21">
        <f t="shared" si="3"/>
        <v>-1.5959903252309948E-2</v>
      </c>
      <c r="I105" s="37">
        <v>45030</v>
      </c>
      <c r="J105" s="21">
        <f t="shared" ca="1" si="5"/>
        <v>111.09210665874502</v>
      </c>
      <c r="M105" s="20">
        <v>104</v>
      </c>
      <c r="N105" s="16">
        <v>159.70847198117613</v>
      </c>
      <c r="O105" s="41">
        <f t="shared" si="4"/>
        <v>3.443919820441832E-2</v>
      </c>
    </row>
    <row r="106" spans="1:15" x14ac:dyDescent="0.25">
      <c r="A106" s="37">
        <v>44714</v>
      </c>
      <c r="B106" s="16">
        <v>127.729034423828</v>
      </c>
      <c r="C106" s="21">
        <f t="shared" si="3"/>
        <v>1.4037389922014427E-2</v>
      </c>
      <c r="I106" s="37">
        <v>45031</v>
      </c>
      <c r="J106" s="21">
        <f t="shared" ca="1" si="5"/>
        <v>114.47067171952023</v>
      </c>
      <c r="M106" s="20">
        <v>105</v>
      </c>
      <c r="N106" s="16">
        <v>204.35400812433156</v>
      </c>
      <c r="O106" s="41">
        <f t="shared" si="4"/>
        <v>0.32361041146839198</v>
      </c>
    </row>
    <row r="107" spans="1:15" x14ac:dyDescent="0.25">
      <c r="A107" s="37">
        <v>44715</v>
      </c>
      <c r="B107" s="16">
        <v>125.94857788085901</v>
      </c>
      <c r="C107" s="21">
        <f t="shared" si="3"/>
        <v>3.3091342328801236E-3</v>
      </c>
      <c r="I107" s="37">
        <v>45032</v>
      </c>
      <c r="J107" s="21">
        <f t="shared" ca="1" si="5"/>
        <v>113.33923481535035</v>
      </c>
      <c r="M107" s="20">
        <v>106</v>
      </c>
      <c r="N107" s="16">
        <v>171.70323323735471</v>
      </c>
      <c r="O107" s="41">
        <f t="shared" si="4"/>
        <v>0.11212982452233344</v>
      </c>
    </row>
    <row r="108" spans="1:15" x14ac:dyDescent="0.25">
      <c r="A108" s="37">
        <v>44718</v>
      </c>
      <c r="B108" s="16">
        <v>125.53248596191401</v>
      </c>
      <c r="C108" s="21">
        <f t="shared" si="3"/>
        <v>-2.6174866643837685E-3</v>
      </c>
      <c r="I108" s="37">
        <v>45033</v>
      </c>
      <c r="J108" s="21">
        <f t="shared" ca="1" si="5"/>
        <v>114.43413618776123</v>
      </c>
      <c r="M108" s="20">
        <v>107</v>
      </c>
      <c r="N108" s="16">
        <v>307.65280644845757</v>
      </c>
      <c r="O108" s="41">
        <f t="shared" si="4"/>
        <v>0.99268153079187615</v>
      </c>
    </row>
    <row r="109" spans="1:15" x14ac:dyDescent="0.25">
      <c r="A109" s="37">
        <v>44719</v>
      </c>
      <c r="B109" s="16">
        <v>125.86149597167901</v>
      </c>
      <c r="C109" s="21">
        <f t="shared" si="3"/>
        <v>1.6042606243471525E-2</v>
      </c>
      <c r="I109" s="37">
        <v>45034</v>
      </c>
      <c r="J109" s="21">
        <f t="shared" ca="1" si="5"/>
        <v>115.09430975795519</v>
      </c>
      <c r="M109" s="20">
        <v>108</v>
      </c>
      <c r="N109" s="16">
        <v>126.68625998381431</v>
      </c>
      <c r="O109" s="41">
        <f t="shared" si="4"/>
        <v>-0.17944720417449533</v>
      </c>
    </row>
    <row r="110" spans="1:15" x14ac:dyDescent="0.25">
      <c r="A110" s="37">
        <v>44720</v>
      </c>
      <c r="B110" s="16">
        <v>123.85845947265599</v>
      </c>
      <c r="C110" s="21">
        <f t="shared" si="3"/>
        <v>2.1239561625203258E-2</v>
      </c>
      <c r="I110" s="37">
        <v>45035</v>
      </c>
      <c r="J110" s="21">
        <f t="shared" ca="1" si="5"/>
        <v>114.85403570443367</v>
      </c>
      <c r="M110" s="20">
        <v>109</v>
      </c>
      <c r="N110" s="16">
        <v>171.27852618043167</v>
      </c>
      <c r="O110" s="41">
        <f t="shared" si="4"/>
        <v>0.10937897716911982</v>
      </c>
    </row>
    <row r="111" spans="1:15" x14ac:dyDescent="0.25">
      <c r="A111" s="37">
        <v>44721</v>
      </c>
      <c r="B111" s="16">
        <v>121.255500793457</v>
      </c>
      <c r="C111" s="21">
        <f t="shared" si="3"/>
        <v>4.705597685701772E-2</v>
      </c>
      <c r="I111" s="37">
        <v>45036</v>
      </c>
      <c r="J111" s="21">
        <f t="shared" ca="1" si="5"/>
        <v>115.81674911269616</v>
      </c>
      <c r="M111" s="20">
        <v>110</v>
      </c>
      <c r="N111" s="16">
        <v>260.13976341292624</v>
      </c>
      <c r="O111" s="41">
        <f t="shared" si="4"/>
        <v>0.6849373420695648</v>
      </c>
    </row>
    <row r="112" spans="1:15" x14ac:dyDescent="0.25">
      <c r="A112" s="37">
        <v>44722</v>
      </c>
      <c r="B112" s="16">
        <v>115.681869506835</v>
      </c>
      <c r="C112" s="21">
        <f t="shared" si="3"/>
        <v>3.0230740822585492E-2</v>
      </c>
      <c r="I112" s="37">
        <v>45037</v>
      </c>
      <c r="J112" s="21">
        <f t="shared" ca="1" si="5"/>
        <v>115.23256881756815</v>
      </c>
      <c r="M112" s="20">
        <v>111</v>
      </c>
      <c r="N112" s="16">
        <v>146.15493789406418</v>
      </c>
      <c r="O112" s="41">
        <f t="shared" si="4"/>
        <v>-5.3347672210075636E-2</v>
      </c>
    </row>
    <row r="113" spans="1:15" x14ac:dyDescent="0.25">
      <c r="A113" s="37">
        <v>44725</v>
      </c>
      <c r="B113" s="16">
        <v>112.23705291748</v>
      </c>
      <c r="C113" s="21">
        <f t="shared" si="3"/>
        <v>1.6779427234687876E-2</v>
      </c>
      <c r="I113" s="37">
        <v>45038</v>
      </c>
      <c r="J113" s="21">
        <f t="shared" ca="1" si="5"/>
        <v>110.99409758270181</v>
      </c>
      <c r="M113" s="20">
        <v>112</v>
      </c>
      <c r="N113" s="16">
        <v>258.08578728377813</v>
      </c>
      <c r="O113" s="41">
        <f t="shared" si="4"/>
        <v>0.6716336431874077</v>
      </c>
    </row>
    <row r="114" spans="1:15" x14ac:dyDescent="0.25">
      <c r="A114" s="37">
        <v>44726</v>
      </c>
      <c r="B114" s="16">
        <v>110.369491577148</v>
      </c>
      <c r="C114" s="21">
        <f t="shared" si="3"/>
        <v>-1.176645330408203E-2</v>
      </c>
      <c r="I114" s="37">
        <v>45039</v>
      </c>
      <c r="J114" s="21">
        <f t="shared" ca="1" si="5"/>
        <v>110.98864188455646</v>
      </c>
      <c r="M114" s="20">
        <v>113</v>
      </c>
      <c r="N114" s="16">
        <v>189.93485162653286</v>
      </c>
      <c r="O114" s="41">
        <f t="shared" si="4"/>
        <v>0.230216864455276</v>
      </c>
    </row>
    <row r="115" spans="1:15" x14ac:dyDescent="0.25">
      <c r="A115" s="37">
        <v>44727</v>
      </c>
      <c r="B115" s="16">
        <v>111.675819396972</v>
      </c>
      <c r="C115" s="21">
        <f t="shared" si="3"/>
        <v>1.7304994244229654E-2</v>
      </c>
      <c r="I115" s="37">
        <v>45040</v>
      </c>
      <c r="J115" s="21">
        <f t="shared" ca="1" si="5"/>
        <v>109.14381217849213</v>
      </c>
      <c r="M115" s="20">
        <v>114</v>
      </c>
      <c r="N115" s="16">
        <v>326.75066946153351</v>
      </c>
      <c r="O115" s="41">
        <f t="shared" si="4"/>
        <v>1.1163792774273369</v>
      </c>
    </row>
    <row r="116" spans="1:15" x14ac:dyDescent="0.25">
      <c r="A116" s="37">
        <v>44728</v>
      </c>
      <c r="B116" s="16">
        <v>109.759895324707</v>
      </c>
      <c r="C116" s="21">
        <f t="shared" si="3"/>
        <v>3.5326760891093972E-3</v>
      </c>
      <c r="I116" s="37">
        <v>45041</v>
      </c>
      <c r="J116" s="21">
        <f t="shared" ca="1" si="5"/>
        <v>108.97262063705433</v>
      </c>
      <c r="M116" s="20">
        <v>115</v>
      </c>
      <c r="N116" s="16">
        <v>238.92844461227207</v>
      </c>
      <c r="O116" s="41">
        <f t="shared" si="4"/>
        <v>0.54755064403896103</v>
      </c>
    </row>
    <row r="117" spans="1:15" x14ac:dyDescent="0.25">
      <c r="A117" s="37">
        <v>44729</v>
      </c>
      <c r="B117" s="16">
        <v>109.372833251953</v>
      </c>
      <c r="C117" s="21">
        <f t="shared" si="3"/>
        <v>-2.447032874763529E-2</v>
      </c>
      <c r="I117" s="37">
        <v>45042</v>
      </c>
      <c r="J117" s="21">
        <f t="shared" ca="1" si="5"/>
        <v>112.27839222097694</v>
      </c>
      <c r="M117" s="20">
        <v>116</v>
      </c>
      <c r="N117" s="16">
        <v>147.41505576168674</v>
      </c>
      <c r="O117" s="41">
        <f t="shared" si="4"/>
        <v>-4.5185830195957677E-2</v>
      </c>
    </row>
    <row r="118" spans="1:15" x14ac:dyDescent="0.25">
      <c r="A118" s="37">
        <v>44733</v>
      </c>
      <c r="B118" s="16">
        <v>112.082237243652</v>
      </c>
      <c r="C118" s="21">
        <f t="shared" si="3"/>
        <v>5.6274634208253044E-3</v>
      </c>
      <c r="I118" s="37">
        <v>45043</v>
      </c>
      <c r="J118" s="21">
        <f t="shared" ca="1" si="5"/>
        <v>110.9947767438024</v>
      </c>
      <c r="M118" s="20">
        <v>117</v>
      </c>
      <c r="N118" s="16">
        <v>190.37990196975869</v>
      </c>
      <c r="O118" s="41">
        <f t="shared" si="4"/>
        <v>0.23309947621967497</v>
      </c>
    </row>
    <row r="119" spans="1:15" x14ac:dyDescent="0.25">
      <c r="A119" s="37">
        <v>44734</v>
      </c>
      <c r="B119" s="16">
        <v>111.45326995849599</v>
      </c>
      <c r="C119" s="21">
        <f t="shared" si="3"/>
        <v>1.0999802308979841E-2</v>
      </c>
      <c r="I119" s="37">
        <v>45044</v>
      </c>
      <c r="J119" s="21">
        <f t="shared" ca="1" si="5"/>
        <v>111.79703600359917</v>
      </c>
      <c r="M119" s="20">
        <v>118</v>
      </c>
      <c r="N119" s="16">
        <v>133.52401951098898</v>
      </c>
      <c r="O119" s="41">
        <f t="shared" si="4"/>
        <v>-0.13515871781518141</v>
      </c>
    </row>
    <row r="120" spans="1:15" x14ac:dyDescent="0.25">
      <c r="A120" s="37">
        <v>44735</v>
      </c>
      <c r="B120" s="16">
        <v>110.23402404785099</v>
      </c>
      <c r="C120" s="21">
        <f t="shared" si="3"/>
        <v>-2.9408890976368875E-2</v>
      </c>
      <c r="I120" s="37">
        <v>45045</v>
      </c>
      <c r="J120" s="21">
        <f t="shared" ca="1" si="5"/>
        <v>112.70655298024859</v>
      </c>
      <c r="M120" s="20">
        <v>119</v>
      </c>
      <c r="N120" s="16">
        <v>110.01864649826514</v>
      </c>
      <c r="O120" s="41">
        <f t="shared" si="4"/>
        <v>-0.2874041116327597</v>
      </c>
    </row>
    <row r="121" spans="1:15" x14ac:dyDescent="0.25">
      <c r="A121" s="37">
        <v>44736</v>
      </c>
      <c r="B121" s="16">
        <v>113.524024963378</v>
      </c>
      <c r="C121" s="21">
        <f t="shared" si="3"/>
        <v>8.04459875799198E-3</v>
      </c>
      <c r="I121" s="37">
        <v>45046</v>
      </c>
      <c r="J121" s="21">
        <f t="shared" ca="1" si="5"/>
        <v>108.99625288789234</v>
      </c>
      <c r="M121" s="20">
        <v>120</v>
      </c>
      <c r="N121" s="16">
        <v>252.24434834325109</v>
      </c>
      <c r="O121" s="41">
        <f t="shared" si="4"/>
        <v>0.63379837158884733</v>
      </c>
    </row>
    <row r="122" spans="1:15" x14ac:dyDescent="0.25">
      <c r="A122" s="37">
        <v>44739</v>
      </c>
      <c r="B122" s="16">
        <v>112.61443328857401</v>
      </c>
      <c r="C122" s="21">
        <f t="shared" si="3"/>
        <v>4.8234105586663209E-3</v>
      </c>
      <c r="I122" s="37">
        <v>45047</v>
      </c>
      <c r="J122" s="21">
        <f t="shared" ca="1" si="5"/>
        <v>111.4660618128771</v>
      </c>
      <c r="M122" s="20">
        <v>121</v>
      </c>
      <c r="N122" s="16">
        <v>167.14341611143155</v>
      </c>
      <c r="O122" s="41">
        <f t="shared" si="4"/>
        <v>8.2595677002252677E-2</v>
      </c>
    </row>
    <row r="123" spans="1:15" x14ac:dyDescent="0.25">
      <c r="A123" s="37">
        <v>44740</v>
      </c>
      <c r="B123" s="16">
        <v>112.072555541992</v>
      </c>
      <c r="C123" s="21">
        <f t="shared" si="3"/>
        <v>4.4998239895273125E-3</v>
      </c>
      <c r="I123" s="37">
        <v>45048</v>
      </c>
      <c r="J123" s="21">
        <f t="shared" ca="1" si="5"/>
        <v>114.43892015174069</v>
      </c>
      <c r="M123" s="20">
        <v>122</v>
      </c>
      <c r="N123" s="16">
        <v>93.883151625396124</v>
      </c>
      <c r="O123" s="41">
        <f t="shared" si="4"/>
        <v>-0.39191446209738257</v>
      </c>
    </row>
    <row r="124" spans="1:15" x14ac:dyDescent="0.25">
      <c r="A124" s="37">
        <v>44741</v>
      </c>
      <c r="B124" s="16">
        <v>111.569381713867</v>
      </c>
      <c r="C124" s="21">
        <f t="shared" si="3"/>
        <v>2.3606865681855223E-2</v>
      </c>
      <c r="I124" s="37">
        <v>45049</v>
      </c>
      <c r="J124" s="21">
        <f t="shared" ca="1" si="5"/>
        <v>114.62883774879198</v>
      </c>
      <c r="M124" s="20">
        <v>123</v>
      </c>
      <c r="N124" s="16">
        <v>253.86053908759254</v>
      </c>
      <c r="O124" s="41">
        <f t="shared" si="4"/>
        <v>0.64426651418004965</v>
      </c>
    </row>
    <row r="125" spans="1:15" x14ac:dyDescent="0.25">
      <c r="A125" s="37">
        <v>44742</v>
      </c>
      <c r="B125" s="16">
        <v>108.966423034667</v>
      </c>
      <c r="C125" s="21">
        <f t="shared" si="3"/>
        <v>-1.2706375625232018E-2</v>
      </c>
      <c r="I125" s="37">
        <v>45050</v>
      </c>
      <c r="J125" s="21">
        <f t="shared" ca="1" si="5"/>
        <v>119.59365953265183</v>
      </c>
      <c r="M125" s="20">
        <v>124</v>
      </c>
      <c r="N125" s="16">
        <v>141.01527010685254</v>
      </c>
      <c r="O125" s="41">
        <f t="shared" si="4"/>
        <v>-8.6637539421797083E-2</v>
      </c>
    </row>
    <row r="126" spans="1:15" x14ac:dyDescent="0.25">
      <c r="A126" s="37">
        <v>44743</v>
      </c>
      <c r="B126" s="16">
        <v>110.359825134277</v>
      </c>
      <c r="C126" s="21">
        <f t="shared" si="3"/>
        <v>3.8108944341016678E-3</v>
      </c>
      <c r="I126" s="37">
        <v>45051</v>
      </c>
      <c r="J126" s="21">
        <f t="shared" ca="1" si="5"/>
        <v>117.28306732177079</v>
      </c>
      <c r="M126" s="20">
        <v>125</v>
      </c>
      <c r="N126" s="16">
        <v>389.42965070768469</v>
      </c>
      <c r="O126" s="41">
        <f t="shared" si="4"/>
        <v>1.5223539530361574</v>
      </c>
    </row>
    <row r="127" spans="1:15" x14ac:dyDescent="0.25">
      <c r="A127" s="37">
        <v>44747</v>
      </c>
      <c r="B127" s="16">
        <v>109.940055847167</v>
      </c>
      <c r="C127" s="21">
        <f t="shared" si="3"/>
        <v>6.503027558876614E-3</v>
      </c>
      <c r="I127" s="37">
        <v>45052</v>
      </c>
      <c r="J127" s="21">
        <f t="shared" ca="1" si="5"/>
        <v>117.90852213344185</v>
      </c>
      <c r="M127" s="20">
        <v>126</v>
      </c>
      <c r="N127" s="16">
        <v>113.02840665898586</v>
      </c>
      <c r="O127" s="41">
        <f t="shared" si="4"/>
        <v>-0.26790975514169946</v>
      </c>
    </row>
    <row r="128" spans="1:15" x14ac:dyDescent="0.25">
      <c r="A128" s="37">
        <v>44748</v>
      </c>
      <c r="B128" s="16">
        <v>109.22743225097599</v>
      </c>
      <c r="C128" s="21">
        <f t="shared" si="3"/>
        <v>-2.4978069049480151E-2</v>
      </c>
      <c r="I128" s="37">
        <v>45053</v>
      </c>
      <c r="J128" s="21">
        <f t="shared" ca="1" si="5"/>
        <v>111.04590348466066</v>
      </c>
      <c r="M128" s="20">
        <v>127</v>
      </c>
      <c r="N128" s="16">
        <v>97.060669554456979</v>
      </c>
      <c r="O128" s="41">
        <f t="shared" si="4"/>
        <v>-0.37133353074137232</v>
      </c>
    </row>
    <row r="129" spans="1:15" x14ac:dyDescent="0.25">
      <c r="A129" s="37">
        <v>44749</v>
      </c>
      <c r="B129" s="16">
        <v>111.99008178710901</v>
      </c>
      <c r="C129" s="21">
        <f t="shared" si="3"/>
        <v>3.1429364820553E-3</v>
      </c>
      <c r="I129" s="37">
        <v>45054</v>
      </c>
      <c r="J129" s="21">
        <f t="shared" ca="1" si="5"/>
        <v>108.25755127555277</v>
      </c>
      <c r="M129" s="20">
        <v>128</v>
      </c>
      <c r="N129" s="16">
        <v>133.11923900866645</v>
      </c>
      <c r="O129" s="41">
        <f t="shared" si="4"/>
        <v>-0.13778049994782027</v>
      </c>
    </row>
    <row r="130" spans="1:15" x14ac:dyDescent="0.25">
      <c r="A130" s="37">
        <v>44750</v>
      </c>
      <c r="B130" s="16">
        <v>111.63865661621</v>
      </c>
      <c r="C130" s="21">
        <f t="shared" si="3"/>
        <v>1.3203292334844E-2</v>
      </c>
      <c r="I130" s="37">
        <v>45055</v>
      </c>
      <c r="J130" s="21">
        <f t="shared" ca="1" si="5"/>
        <v>110.67210706624779</v>
      </c>
      <c r="M130" s="20">
        <v>129</v>
      </c>
      <c r="N130" s="16">
        <v>247.1981695741967</v>
      </c>
      <c r="O130" s="41">
        <f t="shared" si="4"/>
        <v>0.60111403709423139</v>
      </c>
    </row>
    <row r="131" spans="1:15" x14ac:dyDescent="0.25">
      <c r="A131" s="37">
        <v>44753</v>
      </c>
      <c r="B131" s="16">
        <v>110.174346923828</v>
      </c>
      <c r="C131" s="21">
        <f t="shared" ref="C131:C194" si="6">LN(B131/B132)</f>
        <v>-9.7419619999290254E-4</v>
      </c>
      <c r="I131" s="37">
        <v>45056</v>
      </c>
      <c r="J131" s="21">
        <f t="shared" ca="1" si="5"/>
        <v>112.52504637557837</v>
      </c>
      <c r="M131" s="20">
        <v>130</v>
      </c>
      <c r="N131" s="16">
        <v>161.78104804364733</v>
      </c>
      <c r="O131" s="41">
        <f t="shared" ref="O131:O194" si="7">N131/$B$2-1</f>
        <v>4.7863369719458815E-2</v>
      </c>
    </row>
    <row r="132" spans="1:15" x14ac:dyDescent="0.25">
      <c r="A132" s="37">
        <v>44754</v>
      </c>
      <c r="B132" s="16">
        <v>110.281730651855</v>
      </c>
      <c r="C132" s="21">
        <f t="shared" si="6"/>
        <v>9.4273794090924418E-3</v>
      </c>
      <c r="I132" s="37">
        <v>45057</v>
      </c>
      <c r="J132" s="21">
        <f t="shared" ref="J132:J195" ca="1" si="8">J131*EXP($G$4+$G$3*NORMSINV(RAND()))</f>
        <v>112.19713677734558</v>
      </c>
      <c r="M132" s="20">
        <v>131</v>
      </c>
      <c r="N132" s="16">
        <v>221.1504144366252</v>
      </c>
      <c r="O132" s="41">
        <f t="shared" si="7"/>
        <v>0.43240151605332944</v>
      </c>
    </row>
    <row r="133" spans="1:15" x14ac:dyDescent="0.25">
      <c r="A133" s="37">
        <v>44755</v>
      </c>
      <c r="B133" s="16">
        <v>109.246948242187</v>
      </c>
      <c r="C133" s="21">
        <f t="shared" si="6"/>
        <v>3.5563671392154488E-2</v>
      </c>
      <c r="I133" s="37">
        <v>45058</v>
      </c>
      <c r="J133" s="21">
        <f t="shared" ca="1" si="8"/>
        <v>112.71587652330349</v>
      </c>
      <c r="M133" s="20">
        <v>132</v>
      </c>
      <c r="N133" s="16">
        <v>101.40976551078512</v>
      </c>
      <c r="O133" s="41">
        <f t="shared" si="7"/>
        <v>-0.34316423403362839</v>
      </c>
    </row>
    <row r="134" spans="1:15" x14ac:dyDescent="0.25">
      <c r="A134" s="37">
        <v>44756</v>
      </c>
      <c r="B134" s="16">
        <v>105.430000305175</v>
      </c>
      <c r="C134" s="21">
        <f t="shared" si="6"/>
        <v>-4.4814001086245947E-2</v>
      </c>
      <c r="I134" s="37">
        <v>45059</v>
      </c>
      <c r="J134" s="21">
        <f t="shared" ca="1" si="8"/>
        <v>117.01243023861949</v>
      </c>
      <c r="M134" s="20">
        <v>133</v>
      </c>
      <c r="N134" s="16">
        <v>186.06763348672197</v>
      </c>
      <c r="O134" s="41">
        <f t="shared" si="7"/>
        <v>0.20516871276862614</v>
      </c>
    </row>
    <row r="135" spans="1:15" x14ac:dyDescent="0.25">
      <c r="A135" s="37">
        <v>44757</v>
      </c>
      <c r="B135" s="16">
        <v>110.26220703125</v>
      </c>
      <c r="C135" s="21">
        <f t="shared" si="6"/>
        <v>1.0323100479677619E-2</v>
      </c>
      <c r="I135" s="37">
        <v>45060</v>
      </c>
      <c r="J135" s="21">
        <f t="shared" ca="1" si="8"/>
        <v>117.54690657174986</v>
      </c>
      <c r="M135" s="20">
        <v>134</v>
      </c>
      <c r="N135" s="16">
        <v>356.93790045324732</v>
      </c>
      <c r="O135" s="41">
        <f t="shared" si="7"/>
        <v>1.3119033760284462</v>
      </c>
    </row>
    <row r="136" spans="1:15" x14ac:dyDescent="0.25">
      <c r="A136" s="37">
        <v>44760</v>
      </c>
      <c r="B136" s="16">
        <v>109.12981414794901</v>
      </c>
      <c r="C136" s="21">
        <f t="shared" si="6"/>
        <v>-2.447647330199558E-2</v>
      </c>
      <c r="I136" s="37">
        <v>45061</v>
      </c>
      <c r="J136" s="21">
        <f t="shared" ca="1" si="8"/>
        <v>118.7558253602011</v>
      </c>
      <c r="M136" s="20">
        <v>135</v>
      </c>
      <c r="N136" s="16">
        <v>151.14472236992705</v>
      </c>
      <c r="O136" s="41">
        <f t="shared" si="7"/>
        <v>-2.1028606174350206E-2</v>
      </c>
    </row>
    <row r="137" spans="1:15" x14ac:dyDescent="0.25">
      <c r="A137" s="37">
        <v>44761</v>
      </c>
      <c r="B137" s="16">
        <v>111.83388519287099</v>
      </c>
      <c r="C137" s="21">
        <f t="shared" si="6"/>
        <v>1.7452397572587046E-4</v>
      </c>
      <c r="I137" s="37">
        <v>45062</v>
      </c>
      <c r="J137" s="21">
        <f t="shared" ca="1" si="8"/>
        <v>120.51837563215771</v>
      </c>
      <c r="M137" s="20">
        <v>136</v>
      </c>
      <c r="N137" s="16">
        <v>184.02116195190985</v>
      </c>
      <c r="O137" s="41">
        <f t="shared" si="7"/>
        <v>0.1919136214928876</v>
      </c>
    </row>
    <row r="138" spans="1:15" x14ac:dyDescent="0.25">
      <c r="A138" s="37">
        <v>44762</v>
      </c>
      <c r="B138" s="16">
        <v>111.81436920166</v>
      </c>
      <c r="C138" s="21">
        <f t="shared" si="6"/>
        <v>-6.7867444329594269E-3</v>
      </c>
      <c r="I138" s="37">
        <v>45063</v>
      </c>
      <c r="J138" s="21">
        <f t="shared" ca="1" si="8"/>
        <v>120.90776324977004</v>
      </c>
      <c r="M138" s="20">
        <v>137</v>
      </c>
      <c r="N138" s="16">
        <v>249.04635795006539</v>
      </c>
      <c r="O138" s="41">
        <f t="shared" si="7"/>
        <v>0.61308483913089273</v>
      </c>
    </row>
    <row r="139" spans="1:15" x14ac:dyDescent="0.25">
      <c r="A139" s="37">
        <v>44763</v>
      </c>
      <c r="B139" s="16">
        <v>112.575805664062</v>
      </c>
      <c r="C139" s="21">
        <f t="shared" si="6"/>
        <v>4.8678366573597868E-3</v>
      </c>
      <c r="I139" s="37">
        <v>45064</v>
      </c>
      <c r="J139" s="21">
        <f t="shared" ca="1" si="8"/>
        <v>122.57525152972386</v>
      </c>
      <c r="M139" s="20">
        <v>138</v>
      </c>
      <c r="N139" s="16">
        <v>100.01463573953899</v>
      </c>
      <c r="O139" s="41">
        <f t="shared" si="7"/>
        <v>-0.35220055442450315</v>
      </c>
    </row>
    <row r="140" spans="1:15" x14ac:dyDescent="0.25">
      <c r="A140" s="37">
        <v>44764</v>
      </c>
      <c r="B140" s="16">
        <v>112.02913665771401</v>
      </c>
      <c r="C140" s="21">
        <f t="shared" si="6"/>
        <v>-4.0003283074732249E-3</v>
      </c>
      <c r="I140" s="37">
        <v>45065</v>
      </c>
      <c r="J140" s="21">
        <f t="shared" ca="1" si="8"/>
        <v>124.1190537244341</v>
      </c>
      <c r="M140" s="20">
        <v>139</v>
      </c>
      <c r="N140" s="16">
        <v>228.40440879653332</v>
      </c>
      <c r="O140" s="41">
        <f t="shared" si="7"/>
        <v>0.47938597477588951</v>
      </c>
    </row>
    <row r="141" spans="1:15" x14ac:dyDescent="0.25">
      <c r="A141" s="37">
        <v>44767</v>
      </c>
      <c r="B141" s="16">
        <v>112.478187561035</v>
      </c>
      <c r="C141" s="21">
        <f t="shared" si="6"/>
        <v>1.5745647002147516E-2</v>
      </c>
      <c r="I141" s="37">
        <v>45066</v>
      </c>
      <c r="J141" s="21">
        <f t="shared" ca="1" si="8"/>
        <v>121.23283014424206</v>
      </c>
      <c r="M141" s="20">
        <v>140</v>
      </c>
      <c r="N141" s="16">
        <v>158.09249311537843</v>
      </c>
      <c r="O141" s="41">
        <f t="shared" si="7"/>
        <v>2.397242796039456E-2</v>
      </c>
    </row>
    <row r="142" spans="1:15" x14ac:dyDescent="0.25">
      <c r="A142" s="37">
        <v>44768</v>
      </c>
      <c r="B142" s="16">
        <v>110.721015930175</v>
      </c>
      <c r="C142" s="21">
        <f t="shared" si="6"/>
        <v>-1.59191410700085E-2</v>
      </c>
      <c r="I142" s="37">
        <v>45067</v>
      </c>
      <c r="J142" s="21">
        <f t="shared" ca="1" si="8"/>
        <v>123.47330951571389</v>
      </c>
      <c r="M142" s="20">
        <v>141</v>
      </c>
      <c r="N142" s="16">
        <v>246.4342407598391</v>
      </c>
      <c r="O142" s="41">
        <f t="shared" si="7"/>
        <v>0.59616603464698192</v>
      </c>
    </row>
    <row r="143" spans="1:15" x14ac:dyDescent="0.25">
      <c r="A143" s="37">
        <v>44769</v>
      </c>
      <c r="B143" s="16">
        <v>112.49770355224599</v>
      </c>
      <c r="C143" s="21">
        <f t="shared" si="6"/>
        <v>3.7382695324356869E-3</v>
      </c>
      <c r="I143" s="37">
        <v>45068</v>
      </c>
      <c r="J143" s="21">
        <f t="shared" ca="1" si="8"/>
        <v>120.10928805784721</v>
      </c>
      <c r="M143" s="20">
        <v>142</v>
      </c>
      <c r="N143" s="16">
        <v>227.52461188937028</v>
      </c>
      <c r="O143" s="41">
        <f t="shared" si="7"/>
        <v>0.47368748930458815</v>
      </c>
    </row>
    <row r="144" spans="1:15" x14ac:dyDescent="0.25">
      <c r="A144" s="37">
        <v>44770</v>
      </c>
      <c r="B144" s="16">
        <v>112.07794189453099</v>
      </c>
      <c r="C144" s="21">
        <f t="shared" si="6"/>
        <v>-4.7790765442344129E-3</v>
      </c>
      <c r="I144" s="37">
        <v>45069</v>
      </c>
      <c r="J144" s="21">
        <f t="shared" ca="1" si="8"/>
        <v>119.54172551534718</v>
      </c>
      <c r="M144" s="20">
        <v>143</v>
      </c>
      <c r="N144" s="16">
        <v>368.36954845700245</v>
      </c>
      <c r="O144" s="41">
        <f t="shared" si="7"/>
        <v>1.3859466916300969</v>
      </c>
    </row>
    <row r="145" spans="1:15" x14ac:dyDescent="0.25">
      <c r="A145" s="37">
        <v>44771</v>
      </c>
      <c r="B145" s="16">
        <v>112.614852905273</v>
      </c>
      <c r="C145" s="21">
        <f t="shared" si="6"/>
        <v>1.0018752249005163E-2</v>
      </c>
      <c r="I145" s="37">
        <v>45070</v>
      </c>
      <c r="J145" s="21">
        <f t="shared" ca="1" si="8"/>
        <v>123.67156615391728</v>
      </c>
      <c r="M145" s="20">
        <v>144</v>
      </c>
      <c r="N145" s="16">
        <v>153.31996652563498</v>
      </c>
      <c r="O145" s="41">
        <f t="shared" si="7"/>
        <v>-6.9394486461599181E-3</v>
      </c>
    </row>
    <row r="146" spans="1:15" x14ac:dyDescent="0.25">
      <c r="A146" s="37">
        <v>44774</v>
      </c>
      <c r="B146" s="16">
        <v>111.492225646972</v>
      </c>
      <c r="C146" s="21">
        <f t="shared" si="6"/>
        <v>1.5708102570573795E-2</v>
      </c>
      <c r="I146" s="37">
        <v>45071</v>
      </c>
      <c r="J146" s="21">
        <f t="shared" ca="1" si="8"/>
        <v>117.69894197051767</v>
      </c>
      <c r="M146" s="20">
        <v>145</v>
      </c>
      <c r="N146" s="16">
        <v>192.74091010695727</v>
      </c>
      <c r="O146" s="41">
        <f t="shared" si="7"/>
        <v>0.24839183569253787</v>
      </c>
    </row>
    <row r="147" spans="1:15" x14ac:dyDescent="0.25">
      <c r="A147" s="37">
        <v>44775</v>
      </c>
      <c r="B147" s="16">
        <v>109.754577636718</v>
      </c>
      <c r="C147" s="21">
        <f t="shared" si="6"/>
        <v>-1.0440690409239119E-2</v>
      </c>
      <c r="I147" s="37">
        <v>45072</v>
      </c>
      <c r="J147" s="21">
        <f t="shared" ca="1" si="8"/>
        <v>118.62456912655783</v>
      </c>
      <c r="M147" s="20">
        <v>146</v>
      </c>
      <c r="N147" s="16">
        <v>278.64415543424241</v>
      </c>
      <c r="O147" s="41">
        <f t="shared" si="7"/>
        <v>0.80479114949968444</v>
      </c>
    </row>
    <row r="148" spans="1:15" x14ac:dyDescent="0.25">
      <c r="A148" s="37">
        <v>44776</v>
      </c>
      <c r="B148" s="16">
        <v>110.906494140625</v>
      </c>
      <c r="C148" s="21">
        <f t="shared" si="6"/>
        <v>1.1063514270386769E-2</v>
      </c>
      <c r="I148" s="37">
        <v>45073</v>
      </c>
      <c r="J148" s="21">
        <f t="shared" ca="1" si="8"/>
        <v>121.14294347743045</v>
      </c>
      <c r="M148" s="20">
        <v>147</v>
      </c>
      <c r="N148" s="16">
        <v>317.85900301058859</v>
      </c>
      <c r="O148" s="41">
        <f t="shared" si="7"/>
        <v>1.0587875404323159</v>
      </c>
    </row>
    <row r="149" spans="1:15" x14ac:dyDescent="0.25">
      <c r="A149" s="37">
        <v>44777</v>
      </c>
      <c r="B149" s="16">
        <v>109.686241149902</v>
      </c>
      <c r="C149" s="21">
        <f t="shared" si="6"/>
        <v>-2.9811142433289323E-2</v>
      </c>
      <c r="I149" s="37">
        <v>45074</v>
      </c>
      <c r="J149" s="21">
        <f t="shared" ca="1" si="8"/>
        <v>118.11134369102908</v>
      </c>
      <c r="M149" s="20">
        <v>148</v>
      </c>
      <c r="N149" s="16">
        <v>235.1324802912693</v>
      </c>
      <c r="O149" s="41">
        <f t="shared" si="7"/>
        <v>0.52296400664947118</v>
      </c>
    </row>
    <row r="150" spans="1:15" x14ac:dyDescent="0.25">
      <c r="A150" s="37">
        <v>44778</v>
      </c>
      <c r="B150" s="16">
        <v>113.00534057617099</v>
      </c>
      <c r="C150" s="21">
        <f t="shared" si="6"/>
        <v>1.2255251384464431E-2</v>
      </c>
      <c r="I150" s="37">
        <v>45075</v>
      </c>
      <c r="J150" s="21">
        <f t="shared" ca="1" si="8"/>
        <v>120.19467301831715</v>
      </c>
      <c r="M150" s="20">
        <v>149</v>
      </c>
      <c r="N150" s="16">
        <v>129.90891638464197</v>
      </c>
      <c r="O150" s="41">
        <f t="shared" si="7"/>
        <v>-0.15857390883826916</v>
      </c>
    </row>
    <row r="151" spans="1:15" x14ac:dyDescent="0.25">
      <c r="A151" s="37">
        <v>44781</v>
      </c>
      <c r="B151" s="16">
        <v>111.62888336181599</v>
      </c>
      <c r="C151" s="21">
        <f t="shared" si="6"/>
        <v>-8.9671389077590792E-3</v>
      </c>
      <c r="I151" s="37">
        <v>45076</v>
      </c>
      <c r="J151" s="21">
        <f t="shared" ca="1" si="8"/>
        <v>118.1010519915293</v>
      </c>
      <c r="M151" s="20">
        <v>150</v>
      </c>
      <c r="N151" s="16">
        <v>234.20706146886329</v>
      </c>
      <c r="O151" s="41">
        <f t="shared" si="7"/>
        <v>0.51697002591208241</v>
      </c>
    </row>
    <row r="152" spans="1:15" x14ac:dyDescent="0.25">
      <c r="A152" s="37">
        <v>44782</v>
      </c>
      <c r="B152" s="16">
        <v>112.634376525878</v>
      </c>
      <c r="C152" s="21">
        <f t="shared" si="6"/>
        <v>-2.5753268750982015E-2</v>
      </c>
      <c r="I152" s="37">
        <v>45077</v>
      </c>
      <c r="J152" s="21">
        <f t="shared" ca="1" si="8"/>
        <v>117.37154792595351</v>
      </c>
      <c r="M152" s="20">
        <v>151</v>
      </c>
      <c r="N152" s="16">
        <v>133.88618624303666</v>
      </c>
      <c r="O152" s="41">
        <f t="shared" si="7"/>
        <v>-0.13281294705381652</v>
      </c>
    </row>
    <row r="153" spans="1:15" x14ac:dyDescent="0.25">
      <c r="A153" s="37">
        <v>44783</v>
      </c>
      <c r="B153" s="16">
        <v>115.57275390625</v>
      </c>
      <c r="C153" s="21">
        <f t="shared" si="6"/>
        <v>-1.4673489790512627E-2</v>
      </c>
      <c r="I153" s="37">
        <v>45078</v>
      </c>
      <c r="J153" s="21">
        <f t="shared" ca="1" si="8"/>
        <v>115.51911274721981</v>
      </c>
      <c r="M153" s="20">
        <v>152</v>
      </c>
      <c r="N153" s="16">
        <v>121.12668787428218</v>
      </c>
      <c r="O153" s="41">
        <f t="shared" si="7"/>
        <v>-0.21545681120412052</v>
      </c>
    </row>
    <row r="154" spans="1:15" x14ac:dyDescent="0.25">
      <c r="A154" s="37">
        <v>44784</v>
      </c>
      <c r="B154" s="16">
        <v>117.281112670898</v>
      </c>
      <c r="C154" s="21">
        <f t="shared" si="6"/>
        <v>-1.6428231317480783E-2</v>
      </c>
      <c r="I154" s="37">
        <v>45079</v>
      </c>
      <c r="J154" s="21">
        <f t="shared" ca="1" si="8"/>
        <v>116.06359830352552</v>
      </c>
      <c r="M154" s="20">
        <v>153</v>
      </c>
      <c r="N154" s="16">
        <v>140.33557006123613</v>
      </c>
      <c r="O154" s="41">
        <f t="shared" si="7"/>
        <v>-9.1039988217937462E-2</v>
      </c>
    </row>
    <row r="155" spans="1:15" x14ac:dyDescent="0.25">
      <c r="A155" s="37">
        <v>44785</v>
      </c>
      <c r="B155" s="16">
        <v>119.223747253417</v>
      </c>
      <c r="C155" s="21">
        <f t="shared" si="6"/>
        <v>-2.6984282581635618E-3</v>
      </c>
      <c r="I155" s="37">
        <v>45080</v>
      </c>
      <c r="J155" s="21">
        <f t="shared" ca="1" si="8"/>
        <v>114.81782022169479</v>
      </c>
      <c r="M155" s="20">
        <v>154</v>
      </c>
      <c r="N155" s="16">
        <v>139.89035768117878</v>
      </c>
      <c r="O155" s="41">
        <f t="shared" si="7"/>
        <v>-9.3923649502427597E-2</v>
      </c>
    </row>
    <row r="156" spans="1:15" x14ac:dyDescent="0.25">
      <c r="A156" s="37">
        <v>44788</v>
      </c>
      <c r="B156" s="16">
        <v>119.5458984375</v>
      </c>
      <c r="C156" s="21">
        <f t="shared" si="6"/>
        <v>-9.5087899822634964E-3</v>
      </c>
      <c r="I156" s="37">
        <v>45081</v>
      </c>
      <c r="J156" s="21">
        <f t="shared" ca="1" si="8"/>
        <v>114.43759305814093</v>
      </c>
      <c r="M156" s="20">
        <v>155</v>
      </c>
      <c r="N156" s="16">
        <v>127.84934965102323</v>
      </c>
      <c r="O156" s="41">
        <f t="shared" si="7"/>
        <v>-0.17191381832550134</v>
      </c>
    </row>
    <row r="157" spans="1:15" x14ac:dyDescent="0.25">
      <c r="A157" s="37">
        <v>44789</v>
      </c>
      <c r="B157" s="16">
        <v>120.6880569458</v>
      </c>
      <c r="C157" s="21">
        <f t="shared" si="6"/>
        <v>8.447774616015969E-3</v>
      </c>
      <c r="I157" s="37">
        <v>45082</v>
      </c>
      <c r="J157" s="21">
        <f t="shared" ca="1" si="8"/>
        <v>112.09672654488389</v>
      </c>
      <c r="M157" s="20">
        <v>156</v>
      </c>
      <c r="N157" s="16">
        <v>93.863379181044834</v>
      </c>
      <c r="O157" s="41">
        <f t="shared" si="7"/>
        <v>-0.39204252913870841</v>
      </c>
    </row>
    <row r="158" spans="1:15" x14ac:dyDescent="0.25">
      <c r="A158" s="37">
        <v>44790</v>
      </c>
      <c r="B158" s="16">
        <v>119.672805786132</v>
      </c>
      <c r="C158" s="21">
        <f t="shared" si="6"/>
        <v>7.7795709362646938E-3</v>
      </c>
      <c r="I158" s="37">
        <v>45083</v>
      </c>
      <c r="J158" s="21">
        <f t="shared" ca="1" si="8"/>
        <v>114.29848410713764</v>
      </c>
      <c r="M158" s="20">
        <v>157</v>
      </c>
      <c r="N158" s="16">
        <v>154.44497309509745</v>
      </c>
      <c r="O158" s="41">
        <f t="shared" si="7"/>
        <v>3.4727120816713253E-4</v>
      </c>
    </row>
    <row r="159" spans="1:15" x14ac:dyDescent="0.25">
      <c r="A159" s="37">
        <v>44791</v>
      </c>
      <c r="B159" s="16">
        <v>118.74541473388599</v>
      </c>
      <c r="C159" s="21">
        <f t="shared" si="6"/>
        <v>2.5056494490307304E-2</v>
      </c>
      <c r="I159" s="37">
        <v>45084</v>
      </c>
      <c r="J159" s="21">
        <f t="shared" ca="1" si="8"/>
        <v>114.96279171446888</v>
      </c>
      <c r="M159" s="20">
        <v>158</v>
      </c>
      <c r="N159" s="16">
        <v>91.322663086363562</v>
      </c>
      <c r="O159" s="41">
        <f t="shared" si="7"/>
        <v>-0.40849886540718716</v>
      </c>
    </row>
    <row r="160" spans="1:15" x14ac:dyDescent="0.25">
      <c r="A160" s="37">
        <v>44792</v>
      </c>
      <c r="B160" s="16">
        <v>115.807037353515</v>
      </c>
      <c r="C160" s="21">
        <f t="shared" si="6"/>
        <v>1.6659981734344118E-2</v>
      </c>
      <c r="I160" s="37">
        <v>45085</v>
      </c>
      <c r="J160" s="21">
        <f t="shared" ca="1" si="8"/>
        <v>114.68670764649259</v>
      </c>
      <c r="M160" s="20">
        <v>159</v>
      </c>
      <c r="N160" s="16">
        <v>78.608463745588182</v>
      </c>
      <c r="O160" s="41">
        <f t="shared" si="7"/>
        <v>-0.49084932564722361</v>
      </c>
    </row>
    <row r="161" spans="1:15" x14ac:dyDescent="0.25">
      <c r="A161" s="37">
        <v>44795</v>
      </c>
      <c r="B161" s="16">
        <v>113.893676757812</v>
      </c>
      <c r="C161" s="21">
        <f t="shared" si="6"/>
        <v>9.9057680814529942E-3</v>
      </c>
      <c r="I161" s="37">
        <v>45086</v>
      </c>
      <c r="J161" s="21">
        <f t="shared" ca="1" si="8"/>
        <v>115.53247577765667</v>
      </c>
      <c r="M161" s="20">
        <v>160</v>
      </c>
      <c r="N161" s="16">
        <v>228.80928621867878</v>
      </c>
      <c r="O161" s="41">
        <f t="shared" si="7"/>
        <v>0.48200838466272744</v>
      </c>
    </row>
    <row r="162" spans="1:15" x14ac:dyDescent="0.25">
      <c r="A162" s="37">
        <v>44796</v>
      </c>
      <c r="B162" s="16">
        <v>112.771041870117</v>
      </c>
      <c r="C162" s="21">
        <f t="shared" si="6"/>
        <v>-2.4209690290167857E-3</v>
      </c>
      <c r="I162" s="37">
        <v>45087</v>
      </c>
      <c r="J162" s="21">
        <f t="shared" ca="1" si="8"/>
        <v>117.58969470472697</v>
      </c>
      <c r="M162" s="20">
        <v>161</v>
      </c>
      <c r="N162" s="16">
        <v>148.54070641355639</v>
      </c>
      <c r="O162" s="41">
        <f t="shared" si="7"/>
        <v>-3.7894938589934646E-2</v>
      </c>
    </row>
    <row r="163" spans="1:15" x14ac:dyDescent="0.25">
      <c r="A163" s="37">
        <v>44797</v>
      </c>
      <c r="B163" s="16">
        <v>113.044387817382</v>
      </c>
      <c r="C163" s="21">
        <f t="shared" si="6"/>
        <v>-2.3470269176630004E-2</v>
      </c>
      <c r="I163" s="37">
        <v>45088</v>
      </c>
      <c r="J163" s="21">
        <f t="shared" ca="1" si="8"/>
        <v>116.1093240921106</v>
      </c>
      <c r="M163" s="20">
        <v>162</v>
      </c>
      <c r="N163" s="16">
        <v>236.85416628678621</v>
      </c>
      <c r="O163" s="41">
        <f t="shared" si="7"/>
        <v>0.53411544688723245</v>
      </c>
    </row>
    <row r="164" spans="1:15" x14ac:dyDescent="0.25">
      <c r="A164" s="37">
        <v>44798</v>
      </c>
      <c r="B164" s="16">
        <v>115.728950500488</v>
      </c>
      <c r="C164" s="21">
        <f t="shared" si="6"/>
        <v>3.327647417897639E-2</v>
      </c>
      <c r="I164" s="37">
        <v>45089</v>
      </c>
      <c r="J164" s="21">
        <f t="shared" ca="1" si="8"/>
        <v>116.25515867713335</v>
      </c>
      <c r="M164" s="20">
        <v>163</v>
      </c>
      <c r="N164" s="16">
        <v>92.550966622493178</v>
      </c>
      <c r="O164" s="41">
        <f t="shared" si="7"/>
        <v>-0.40054308629726409</v>
      </c>
    </row>
    <row r="165" spans="1:15" x14ac:dyDescent="0.25">
      <c r="A165" s="37">
        <v>44799</v>
      </c>
      <c r="B165" s="16">
        <v>111.941268920898</v>
      </c>
      <c r="C165" s="21">
        <f t="shared" si="6"/>
        <v>2.4447188744162766E-3</v>
      </c>
      <c r="I165" s="37">
        <v>45090</v>
      </c>
      <c r="J165" s="21">
        <f t="shared" ca="1" si="8"/>
        <v>117.6549862407133</v>
      </c>
      <c r="M165" s="20">
        <v>164</v>
      </c>
      <c r="N165" s="16">
        <v>240.18914320539147</v>
      </c>
      <c r="O165" s="41">
        <f t="shared" si="7"/>
        <v>0.55571624743912107</v>
      </c>
    </row>
    <row r="166" spans="1:15" x14ac:dyDescent="0.25">
      <c r="A166" s="37">
        <v>44802</v>
      </c>
      <c r="B166" s="16">
        <v>111.66793823242099</v>
      </c>
      <c r="C166" s="21">
        <f t="shared" si="6"/>
        <v>-1.7488943070240726E-4</v>
      </c>
      <c r="I166" s="37">
        <v>45091</v>
      </c>
      <c r="J166" s="21">
        <f t="shared" ca="1" si="8"/>
        <v>114.92897717068908</v>
      </c>
      <c r="M166" s="20">
        <v>165</v>
      </c>
      <c r="N166" s="16">
        <v>253.0591037724449</v>
      </c>
      <c r="O166" s="41">
        <f t="shared" si="7"/>
        <v>0.63907558038342716</v>
      </c>
    </row>
    <row r="167" spans="1:15" x14ac:dyDescent="0.25">
      <c r="A167" s="37">
        <v>44803</v>
      </c>
      <c r="B167" s="16">
        <v>111.68746948242099</v>
      </c>
      <c r="C167" s="21">
        <f t="shared" si="6"/>
        <v>5.9612678827724993E-3</v>
      </c>
      <c r="I167" s="37">
        <v>45092</v>
      </c>
      <c r="J167" s="21">
        <f t="shared" ca="1" si="8"/>
        <v>116.19010184229512</v>
      </c>
      <c r="M167" s="20">
        <v>166</v>
      </c>
      <c r="N167" s="16">
        <v>129.27670445426</v>
      </c>
      <c r="O167" s="41">
        <f t="shared" si="7"/>
        <v>-0.16266877490421383</v>
      </c>
    </row>
    <row r="168" spans="1:15" x14ac:dyDescent="0.25">
      <c r="A168" s="37">
        <v>44804</v>
      </c>
      <c r="B168" s="16">
        <v>111.02365112304599</v>
      </c>
      <c r="C168" s="21">
        <f t="shared" si="6"/>
        <v>-6.8348470322994086E-3</v>
      </c>
      <c r="I168" s="37">
        <v>45093</v>
      </c>
      <c r="J168" s="21">
        <f t="shared" ca="1" si="8"/>
        <v>117.11600144359329</v>
      </c>
      <c r="M168" s="20">
        <v>167</v>
      </c>
      <c r="N168" s="16">
        <v>200.82838352722118</v>
      </c>
      <c r="O168" s="41">
        <f t="shared" si="7"/>
        <v>0.30077477703921485</v>
      </c>
    </row>
    <row r="169" spans="1:15" x14ac:dyDescent="0.25">
      <c r="A169" s="37">
        <v>44805</v>
      </c>
      <c r="B169" s="16">
        <v>111.78507995605401</v>
      </c>
      <c r="C169" s="21">
        <f t="shared" si="6"/>
        <v>7.0107822314213154E-3</v>
      </c>
      <c r="I169" s="37">
        <v>45094</v>
      </c>
      <c r="J169" s="21">
        <f t="shared" ca="1" si="8"/>
        <v>117.76019147863056</v>
      </c>
      <c r="M169" s="20">
        <v>168</v>
      </c>
      <c r="N169" s="16">
        <v>201.31453226348222</v>
      </c>
      <c r="O169" s="41">
        <f t="shared" si="7"/>
        <v>0.30392358500605354</v>
      </c>
    </row>
    <row r="170" spans="1:15" x14ac:dyDescent="0.25">
      <c r="A170" s="37">
        <v>44806</v>
      </c>
      <c r="B170" s="16">
        <v>111.00411987304599</v>
      </c>
      <c r="C170" s="21">
        <f t="shared" si="6"/>
        <v>-2.6375376739122319E-4</v>
      </c>
      <c r="I170" s="37">
        <v>45095</v>
      </c>
      <c r="J170" s="21">
        <f t="shared" ca="1" si="8"/>
        <v>120.0327439289935</v>
      </c>
      <c r="M170" s="20">
        <v>169</v>
      </c>
      <c r="N170" s="16">
        <v>135.13685425756157</v>
      </c>
      <c r="O170" s="41">
        <f t="shared" si="7"/>
        <v>-0.12471231217755552</v>
      </c>
    </row>
    <row r="171" spans="1:15" x14ac:dyDescent="0.25">
      <c r="A171" s="37">
        <v>44810</v>
      </c>
      <c r="B171" s="16">
        <v>111.033401489257</v>
      </c>
      <c r="C171" s="21">
        <f t="shared" si="6"/>
        <v>-1.8812716367777371E-2</v>
      </c>
      <c r="I171" s="37">
        <v>45096</v>
      </c>
      <c r="J171" s="21">
        <f t="shared" ca="1" si="8"/>
        <v>119.14450978559802</v>
      </c>
      <c r="M171" s="20">
        <v>170</v>
      </c>
      <c r="N171" s="16">
        <v>168.38866841348772</v>
      </c>
      <c r="O171" s="41">
        <f t="shared" si="7"/>
        <v>9.0661234057065831E-2</v>
      </c>
    </row>
    <row r="172" spans="1:15" x14ac:dyDescent="0.25">
      <c r="A172" s="37">
        <v>44811</v>
      </c>
      <c r="B172" s="16">
        <v>113.14201354980401</v>
      </c>
      <c r="C172" s="21">
        <f t="shared" si="6"/>
        <v>-2.3028667876189964E-2</v>
      </c>
      <c r="I172" s="37">
        <v>45097</v>
      </c>
      <c r="J172" s="21">
        <f t="shared" ca="1" si="8"/>
        <v>120.24559390536665</v>
      </c>
      <c r="M172" s="20">
        <v>171</v>
      </c>
      <c r="N172" s="16">
        <v>245.49176988299834</v>
      </c>
      <c r="O172" s="41">
        <f t="shared" si="7"/>
        <v>0.59006160696023358</v>
      </c>
    </row>
    <row r="173" spans="1:15" x14ac:dyDescent="0.25">
      <c r="A173" s="37">
        <v>44812</v>
      </c>
      <c r="B173" s="16">
        <v>115.77775573730401</v>
      </c>
      <c r="C173" s="21">
        <f t="shared" si="6"/>
        <v>-4.7945459646579315E-3</v>
      </c>
      <c r="I173" s="37">
        <v>45098</v>
      </c>
      <c r="J173" s="21">
        <f t="shared" ca="1" si="8"/>
        <v>125.28208478173278</v>
      </c>
      <c r="M173" s="20">
        <v>172</v>
      </c>
      <c r="N173" s="16">
        <v>159.86906026375351</v>
      </c>
      <c r="O173" s="41">
        <f t="shared" si="7"/>
        <v>3.5479335976758453E-2</v>
      </c>
    </row>
    <row r="174" spans="1:15" x14ac:dyDescent="0.25">
      <c r="A174" s="37">
        <v>44813</v>
      </c>
      <c r="B174" s="16">
        <v>116.334190368652</v>
      </c>
      <c r="C174" s="21">
        <f t="shared" si="6"/>
        <v>-1.1762408533730727E-2</v>
      </c>
      <c r="I174" s="37">
        <v>45099</v>
      </c>
      <c r="J174" s="21">
        <f t="shared" ca="1" si="8"/>
        <v>126.50382568298771</v>
      </c>
      <c r="M174" s="20">
        <v>173</v>
      </c>
      <c r="N174" s="16">
        <v>139.0214883800449</v>
      </c>
      <c r="O174" s="41">
        <f t="shared" si="7"/>
        <v>-9.9551356361430754E-2</v>
      </c>
    </row>
    <row r="175" spans="1:15" x14ac:dyDescent="0.25">
      <c r="A175" s="37">
        <v>44816</v>
      </c>
      <c r="B175" s="16">
        <v>117.710639953613</v>
      </c>
      <c r="C175" s="21">
        <f t="shared" si="6"/>
        <v>3.5366883281729801E-2</v>
      </c>
      <c r="I175" s="37">
        <v>45100</v>
      </c>
      <c r="J175" s="21">
        <f t="shared" ca="1" si="8"/>
        <v>121.31244582852558</v>
      </c>
      <c r="M175" s="20">
        <v>174</v>
      </c>
      <c r="N175" s="16">
        <v>166.69674670208877</v>
      </c>
      <c r="O175" s="41">
        <f t="shared" si="7"/>
        <v>7.9702578471340546E-2</v>
      </c>
    </row>
    <row r="176" spans="1:15" x14ac:dyDescent="0.25">
      <c r="A176" s="37">
        <v>44817</v>
      </c>
      <c r="B176" s="16">
        <v>113.62033843994099</v>
      </c>
      <c r="C176" s="21">
        <f t="shared" si="6"/>
        <v>2.3223943580005547E-3</v>
      </c>
      <c r="I176" s="37">
        <v>45101</v>
      </c>
      <c r="J176" s="21">
        <f t="shared" ca="1" si="8"/>
        <v>120.88974936354241</v>
      </c>
      <c r="M176" s="20">
        <v>175</v>
      </c>
      <c r="N176" s="16">
        <v>200.39260174633603</v>
      </c>
      <c r="O176" s="41">
        <f t="shared" si="7"/>
        <v>0.29795219818401142</v>
      </c>
    </row>
    <row r="177" spans="1:15" x14ac:dyDescent="0.25">
      <c r="A177" s="37">
        <v>44818</v>
      </c>
      <c r="B177" s="16">
        <v>113.35677337646401</v>
      </c>
      <c r="C177" s="21">
        <f t="shared" si="6"/>
        <v>-1.4958136710796386E-2</v>
      </c>
      <c r="I177" s="37">
        <v>45102</v>
      </c>
      <c r="J177" s="21">
        <f t="shared" ca="1" si="8"/>
        <v>115.75604777906219</v>
      </c>
      <c r="M177" s="20">
        <v>176</v>
      </c>
      <c r="N177" s="16">
        <v>272.79512122168353</v>
      </c>
      <c r="O177" s="41">
        <f t="shared" si="7"/>
        <v>0.7669066829710538</v>
      </c>
    </row>
    <row r="178" spans="1:15" x14ac:dyDescent="0.25">
      <c r="A178" s="37">
        <v>44819</v>
      </c>
      <c r="B178" s="16">
        <v>115.065124511718</v>
      </c>
      <c r="C178" s="21">
        <f t="shared" si="6"/>
        <v>6.7248041789938293E-3</v>
      </c>
      <c r="I178" s="37">
        <v>45103</v>
      </c>
      <c r="J178" s="21">
        <f t="shared" ca="1" si="8"/>
        <v>114.70852137752954</v>
      </c>
      <c r="M178" s="20">
        <v>177</v>
      </c>
      <c r="N178" s="16">
        <v>135.09889933303958</v>
      </c>
      <c r="O178" s="41">
        <f t="shared" si="7"/>
        <v>-0.12495814798828864</v>
      </c>
    </row>
    <row r="179" spans="1:15" x14ac:dyDescent="0.25">
      <c r="A179" s="37">
        <v>44820</v>
      </c>
      <c r="B179" s="16">
        <v>114.29393005371</v>
      </c>
      <c r="C179" s="21">
        <f t="shared" si="6"/>
        <v>-9.1821625021049572E-3</v>
      </c>
      <c r="I179" s="37">
        <v>45104</v>
      </c>
      <c r="J179" s="21">
        <f t="shared" ca="1" si="8"/>
        <v>113.78852746806766</v>
      </c>
      <c r="M179" s="20">
        <v>178</v>
      </c>
      <c r="N179" s="16">
        <v>250.37031268137483</v>
      </c>
      <c r="O179" s="41">
        <f t="shared" si="7"/>
        <v>0.62166015547902043</v>
      </c>
    </row>
    <row r="180" spans="1:15" x14ac:dyDescent="0.25">
      <c r="A180" s="37">
        <v>44823</v>
      </c>
      <c r="B180" s="16">
        <v>115.34822845458901</v>
      </c>
      <c r="C180" s="21">
        <f t="shared" si="6"/>
        <v>1.9916078320115764E-2</v>
      </c>
      <c r="I180" s="37">
        <v>45105</v>
      </c>
      <c r="J180" s="21">
        <f t="shared" ca="1" si="8"/>
        <v>110.94260915079388</v>
      </c>
      <c r="M180" s="20">
        <v>179</v>
      </c>
      <c r="N180" s="16">
        <v>167.36268848942288</v>
      </c>
      <c r="O180" s="41">
        <f t="shared" si="7"/>
        <v>8.4015914388936075E-2</v>
      </c>
    </row>
    <row r="181" spans="1:15" x14ac:dyDescent="0.25">
      <c r="A181" s="37">
        <v>44824</v>
      </c>
      <c r="B181" s="16">
        <v>113.073669433593</v>
      </c>
      <c r="C181" s="21">
        <f t="shared" si="6"/>
        <v>2.9259276743437857E-2</v>
      </c>
      <c r="I181" s="37">
        <v>45106</v>
      </c>
      <c r="J181" s="21">
        <f t="shared" ca="1" si="8"/>
        <v>109.83311325311017</v>
      </c>
      <c r="M181" s="20">
        <v>180</v>
      </c>
      <c r="N181" s="16">
        <v>215.08593327995899</v>
      </c>
      <c r="O181" s="41">
        <f t="shared" si="7"/>
        <v>0.39312158965113464</v>
      </c>
    </row>
    <row r="182" spans="1:15" x14ac:dyDescent="0.25">
      <c r="A182" s="37">
        <v>44825</v>
      </c>
      <c r="B182" s="16">
        <v>109.813148498535</v>
      </c>
      <c r="C182" s="21">
        <f t="shared" si="6"/>
        <v>1.1444037392735643E-2</v>
      </c>
      <c r="I182" s="37">
        <v>45107</v>
      </c>
      <c r="J182" s="21">
        <f t="shared" ca="1" si="8"/>
        <v>106.57699008466432</v>
      </c>
      <c r="M182" s="20">
        <v>181</v>
      </c>
      <c r="N182" s="16">
        <v>293.1140953643868</v>
      </c>
      <c r="O182" s="41">
        <f t="shared" si="7"/>
        <v>0.89851362316513206</v>
      </c>
    </row>
    <row r="183" spans="1:15" x14ac:dyDescent="0.25">
      <c r="A183" s="37">
        <v>44826</v>
      </c>
      <c r="B183" s="16">
        <v>108.563606262207</v>
      </c>
      <c r="C183" s="21">
        <f t="shared" si="6"/>
        <v>1.8788798735308483E-2</v>
      </c>
      <c r="I183" s="37">
        <v>45108</v>
      </c>
      <c r="J183" s="21">
        <f t="shared" ca="1" si="8"/>
        <v>107.58644748426134</v>
      </c>
      <c r="M183" s="20">
        <v>182</v>
      </c>
      <c r="N183" s="16">
        <v>263.4547569171034</v>
      </c>
      <c r="O183" s="41">
        <f t="shared" si="7"/>
        <v>0.70640870911713161</v>
      </c>
    </row>
    <row r="184" spans="1:15" x14ac:dyDescent="0.25">
      <c r="A184" s="37">
        <v>44827</v>
      </c>
      <c r="B184" s="16">
        <v>106.54286956787099</v>
      </c>
      <c r="C184" s="21">
        <f t="shared" si="6"/>
        <v>2.1767137712422311E-2</v>
      </c>
      <c r="I184" s="37">
        <v>45109</v>
      </c>
      <c r="J184" s="21">
        <f t="shared" ca="1" si="8"/>
        <v>107.80492091902737</v>
      </c>
      <c r="M184" s="20">
        <v>183</v>
      </c>
      <c r="N184" s="16">
        <v>142.082117268345</v>
      </c>
      <c r="O184" s="41">
        <f t="shared" si="7"/>
        <v>-7.9727520756844861E-2</v>
      </c>
    </row>
    <row r="185" spans="1:15" x14ac:dyDescent="0.25">
      <c r="A185" s="37">
        <v>44830</v>
      </c>
      <c r="B185" s="16">
        <v>104.24879455566401</v>
      </c>
      <c r="C185" s="21">
        <f t="shared" si="6"/>
        <v>8.8413067580295004E-3</v>
      </c>
      <c r="I185" s="37">
        <v>45110</v>
      </c>
      <c r="J185" s="21">
        <f t="shared" ca="1" si="8"/>
        <v>108.68589758071974</v>
      </c>
      <c r="M185" s="20">
        <v>184</v>
      </c>
      <c r="N185" s="16">
        <v>286.23058836747151</v>
      </c>
      <c r="O185" s="41">
        <f t="shared" si="7"/>
        <v>0.85392882831741224</v>
      </c>
    </row>
    <row r="186" spans="1:15" x14ac:dyDescent="0.25">
      <c r="A186" s="37">
        <v>44831</v>
      </c>
      <c r="B186" s="16">
        <v>103.331161499023</v>
      </c>
      <c r="C186" s="21">
        <f t="shared" si="6"/>
        <v>-2.0015679101729331E-2</v>
      </c>
      <c r="I186" s="37">
        <v>45111</v>
      </c>
      <c r="J186" s="21">
        <f t="shared" ca="1" si="8"/>
        <v>108.97526504508755</v>
      </c>
      <c r="M186" s="20">
        <v>185</v>
      </c>
      <c r="N186" s="16">
        <v>175.68098453942304</v>
      </c>
      <c r="O186" s="41">
        <f t="shared" si="7"/>
        <v>0.13789390463984352</v>
      </c>
    </row>
    <row r="187" spans="1:15" x14ac:dyDescent="0.25">
      <c r="A187" s="37">
        <v>44832</v>
      </c>
      <c r="B187" s="16">
        <v>105.42024230957</v>
      </c>
      <c r="C187" s="21">
        <f t="shared" si="6"/>
        <v>1.7091244038337543E-2</v>
      </c>
      <c r="I187" s="37">
        <v>45112</v>
      </c>
      <c r="J187" s="21">
        <f t="shared" ca="1" si="8"/>
        <v>107.03656688514128</v>
      </c>
      <c r="M187" s="20">
        <v>186</v>
      </c>
      <c r="N187" s="16">
        <v>130.23360321022653</v>
      </c>
      <c r="O187" s="41">
        <f t="shared" si="7"/>
        <v>-0.15647089717358531</v>
      </c>
    </row>
    <row r="188" spans="1:15" x14ac:dyDescent="0.25">
      <c r="A188" s="37">
        <v>44833</v>
      </c>
      <c r="B188" s="16">
        <v>103.6337890625</v>
      </c>
      <c r="C188" s="21">
        <f t="shared" si="6"/>
        <v>1.5760397803331948E-2</v>
      </c>
      <c r="I188" s="37">
        <v>45113</v>
      </c>
      <c r="J188" s="21">
        <f t="shared" ca="1" si="8"/>
        <v>108.83526566959915</v>
      </c>
      <c r="M188" s="20">
        <v>187</v>
      </c>
      <c r="N188" s="16">
        <v>311.52482875262848</v>
      </c>
      <c r="O188" s="41">
        <f t="shared" si="7"/>
        <v>1.0177607992744417</v>
      </c>
    </row>
    <row r="189" spans="1:15" x14ac:dyDescent="0.25">
      <c r="A189" s="37">
        <v>44834</v>
      </c>
      <c r="B189" s="16">
        <v>102.013282775878</v>
      </c>
      <c r="C189" s="21">
        <f t="shared" si="6"/>
        <v>-3.0441092111578635E-2</v>
      </c>
      <c r="I189" s="37">
        <v>45114</v>
      </c>
      <c r="J189" s="21">
        <f t="shared" ca="1" si="8"/>
        <v>108.85460733068112</v>
      </c>
      <c r="M189" s="20">
        <v>188</v>
      </c>
      <c r="N189" s="16">
        <v>150.1473682625832</v>
      </c>
      <c r="O189" s="41">
        <f t="shared" si="7"/>
        <v>-2.7488515096703803E-2</v>
      </c>
    </row>
    <row r="190" spans="1:15" x14ac:dyDescent="0.25">
      <c r="A190" s="37">
        <v>44837</v>
      </c>
      <c r="B190" s="16">
        <v>105.16642761230401</v>
      </c>
      <c r="C190" s="21">
        <f t="shared" si="6"/>
        <v>-4.5722180439743597E-2</v>
      </c>
      <c r="I190" s="37">
        <v>45115</v>
      </c>
      <c r="J190" s="21">
        <f t="shared" ca="1" si="8"/>
        <v>110.13055258489962</v>
      </c>
      <c r="M190" s="20">
        <v>189</v>
      </c>
      <c r="N190" s="16">
        <v>85.90940378466577</v>
      </c>
      <c r="O190" s="41">
        <f t="shared" si="7"/>
        <v>-0.44356079757807954</v>
      </c>
    </row>
    <row r="191" spans="1:15" x14ac:dyDescent="0.25">
      <c r="A191" s="37">
        <v>44838</v>
      </c>
      <c r="B191" s="16">
        <v>110.08648681640599</v>
      </c>
      <c r="C191" s="21">
        <f t="shared" si="6"/>
        <v>1.2423575147077797E-2</v>
      </c>
      <c r="I191" s="37">
        <v>45116</v>
      </c>
      <c r="J191" s="21">
        <f t="shared" ca="1" si="8"/>
        <v>110.56025662406572</v>
      </c>
      <c r="M191" s="20">
        <v>190</v>
      </c>
      <c r="N191" s="16">
        <v>227.52381246562962</v>
      </c>
      <c r="O191" s="41">
        <f t="shared" si="7"/>
        <v>0.47368231139985317</v>
      </c>
    </row>
    <row r="192" spans="1:15" x14ac:dyDescent="0.25">
      <c r="A192" s="37">
        <v>44839</v>
      </c>
      <c r="B192" s="16">
        <v>108.727279663085</v>
      </c>
      <c r="C192" s="21">
        <f t="shared" si="6"/>
        <v>2.0592940172141052E-2</v>
      </c>
      <c r="I192" s="37">
        <v>45117</v>
      </c>
      <c r="J192" s="21">
        <f t="shared" ca="1" si="8"/>
        <v>111.33429533008585</v>
      </c>
      <c r="M192" s="20">
        <v>191</v>
      </c>
      <c r="N192" s="16">
        <v>213.49770044459657</v>
      </c>
      <c r="O192" s="41">
        <f t="shared" si="7"/>
        <v>0.3828345317362114</v>
      </c>
    </row>
    <row r="193" spans="1:15" x14ac:dyDescent="0.25">
      <c r="A193" s="37">
        <v>44840</v>
      </c>
      <c r="B193" s="16">
        <v>106.51116180419901</v>
      </c>
      <c r="C193" s="21">
        <f t="shared" si="6"/>
        <v>2.0176203106882843E-2</v>
      </c>
      <c r="I193" s="37">
        <v>45118</v>
      </c>
      <c r="J193" s="21">
        <f t="shared" ca="1" si="8"/>
        <v>110.76422187361109</v>
      </c>
      <c r="M193" s="20">
        <v>192</v>
      </c>
      <c r="N193" s="16">
        <v>167.72001028572998</v>
      </c>
      <c r="O193" s="41">
        <f t="shared" si="7"/>
        <v>8.6330304276257985E-2</v>
      </c>
    </row>
    <row r="194" spans="1:15" x14ac:dyDescent="0.25">
      <c r="A194" s="37">
        <v>44841</v>
      </c>
      <c r="B194" s="16">
        <v>104.38370513916</v>
      </c>
      <c r="C194" s="21">
        <f t="shared" si="6"/>
        <v>9.385379098829201E-3</v>
      </c>
      <c r="I194" s="37">
        <v>45119</v>
      </c>
      <c r="J194" s="21">
        <f t="shared" ca="1" si="8"/>
        <v>112.04984117571605</v>
      </c>
      <c r="M194" s="20">
        <v>193</v>
      </c>
      <c r="N194" s="16">
        <v>152.33887177953218</v>
      </c>
      <c r="O194" s="41">
        <f t="shared" si="7"/>
        <v>-1.3294044929823334E-2</v>
      </c>
    </row>
    <row r="195" spans="1:15" x14ac:dyDescent="0.25">
      <c r="A195" s="37">
        <v>44844</v>
      </c>
      <c r="B195" s="16">
        <v>103.40860748291</v>
      </c>
      <c r="C195" s="21">
        <f t="shared" ref="C195:C251" si="9">LN(B195/B196)</f>
        <v>2.9284513655310537E-2</v>
      </c>
      <c r="I195" s="37">
        <v>45120</v>
      </c>
      <c r="J195" s="21">
        <f t="shared" ca="1" si="8"/>
        <v>107.39503512289113</v>
      </c>
      <c r="M195" s="20">
        <v>194</v>
      </c>
      <c r="N195" s="16">
        <v>129.38311949513809</v>
      </c>
      <c r="O195" s="41">
        <f t="shared" ref="O195:O258" si="10">N195/$B$2-1</f>
        <v>-0.16197951973698765</v>
      </c>
    </row>
    <row r="196" spans="1:15" x14ac:dyDescent="0.25">
      <c r="A196" s="37">
        <v>44845</v>
      </c>
      <c r="B196" s="16">
        <v>100.42424774169901</v>
      </c>
      <c r="C196" s="21">
        <f t="shared" si="9"/>
        <v>-1.6053323527466249E-2</v>
      </c>
      <c r="I196" s="37">
        <v>45121</v>
      </c>
      <c r="J196" s="21">
        <f t="shared" ref="J196:J259" ca="1" si="11">J195*EXP($G$4+$G$3*NORMSINV(RAND()))</f>
        <v>108.14074537430508</v>
      </c>
      <c r="M196" s="20">
        <v>195</v>
      </c>
      <c r="N196" s="16">
        <v>248.59775682049687</v>
      </c>
      <c r="O196" s="41">
        <f t="shared" si="10"/>
        <v>0.61017922875826858</v>
      </c>
    </row>
    <row r="197" spans="1:15" x14ac:dyDescent="0.25">
      <c r="A197" s="37">
        <v>44846</v>
      </c>
      <c r="B197" s="16">
        <v>102.04940032958901</v>
      </c>
      <c r="C197" s="21">
        <f t="shared" si="9"/>
        <v>-5.410277183082228E-2</v>
      </c>
      <c r="I197" s="37">
        <v>45122</v>
      </c>
      <c r="J197" s="21">
        <f t="shared" ca="1" si="11"/>
        <v>111.87982708768138</v>
      </c>
      <c r="M197" s="20">
        <v>196</v>
      </c>
      <c r="N197" s="16">
        <v>161.65324698383594</v>
      </c>
      <c r="O197" s="41">
        <f t="shared" si="10"/>
        <v>4.7035596313320882E-2</v>
      </c>
    </row>
    <row r="198" spans="1:15" x14ac:dyDescent="0.25">
      <c r="A198" s="37">
        <v>44847</v>
      </c>
      <c r="B198" s="16">
        <v>107.72264099121</v>
      </c>
      <c r="C198" s="21">
        <f t="shared" si="9"/>
        <v>-1.650382573129601E-2</v>
      </c>
      <c r="I198" s="37">
        <v>45123</v>
      </c>
      <c r="J198" s="21">
        <f t="shared" ca="1" si="11"/>
        <v>108.47703134907496</v>
      </c>
      <c r="M198" s="20">
        <v>197</v>
      </c>
      <c r="N198" s="16">
        <v>173.11496927251653</v>
      </c>
      <c r="O198" s="41">
        <f t="shared" si="10"/>
        <v>0.12127370445665031</v>
      </c>
    </row>
    <row r="199" spans="1:15" x14ac:dyDescent="0.25">
      <c r="A199" s="37">
        <v>44848</v>
      </c>
      <c r="B199" s="16">
        <v>109.51522827148401</v>
      </c>
      <c r="C199" s="21">
        <f t="shared" si="9"/>
        <v>-4.1142079719744769E-2</v>
      </c>
      <c r="I199" s="37">
        <v>45124</v>
      </c>
      <c r="J199" s="21">
        <f t="shared" ca="1" si="11"/>
        <v>111.10576556635459</v>
      </c>
      <c r="M199" s="20">
        <v>198</v>
      </c>
      <c r="N199" s="16">
        <v>153.38916762687467</v>
      </c>
      <c r="O199" s="41">
        <f t="shared" si="10"/>
        <v>-6.4912298961259385E-3</v>
      </c>
    </row>
    <row r="200" spans="1:15" x14ac:dyDescent="0.25">
      <c r="A200" s="37">
        <v>44851</v>
      </c>
      <c r="B200" s="16">
        <v>114.11488342285099</v>
      </c>
      <c r="C200" s="21">
        <f t="shared" si="9"/>
        <v>-2.5395464549243674E-2</v>
      </c>
      <c r="I200" s="37">
        <v>45125</v>
      </c>
      <c r="J200" s="21">
        <f t="shared" ca="1" si="11"/>
        <v>116.05948199683817</v>
      </c>
      <c r="M200" s="20">
        <v>199</v>
      </c>
      <c r="N200" s="16">
        <v>195.39782713938379</v>
      </c>
      <c r="O200" s="41">
        <f t="shared" si="10"/>
        <v>0.26560081083721832</v>
      </c>
    </row>
    <row r="201" spans="1:15" x14ac:dyDescent="0.25">
      <c r="A201" s="37">
        <v>44852</v>
      </c>
      <c r="B201" s="16">
        <v>117.049995422363</v>
      </c>
      <c r="C201" s="21">
        <f t="shared" si="9"/>
        <v>1.980089349245551E-2</v>
      </c>
      <c r="I201" s="37">
        <v>45126</v>
      </c>
      <c r="J201" s="21">
        <f t="shared" ca="1" si="11"/>
        <v>115.97541869304231</v>
      </c>
      <c r="M201" s="20">
        <v>200</v>
      </c>
      <c r="N201" s="16">
        <v>181.65488914765433</v>
      </c>
      <c r="O201" s="41">
        <f t="shared" si="10"/>
        <v>0.17658716252673146</v>
      </c>
    </row>
    <row r="202" spans="1:15" x14ac:dyDescent="0.25">
      <c r="A202" s="37">
        <v>44853</v>
      </c>
      <c r="B202" s="16">
        <v>114.75509643554599</v>
      </c>
      <c r="C202" s="21">
        <f t="shared" si="9"/>
        <v>3.2669097544957312E-3</v>
      </c>
      <c r="I202" s="37">
        <v>45127</v>
      </c>
      <c r="J202" s="21">
        <f t="shared" ca="1" si="11"/>
        <v>118.5697062805208</v>
      </c>
      <c r="M202" s="20">
        <v>201</v>
      </c>
      <c r="N202" s="16">
        <v>354.68552227876944</v>
      </c>
      <c r="O202" s="41">
        <f t="shared" si="10"/>
        <v>1.2973146178745605</v>
      </c>
    </row>
    <row r="203" spans="1:15" x14ac:dyDescent="0.25">
      <c r="A203" s="37">
        <v>44854</v>
      </c>
      <c r="B203" s="16">
        <v>114.380813598632</v>
      </c>
      <c r="C203" s="21">
        <f t="shared" si="9"/>
        <v>-5.119430750317399E-2</v>
      </c>
      <c r="I203" s="37">
        <v>45128</v>
      </c>
      <c r="J203" s="21">
        <f t="shared" ca="1" si="11"/>
        <v>116.83201087490561</v>
      </c>
      <c r="M203" s="20">
        <v>202</v>
      </c>
      <c r="N203" s="16">
        <v>273.20370127693309</v>
      </c>
      <c r="O203" s="41">
        <f t="shared" si="10"/>
        <v>0.7695530749846502</v>
      </c>
    </row>
    <row r="204" spans="1:15" x14ac:dyDescent="0.25">
      <c r="A204" s="37">
        <v>44855</v>
      </c>
      <c r="B204" s="16">
        <v>120.388938903808</v>
      </c>
      <c r="C204" s="21">
        <f t="shared" si="9"/>
        <v>-1.2264002331092031E-3</v>
      </c>
      <c r="I204" s="37">
        <v>45129</v>
      </c>
      <c r="J204" s="21">
        <f t="shared" ca="1" si="11"/>
        <v>119.86898365624249</v>
      </c>
      <c r="M204" s="20">
        <v>203</v>
      </c>
      <c r="N204" s="16">
        <v>156.54289287682212</v>
      </c>
      <c r="O204" s="41">
        <f t="shared" si="10"/>
        <v>1.3935595171095327E-2</v>
      </c>
    </row>
    <row r="205" spans="1:15" x14ac:dyDescent="0.25">
      <c r="A205" s="37">
        <v>44858</v>
      </c>
      <c r="B205" s="16">
        <v>120.53667449951099</v>
      </c>
      <c r="C205" s="21">
        <f t="shared" si="9"/>
        <v>-2.61143907757036E-3</v>
      </c>
      <c r="I205" s="37">
        <v>45130</v>
      </c>
      <c r="J205" s="21">
        <f t="shared" ca="1" si="11"/>
        <v>124.75076420786196</v>
      </c>
      <c r="M205" s="20">
        <v>204</v>
      </c>
      <c r="N205" s="16">
        <v>252.51339104268735</v>
      </c>
      <c r="O205" s="41">
        <f t="shared" si="10"/>
        <v>0.63554097366145634</v>
      </c>
    </row>
    <row r="206" spans="1:15" x14ac:dyDescent="0.25">
      <c r="A206" s="37">
        <v>44859</v>
      </c>
      <c r="B206" s="16">
        <v>120.85186004638599</v>
      </c>
      <c r="C206" s="21">
        <f t="shared" si="9"/>
        <v>-1.1425927419792838E-2</v>
      </c>
      <c r="I206" s="37">
        <v>45131</v>
      </c>
      <c r="J206" s="21">
        <f t="shared" ca="1" si="11"/>
        <v>124.92359573359917</v>
      </c>
      <c r="M206" s="20">
        <v>205</v>
      </c>
      <c r="N206" s="16">
        <v>324.75518735862869</v>
      </c>
      <c r="O206" s="41">
        <f t="shared" si="10"/>
        <v>1.1034544470726675</v>
      </c>
    </row>
    <row r="207" spans="1:15" x14ac:dyDescent="0.25">
      <c r="A207" s="37">
        <v>44860</v>
      </c>
      <c r="B207" s="16">
        <v>122.24062347412099</v>
      </c>
      <c r="C207" s="21">
        <f t="shared" si="9"/>
        <v>-3.9403432778913668E-3</v>
      </c>
      <c r="I207" s="37">
        <v>45132</v>
      </c>
      <c r="J207" s="21">
        <f t="shared" ca="1" si="11"/>
        <v>128.39619552406569</v>
      </c>
      <c r="M207" s="20">
        <v>206</v>
      </c>
      <c r="N207" s="16">
        <v>120.48871741701799</v>
      </c>
      <c r="O207" s="41">
        <f t="shared" si="10"/>
        <v>-0.21958897551640733</v>
      </c>
    </row>
    <row r="208" spans="1:15" x14ac:dyDescent="0.25">
      <c r="A208" s="37">
        <v>44861</v>
      </c>
      <c r="B208" s="16">
        <v>122.723243713378</v>
      </c>
      <c r="C208" s="21">
        <f t="shared" si="9"/>
        <v>-1.1807977607772064E-2</v>
      </c>
      <c r="I208" s="37">
        <v>45133</v>
      </c>
      <c r="J208" s="21">
        <f t="shared" ca="1" si="11"/>
        <v>131.94110923295327</v>
      </c>
      <c r="M208" s="20">
        <v>207</v>
      </c>
      <c r="N208" s="16">
        <v>151.07710366182121</v>
      </c>
      <c r="O208" s="41">
        <f t="shared" si="10"/>
        <v>-2.1466575690487488E-2</v>
      </c>
    </row>
    <row r="209" spans="1:15" x14ac:dyDescent="0.25">
      <c r="A209" s="37">
        <v>44862</v>
      </c>
      <c r="B209" s="16">
        <v>124.180946350097</v>
      </c>
      <c r="C209" s="21">
        <f t="shared" si="9"/>
        <v>1.5875815378883361E-3</v>
      </c>
      <c r="I209" s="37">
        <v>45134</v>
      </c>
      <c r="J209" s="21">
        <f t="shared" ca="1" si="11"/>
        <v>133.91871434592849</v>
      </c>
      <c r="M209" s="20">
        <v>208</v>
      </c>
      <c r="N209" s="16">
        <v>125.13666672243528</v>
      </c>
      <c r="O209" s="41">
        <f t="shared" si="10"/>
        <v>-0.18948399177229303</v>
      </c>
    </row>
    <row r="210" spans="1:15" x14ac:dyDescent="0.25">
      <c r="A210" s="37">
        <v>44865</v>
      </c>
      <c r="B210" s="16">
        <v>123.9839553833</v>
      </c>
      <c r="C210" s="21">
        <f t="shared" si="9"/>
        <v>-1.7872386861044403E-2</v>
      </c>
      <c r="I210" s="37">
        <v>45135</v>
      </c>
      <c r="J210" s="21">
        <f t="shared" ca="1" si="11"/>
        <v>136.40740439004415</v>
      </c>
      <c r="M210" s="20">
        <v>209</v>
      </c>
      <c r="N210" s="16">
        <v>219.68834398731389</v>
      </c>
      <c r="O210" s="41">
        <f t="shared" si="10"/>
        <v>0.4229316177784137</v>
      </c>
    </row>
    <row r="211" spans="1:15" x14ac:dyDescent="0.25">
      <c r="A211" s="37">
        <v>44866</v>
      </c>
      <c r="B211" s="16">
        <v>126.219764709472</v>
      </c>
      <c r="C211" s="21">
        <f t="shared" si="9"/>
        <v>9.2505934913491225E-3</v>
      </c>
      <c r="I211" s="37">
        <v>45136</v>
      </c>
      <c r="J211" s="21">
        <f t="shared" ca="1" si="11"/>
        <v>133.58768996292341</v>
      </c>
      <c r="M211" s="20">
        <v>210</v>
      </c>
      <c r="N211" s="16">
        <v>207.23101015991037</v>
      </c>
      <c r="O211" s="41">
        <f t="shared" si="10"/>
        <v>0.34224488741070402</v>
      </c>
    </row>
    <row r="212" spans="1:15" x14ac:dyDescent="0.25">
      <c r="A212" s="37">
        <v>44867</v>
      </c>
      <c r="B212" s="16">
        <v>125.05754089355401</v>
      </c>
      <c r="C212" s="21">
        <f t="shared" si="9"/>
        <v>-1.809783366347137E-3</v>
      </c>
      <c r="I212" s="37">
        <v>45137</v>
      </c>
      <c r="J212" s="21">
        <f t="shared" ca="1" si="11"/>
        <v>131.39311754996712</v>
      </c>
      <c r="M212" s="20">
        <v>211</v>
      </c>
      <c r="N212" s="16">
        <v>172.18265412727521</v>
      </c>
      <c r="O212" s="41">
        <f t="shared" si="10"/>
        <v>0.11523505591563277</v>
      </c>
    </row>
    <row r="213" spans="1:15" x14ac:dyDescent="0.25">
      <c r="A213" s="37">
        <v>44868</v>
      </c>
      <c r="B213" s="16">
        <v>125.28407287597599</v>
      </c>
      <c r="C213" s="21">
        <f t="shared" si="9"/>
        <v>-2.6990925425744799E-2</v>
      </c>
      <c r="I213" s="37">
        <v>45138</v>
      </c>
      <c r="J213" s="21">
        <f t="shared" ca="1" si="11"/>
        <v>135.80724529293823</v>
      </c>
      <c r="M213" s="20">
        <v>212</v>
      </c>
      <c r="N213" s="16">
        <v>173.67821956206649</v>
      </c>
      <c r="O213" s="41">
        <f t="shared" si="10"/>
        <v>0.12492190276875448</v>
      </c>
    </row>
    <row r="214" spans="1:15" x14ac:dyDescent="0.25">
      <c r="A214" s="37">
        <v>44869</v>
      </c>
      <c r="B214" s="16">
        <v>128.711654663085</v>
      </c>
      <c r="C214" s="21">
        <f t="shared" si="9"/>
        <v>-5.2662153166833413E-3</v>
      </c>
      <c r="I214" s="37">
        <v>45139</v>
      </c>
      <c r="J214" s="21">
        <f t="shared" ca="1" si="11"/>
        <v>140.89002092899753</v>
      </c>
      <c r="M214" s="20">
        <v>213</v>
      </c>
      <c r="N214" s="16">
        <v>179.75026887344103</v>
      </c>
      <c r="O214" s="41">
        <f t="shared" si="10"/>
        <v>0.16425084846085469</v>
      </c>
    </row>
    <row r="215" spans="1:15" x14ac:dyDescent="0.25">
      <c r="A215" s="37">
        <v>44872</v>
      </c>
      <c r="B215" s="16">
        <v>129.39126586914</v>
      </c>
      <c r="C215" s="21">
        <f t="shared" si="9"/>
        <v>-6.0879228058846439E-4</v>
      </c>
      <c r="I215" s="37">
        <v>45140</v>
      </c>
      <c r="J215" s="21">
        <f t="shared" ca="1" si="11"/>
        <v>138.80893846468123</v>
      </c>
      <c r="M215" s="20">
        <v>214</v>
      </c>
      <c r="N215" s="16">
        <v>117.65456666390988</v>
      </c>
      <c r="O215" s="41">
        <f t="shared" si="10"/>
        <v>-0.23794590170991048</v>
      </c>
    </row>
    <row r="216" spans="1:15" x14ac:dyDescent="0.25">
      <c r="A216" s="37">
        <v>44873</v>
      </c>
      <c r="B216" s="16">
        <v>129.47006225585901</v>
      </c>
      <c r="C216" s="21">
        <f t="shared" si="9"/>
        <v>1.3094033989275283E-2</v>
      </c>
      <c r="I216" s="37">
        <v>45141</v>
      </c>
      <c r="J216" s="21">
        <f t="shared" ca="1" si="11"/>
        <v>141.36985320379472</v>
      </c>
      <c r="M216" s="20">
        <v>215</v>
      </c>
      <c r="N216" s="16">
        <v>91.25853914452712</v>
      </c>
      <c r="O216" s="41">
        <f t="shared" si="10"/>
        <v>-0.40891419915971849</v>
      </c>
    </row>
    <row r="217" spans="1:15" x14ac:dyDescent="0.25">
      <c r="A217" s="37">
        <v>44874</v>
      </c>
      <c r="B217" s="16">
        <v>127.785827636718</v>
      </c>
      <c r="C217" s="21">
        <f t="shared" si="9"/>
        <v>-4.0334744072746488E-2</v>
      </c>
      <c r="I217" s="37">
        <v>45142</v>
      </c>
      <c r="J217" s="21">
        <f t="shared" ca="1" si="11"/>
        <v>140.31171344874068</v>
      </c>
      <c r="M217" s="20">
        <v>216</v>
      </c>
      <c r="N217" s="16">
        <v>160.93854747141461</v>
      </c>
      <c r="O217" s="41">
        <f t="shared" si="10"/>
        <v>4.2406454343486333E-2</v>
      </c>
    </row>
    <row r="218" spans="1:15" x14ac:dyDescent="0.25">
      <c r="A218" s="37">
        <v>44875</v>
      </c>
      <c r="B218" s="16">
        <v>133.04539489746</v>
      </c>
      <c r="C218" s="21">
        <f t="shared" si="9"/>
        <v>-1.6272533165816456E-3</v>
      </c>
      <c r="I218" s="37">
        <v>45143</v>
      </c>
      <c r="J218" s="21">
        <f t="shared" ca="1" si="11"/>
        <v>138.0670744412206</v>
      </c>
      <c r="M218" s="20">
        <v>217</v>
      </c>
      <c r="N218" s="16">
        <v>189.91469557839312</v>
      </c>
      <c r="O218" s="41">
        <f t="shared" si="10"/>
        <v>0.23008631279437775</v>
      </c>
    </row>
    <row r="219" spans="1:15" x14ac:dyDescent="0.25">
      <c r="A219" s="37">
        <v>44876</v>
      </c>
      <c r="B219" s="16">
        <v>133.26206970214801</v>
      </c>
      <c r="C219" s="21">
        <f t="shared" si="9"/>
        <v>1.0326494101329565E-2</v>
      </c>
      <c r="I219" s="37">
        <v>45144</v>
      </c>
      <c r="J219" s="21">
        <f t="shared" ca="1" si="11"/>
        <v>143.68835425761068</v>
      </c>
      <c r="M219" s="20">
        <v>218</v>
      </c>
      <c r="N219" s="16">
        <v>337.88134569490825</v>
      </c>
      <c r="O219" s="41">
        <f t="shared" si="10"/>
        <v>1.1884731848794239</v>
      </c>
    </row>
    <row r="220" spans="1:15" x14ac:dyDescent="0.25">
      <c r="A220" s="37">
        <v>44879</v>
      </c>
      <c r="B220" s="16">
        <v>131.89302062988199</v>
      </c>
      <c r="C220" s="21">
        <f t="shared" si="9"/>
        <v>7.2701018255270297E-3</v>
      </c>
      <c r="I220" s="37">
        <v>45145</v>
      </c>
      <c r="J220" s="21">
        <f t="shared" ca="1" si="11"/>
        <v>145.26060280393628</v>
      </c>
      <c r="M220" s="20">
        <v>219</v>
      </c>
      <c r="N220" s="16">
        <v>125.33151843385387</v>
      </c>
      <c r="O220" s="41">
        <f t="shared" si="10"/>
        <v>-0.18822192817836947</v>
      </c>
    </row>
    <row r="221" spans="1:15" x14ac:dyDescent="0.25">
      <c r="A221" s="37">
        <v>44880</v>
      </c>
      <c r="B221" s="16">
        <v>130.93762207031199</v>
      </c>
      <c r="C221" s="21">
        <f t="shared" si="9"/>
        <v>-1.3531019380009159E-3</v>
      </c>
      <c r="I221" s="37">
        <v>45146</v>
      </c>
      <c r="J221" s="21">
        <f t="shared" ca="1" si="11"/>
        <v>142.39412796683268</v>
      </c>
      <c r="M221" s="20">
        <v>220</v>
      </c>
      <c r="N221" s="16">
        <v>183.26966009780767</v>
      </c>
      <c r="O221" s="41">
        <f t="shared" si="10"/>
        <v>0.18704610904496799</v>
      </c>
    </row>
    <row r="222" spans="1:15" x14ac:dyDescent="0.25">
      <c r="A222" s="37">
        <v>44881</v>
      </c>
      <c r="B222" s="16">
        <v>131.11491394042901</v>
      </c>
      <c r="C222" s="21">
        <f t="shared" si="9"/>
        <v>4.3665662942098792E-3</v>
      </c>
      <c r="I222" s="37">
        <v>45147</v>
      </c>
      <c r="J222" s="21">
        <f t="shared" ca="1" si="11"/>
        <v>142.95255992946363</v>
      </c>
      <c r="M222" s="20">
        <v>221</v>
      </c>
      <c r="N222" s="16">
        <v>127.14522317116921</v>
      </c>
      <c r="O222" s="41">
        <f t="shared" si="10"/>
        <v>-0.17647447827183504</v>
      </c>
    </row>
    <row r="223" spans="1:15" x14ac:dyDescent="0.25">
      <c r="A223" s="37">
        <v>44882</v>
      </c>
      <c r="B223" s="16">
        <v>130.54364013671801</v>
      </c>
      <c r="C223" s="21">
        <f t="shared" si="9"/>
        <v>-9.7606234313573625E-3</v>
      </c>
      <c r="I223" s="37">
        <v>45148</v>
      </c>
      <c r="J223" s="21">
        <f t="shared" ca="1" si="11"/>
        <v>141.0890925732804</v>
      </c>
      <c r="M223" s="20">
        <v>222</v>
      </c>
      <c r="N223" s="16">
        <v>253.54583071603113</v>
      </c>
      <c r="O223" s="41">
        <f t="shared" si="10"/>
        <v>0.64222813342599316</v>
      </c>
    </row>
    <row r="224" spans="1:15" x14ac:dyDescent="0.25">
      <c r="A224" s="37">
        <v>44883</v>
      </c>
      <c r="B224" s="16">
        <v>131.82406616210901</v>
      </c>
      <c r="C224" s="21">
        <f t="shared" si="9"/>
        <v>5.9201041285648435E-3</v>
      </c>
      <c r="I224" s="37">
        <v>45149</v>
      </c>
      <c r="J224" s="21">
        <f t="shared" ca="1" si="11"/>
        <v>145.69816926903965</v>
      </c>
      <c r="M224" s="20">
        <v>223</v>
      </c>
      <c r="N224" s="16">
        <v>104.3545026919199</v>
      </c>
      <c r="O224" s="41">
        <f t="shared" si="10"/>
        <v>-0.32409103440440123</v>
      </c>
    </row>
    <row r="225" spans="1:15" x14ac:dyDescent="0.25">
      <c r="A225" s="37">
        <v>44886</v>
      </c>
      <c r="B225" s="16">
        <v>131.04595947265599</v>
      </c>
      <c r="C225" s="21">
        <f t="shared" si="9"/>
        <v>-1.4846003141670467E-2</v>
      </c>
      <c r="I225" s="37">
        <v>45150</v>
      </c>
      <c r="J225" s="21">
        <f t="shared" ca="1" si="11"/>
        <v>144.18832019005151</v>
      </c>
      <c r="M225" s="20">
        <v>224</v>
      </c>
      <c r="N225" s="16">
        <v>118.06839490915488</v>
      </c>
      <c r="O225" s="41">
        <f t="shared" si="10"/>
        <v>-0.23526551692571418</v>
      </c>
    </row>
    <row r="226" spans="1:15" x14ac:dyDescent="0.25">
      <c r="A226" s="37">
        <v>44887</v>
      </c>
      <c r="B226" s="16">
        <v>133.00598144531199</v>
      </c>
      <c r="C226" s="21">
        <f t="shared" si="9"/>
        <v>-1.060712337007841E-2</v>
      </c>
      <c r="I226" s="37">
        <v>45151</v>
      </c>
      <c r="J226" s="21">
        <f t="shared" ca="1" si="11"/>
        <v>146.65474249058917</v>
      </c>
      <c r="M226" s="20">
        <v>225</v>
      </c>
      <c r="N226" s="16">
        <v>217.51652972234609</v>
      </c>
      <c r="O226" s="41">
        <f t="shared" si="10"/>
        <v>0.40886467581201003</v>
      </c>
    </row>
    <row r="227" spans="1:15" x14ac:dyDescent="0.25">
      <c r="A227" s="37">
        <v>44888</v>
      </c>
      <c r="B227" s="16">
        <v>134.42430114746</v>
      </c>
      <c r="C227" s="21">
        <f t="shared" si="9"/>
        <v>-1.9032617648956464E-3</v>
      </c>
      <c r="I227" s="37">
        <v>45152</v>
      </c>
      <c r="J227" s="21">
        <f t="shared" ca="1" si="11"/>
        <v>147.10706593986191</v>
      </c>
      <c r="M227" s="20">
        <v>226</v>
      </c>
      <c r="N227" s="16">
        <v>277.59438367360286</v>
      </c>
      <c r="O227" s="41">
        <f t="shared" si="10"/>
        <v>0.79799172899992787</v>
      </c>
    </row>
    <row r="228" spans="1:15" x14ac:dyDescent="0.25">
      <c r="A228" s="37">
        <v>44890</v>
      </c>
      <c r="B228" s="16">
        <v>134.68038940429599</v>
      </c>
      <c r="C228" s="21">
        <f t="shared" si="9"/>
        <v>1.7632882199607978E-2</v>
      </c>
      <c r="I228" s="37">
        <v>45153</v>
      </c>
      <c r="J228" s="21">
        <f t="shared" ca="1" si="11"/>
        <v>143.58895586491786</v>
      </c>
      <c r="M228" s="20">
        <v>227</v>
      </c>
      <c r="N228" s="16">
        <v>178.49325475817832</v>
      </c>
      <c r="O228" s="41">
        <f t="shared" si="10"/>
        <v>0.15610910959507129</v>
      </c>
    </row>
    <row r="229" spans="1:15" x14ac:dyDescent="0.25">
      <c r="A229" s="37">
        <v>44893</v>
      </c>
      <c r="B229" s="16">
        <v>132.326400756835</v>
      </c>
      <c r="C229" s="21">
        <f t="shared" si="9"/>
        <v>-1.6315625351728629E-2</v>
      </c>
      <c r="I229" s="37">
        <v>45154</v>
      </c>
      <c r="J229" s="21">
        <f t="shared" ca="1" si="11"/>
        <v>144.04853414388825</v>
      </c>
      <c r="M229" s="20">
        <v>228</v>
      </c>
      <c r="N229" s="16">
        <v>91.263064522746191</v>
      </c>
      <c r="O229" s="41">
        <f t="shared" si="10"/>
        <v>-0.40888488807459922</v>
      </c>
    </row>
    <row r="230" spans="1:15" x14ac:dyDescent="0.25">
      <c r="A230" s="37">
        <v>44894</v>
      </c>
      <c r="B230" s="16">
        <v>134.50309753417901</v>
      </c>
      <c r="C230" s="21">
        <f t="shared" si="9"/>
        <v>-1.1792971720410413E-2</v>
      </c>
      <c r="I230" s="37">
        <v>45155</v>
      </c>
      <c r="J230" s="21">
        <f t="shared" ca="1" si="11"/>
        <v>145.42496525232508</v>
      </c>
      <c r="M230" s="20">
        <v>229</v>
      </c>
      <c r="N230" s="16">
        <v>172.23145010677743</v>
      </c>
      <c r="O230" s="41">
        <f t="shared" si="10"/>
        <v>0.11555110974349625</v>
      </c>
    </row>
    <row r="231" spans="1:15" x14ac:dyDescent="0.25">
      <c r="A231" s="37">
        <v>44895</v>
      </c>
      <c r="B231" s="16">
        <v>136.09867858886699</v>
      </c>
      <c r="C231" s="21">
        <f t="shared" si="9"/>
        <v>1.41390546206471E-2</v>
      </c>
      <c r="I231" s="37">
        <v>45156</v>
      </c>
      <c r="J231" s="21">
        <f t="shared" ca="1" si="11"/>
        <v>148.02891997455092</v>
      </c>
      <c r="M231" s="20">
        <v>230</v>
      </c>
      <c r="N231" s="16">
        <v>151.20205033387759</v>
      </c>
      <c r="O231" s="41">
        <f t="shared" si="10"/>
        <v>-2.065729028654506E-2</v>
      </c>
    </row>
    <row r="232" spans="1:15" x14ac:dyDescent="0.25">
      <c r="A232" s="37">
        <v>44896</v>
      </c>
      <c r="B232" s="16">
        <v>134.18791198730401</v>
      </c>
      <c r="C232" s="21">
        <f t="shared" si="9"/>
        <v>7.9587989064706984E-3</v>
      </c>
      <c r="I232" s="37">
        <v>45157</v>
      </c>
      <c r="J232" s="21">
        <f t="shared" ca="1" si="11"/>
        <v>149.06959626960131</v>
      </c>
      <c r="M232" s="20">
        <v>231</v>
      </c>
      <c r="N232" s="16">
        <v>253.91202354216082</v>
      </c>
      <c r="O232" s="41">
        <f t="shared" si="10"/>
        <v>0.6445999813859089</v>
      </c>
    </row>
    <row r="233" spans="1:15" x14ac:dyDescent="0.25">
      <c r="A233" s="37">
        <v>44897</v>
      </c>
      <c r="B233" s="16">
        <v>133.12417602539</v>
      </c>
      <c r="C233" s="21">
        <f t="shared" si="9"/>
        <v>2.8441464322426172E-2</v>
      </c>
      <c r="I233" s="37">
        <v>45158</v>
      </c>
      <c r="J233" s="21">
        <f t="shared" ca="1" si="11"/>
        <v>148.31977780974802</v>
      </c>
      <c r="M233" s="20">
        <v>232</v>
      </c>
      <c r="N233" s="16">
        <v>217.21349312104911</v>
      </c>
      <c r="O233" s="41">
        <f t="shared" si="10"/>
        <v>0.40690189365660134</v>
      </c>
    </row>
    <row r="234" spans="1:15" x14ac:dyDescent="0.25">
      <c r="A234" s="37">
        <v>44900</v>
      </c>
      <c r="B234" s="16">
        <v>129.39126586914</v>
      </c>
      <c r="C234" s="21">
        <f t="shared" si="9"/>
        <v>-1.6732877614736975E-3</v>
      </c>
      <c r="I234" s="37">
        <v>45159</v>
      </c>
      <c r="J234" s="21">
        <f t="shared" ca="1" si="11"/>
        <v>147.06390417820387</v>
      </c>
      <c r="M234" s="20">
        <v>233</v>
      </c>
      <c r="N234" s="16">
        <v>157.15655088170215</v>
      </c>
      <c r="O234" s="41">
        <f t="shared" si="10"/>
        <v>1.7910286598952885E-2</v>
      </c>
    </row>
    <row r="235" spans="1:15" x14ac:dyDescent="0.25">
      <c r="A235" s="37">
        <v>44901</v>
      </c>
      <c r="B235" s="16">
        <v>129.60795593261699</v>
      </c>
      <c r="C235" s="21">
        <f t="shared" si="9"/>
        <v>6.842473346359481E-4</v>
      </c>
      <c r="I235" s="37">
        <v>45160</v>
      </c>
      <c r="J235" s="21">
        <f t="shared" ca="1" si="11"/>
        <v>151.15270800048913</v>
      </c>
      <c r="M235" s="20">
        <v>234</v>
      </c>
      <c r="N235" s="16">
        <v>95.463294386473592</v>
      </c>
      <c r="O235" s="41">
        <f t="shared" si="10"/>
        <v>-0.38167980396972767</v>
      </c>
    </row>
    <row r="236" spans="1:15" x14ac:dyDescent="0.25">
      <c r="A236" s="37">
        <v>44902</v>
      </c>
      <c r="B236" s="16">
        <v>129.51930236816401</v>
      </c>
      <c r="C236" s="21">
        <f t="shared" si="9"/>
        <v>-1.0439678178235915E-2</v>
      </c>
      <c r="I236" s="37">
        <v>45161</v>
      </c>
      <c r="J236" s="21">
        <f t="shared" ca="1" si="11"/>
        <v>151.18947126485972</v>
      </c>
      <c r="M236" s="20">
        <v>235</v>
      </c>
      <c r="N236" s="16">
        <v>321.60559542364985</v>
      </c>
      <c r="O236" s="41">
        <f t="shared" si="10"/>
        <v>1.083054393678665</v>
      </c>
    </row>
    <row r="237" spans="1:15" x14ac:dyDescent="0.25">
      <c r="A237" s="37">
        <v>44903</v>
      </c>
      <c r="B237" s="16">
        <v>130.87852478027301</v>
      </c>
      <c r="C237" s="21">
        <f t="shared" si="9"/>
        <v>5.4331329488552862E-3</v>
      </c>
      <c r="I237" s="37">
        <v>45162</v>
      </c>
      <c r="J237" s="21">
        <f t="shared" ca="1" si="11"/>
        <v>151.73619341070938</v>
      </c>
      <c r="M237" s="20">
        <v>236</v>
      </c>
      <c r="N237" s="16">
        <v>103.381809712671</v>
      </c>
      <c r="O237" s="41">
        <f t="shared" si="10"/>
        <v>-0.33039121205353617</v>
      </c>
    </row>
    <row r="238" spans="1:15" x14ac:dyDescent="0.25">
      <c r="A238" s="37">
        <v>44904</v>
      </c>
      <c r="B238" s="16">
        <v>130.16937255859301</v>
      </c>
      <c r="C238" s="21">
        <f t="shared" si="9"/>
        <v>-1.5392519486581593E-2</v>
      </c>
      <c r="I238" s="37">
        <v>45163</v>
      </c>
      <c r="J238" s="21">
        <f t="shared" ca="1" si="11"/>
        <v>154.98540193651118</v>
      </c>
      <c r="M238" s="20">
        <v>237</v>
      </c>
      <c r="N238" s="16">
        <v>96.390307460490973</v>
      </c>
      <c r="O238" s="41">
        <f t="shared" si="10"/>
        <v>-0.37567549719053206</v>
      </c>
    </row>
    <row r="239" spans="1:15" x14ac:dyDescent="0.25">
      <c r="A239" s="37">
        <v>44907</v>
      </c>
      <c r="B239" s="16">
        <v>132.18850708007801</v>
      </c>
      <c r="C239" s="21">
        <f t="shared" si="9"/>
        <v>9.6929072386654086E-4</v>
      </c>
      <c r="I239" s="37">
        <v>45164</v>
      </c>
      <c r="J239" s="21">
        <f t="shared" ca="1" si="11"/>
        <v>158.50080536726784</v>
      </c>
      <c r="M239" s="20">
        <v>238</v>
      </c>
      <c r="N239" s="16">
        <v>122.81235416982246</v>
      </c>
      <c r="O239" s="41">
        <f t="shared" si="10"/>
        <v>-0.20453867223773925</v>
      </c>
    </row>
    <row r="240" spans="1:15" x14ac:dyDescent="0.25">
      <c r="A240" s="37">
        <v>44908</v>
      </c>
      <c r="B240" s="16">
        <v>132.06044006347599</v>
      </c>
      <c r="C240" s="21">
        <f t="shared" si="9"/>
        <v>5.0094569781798885E-3</v>
      </c>
      <c r="I240" s="37">
        <v>45165</v>
      </c>
      <c r="J240" s="21">
        <f t="shared" ca="1" si="11"/>
        <v>157.65805143832108</v>
      </c>
      <c r="M240" s="20">
        <v>239</v>
      </c>
      <c r="N240" s="16">
        <v>175.08196315549864</v>
      </c>
      <c r="O240" s="41">
        <f t="shared" si="10"/>
        <v>0.13401401528640289</v>
      </c>
    </row>
    <row r="241" spans="1:15" x14ac:dyDescent="0.25">
      <c r="A241" s="37">
        <v>44909</v>
      </c>
      <c r="B241" s="16">
        <v>131.40054321289</v>
      </c>
      <c r="C241" s="21">
        <f t="shared" si="9"/>
        <v>2.5123613505399548E-2</v>
      </c>
      <c r="I241" s="37">
        <v>45166</v>
      </c>
      <c r="J241" s="21">
        <f t="shared" ca="1" si="11"/>
        <v>157.13013421379009</v>
      </c>
      <c r="M241" s="20">
        <v>240</v>
      </c>
      <c r="N241" s="16">
        <v>234.27770084042095</v>
      </c>
      <c r="O241" s="41">
        <f t="shared" si="10"/>
        <v>0.51742756040583404</v>
      </c>
    </row>
    <row r="242" spans="1:15" x14ac:dyDescent="0.25">
      <c r="A242" s="37">
        <v>44910</v>
      </c>
      <c r="B242" s="16">
        <v>128.14041137695301</v>
      </c>
      <c r="C242" s="21">
        <f t="shared" si="9"/>
        <v>6.245610338147081E-3</v>
      </c>
      <c r="I242" s="37">
        <v>45167</v>
      </c>
      <c r="J242" s="21">
        <f t="shared" ca="1" si="11"/>
        <v>153.70421096942795</v>
      </c>
      <c r="M242" s="20">
        <v>241</v>
      </c>
      <c r="N242" s="16">
        <v>238.72051328734074</v>
      </c>
      <c r="O242" s="41">
        <f t="shared" si="10"/>
        <v>0.54620386318021663</v>
      </c>
    </row>
    <row r="243" spans="1:15" x14ac:dyDescent="0.25">
      <c r="A243" s="37">
        <v>44911</v>
      </c>
      <c r="B243" s="16">
        <v>127.34259033203099</v>
      </c>
      <c r="C243" s="21">
        <f t="shared" si="9"/>
        <v>-5.9379828351043377E-3</v>
      </c>
      <c r="I243" s="37">
        <v>45168</v>
      </c>
      <c r="J243" s="21">
        <f t="shared" ca="1" si="11"/>
        <v>156.44350793250169</v>
      </c>
      <c r="M243" s="20">
        <v>242</v>
      </c>
      <c r="N243" s="16">
        <v>251.59737041241081</v>
      </c>
      <c r="O243" s="41">
        <f t="shared" si="10"/>
        <v>0.62960786545143188</v>
      </c>
    </row>
    <row r="244" spans="1:15" x14ac:dyDescent="0.25">
      <c r="A244" s="37">
        <v>44914</v>
      </c>
      <c r="B244" s="16">
        <v>128.10099792480401</v>
      </c>
      <c r="C244" s="21">
        <f t="shared" si="9"/>
        <v>-4.8322487310861906E-3</v>
      </c>
      <c r="I244" s="37">
        <v>45169</v>
      </c>
      <c r="J244" s="21">
        <f t="shared" ca="1" si="11"/>
        <v>158.66561067614865</v>
      </c>
      <c r="M244" s="20">
        <v>243</v>
      </c>
      <c r="N244" s="16">
        <v>224.92374176621132</v>
      </c>
      <c r="O244" s="41">
        <f t="shared" si="10"/>
        <v>0.45684153259697236</v>
      </c>
    </row>
    <row r="245" spans="1:15" x14ac:dyDescent="0.25">
      <c r="A245" s="37">
        <v>44915</v>
      </c>
      <c r="B245" s="16">
        <v>128.72151184082</v>
      </c>
      <c r="C245" s="21">
        <f t="shared" si="9"/>
        <v>-1.1185220492820809E-2</v>
      </c>
      <c r="I245" s="37">
        <v>45170</v>
      </c>
      <c r="J245" s="21">
        <f t="shared" ca="1" si="11"/>
        <v>160.07454000809622</v>
      </c>
      <c r="M245" s="20">
        <v>244</v>
      </c>
      <c r="N245" s="16">
        <v>320.14848624620851</v>
      </c>
      <c r="O245" s="41">
        <f t="shared" si="10"/>
        <v>1.0736166297923107</v>
      </c>
    </row>
    <row r="246" spans="1:15" x14ac:dyDescent="0.25">
      <c r="A246" s="37">
        <v>44916</v>
      </c>
      <c r="B246" s="16">
        <v>130.16937255859301</v>
      </c>
      <c r="C246" s="21">
        <f t="shared" si="9"/>
        <v>1.1414742392363517E-2</v>
      </c>
      <c r="I246" s="37">
        <v>45171</v>
      </c>
      <c r="J246" s="21">
        <f t="shared" ca="1" si="11"/>
        <v>157.23847983171709</v>
      </c>
      <c r="M246" s="20">
        <v>245</v>
      </c>
      <c r="N246" s="16">
        <v>146.53674240076134</v>
      </c>
      <c r="O246" s="41">
        <f t="shared" si="10"/>
        <v>-5.0874706669304604E-2</v>
      </c>
    </row>
    <row r="247" spans="1:15" x14ac:dyDescent="0.25">
      <c r="A247" s="37">
        <v>44917</v>
      </c>
      <c r="B247" s="16">
        <v>128.691970825195</v>
      </c>
      <c r="C247" s="21">
        <f t="shared" si="9"/>
        <v>-4.7338811159391815E-3</v>
      </c>
      <c r="I247" s="37">
        <v>45172</v>
      </c>
      <c r="J247" s="21">
        <f t="shared" ca="1" si="11"/>
        <v>151.583172196503</v>
      </c>
      <c r="M247" s="20">
        <v>246</v>
      </c>
      <c r="N247" s="16">
        <v>175.39736091395781</v>
      </c>
      <c r="O247" s="41">
        <f t="shared" si="10"/>
        <v>0.13605686123144722</v>
      </c>
    </row>
    <row r="248" spans="1:15" x14ac:dyDescent="0.25">
      <c r="A248" s="37">
        <v>44918</v>
      </c>
      <c r="B248" s="16">
        <v>129.30262756347599</v>
      </c>
      <c r="C248" s="21">
        <f t="shared" si="9"/>
        <v>-3.4978970024758106E-3</v>
      </c>
      <c r="I248" s="37">
        <v>45173</v>
      </c>
      <c r="J248" s="21">
        <f t="shared" ca="1" si="11"/>
        <v>153.44462907048967</v>
      </c>
      <c r="M248" s="20">
        <v>247</v>
      </c>
      <c r="N248" s="16">
        <v>420.39327957595782</v>
      </c>
      <c r="O248" s="41">
        <f t="shared" si="10"/>
        <v>1.7229068167801098</v>
      </c>
    </row>
    <row r="249" spans="1:15" x14ac:dyDescent="0.25">
      <c r="A249" s="37">
        <v>44922</v>
      </c>
      <c r="B249" s="16">
        <v>129.75570678710901</v>
      </c>
      <c r="C249" s="21">
        <f t="shared" si="9"/>
        <v>-5.450406850601653E-3</v>
      </c>
      <c r="I249" s="37">
        <v>45174</v>
      </c>
      <c r="J249" s="21">
        <f t="shared" ca="1" si="11"/>
        <v>152.38320283435652</v>
      </c>
      <c r="M249" s="20">
        <v>248</v>
      </c>
      <c r="N249" s="16">
        <v>134.35818397340785</v>
      </c>
      <c r="O249" s="41">
        <f t="shared" si="10"/>
        <v>-0.12975579581003638</v>
      </c>
    </row>
    <row r="250" spans="1:15" x14ac:dyDescent="0.25">
      <c r="A250" s="37">
        <v>44923</v>
      </c>
      <c r="B250" s="16">
        <v>130.46485900878901</v>
      </c>
      <c r="C250" s="21">
        <f t="shared" si="9"/>
        <v>-5.7211663872710518E-3</v>
      </c>
      <c r="I250" s="37">
        <v>45175</v>
      </c>
      <c r="J250" s="21">
        <f t="shared" ca="1" si="11"/>
        <v>157.32399827771604</v>
      </c>
      <c r="M250" s="20">
        <v>249</v>
      </c>
      <c r="N250" s="16">
        <v>228.98666325774406</v>
      </c>
      <c r="O250" s="41">
        <f t="shared" si="10"/>
        <v>0.48315726399138437</v>
      </c>
    </row>
    <row r="251" spans="1:15" x14ac:dyDescent="0.25">
      <c r="A251" s="37">
        <v>44924</v>
      </c>
      <c r="B251" s="16">
        <v>131.21340942382801</v>
      </c>
      <c r="C251" s="21">
        <f t="shared" si="9"/>
        <v>-6.5838914815039163E-3</v>
      </c>
      <c r="I251" s="37">
        <v>45176</v>
      </c>
      <c r="J251" s="21">
        <f t="shared" ca="1" si="11"/>
        <v>155.79870443067801</v>
      </c>
      <c r="M251" s="20">
        <v>250</v>
      </c>
      <c r="N251" s="16">
        <v>81.877063429453571</v>
      </c>
      <c r="O251" s="41">
        <f t="shared" si="10"/>
        <v>-0.46967845353076232</v>
      </c>
    </row>
    <row r="252" spans="1:15" ht="15.75" thickBot="1" x14ac:dyDescent="0.3">
      <c r="A252" s="38">
        <v>44925</v>
      </c>
      <c r="B252" s="39">
        <v>132.080154418945</v>
      </c>
      <c r="C252" s="23"/>
      <c r="I252" s="37">
        <v>45177</v>
      </c>
      <c r="J252" s="21">
        <f t="shared" ca="1" si="11"/>
        <v>158.73065943480228</v>
      </c>
      <c r="M252" s="20">
        <v>251</v>
      </c>
      <c r="N252" s="16">
        <v>185.47574482602647</v>
      </c>
      <c r="O252" s="41">
        <f t="shared" si="10"/>
        <v>0.20133502239515422</v>
      </c>
    </row>
    <row r="253" spans="1:15" x14ac:dyDescent="0.25">
      <c r="I253" s="37">
        <v>45178</v>
      </c>
      <c r="J253" s="21">
        <f t="shared" ca="1" si="11"/>
        <v>154.56951798325028</v>
      </c>
      <c r="M253" s="20">
        <v>252</v>
      </c>
      <c r="N253" s="16">
        <v>161.44626255778073</v>
      </c>
      <c r="O253" s="41">
        <f t="shared" si="10"/>
        <v>4.5694948562620352E-2</v>
      </c>
    </row>
    <row r="254" spans="1:15" x14ac:dyDescent="0.25">
      <c r="I254" s="37">
        <v>45179</v>
      </c>
      <c r="J254" s="21">
        <f t="shared" ca="1" si="11"/>
        <v>154.19435769485113</v>
      </c>
      <c r="M254" s="20">
        <v>253</v>
      </c>
      <c r="N254" s="16">
        <v>176.01936046685506</v>
      </c>
      <c r="O254" s="41">
        <f t="shared" si="10"/>
        <v>0.14008558125362836</v>
      </c>
    </row>
    <row r="255" spans="1:15" x14ac:dyDescent="0.25">
      <c r="I255" s="37">
        <v>45180</v>
      </c>
      <c r="J255" s="21">
        <f t="shared" ca="1" si="11"/>
        <v>158.10492165610336</v>
      </c>
      <c r="M255" s="20">
        <v>254</v>
      </c>
      <c r="N255" s="16">
        <v>192.84831573654805</v>
      </c>
      <c r="O255" s="41">
        <f t="shared" si="10"/>
        <v>0.24908750694891069</v>
      </c>
    </row>
    <row r="256" spans="1:15" x14ac:dyDescent="0.25">
      <c r="I256" s="37">
        <v>45181</v>
      </c>
      <c r="J256" s="21">
        <f t="shared" ca="1" si="11"/>
        <v>159.60123987793926</v>
      </c>
      <c r="M256" s="20">
        <v>255</v>
      </c>
      <c r="N256" s="16">
        <v>309.12134646201719</v>
      </c>
      <c r="O256" s="41">
        <f t="shared" si="10"/>
        <v>1.0021933327352119</v>
      </c>
    </row>
    <row r="257" spans="9:15" x14ac:dyDescent="0.25">
      <c r="I257" s="37">
        <v>45182</v>
      </c>
      <c r="J257" s="21">
        <f t="shared" ca="1" si="11"/>
        <v>160.14469175394927</v>
      </c>
      <c r="M257" s="20">
        <v>256</v>
      </c>
      <c r="N257" s="16">
        <v>369.89276512966802</v>
      </c>
      <c r="O257" s="41">
        <f t="shared" si="10"/>
        <v>1.3958126368364945</v>
      </c>
    </row>
    <row r="258" spans="9:15" x14ac:dyDescent="0.25">
      <c r="I258" s="37">
        <v>45183</v>
      </c>
      <c r="J258" s="21">
        <f t="shared" ca="1" si="11"/>
        <v>161.32871981128093</v>
      </c>
      <c r="M258" s="20">
        <v>257</v>
      </c>
      <c r="N258" s="16">
        <v>290.14907820653167</v>
      </c>
      <c r="O258" s="41">
        <f t="shared" si="10"/>
        <v>0.87930906918382834</v>
      </c>
    </row>
    <row r="259" spans="9:15" x14ac:dyDescent="0.25">
      <c r="I259" s="37">
        <v>45184</v>
      </c>
      <c r="J259" s="21">
        <f t="shared" ca="1" si="11"/>
        <v>158.40054229396415</v>
      </c>
      <c r="M259" s="20">
        <v>258</v>
      </c>
      <c r="N259" s="16">
        <v>390.02134184939473</v>
      </c>
      <c r="O259" s="41">
        <f t="shared" ref="O259:O322" si="12">N259/$B$2-1</f>
        <v>1.5261863640699773</v>
      </c>
    </row>
    <row r="260" spans="9:15" x14ac:dyDescent="0.25">
      <c r="I260" s="37">
        <v>45185</v>
      </c>
      <c r="J260" s="21">
        <f t="shared" ref="J260:J323" ca="1" si="13">J259*EXP($G$4+$G$3*NORMSINV(RAND()))</f>
        <v>160.36543711102965</v>
      </c>
      <c r="M260" s="20">
        <v>259</v>
      </c>
      <c r="N260" s="16">
        <v>169.72954361935518</v>
      </c>
      <c r="O260" s="41">
        <f t="shared" si="12"/>
        <v>9.9346145105574379E-2</v>
      </c>
    </row>
    <row r="261" spans="9:15" x14ac:dyDescent="0.25">
      <c r="I261" s="37">
        <v>45186</v>
      </c>
      <c r="J261" s="21">
        <f t="shared" ca="1" si="13"/>
        <v>164.69255708761528</v>
      </c>
      <c r="M261" s="20">
        <v>260</v>
      </c>
      <c r="N261" s="16">
        <v>212.54948110297883</v>
      </c>
      <c r="O261" s="41">
        <f t="shared" si="12"/>
        <v>0.37669287097584436</v>
      </c>
    </row>
    <row r="262" spans="9:15" x14ac:dyDescent="0.25">
      <c r="I262" s="37">
        <v>45187</v>
      </c>
      <c r="J262" s="21">
        <f t="shared" ca="1" si="13"/>
        <v>167.64952217508056</v>
      </c>
      <c r="M262" s="20">
        <v>261</v>
      </c>
      <c r="N262" s="16">
        <v>153.61587031870852</v>
      </c>
      <c r="O262" s="41">
        <f t="shared" si="12"/>
        <v>-5.0228660212336962E-3</v>
      </c>
    </row>
    <row r="263" spans="9:15" x14ac:dyDescent="0.25">
      <c r="I263" s="37">
        <v>45188</v>
      </c>
      <c r="J263" s="21">
        <f t="shared" ca="1" si="13"/>
        <v>169.22126572854015</v>
      </c>
      <c r="M263" s="20">
        <v>262</v>
      </c>
      <c r="N263" s="16">
        <v>148.90906311328291</v>
      </c>
      <c r="O263" s="41">
        <f t="shared" si="12"/>
        <v>-3.5509075120129241E-2</v>
      </c>
    </row>
    <row r="264" spans="9:15" x14ac:dyDescent="0.25">
      <c r="I264" s="37">
        <v>45189</v>
      </c>
      <c r="J264" s="21">
        <f t="shared" ca="1" si="13"/>
        <v>170.20619607634674</v>
      </c>
      <c r="M264" s="20">
        <v>263</v>
      </c>
      <c r="N264" s="16">
        <v>266.84875877092321</v>
      </c>
      <c r="O264" s="41">
        <f t="shared" si="12"/>
        <v>0.72839181691859811</v>
      </c>
    </row>
    <row r="265" spans="9:15" x14ac:dyDescent="0.25">
      <c r="I265" s="37">
        <v>45190</v>
      </c>
      <c r="J265" s="21">
        <f t="shared" ca="1" si="13"/>
        <v>172.55448926787315</v>
      </c>
      <c r="M265" s="20">
        <v>264</v>
      </c>
      <c r="N265" s="16">
        <v>186.58636218977963</v>
      </c>
      <c r="O265" s="41">
        <f t="shared" si="12"/>
        <v>0.20852854269511778</v>
      </c>
    </row>
    <row r="266" spans="9:15" x14ac:dyDescent="0.25">
      <c r="I266" s="37">
        <v>45191</v>
      </c>
      <c r="J266" s="21">
        <f t="shared" ca="1" si="13"/>
        <v>173.4173922669348</v>
      </c>
      <c r="M266" s="20">
        <v>265</v>
      </c>
      <c r="N266" s="16">
        <v>163.35336923625931</v>
      </c>
      <c r="O266" s="41">
        <f t="shared" si="12"/>
        <v>5.8047367184521637E-2</v>
      </c>
    </row>
    <row r="267" spans="9:15" x14ac:dyDescent="0.25">
      <c r="I267" s="37">
        <v>45192</v>
      </c>
      <c r="J267" s="21">
        <f t="shared" ca="1" si="13"/>
        <v>173.97086488562024</v>
      </c>
      <c r="M267" s="20">
        <v>266</v>
      </c>
      <c r="N267" s="16">
        <v>141.81303837412807</v>
      </c>
      <c r="O267" s="41">
        <f t="shared" si="12"/>
        <v>-8.1470357264730953E-2</v>
      </c>
    </row>
    <row r="268" spans="9:15" x14ac:dyDescent="0.25">
      <c r="I268" s="37">
        <v>45193</v>
      </c>
      <c r="J268" s="21">
        <f t="shared" ca="1" si="13"/>
        <v>171.89327323108057</v>
      </c>
      <c r="M268" s="20">
        <v>267</v>
      </c>
      <c r="N268" s="16">
        <v>217.48707665453929</v>
      </c>
      <c r="O268" s="41">
        <f t="shared" si="12"/>
        <v>0.4086739069224905</v>
      </c>
    </row>
    <row r="269" spans="9:15" x14ac:dyDescent="0.25">
      <c r="I269" s="37">
        <v>45194</v>
      </c>
      <c r="J269" s="21">
        <f t="shared" ca="1" si="13"/>
        <v>174.46004089927334</v>
      </c>
      <c r="M269" s="20">
        <v>268</v>
      </c>
      <c r="N269" s="16">
        <v>78.635209457412884</v>
      </c>
      <c r="O269" s="41">
        <f t="shared" si="12"/>
        <v>-0.4906760924282707</v>
      </c>
    </row>
    <row r="270" spans="9:15" x14ac:dyDescent="0.25">
      <c r="I270" s="37">
        <v>45195</v>
      </c>
      <c r="J270" s="21">
        <f t="shared" ca="1" si="13"/>
        <v>177.26916871782424</v>
      </c>
      <c r="M270" s="20">
        <v>269</v>
      </c>
      <c r="N270" s="16">
        <v>180.17533464216783</v>
      </c>
      <c r="O270" s="41">
        <f t="shared" si="12"/>
        <v>0.16700401920709851</v>
      </c>
    </row>
    <row r="271" spans="9:15" x14ac:dyDescent="0.25">
      <c r="I271" s="37">
        <v>45196</v>
      </c>
      <c r="J271" s="21">
        <f t="shared" ca="1" si="13"/>
        <v>179.32490090573637</v>
      </c>
      <c r="M271" s="20">
        <v>270</v>
      </c>
      <c r="N271" s="16">
        <v>126.84671787381576</v>
      </c>
      <c r="O271" s="41">
        <f t="shared" si="12"/>
        <v>-0.17840791096093156</v>
      </c>
    </row>
    <row r="272" spans="9:15" x14ac:dyDescent="0.25">
      <c r="I272" s="37">
        <v>45197</v>
      </c>
      <c r="J272" s="21">
        <f t="shared" ca="1" si="13"/>
        <v>176.63296019229017</v>
      </c>
      <c r="M272" s="20">
        <v>271</v>
      </c>
      <c r="N272" s="16">
        <v>70.951150882669069</v>
      </c>
      <c r="O272" s="41">
        <f t="shared" si="12"/>
        <v>-0.54044609706491042</v>
      </c>
    </row>
    <row r="273" spans="9:15" x14ac:dyDescent="0.25">
      <c r="I273" s="37">
        <v>45198</v>
      </c>
      <c r="J273" s="21">
        <f t="shared" ca="1" si="13"/>
        <v>180.00992090771075</v>
      </c>
      <c r="M273" s="20">
        <v>272</v>
      </c>
      <c r="N273" s="16">
        <v>216.08444168828169</v>
      </c>
      <c r="O273" s="41">
        <f t="shared" si="12"/>
        <v>0.39958897503459401</v>
      </c>
    </row>
    <row r="274" spans="9:15" x14ac:dyDescent="0.25">
      <c r="I274" s="37">
        <v>45199</v>
      </c>
      <c r="J274" s="21">
        <f t="shared" ca="1" si="13"/>
        <v>180.50928664425169</v>
      </c>
      <c r="M274" s="20">
        <v>273</v>
      </c>
      <c r="N274" s="16">
        <v>284.83766270946433</v>
      </c>
      <c r="O274" s="41">
        <f t="shared" si="12"/>
        <v>0.84490678407045983</v>
      </c>
    </row>
    <row r="275" spans="9:15" x14ac:dyDescent="0.25">
      <c r="I275" s="37">
        <v>45200</v>
      </c>
      <c r="J275" s="21">
        <f t="shared" ca="1" si="13"/>
        <v>178.09358732362665</v>
      </c>
      <c r="M275" s="20">
        <v>274</v>
      </c>
      <c r="N275" s="16">
        <v>90.823249775184607</v>
      </c>
      <c r="O275" s="41">
        <f t="shared" si="12"/>
        <v>-0.41173358864246712</v>
      </c>
    </row>
    <row r="276" spans="9:15" x14ac:dyDescent="0.25">
      <c r="I276" s="37">
        <v>45201</v>
      </c>
      <c r="J276" s="21">
        <f t="shared" ca="1" si="13"/>
        <v>176.64221234466805</v>
      </c>
      <c r="M276" s="20">
        <v>275</v>
      </c>
      <c r="N276" s="16">
        <v>157.78198454000341</v>
      </c>
      <c r="O276" s="41">
        <f t="shared" si="12"/>
        <v>2.1961249481494693E-2</v>
      </c>
    </row>
    <row r="277" spans="9:15" x14ac:dyDescent="0.25">
      <c r="I277" s="37">
        <v>45202</v>
      </c>
      <c r="J277" s="21">
        <f t="shared" ca="1" si="13"/>
        <v>181.05411531218547</v>
      </c>
      <c r="M277" s="20">
        <v>276</v>
      </c>
      <c r="N277" s="16">
        <v>139.87562504128454</v>
      </c>
      <c r="O277" s="41">
        <f t="shared" si="12"/>
        <v>-9.4019073495974048E-2</v>
      </c>
    </row>
    <row r="278" spans="9:15" x14ac:dyDescent="0.25">
      <c r="I278" s="37">
        <v>45203</v>
      </c>
      <c r="J278" s="21">
        <f t="shared" ca="1" si="13"/>
        <v>178.52790834741219</v>
      </c>
      <c r="M278" s="20">
        <v>277</v>
      </c>
      <c r="N278" s="16">
        <v>217.32485663990272</v>
      </c>
      <c r="O278" s="41">
        <f t="shared" si="12"/>
        <v>0.40762320034574007</v>
      </c>
    </row>
    <row r="279" spans="9:15" x14ac:dyDescent="0.25">
      <c r="I279" s="37">
        <v>45204</v>
      </c>
      <c r="J279" s="21">
        <f t="shared" ca="1" si="13"/>
        <v>178.85762205590669</v>
      </c>
      <c r="M279" s="20">
        <v>278</v>
      </c>
      <c r="N279" s="16">
        <v>150.41732517447986</v>
      </c>
      <c r="O279" s="41">
        <f t="shared" si="12"/>
        <v>-2.5739991627485193E-2</v>
      </c>
    </row>
    <row r="280" spans="9:15" x14ac:dyDescent="0.25">
      <c r="I280" s="37">
        <v>45205</v>
      </c>
      <c r="J280" s="21">
        <f t="shared" ca="1" si="13"/>
        <v>177.96540897400453</v>
      </c>
      <c r="M280" s="20">
        <v>279</v>
      </c>
      <c r="N280" s="16">
        <v>121.31262768041653</v>
      </c>
      <c r="O280" s="41">
        <f t="shared" si="12"/>
        <v>-0.21425247043505624</v>
      </c>
    </row>
    <row r="281" spans="9:15" x14ac:dyDescent="0.25">
      <c r="I281" s="37">
        <v>45206</v>
      </c>
      <c r="J281" s="21">
        <f t="shared" ca="1" si="13"/>
        <v>178.08680847771384</v>
      </c>
      <c r="M281" s="20">
        <v>280</v>
      </c>
      <c r="N281" s="16">
        <v>169.44897695725979</v>
      </c>
      <c r="O281" s="41">
        <f t="shared" si="12"/>
        <v>9.7528901791049005E-2</v>
      </c>
    </row>
    <row r="282" spans="9:15" x14ac:dyDescent="0.25">
      <c r="I282" s="37">
        <v>45207</v>
      </c>
      <c r="J282" s="21">
        <f t="shared" ca="1" si="13"/>
        <v>175.67722360370553</v>
      </c>
      <c r="M282" s="20">
        <v>281</v>
      </c>
      <c r="N282" s="16">
        <v>226.0716015224958</v>
      </c>
      <c r="O282" s="41">
        <f t="shared" si="12"/>
        <v>0.46427627360483825</v>
      </c>
    </row>
    <row r="283" spans="9:15" x14ac:dyDescent="0.25">
      <c r="I283" s="37">
        <v>45208</v>
      </c>
      <c r="J283" s="21">
        <f t="shared" ca="1" si="13"/>
        <v>180.51561593455548</v>
      </c>
      <c r="M283" s="20">
        <v>282</v>
      </c>
      <c r="N283" s="16">
        <v>203.61416813918723</v>
      </c>
      <c r="O283" s="41">
        <f t="shared" si="12"/>
        <v>0.31881843348789718</v>
      </c>
    </row>
    <row r="284" spans="9:15" x14ac:dyDescent="0.25">
      <c r="I284" s="37">
        <v>45209</v>
      </c>
      <c r="J284" s="21">
        <f t="shared" ca="1" si="13"/>
        <v>185.18875365650288</v>
      </c>
      <c r="M284" s="20">
        <v>283</v>
      </c>
      <c r="N284" s="16">
        <v>169.29968028157597</v>
      </c>
      <c r="O284" s="41">
        <f t="shared" si="12"/>
        <v>9.6561900281528779E-2</v>
      </c>
    </row>
    <row r="285" spans="9:15" x14ac:dyDescent="0.25">
      <c r="I285" s="37">
        <v>45210</v>
      </c>
      <c r="J285" s="21">
        <f t="shared" ca="1" si="13"/>
        <v>184.16464524338261</v>
      </c>
      <c r="M285" s="20">
        <v>284</v>
      </c>
      <c r="N285" s="16">
        <v>155.50527420449978</v>
      </c>
      <c r="O285" s="41">
        <f t="shared" si="12"/>
        <v>7.214890789391859E-3</v>
      </c>
    </row>
    <row r="286" spans="9:15" x14ac:dyDescent="0.25">
      <c r="I286" s="37">
        <v>45211</v>
      </c>
      <c r="J286" s="21">
        <f t="shared" ca="1" si="13"/>
        <v>177.95179240033949</v>
      </c>
      <c r="M286" s="20">
        <v>285</v>
      </c>
      <c r="N286" s="16">
        <v>128.18167619499096</v>
      </c>
      <c r="O286" s="41">
        <f t="shared" si="12"/>
        <v>-0.16976132384966336</v>
      </c>
    </row>
    <row r="287" spans="9:15" x14ac:dyDescent="0.25">
      <c r="I287" s="37">
        <v>45212</v>
      </c>
      <c r="J287" s="21">
        <f t="shared" ca="1" si="13"/>
        <v>183.6825617298345</v>
      </c>
      <c r="M287" s="20">
        <v>286</v>
      </c>
      <c r="N287" s="16">
        <v>99.374024042516695</v>
      </c>
      <c r="O287" s="41">
        <f t="shared" si="12"/>
        <v>-0.35634982616950006</v>
      </c>
    </row>
    <row r="288" spans="9:15" x14ac:dyDescent="0.25">
      <c r="I288" s="37">
        <v>45213</v>
      </c>
      <c r="J288" s="21">
        <f t="shared" ca="1" si="13"/>
        <v>185.39817490188898</v>
      </c>
      <c r="M288" s="20">
        <v>287</v>
      </c>
      <c r="N288" s="16">
        <v>140.9156158681582</v>
      </c>
      <c r="O288" s="41">
        <f t="shared" si="12"/>
        <v>-8.7283004558955213E-2</v>
      </c>
    </row>
    <row r="289" spans="9:15" x14ac:dyDescent="0.25">
      <c r="I289" s="37">
        <v>45214</v>
      </c>
      <c r="J289" s="21">
        <f t="shared" ca="1" si="13"/>
        <v>191.82537529393838</v>
      </c>
      <c r="M289" s="20">
        <v>288</v>
      </c>
      <c r="N289" s="16">
        <v>101.85479122327335</v>
      </c>
      <c r="O289" s="41">
        <f t="shared" si="12"/>
        <v>-0.34028178180366186</v>
      </c>
    </row>
    <row r="290" spans="9:15" x14ac:dyDescent="0.25">
      <c r="I290" s="37">
        <v>45215</v>
      </c>
      <c r="J290" s="21">
        <f t="shared" ca="1" si="13"/>
        <v>188.29546919801462</v>
      </c>
      <c r="M290" s="20">
        <v>289</v>
      </c>
      <c r="N290" s="16">
        <v>139.14500154376066</v>
      </c>
      <c r="O290" s="41">
        <f t="shared" si="12"/>
        <v>-9.8751355857657375E-2</v>
      </c>
    </row>
    <row r="291" spans="9:15" x14ac:dyDescent="0.25">
      <c r="I291" s="37">
        <v>45216</v>
      </c>
      <c r="J291" s="21">
        <f t="shared" ca="1" si="13"/>
        <v>186.8613096191738</v>
      </c>
      <c r="M291" s="20">
        <v>290</v>
      </c>
      <c r="N291" s="16">
        <v>187.71919365338255</v>
      </c>
      <c r="O291" s="41">
        <f t="shared" si="12"/>
        <v>0.21586594475258813</v>
      </c>
    </row>
    <row r="292" spans="9:15" x14ac:dyDescent="0.25">
      <c r="I292" s="37">
        <v>45217</v>
      </c>
      <c r="J292" s="21">
        <f t="shared" ca="1" si="13"/>
        <v>186.14123869927496</v>
      </c>
      <c r="M292" s="20">
        <v>291</v>
      </c>
      <c r="N292" s="16">
        <v>132.87484522152229</v>
      </c>
      <c r="O292" s="41">
        <f t="shared" si="12"/>
        <v>-0.13936344986953353</v>
      </c>
    </row>
    <row r="293" spans="9:15" x14ac:dyDescent="0.25">
      <c r="I293" s="37">
        <v>45218</v>
      </c>
      <c r="J293" s="21">
        <f t="shared" ca="1" si="13"/>
        <v>185.92924489773284</v>
      </c>
      <c r="M293" s="20">
        <v>292</v>
      </c>
      <c r="N293" s="16">
        <v>378.15648181354351</v>
      </c>
      <c r="O293" s="41">
        <f t="shared" si="12"/>
        <v>1.4493371139955031</v>
      </c>
    </row>
    <row r="294" spans="9:15" x14ac:dyDescent="0.25">
      <c r="I294" s="37">
        <v>45219</v>
      </c>
      <c r="J294" s="21">
        <f t="shared" ca="1" si="13"/>
        <v>185.53072906870014</v>
      </c>
      <c r="M294" s="20">
        <v>293</v>
      </c>
      <c r="N294" s="16">
        <v>165.14165715200912</v>
      </c>
      <c r="O294" s="41">
        <f t="shared" si="12"/>
        <v>6.9630191156094812E-2</v>
      </c>
    </row>
    <row r="295" spans="9:15" x14ac:dyDescent="0.25">
      <c r="I295" s="37">
        <v>45220</v>
      </c>
      <c r="J295" s="21">
        <f t="shared" ca="1" si="13"/>
        <v>188.21957990581191</v>
      </c>
      <c r="M295" s="20">
        <v>294</v>
      </c>
      <c r="N295" s="16">
        <v>166.33697267128755</v>
      </c>
      <c r="O295" s="41">
        <f t="shared" si="12"/>
        <v>7.737230534719064E-2</v>
      </c>
    </row>
    <row r="296" spans="9:15" x14ac:dyDescent="0.25">
      <c r="I296" s="37">
        <v>45221</v>
      </c>
      <c r="J296" s="21">
        <f t="shared" ca="1" si="13"/>
        <v>192.65517293379591</v>
      </c>
      <c r="M296" s="20">
        <v>295</v>
      </c>
      <c r="N296" s="16">
        <v>120.44075132071612</v>
      </c>
      <c r="O296" s="41">
        <f t="shared" si="12"/>
        <v>-0.21989965415219914</v>
      </c>
    </row>
    <row r="297" spans="9:15" x14ac:dyDescent="0.25">
      <c r="I297" s="37">
        <v>45222</v>
      </c>
      <c r="J297" s="21">
        <f t="shared" ca="1" si="13"/>
        <v>191.62239299363708</v>
      </c>
      <c r="M297" s="20">
        <v>296</v>
      </c>
      <c r="N297" s="16">
        <v>215.38449868373388</v>
      </c>
      <c r="O297" s="41">
        <f t="shared" si="12"/>
        <v>0.39505541165231728</v>
      </c>
    </row>
    <row r="298" spans="9:15" x14ac:dyDescent="0.25">
      <c r="I298" s="37">
        <v>45223</v>
      </c>
      <c r="J298" s="21">
        <f t="shared" ca="1" si="13"/>
        <v>195.56701740413075</v>
      </c>
      <c r="M298" s="20">
        <v>297</v>
      </c>
      <c r="N298" s="16">
        <v>187.63508239048144</v>
      </c>
      <c r="O298" s="41">
        <f t="shared" si="12"/>
        <v>0.21532115219226844</v>
      </c>
    </row>
    <row r="299" spans="9:15" x14ac:dyDescent="0.25">
      <c r="I299" s="37">
        <v>45224</v>
      </c>
      <c r="J299" s="21">
        <f t="shared" ca="1" si="13"/>
        <v>192.60350875181092</v>
      </c>
      <c r="M299" s="20">
        <v>298</v>
      </c>
      <c r="N299" s="16">
        <v>155.52841893862174</v>
      </c>
      <c r="O299" s="41">
        <f t="shared" si="12"/>
        <v>7.3648003083470748E-3</v>
      </c>
    </row>
    <row r="300" spans="9:15" x14ac:dyDescent="0.25">
      <c r="I300" s="37">
        <v>45225</v>
      </c>
      <c r="J300" s="21">
        <f t="shared" ca="1" si="13"/>
        <v>196.13107411682918</v>
      </c>
      <c r="M300" s="20">
        <v>299</v>
      </c>
      <c r="N300" s="16">
        <v>113.9052319922626</v>
      </c>
      <c r="O300" s="41">
        <f t="shared" si="12"/>
        <v>-0.26223051669261443</v>
      </c>
    </row>
    <row r="301" spans="9:15" x14ac:dyDescent="0.25">
      <c r="I301" s="37">
        <v>45226</v>
      </c>
      <c r="J301" s="21">
        <f t="shared" ca="1" si="13"/>
        <v>195.12691061919782</v>
      </c>
      <c r="M301" s="20">
        <v>300</v>
      </c>
      <c r="N301" s="16">
        <v>265.6184081815249</v>
      </c>
      <c r="O301" s="41">
        <f t="shared" si="12"/>
        <v>0.72042277894948192</v>
      </c>
    </row>
    <row r="302" spans="9:15" x14ac:dyDescent="0.25">
      <c r="I302" s="37">
        <v>45227</v>
      </c>
      <c r="J302" s="21">
        <f t="shared" ca="1" si="13"/>
        <v>196.19559362791088</v>
      </c>
      <c r="M302" s="20">
        <v>301</v>
      </c>
      <c r="N302" s="16">
        <v>245.30689038552717</v>
      </c>
      <c r="O302" s="41">
        <f t="shared" si="12"/>
        <v>0.58886413385967651</v>
      </c>
    </row>
    <row r="303" spans="9:15" x14ac:dyDescent="0.25">
      <c r="I303" s="37">
        <v>45228</v>
      </c>
      <c r="J303" s="21">
        <f t="shared" ca="1" si="13"/>
        <v>194.13700819914311</v>
      </c>
      <c r="M303" s="20">
        <v>302</v>
      </c>
      <c r="N303" s="16">
        <v>155.50719998460823</v>
      </c>
      <c r="O303" s="41">
        <f t="shared" si="12"/>
        <v>7.2273641566877878E-3</v>
      </c>
    </row>
    <row r="304" spans="9:15" x14ac:dyDescent="0.25">
      <c r="I304" s="37">
        <v>45229</v>
      </c>
      <c r="J304" s="21">
        <f t="shared" ca="1" si="13"/>
        <v>192.44282092731913</v>
      </c>
      <c r="M304" s="20">
        <v>303</v>
      </c>
      <c r="N304" s="16">
        <v>173.82891868769622</v>
      </c>
      <c r="O304" s="41">
        <f t="shared" si="12"/>
        <v>0.12589798801177721</v>
      </c>
    </row>
    <row r="305" spans="9:15" x14ac:dyDescent="0.25">
      <c r="I305" s="37">
        <v>45230</v>
      </c>
      <c r="J305" s="21">
        <f t="shared" ca="1" si="13"/>
        <v>196.17952488061948</v>
      </c>
      <c r="M305" s="20">
        <v>304</v>
      </c>
      <c r="N305" s="16">
        <v>140.95444650800971</v>
      </c>
      <c r="O305" s="41">
        <f t="shared" si="12"/>
        <v>-8.7031496699318978E-2</v>
      </c>
    </row>
    <row r="306" spans="9:15" x14ac:dyDescent="0.25">
      <c r="I306" s="37">
        <v>45231</v>
      </c>
      <c r="J306" s="21">
        <f t="shared" ca="1" si="13"/>
        <v>198.17769638472561</v>
      </c>
      <c r="M306" s="20">
        <v>305</v>
      </c>
      <c r="N306" s="16">
        <v>396.59702485937277</v>
      </c>
      <c r="O306" s="41">
        <f t="shared" si="12"/>
        <v>1.5687773686429209</v>
      </c>
    </row>
    <row r="307" spans="9:15" x14ac:dyDescent="0.25">
      <c r="I307" s="37">
        <v>45232</v>
      </c>
      <c r="J307" s="21">
        <f t="shared" ca="1" si="13"/>
        <v>202.69657896988517</v>
      </c>
      <c r="M307" s="20">
        <v>306</v>
      </c>
      <c r="N307" s="16">
        <v>282.39147366409878</v>
      </c>
      <c r="O307" s="41">
        <f t="shared" si="12"/>
        <v>0.82906270389516012</v>
      </c>
    </row>
    <row r="308" spans="9:15" x14ac:dyDescent="0.25">
      <c r="I308" s="37">
        <v>45233</v>
      </c>
      <c r="J308" s="21">
        <f t="shared" ca="1" si="13"/>
        <v>210.79611752179824</v>
      </c>
      <c r="M308" s="20">
        <v>307</v>
      </c>
      <c r="N308" s="16">
        <v>196.37905413276891</v>
      </c>
      <c r="O308" s="41">
        <f t="shared" si="12"/>
        <v>0.27195626369267778</v>
      </c>
    </row>
    <row r="309" spans="9:15" x14ac:dyDescent="0.25">
      <c r="I309" s="37">
        <v>45234</v>
      </c>
      <c r="J309" s="21">
        <f t="shared" ca="1" si="13"/>
        <v>214.85032074424777</v>
      </c>
      <c r="M309" s="20">
        <v>308</v>
      </c>
      <c r="N309" s="16">
        <v>159.43437482957461</v>
      </c>
      <c r="O309" s="41">
        <f t="shared" si="12"/>
        <v>3.2663858210142838E-2</v>
      </c>
    </row>
    <row r="310" spans="9:15" x14ac:dyDescent="0.25">
      <c r="I310" s="37">
        <v>45235</v>
      </c>
      <c r="J310" s="21">
        <f t="shared" ca="1" si="13"/>
        <v>215.09802232356688</v>
      </c>
      <c r="M310" s="20">
        <v>309</v>
      </c>
      <c r="N310" s="16">
        <v>234.72940309160532</v>
      </c>
      <c r="O310" s="41">
        <f t="shared" si="12"/>
        <v>0.52035325688734169</v>
      </c>
    </row>
    <row r="311" spans="9:15" x14ac:dyDescent="0.25">
      <c r="I311" s="37">
        <v>45236</v>
      </c>
      <c r="J311" s="21">
        <f t="shared" ca="1" si="13"/>
        <v>213.3999941254782</v>
      </c>
      <c r="M311" s="20">
        <v>310</v>
      </c>
      <c r="N311" s="16">
        <v>191.66850795293652</v>
      </c>
      <c r="O311" s="41">
        <f t="shared" si="12"/>
        <v>0.24144583708271683</v>
      </c>
    </row>
    <row r="312" spans="9:15" x14ac:dyDescent="0.25">
      <c r="I312" s="37">
        <v>45237</v>
      </c>
      <c r="J312" s="21">
        <f t="shared" ca="1" si="13"/>
        <v>210.84826882842634</v>
      </c>
      <c r="M312" s="20">
        <v>311</v>
      </c>
      <c r="N312" s="16">
        <v>153.03099799928145</v>
      </c>
      <c r="O312" s="41">
        <f t="shared" si="12"/>
        <v>-8.8111112261054503E-3</v>
      </c>
    </row>
    <row r="313" spans="9:15" x14ac:dyDescent="0.25">
      <c r="I313" s="37">
        <v>45238</v>
      </c>
      <c r="J313" s="21">
        <f t="shared" ca="1" si="13"/>
        <v>205.76571485285828</v>
      </c>
      <c r="M313" s="20">
        <v>312</v>
      </c>
      <c r="N313" s="16">
        <v>352.14600419869066</v>
      </c>
      <c r="O313" s="41">
        <f t="shared" si="12"/>
        <v>1.2808660412023603</v>
      </c>
    </row>
    <row r="314" spans="9:15" x14ac:dyDescent="0.25">
      <c r="I314" s="37">
        <v>45239</v>
      </c>
      <c r="J314" s="21">
        <f t="shared" ca="1" si="13"/>
        <v>201.97674499852647</v>
      </c>
      <c r="M314" s="20">
        <v>313</v>
      </c>
      <c r="N314" s="16">
        <v>173.6225983166828</v>
      </c>
      <c r="O314" s="41">
        <f t="shared" si="12"/>
        <v>0.12456164137645587</v>
      </c>
    </row>
    <row r="315" spans="9:15" x14ac:dyDescent="0.25">
      <c r="I315" s="37">
        <v>45240</v>
      </c>
      <c r="J315" s="21">
        <f t="shared" ca="1" si="13"/>
        <v>201.89991663146145</v>
      </c>
      <c r="M315" s="20">
        <v>314</v>
      </c>
      <c r="N315" s="16">
        <v>196.93233828459014</v>
      </c>
      <c r="O315" s="41">
        <f t="shared" si="12"/>
        <v>0.2755399108673664</v>
      </c>
    </row>
    <row r="316" spans="9:15" x14ac:dyDescent="0.25">
      <c r="I316" s="37">
        <v>45241</v>
      </c>
      <c r="J316" s="21">
        <f t="shared" ca="1" si="13"/>
        <v>201.64470545049213</v>
      </c>
      <c r="M316" s="20">
        <v>315</v>
      </c>
      <c r="N316" s="16">
        <v>143.49766290695578</v>
      </c>
      <c r="O316" s="41">
        <f t="shared" si="12"/>
        <v>-7.0558965843872667E-2</v>
      </c>
    </row>
    <row r="317" spans="9:15" x14ac:dyDescent="0.25">
      <c r="I317" s="37">
        <v>45242</v>
      </c>
      <c r="J317" s="21">
        <f t="shared" ca="1" si="13"/>
        <v>201.16631038483632</v>
      </c>
      <c r="M317" s="20">
        <v>316</v>
      </c>
      <c r="N317" s="16">
        <v>77.175310325201593</v>
      </c>
      <c r="O317" s="41">
        <f t="shared" si="12"/>
        <v>-0.50013192698138043</v>
      </c>
    </row>
    <row r="318" spans="9:15" x14ac:dyDescent="0.25">
      <c r="I318" s="37">
        <v>45243</v>
      </c>
      <c r="J318" s="21">
        <f t="shared" ca="1" si="13"/>
        <v>200.18918180497732</v>
      </c>
      <c r="M318" s="20">
        <v>317</v>
      </c>
      <c r="N318" s="16">
        <v>213.77757243626206</v>
      </c>
      <c r="O318" s="41">
        <f t="shared" si="12"/>
        <v>0.38464727563806567</v>
      </c>
    </row>
    <row r="319" spans="9:15" x14ac:dyDescent="0.25">
      <c r="I319" s="37">
        <v>45244</v>
      </c>
      <c r="J319" s="21">
        <f t="shared" ca="1" si="13"/>
        <v>201.12191836393322</v>
      </c>
      <c r="M319" s="20">
        <v>318</v>
      </c>
      <c r="N319" s="16">
        <v>119.91950670095588</v>
      </c>
      <c r="O319" s="41">
        <f t="shared" si="12"/>
        <v>-0.2232757797881435</v>
      </c>
    </row>
    <row r="320" spans="9:15" x14ac:dyDescent="0.25">
      <c r="I320" s="37">
        <v>45245</v>
      </c>
      <c r="J320" s="21">
        <f t="shared" ca="1" si="13"/>
        <v>198.30164430980545</v>
      </c>
      <c r="M320" s="20">
        <v>319</v>
      </c>
      <c r="N320" s="16">
        <v>159.99344147615361</v>
      </c>
      <c r="O320" s="41">
        <f t="shared" si="12"/>
        <v>3.6284958872217832E-2</v>
      </c>
    </row>
    <row r="321" spans="9:15" x14ac:dyDescent="0.25">
      <c r="I321" s="37">
        <v>45246</v>
      </c>
      <c r="J321" s="21">
        <f t="shared" ca="1" si="13"/>
        <v>194.61253479002826</v>
      </c>
      <c r="M321" s="20">
        <v>320</v>
      </c>
      <c r="N321" s="16">
        <v>294.58793084347786</v>
      </c>
      <c r="O321" s="41">
        <f t="shared" si="12"/>
        <v>0.9080597240849122</v>
      </c>
    </row>
    <row r="322" spans="9:15" x14ac:dyDescent="0.25">
      <c r="I322" s="37">
        <v>45247</v>
      </c>
      <c r="J322" s="21">
        <f t="shared" ca="1" si="13"/>
        <v>198.54557347335992</v>
      </c>
      <c r="M322" s="20">
        <v>321</v>
      </c>
      <c r="N322" s="16">
        <v>102.56894707321271</v>
      </c>
      <c r="O322" s="41">
        <f t="shared" si="12"/>
        <v>-0.33565616116099906</v>
      </c>
    </row>
    <row r="323" spans="9:15" x14ac:dyDescent="0.25">
      <c r="I323" s="37">
        <v>45248</v>
      </c>
      <c r="J323" s="21">
        <f t="shared" ca="1" si="13"/>
        <v>200.24227824326661</v>
      </c>
      <c r="M323" s="20">
        <v>322</v>
      </c>
      <c r="N323" s="16">
        <v>281.22096596987103</v>
      </c>
      <c r="O323" s="41">
        <f t="shared" ref="O323:O386" si="14">N323/$B$2-1</f>
        <v>0.82148127114028546</v>
      </c>
    </row>
    <row r="324" spans="9:15" x14ac:dyDescent="0.25">
      <c r="I324" s="37">
        <v>45249</v>
      </c>
      <c r="J324" s="21">
        <f t="shared" ref="J324:J366" ca="1" si="15">J323*EXP($G$4+$G$3*NORMSINV(RAND()))</f>
        <v>204.46394502921552</v>
      </c>
      <c r="M324" s="20">
        <v>323</v>
      </c>
      <c r="N324" s="16">
        <v>151.84896245946317</v>
      </c>
      <c r="O324" s="41">
        <f t="shared" si="14"/>
        <v>-1.6467210372823726E-2</v>
      </c>
    </row>
    <row r="325" spans="9:15" x14ac:dyDescent="0.25">
      <c r="I325" s="37">
        <v>45250</v>
      </c>
      <c r="J325" s="21">
        <f t="shared" ca="1" si="15"/>
        <v>199.50786857389448</v>
      </c>
      <c r="M325" s="20">
        <v>324</v>
      </c>
      <c r="N325" s="16">
        <v>172.75803364517495</v>
      </c>
      <c r="O325" s="41">
        <f t="shared" si="14"/>
        <v>0.11896181580367182</v>
      </c>
    </row>
    <row r="326" spans="9:15" x14ac:dyDescent="0.25">
      <c r="I326" s="37">
        <v>45251</v>
      </c>
      <c r="J326" s="21">
        <f t="shared" ca="1" si="15"/>
        <v>198.50907043357401</v>
      </c>
      <c r="M326" s="20">
        <v>325</v>
      </c>
      <c r="N326" s="16">
        <v>355.26100252810318</v>
      </c>
      <c r="O326" s="41">
        <f t="shared" si="14"/>
        <v>1.3010420302047807</v>
      </c>
    </row>
    <row r="327" spans="9:15" x14ac:dyDescent="0.25">
      <c r="I327" s="37">
        <v>45252</v>
      </c>
      <c r="J327" s="21">
        <f t="shared" ca="1" si="15"/>
        <v>194.71553290263725</v>
      </c>
      <c r="M327" s="20">
        <v>326</v>
      </c>
      <c r="N327" s="16">
        <v>221.92883651918893</v>
      </c>
      <c r="O327" s="41">
        <f t="shared" si="14"/>
        <v>0.43744339207257243</v>
      </c>
    </row>
    <row r="328" spans="9:15" x14ac:dyDescent="0.25">
      <c r="I328" s="37">
        <v>45253</v>
      </c>
      <c r="J328" s="21">
        <f t="shared" ca="1" si="15"/>
        <v>194.26144059630059</v>
      </c>
      <c r="M328" s="20">
        <v>327</v>
      </c>
      <c r="N328" s="16">
        <v>126.00139699910854</v>
      </c>
      <c r="O328" s="41">
        <f t="shared" si="14"/>
        <v>-0.18388309356715338</v>
      </c>
    </row>
    <row r="329" spans="9:15" x14ac:dyDescent="0.25">
      <c r="I329" s="37">
        <v>45254</v>
      </c>
      <c r="J329" s="21">
        <f t="shared" ca="1" si="15"/>
        <v>197.52450265423127</v>
      </c>
      <c r="M329" s="20">
        <v>328</v>
      </c>
      <c r="N329" s="16">
        <v>237.83134662018662</v>
      </c>
      <c r="O329" s="41">
        <f t="shared" si="14"/>
        <v>0.54044468933783341</v>
      </c>
    </row>
    <row r="330" spans="9:15" x14ac:dyDescent="0.25">
      <c r="I330" s="37">
        <v>45255</v>
      </c>
      <c r="J330" s="21">
        <f t="shared" ca="1" si="15"/>
        <v>193.35178011492948</v>
      </c>
      <c r="M330" s="20">
        <v>329</v>
      </c>
      <c r="N330" s="16">
        <v>205.44927071512149</v>
      </c>
      <c r="O330" s="41">
        <f t="shared" si="14"/>
        <v>0.33070447818999704</v>
      </c>
    </row>
    <row r="331" spans="9:15" x14ac:dyDescent="0.25">
      <c r="I331" s="37">
        <v>45256</v>
      </c>
      <c r="J331" s="21">
        <f t="shared" ca="1" si="15"/>
        <v>192.10286046420487</v>
      </c>
      <c r="M331" s="20">
        <v>330</v>
      </c>
      <c r="N331" s="16">
        <v>303.14946405280784</v>
      </c>
      <c r="O331" s="41">
        <f t="shared" si="14"/>
        <v>0.96351317272540538</v>
      </c>
    </row>
    <row r="332" spans="9:15" x14ac:dyDescent="0.25">
      <c r="I332" s="37">
        <v>45257</v>
      </c>
      <c r="J332" s="21">
        <f t="shared" ca="1" si="15"/>
        <v>194.82827724587167</v>
      </c>
      <c r="M332" s="20">
        <v>331</v>
      </c>
      <c r="N332" s="16">
        <v>189.54897276495774</v>
      </c>
      <c r="O332" s="41">
        <f t="shared" si="14"/>
        <v>0.22771750912853506</v>
      </c>
    </row>
    <row r="333" spans="9:15" x14ac:dyDescent="0.25">
      <c r="I333" s="37">
        <v>45258</v>
      </c>
      <c r="J333" s="21">
        <f t="shared" ca="1" si="15"/>
        <v>194.7707965223874</v>
      </c>
      <c r="M333" s="20">
        <v>332</v>
      </c>
      <c r="N333" s="16">
        <v>210.98200393364365</v>
      </c>
      <c r="O333" s="41">
        <f t="shared" si="14"/>
        <v>0.36654024847475419</v>
      </c>
    </row>
    <row r="334" spans="9:15" x14ac:dyDescent="0.25">
      <c r="I334" s="37">
        <v>45259</v>
      </c>
      <c r="J334" s="21">
        <f t="shared" ca="1" si="15"/>
        <v>190.15820155695343</v>
      </c>
      <c r="M334" s="20">
        <v>333</v>
      </c>
      <c r="N334" s="16">
        <v>221.33490129108824</v>
      </c>
      <c r="O334" s="41">
        <f t="shared" si="14"/>
        <v>0.43359644598686797</v>
      </c>
    </row>
    <row r="335" spans="9:15" x14ac:dyDescent="0.25">
      <c r="I335" s="37">
        <v>45260</v>
      </c>
      <c r="J335" s="21">
        <f t="shared" ca="1" si="15"/>
        <v>192.80695653440708</v>
      </c>
      <c r="M335" s="20">
        <v>334</v>
      </c>
      <c r="N335" s="16">
        <v>100.41720994085556</v>
      </c>
      <c r="O335" s="41">
        <f t="shared" si="14"/>
        <v>-0.34959306260605549</v>
      </c>
    </row>
    <row r="336" spans="9:15" x14ac:dyDescent="0.25">
      <c r="I336" s="37">
        <v>45261</v>
      </c>
      <c r="J336" s="21">
        <f t="shared" ca="1" si="15"/>
        <v>186.16358311170708</v>
      </c>
      <c r="M336" s="20">
        <v>335</v>
      </c>
      <c r="N336" s="16">
        <v>148.50334762826384</v>
      </c>
      <c r="O336" s="41">
        <f t="shared" si="14"/>
        <v>-3.8136913179162901E-2</v>
      </c>
    </row>
    <row r="337" spans="9:15" x14ac:dyDescent="0.25">
      <c r="I337" s="37">
        <v>45262</v>
      </c>
      <c r="J337" s="21">
        <f t="shared" ca="1" si="15"/>
        <v>183.38809867957809</v>
      </c>
      <c r="M337" s="20">
        <v>336</v>
      </c>
      <c r="N337" s="16">
        <v>85.199621582032421</v>
      </c>
      <c r="O337" s="41">
        <f t="shared" si="14"/>
        <v>-0.44815808990380135</v>
      </c>
    </row>
    <row r="338" spans="9:15" x14ac:dyDescent="0.25">
      <c r="I338" s="37">
        <v>45263</v>
      </c>
      <c r="J338" s="21">
        <f t="shared" ca="1" si="15"/>
        <v>184.30770018959799</v>
      </c>
      <c r="M338" s="20">
        <v>337</v>
      </c>
      <c r="N338" s="16">
        <v>247.5378520772893</v>
      </c>
      <c r="O338" s="41">
        <f t="shared" si="14"/>
        <v>0.60331417645931529</v>
      </c>
    </row>
    <row r="339" spans="9:15" x14ac:dyDescent="0.25">
      <c r="I339" s="37">
        <v>45264</v>
      </c>
      <c r="J339" s="21">
        <f t="shared" ca="1" si="15"/>
        <v>188.330997089139</v>
      </c>
      <c r="M339" s="20">
        <v>338</v>
      </c>
      <c r="N339" s="16">
        <v>197.85622041378679</v>
      </c>
      <c r="O339" s="41">
        <f t="shared" si="14"/>
        <v>0.28152393837139389</v>
      </c>
    </row>
    <row r="340" spans="9:15" x14ac:dyDescent="0.25">
      <c r="I340" s="37">
        <v>45265</v>
      </c>
      <c r="J340" s="21">
        <f t="shared" ca="1" si="15"/>
        <v>187.59257434286434</v>
      </c>
      <c r="M340" s="20">
        <v>339</v>
      </c>
      <c r="N340" s="16">
        <v>101.52710167275168</v>
      </c>
      <c r="O340" s="41">
        <f t="shared" si="14"/>
        <v>-0.34240424225736632</v>
      </c>
    </row>
    <row r="341" spans="9:15" x14ac:dyDescent="0.25">
      <c r="I341" s="37">
        <v>45266</v>
      </c>
      <c r="J341" s="21">
        <f t="shared" ca="1" si="15"/>
        <v>192.13067677693192</v>
      </c>
      <c r="M341" s="20">
        <v>340</v>
      </c>
      <c r="N341" s="16">
        <v>224.15419635844125</v>
      </c>
      <c r="O341" s="41">
        <f t="shared" si="14"/>
        <v>0.45185715121306314</v>
      </c>
    </row>
    <row r="342" spans="9:15" x14ac:dyDescent="0.25">
      <c r="I342" s="37">
        <v>45267</v>
      </c>
      <c r="J342" s="21">
        <f t="shared" ca="1" si="15"/>
        <v>191.28056160570483</v>
      </c>
      <c r="M342" s="20">
        <v>341</v>
      </c>
      <c r="N342" s="16">
        <v>267.09906216243371</v>
      </c>
      <c r="O342" s="41">
        <f t="shared" si="14"/>
        <v>0.73001304362254205</v>
      </c>
    </row>
    <row r="343" spans="9:15" x14ac:dyDescent="0.25">
      <c r="I343" s="37">
        <v>45268</v>
      </c>
      <c r="J343" s="21">
        <f t="shared" ca="1" si="15"/>
        <v>185.82636615802247</v>
      </c>
      <c r="M343" s="20">
        <v>342</v>
      </c>
      <c r="N343" s="16">
        <v>249.9402299802104</v>
      </c>
      <c r="O343" s="41">
        <f t="shared" si="14"/>
        <v>0.6188744898281302</v>
      </c>
    </row>
    <row r="344" spans="9:15" x14ac:dyDescent="0.25">
      <c r="I344" s="37">
        <v>45269</v>
      </c>
      <c r="J344" s="21">
        <f t="shared" ca="1" si="15"/>
        <v>181.05568445251598</v>
      </c>
      <c r="M344" s="20">
        <v>343</v>
      </c>
      <c r="N344" s="16">
        <v>194.45196635494582</v>
      </c>
      <c r="O344" s="41">
        <f t="shared" si="14"/>
        <v>0.25947442656135888</v>
      </c>
    </row>
    <row r="345" spans="9:15" x14ac:dyDescent="0.25">
      <c r="I345" s="37">
        <v>45270</v>
      </c>
      <c r="J345" s="21">
        <f t="shared" ca="1" si="15"/>
        <v>185.85759669254924</v>
      </c>
      <c r="M345" s="20">
        <v>344</v>
      </c>
      <c r="N345" s="16">
        <v>205.21148692607295</v>
      </c>
      <c r="O345" s="41">
        <f t="shared" si="14"/>
        <v>0.32916434153326168</v>
      </c>
    </row>
    <row r="346" spans="9:15" x14ac:dyDescent="0.25">
      <c r="I346" s="37">
        <v>45271</v>
      </c>
      <c r="J346" s="21">
        <f t="shared" ca="1" si="15"/>
        <v>186.70411928072627</v>
      </c>
      <c r="M346" s="20">
        <v>345</v>
      </c>
      <c r="N346" s="16">
        <v>296.53613466601166</v>
      </c>
      <c r="O346" s="41">
        <f t="shared" si="14"/>
        <v>0.92067833081955164</v>
      </c>
    </row>
    <row r="347" spans="9:15" x14ac:dyDescent="0.25">
      <c r="I347" s="37">
        <v>45272</v>
      </c>
      <c r="J347" s="21">
        <f t="shared" ca="1" si="15"/>
        <v>190.45080057486791</v>
      </c>
      <c r="M347" s="20">
        <v>346</v>
      </c>
      <c r="N347" s="16">
        <v>140.74108296638562</v>
      </c>
      <c r="O347" s="41">
        <f t="shared" si="14"/>
        <v>-8.84134622781374E-2</v>
      </c>
    </row>
    <row r="348" spans="9:15" x14ac:dyDescent="0.25">
      <c r="I348" s="37">
        <v>45273</v>
      </c>
      <c r="J348" s="21">
        <f t="shared" ca="1" si="15"/>
        <v>192.62227419621576</v>
      </c>
      <c r="M348" s="20">
        <v>347</v>
      </c>
      <c r="N348" s="16">
        <v>373.21650711419244</v>
      </c>
      <c r="O348" s="41">
        <f t="shared" si="14"/>
        <v>1.4173406681980056</v>
      </c>
    </row>
    <row r="349" spans="9:15" x14ac:dyDescent="0.25">
      <c r="I349" s="37">
        <v>45274</v>
      </c>
      <c r="J349" s="21">
        <f t="shared" ca="1" si="15"/>
        <v>190.37708450952786</v>
      </c>
      <c r="M349" s="20">
        <v>348</v>
      </c>
      <c r="N349" s="16">
        <v>185.03588794986055</v>
      </c>
      <c r="O349" s="41">
        <f t="shared" si="14"/>
        <v>0.19848604895835753</v>
      </c>
    </row>
    <row r="350" spans="9:15" x14ac:dyDescent="0.25">
      <c r="I350" s="37">
        <v>45275</v>
      </c>
      <c r="J350" s="21">
        <f t="shared" ca="1" si="15"/>
        <v>187.62235257009419</v>
      </c>
      <c r="M350" s="20">
        <v>349</v>
      </c>
      <c r="N350" s="16">
        <v>292.71524528176201</v>
      </c>
      <c r="O350" s="41">
        <f t="shared" si="14"/>
        <v>0.89593025263659309</v>
      </c>
    </row>
    <row r="351" spans="9:15" x14ac:dyDescent="0.25">
      <c r="I351" s="37">
        <v>45276</v>
      </c>
      <c r="J351" s="21">
        <f t="shared" ca="1" si="15"/>
        <v>189.88080460521923</v>
      </c>
      <c r="M351" s="20">
        <v>350</v>
      </c>
      <c r="N351" s="16">
        <v>276.95256789515474</v>
      </c>
      <c r="O351" s="41">
        <f t="shared" si="14"/>
        <v>0.7938346583635556</v>
      </c>
    </row>
    <row r="352" spans="9:15" x14ac:dyDescent="0.25">
      <c r="I352" s="37">
        <v>45277</v>
      </c>
      <c r="J352" s="21">
        <f t="shared" ca="1" si="15"/>
        <v>191.45603671613193</v>
      </c>
      <c r="M352" s="20">
        <v>351</v>
      </c>
      <c r="N352" s="16">
        <v>138.86976659029446</v>
      </c>
      <c r="O352" s="41">
        <f t="shared" si="14"/>
        <v>-0.10053406544750898</v>
      </c>
    </row>
    <row r="353" spans="9:15" x14ac:dyDescent="0.25">
      <c r="I353" s="37">
        <v>45278</v>
      </c>
      <c r="J353" s="21">
        <f t="shared" ca="1" si="15"/>
        <v>189.16912512778168</v>
      </c>
      <c r="M353" s="20">
        <v>352</v>
      </c>
      <c r="N353" s="16">
        <v>200.81612334019894</v>
      </c>
      <c r="O353" s="41">
        <f t="shared" si="14"/>
        <v>0.30069536723787005</v>
      </c>
    </row>
    <row r="354" spans="9:15" x14ac:dyDescent="0.25">
      <c r="I354" s="37">
        <v>45279</v>
      </c>
      <c r="J354" s="21">
        <f t="shared" ca="1" si="15"/>
        <v>187.56338670528626</v>
      </c>
      <c r="M354" s="20">
        <v>353</v>
      </c>
      <c r="N354" s="16">
        <v>337.26638531708852</v>
      </c>
      <c r="O354" s="41">
        <f t="shared" si="14"/>
        <v>1.1844900579214857</v>
      </c>
    </row>
    <row r="355" spans="9:15" x14ac:dyDescent="0.25">
      <c r="I355" s="37">
        <v>45280</v>
      </c>
      <c r="J355" s="21">
        <f t="shared" ca="1" si="15"/>
        <v>185.07841695783523</v>
      </c>
      <c r="M355" s="20">
        <v>354</v>
      </c>
      <c r="N355" s="16">
        <v>208.70448440120691</v>
      </c>
      <c r="O355" s="41">
        <f t="shared" si="14"/>
        <v>0.35178864857649428</v>
      </c>
    </row>
    <row r="356" spans="9:15" x14ac:dyDescent="0.25">
      <c r="I356" s="37">
        <v>45281</v>
      </c>
      <c r="J356" s="21">
        <f t="shared" ca="1" si="15"/>
        <v>187.50170174697493</v>
      </c>
      <c r="M356" s="20">
        <v>355</v>
      </c>
      <c r="N356" s="16">
        <v>178.75686429317943</v>
      </c>
      <c r="O356" s="41">
        <f t="shared" si="14"/>
        <v>0.15781652080903452</v>
      </c>
    </row>
    <row r="357" spans="9:15" x14ac:dyDescent="0.25">
      <c r="I357" s="37">
        <v>45282</v>
      </c>
      <c r="J357" s="21">
        <f t="shared" ca="1" si="15"/>
        <v>185.56112636432621</v>
      </c>
      <c r="M357" s="20">
        <v>356</v>
      </c>
      <c r="N357" s="16">
        <v>160.14111214024015</v>
      </c>
      <c r="O357" s="41">
        <f t="shared" si="14"/>
        <v>3.7241428629025686E-2</v>
      </c>
    </row>
    <row r="358" spans="9:15" x14ac:dyDescent="0.25">
      <c r="I358" s="37">
        <v>45283</v>
      </c>
      <c r="J358" s="21">
        <f t="shared" ca="1" si="15"/>
        <v>184.88811512251181</v>
      </c>
      <c r="M358" s="20">
        <v>357</v>
      </c>
      <c r="N358" s="16">
        <v>263.10123430529381</v>
      </c>
      <c r="O358" s="41">
        <f t="shared" si="14"/>
        <v>0.7041189267244321</v>
      </c>
    </row>
    <row r="359" spans="9:15" x14ac:dyDescent="0.25">
      <c r="I359" s="37">
        <v>45284</v>
      </c>
      <c r="J359" s="21">
        <f t="shared" ca="1" si="15"/>
        <v>185.06072320204305</v>
      </c>
      <c r="M359" s="20">
        <v>358</v>
      </c>
      <c r="N359" s="16">
        <v>257.17728026151389</v>
      </c>
      <c r="O359" s="41">
        <f t="shared" si="14"/>
        <v>0.66574920096580237</v>
      </c>
    </row>
    <row r="360" spans="9:15" x14ac:dyDescent="0.25">
      <c r="I360" s="37">
        <v>45285</v>
      </c>
      <c r="J360" s="21">
        <f t="shared" ca="1" si="15"/>
        <v>186.11715682089405</v>
      </c>
      <c r="M360" s="20">
        <v>359</v>
      </c>
      <c r="N360" s="16">
        <v>70.100432745721648</v>
      </c>
      <c r="O360" s="41">
        <f t="shared" si="14"/>
        <v>-0.54595623798959203</v>
      </c>
    </row>
    <row r="361" spans="9:15" x14ac:dyDescent="0.25">
      <c r="I361" s="37">
        <v>45286</v>
      </c>
      <c r="J361" s="21">
        <f t="shared" ca="1" si="15"/>
        <v>189.24432342250486</v>
      </c>
      <c r="M361" s="20">
        <v>360</v>
      </c>
      <c r="N361" s="16">
        <v>164.31330083990406</v>
      </c>
      <c r="O361" s="41">
        <f t="shared" si="14"/>
        <v>6.4264888810565468E-2</v>
      </c>
    </row>
    <row r="362" spans="9:15" x14ac:dyDescent="0.25">
      <c r="I362" s="37">
        <v>45287</v>
      </c>
      <c r="J362" s="21">
        <f t="shared" ca="1" si="15"/>
        <v>191.26236454616046</v>
      </c>
      <c r="M362" s="20">
        <v>361</v>
      </c>
      <c r="N362" s="16">
        <v>143.70813715921776</v>
      </c>
      <c r="O362" s="41">
        <f t="shared" si="14"/>
        <v>-6.9195714326581781E-2</v>
      </c>
    </row>
    <row r="363" spans="9:15" x14ac:dyDescent="0.25">
      <c r="I363" s="37">
        <v>45288</v>
      </c>
      <c r="J363" s="21">
        <f t="shared" ca="1" si="15"/>
        <v>193.79505348172128</v>
      </c>
      <c r="M363" s="20">
        <v>362</v>
      </c>
      <c r="N363" s="16">
        <v>80.753108723202772</v>
      </c>
      <c r="O363" s="41">
        <f t="shared" si="14"/>
        <v>-0.47695836041816397</v>
      </c>
    </row>
    <row r="364" spans="9:15" x14ac:dyDescent="0.25">
      <c r="I364" s="37">
        <v>45289</v>
      </c>
      <c r="J364" s="21">
        <f t="shared" ca="1" si="15"/>
        <v>196.92531881146482</v>
      </c>
      <c r="M364" s="20">
        <v>363</v>
      </c>
      <c r="N364" s="16">
        <v>114.26309787119516</v>
      </c>
      <c r="O364" s="41">
        <f t="shared" si="14"/>
        <v>-0.25991260275683192</v>
      </c>
    </row>
    <row r="365" spans="9:15" x14ac:dyDescent="0.25">
      <c r="I365" s="37">
        <v>45290</v>
      </c>
      <c r="J365" s="21">
        <f t="shared" ca="1" si="15"/>
        <v>201.37728747288986</v>
      </c>
      <c r="M365" s="20">
        <v>364</v>
      </c>
      <c r="N365" s="16">
        <v>209.34374936175058</v>
      </c>
      <c r="O365" s="41">
        <f t="shared" si="14"/>
        <v>0.35592919744670648</v>
      </c>
    </row>
    <row r="366" spans="9:15" ht="15.75" thickBot="1" x14ac:dyDescent="0.3">
      <c r="I366" s="38">
        <v>45291</v>
      </c>
      <c r="J366" s="23">
        <f t="shared" ca="1" si="15"/>
        <v>200.93622894814632</v>
      </c>
      <c r="M366" s="20">
        <v>365</v>
      </c>
      <c r="N366" s="16">
        <v>283.47098758598662</v>
      </c>
      <c r="O366" s="41">
        <f t="shared" si="14"/>
        <v>0.8360547657560975</v>
      </c>
    </row>
    <row r="367" spans="9:15" x14ac:dyDescent="0.25">
      <c r="M367" s="20">
        <v>366</v>
      </c>
      <c r="N367" s="16">
        <v>240.40720274821948</v>
      </c>
      <c r="O367" s="41">
        <f t="shared" si="14"/>
        <v>0.55712862923606421</v>
      </c>
    </row>
    <row r="368" spans="9:15" x14ac:dyDescent="0.25">
      <c r="M368" s="20">
        <v>367</v>
      </c>
      <c r="N368" s="16">
        <v>365.25564901570289</v>
      </c>
      <c r="O368" s="41">
        <f t="shared" si="14"/>
        <v>1.3657778201770734</v>
      </c>
    </row>
    <row r="369" spans="13:15" x14ac:dyDescent="0.25">
      <c r="M369" s="20">
        <v>368</v>
      </c>
      <c r="N369" s="16">
        <v>281.90753246691986</v>
      </c>
      <c r="O369" s="41">
        <f t="shared" si="14"/>
        <v>0.82592819426158948</v>
      </c>
    </row>
    <row r="370" spans="13:15" x14ac:dyDescent="0.25">
      <c r="M370" s="20">
        <v>369</v>
      </c>
      <c r="N370" s="16">
        <v>123.07914572691506</v>
      </c>
      <c r="O370" s="41">
        <f t="shared" si="14"/>
        <v>-0.20281065091875061</v>
      </c>
    </row>
    <row r="371" spans="13:15" x14ac:dyDescent="0.25">
      <c r="M371" s="20">
        <v>370</v>
      </c>
      <c r="N371" s="16">
        <v>123.47694765782121</v>
      </c>
      <c r="O371" s="41">
        <f t="shared" si="14"/>
        <v>-0.200234069317624</v>
      </c>
    </row>
    <row r="372" spans="13:15" x14ac:dyDescent="0.25">
      <c r="M372" s="20">
        <v>371</v>
      </c>
      <c r="N372" s="16">
        <v>222.80991990468124</v>
      </c>
      <c r="O372" s="41">
        <f t="shared" si="14"/>
        <v>0.44315021012382338</v>
      </c>
    </row>
    <row r="373" spans="13:15" x14ac:dyDescent="0.25">
      <c r="M373" s="20">
        <v>372</v>
      </c>
      <c r="N373" s="16">
        <v>142.12168690198163</v>
      </c>
      <c r="O373" s="41">
        <f t="shared" si="14"/>
        <v>-7.9471226400105066E-2</v>
      </c>
    </row>
    <row r="374" spans="13:15" x14ac:dyDescent="0.25">
      <c r="M374" s="20">
        <v>373</v>
      </c>
      <c r="N374" s="16">
        <v>232.96335678080067</v>
      </c>
      <c r="O374" s="41">
        <f t="shared" si="14"/>
        <v>0.5089144928250573</v>
      </c>
    </row>
    <row r="375" spans="13:15" x14ac:dyDescent="0.25">
      <c r="M375" s="20">
        <v>374</v>
      </c>
      <c r="N375" s="16">
        <v>115.75226615649558</v>
      </c>
      <c r="O375" s="41">
        <f t="shared" si="14"/>
        <v>-0.25026719053837931</v>
      </c>
    </row>
    <row r="376" spans="13:15" x14ac:dyDescent="0.25">
      <c r="M376" s="20">
        <v>375</v>
      </c>
      <c r="N376" s="16">
        <v>105.29009057100346</v>
      </c>
      <c r="O376" s="41">
        <f t="shared" si="14"/>
        <v>-0.31803118821413123</v>
      </c>
    </row>
    <row r="377" spans="13:15" x14ac:dyDescent="0.25">
      <c r="M377" s="20">
        <v>376</v>
      </c>
      <c r="N377" s="16">
        <v>137.89582029024373</v>
      </c>
      <c r="O377" s="41">
        <f t="shared" si="14"/>
        <v>-0.10684236091374688</v>
      </c>
    </row>
    <row r="378" spans="13:15" x14ac:dyDescent="0.25">
      <c r="M378" s="20">
        <v>377</v>
      </c>
      <c r="N378" s="16">
        <v>83.765152477790068</v>
      </c>
      <c r="O378" s="41">
        <f t="shared" si="14"/>
        <v>-0.45744921298346086</v>
      </c>
    </row>
    <row r="379" spans="13:15" x14ac:dyDescent="0.25">
      <c r="M379" s="20">
        <v>378</v>
      </c>
      <c r="N379" s="16">
        <v>239.67107413929011</v>
      </c>
      <c r="O379" s="41">
        <f t="shared" si="14"/>
        <v>0.55236069001186339</v>
      </c>
    </row>
    <row r="380" spans="13:15" x14ac:dyDescent="0.25">
      <c r="M380" s="20">
        <v>379</v>
      </c>
      <c r="N380" s="16">
        <v>142.76520377271123</v>
      </c>
      <c r="O380" s="41">
        <f t="shared" si="14"/>
        <v>-7.530313770993835E-2</v>
      </c>
    </row>
    <row r="381" spans="13:15" x14ac:dyDescent="0.25">
      <c r="M381" s="20">
        <v>380</v>
      </c>
      <c r="N381" s="16">
        <v>239.14911266284122</v>
      </c>
      <c r="O381" s="41">
        <f t="shared" si="14"/>
        <v>0.54897992126181849</v>
      </c>
    </row>
    <row r="382" spans="13:15" x14ac:dyDescent="0.25">
      <c r="M382" s="20">
        <v>381</v>
      </c>
      <c r="N382" s="16">
        <v>165.2992720648401</v>
      </c>
      <c r="O382" s="41">
        <f t="shared" si="14"/>
        <v>7.065107027434947E-2</v>
      </c>
    </row>
    <row r="383" spans="13:15" x14ac:dyDescent="0.25">
      <c r="M383" s="20">
        <v>382</v>
      </c>
      <c r="N383" s="16">
        <v>185.9685302871433</v>
      </c>
      <c r="O383" s="41">
        <f t="shared" si="14"/>
        <v>0.20452681673743922</v>
      </c>
    </row>
    <row r="384" spans="13:15" x14ac:dyDescent="0.25">
      <c r="M384" s="20">
        <v>383</v>
      </c>
      <c r="N384" s="16">
        <v>151.41905783166493</v>
      </c>
      <c r="O384" s="41">
        <f t="shared" si="14"/>
        <v>-1.925172263424213E-2</v>
      </c>
    </row>
    <row r="385" spans="13:15" x14ac:dyDescent="0.25">
      <c r="M385" s="20">
        <v>384</v>
      </c>
      <c r="N385" s="16">
        <v>167.18538077009094</v>
      </c>
      <c r="O385" s="41">
        <f t="shared" si="14"/>
        <v>8.2867484047414841E-2</v>
      </c>
    </row>
    <row r="386" spans="13:15" x14ac:dyDescent="0.25">
      <c r="M386" s="20">
        <v>385</v>
      </c>
      <c r="N386" s="16">
        <v>170.23977419058556</v>
      </c>
      <c r="O386" s="41">
        <f t="shared" si="14"/>
        <v>0.10265093223712451</v>
      </c>
    </row>
    <row r="387" spans="13:15" x14ac:dyDescent="0.25">
      <c r="M387" s="20">
        <v>386</v>
      </c>
      <c r="N387" s="16">
        <v>113.90161701253808</v>
      </c>
      <c r="O387" s="41">
        <f t="shared" ref="O387:O450" si="16">N387/$B$2-1</f>
        <v>-0.26225393108435813</v>
      </c>
    </row>
    <row r="388" spans="13:15" x14ac:dyDescent="0.25">
      <c r="M388" s="20">
        <v>387</v>
      </c>
      <c r="N388" s="16">
        <v>150.80965817533269</v>
      </c>
      <c r="O388" s="41">
        <f t="shared" si="16"/>
        <v>-2.3198832540576086E-2</v>
      </c>
    </row>
    <row r="389" spans="13:15" x14ac:dyDescent="0.25">
      <c r="M389" s="20">
        <v>388</v>
      </c>
      <c r="N389" s="16">
        <v>169.82453319695713</v>
      </c>
      <c r="O389" s="41">
        <f t="shared" si="16"/>
        <v>9.9961397015967179E-2</v>
      </c>
    </row>
    <row r="390" spans="13:15" x14ac:dyDescent="0.25">
      <c r="M390" s="20">
        <v>389</v>
      </c>
      <c r="N390" s="16">
        <v>223.16067610145919</v>
      </c>
      <c r="O390" s="41">
        <f t="shared" si="16"/>
        <v>0.44542207431774661</v>
      </c>
    </row>
    <row r="391" spans="13:15" x14ac:dyDescent="0.25">
      <c r="M391" s="20">
        <v>390</v>
      </c>
      <c r="N391" s="16">
        <v>133.32843126722778</v>
      </c>
      <c r="O391" s="41">
        <f t="shared" si="16"/>
        <v>-0.13642555196333095</v>
      </c>
    </row>
    <row r="392" spans="13:15" x14ac:dyDescent="0.25">
      <c r="M392" s="20">
        <v>391</v>
      </c>
      <c r="N392" s="16">
        <v>255.1737683711012</v>
      </c>
      <c r="O392" s="41">
        <f t="shared" si="16"/>
        <v>0.65277236130412319</v>
      </c>
    </row>
    <row r="393" spans="13:15" x14ac:dyDescent="0.25">
      <c r="M393" s="20">
        <v>392</v>
      </c>
      <c r="N393" s="16">
        <v>195.05563462195184</v>
      </c>
      <c r="O393" s="41">
        <f t="shared" si="16"/>
        <v>0.26338441399256274</v>
      </c>
    </row>
    <row r="394" spans="13:15" x14ac:dyDescent="0.25">
      <c r="M394" s="20">
        <v>393</v>
      </c>
      <c r="N394" s="16">
        <v>142.52915547771661</v>
      </c>
      <c r="O394" s="41">
        <f t="shared" si="16"/>
        <v>-7.6832033490999541E-2</v>
      </c>
    </row>
    <row r="395" spans="13:15" x14ac:dyDescent="0.25">
      <c r="M395" s="20">
        <v>394</v>
      </c>
      <c r="N395" s="16">
        <v>155.31669379995967</v>
      </c>
      <c r="O395" s="41">
        <f t="shared" si="16"/>
        <v>5.9934467416862258E-3</v>
      </c>
    </row>
    <row r="396" spans="13:15" x14ac:dyDescent="0.25">
      <c r="M396" s="20">
        <v>395</v>
      </c>
      <c r="N396" s="16">
        <v>113.28665865393906</v>
      </c>
      <c r="O396" s="41">
        <f t="shared" si="16"/>
        <v>-0.26623704496370992</v>
      </c>
    </row>
    <row r="397" spans="13:15" x14ac:dyDescent="0.25">
      <c r="M397" s="20">
        <v>396</v>
      </c>
      <c r="N397" s="16">
        <v>133.23972891181123</v>
      </c>
      <c r="O397" s="41">
        <f t="shared" si="16"/>
        <v>-0.13700008124332286</v>
      </c>
    </row>
    <row r="398" spans="13:15" x14ac:dyDescent="0.25">
      <c r="M398" s="20">
        <v>397</v>
      </c>
      <c r="N398" s="16">
        <v>205.25670653142777</v>
      </c>
      <c r="O398" s="41">
        <f t="shared" si="16"/>
        <v>0.32945723101949942</v>
      </c>
    </row>
    <row r="399" spans="13:15" x14ac:dyDescent="0.25">
      <c r="M399" s="20">
        <v>398</v>
      </c>
      <c r="N399" s="16">
        <v>270.65690833472513</v>
      </c>
      <c r="O399" s="41">
        <f t="shared" si="16"/>
        <v>0.75305737869221567</v>
      </c>
    </row>
    <row r="400" spans="13:15" x14ac:dyDescent="0.25">
      <c r="M400" s="20">
        <v>399</v>
      </c>
      <c r="N400" s="16">
        <v>207.61274814244845</v>
      </c>
      <c r="O400" s="41">
        <f t="shared" si="16"/>
        <v>0.34471742207140377</v>
      </c>
    </row>
    <row r="401" spans="13:15" x14ac:dyDescent="0.25">
      <c r="M401" s="20">
        <v>400</v>
      </c>
      <c r="N401" s="16">
        <v>232.96823943419059</v>
      </c>
      <c r="O401" s="41">
        <f t="shared" si="16"/>
        <v>0.50894611799806877</v>
      </c>
    </row>
    <row r="402" spans="13:15" x14ac:dyDescent="0.25">
      <c r="M402" s="20">
        <v>401</v>
      </c>
      <c r="N402" s="16">
        <v>171.0760222851446</v>
      </c>
      <c r="O402" s="41">
        <f t="shared" si="16"/>
        <v>0.10806735002451395</v>
      </c>
    </row>
    <row r="403" spans="13:15" x14ac:dyDescent="0.25">
      <c r="M403" s="20">
        <v>402</v>
      </c>
      <c r="N403" s="16">
        <v>143.57670059536539</v>
      </c>
      <c r="O403" s="41">
        <f t="shared" si="16"/>
        <v>-7.0047035061415519E-2</v>
      </c>
    </row>
    <row r="404" spans="13:15" x14ac:dyDescent="0.25">
      <c r="M404" s="20">
        <v>403</v>
      </c>
      <c r="N404" s="16">
        <v>167.68855194983016</v>
      </c>
      <c r="O404" s="41">
        <f t="shared" si="16"/>
        <v>8.6126547172070689E-2</v>
      </c>
    </row>
    <row r="405" spans="13:15" x14ac:dyDescent="0.25">
      <c r="M405" s="20">
        <v>404</v>
      </c>
      <c r="N405" s="16">
        <v>105.5117408293239</v>
      </c>
      <c r="O405" s="41">
        <f t="shared" si="16"/>
        <v>-0.31659554918600363</v>
      </c>
    </row>
    <row r="406" spans="13:15" x14ac:dyDescent="0.25">
      <c r="M406" s="20">
        <v>405</v>
      </c>
      <c r="N406" s="16">
        <v>70.929828575231127</v>
      </c>
      <c r="O406" s="41">
        <f t="shared" si="16"/>
        <v>-0.54058420264150486</v>
      </c>
    </row>
    <row r="407" spans="13:15" x14ac:dyDescent="0.25">
      <c r="M407" s="20">
        <v>406</v>
      </c>
      <c r="N407" s="16">
        <v>169.96726541848892</v>
      </c>
      <c r="O407" s="41">
        <f t="shared" si="16"/>
        <v>0.10088588025074929</v>
      </c>
    </row>
    <row r="408" spans="13:15" x14ac:dyDescent="0.25">
      <c r="M408" s="20">
        <v>407</v>
      </c>
      <c r="N408" s="16">
        <v>143.70075997051148</v>
      </c>
      <c r="O408" s="41">
        <f t="shared" si="16"/>
        <v>-6.9243496720813313E-2</v>
      </c>
    </row>
    <row r="409" spans="13:15" x14ac:dyDescent="0.25">
      <c r="M409" s="20">
        <v>408</v>
      </c>
      <c r="N409" s="16">
        <v>339.5790834574064</v>
      </c>
      <c r="O409" s="41">
        <f t="shared" si="16"/>
        <v>1.1994695112985192</v>
      </c>
    </row>
    <row r="410" spans="13:15" x14ac:dyDescent="0.25">
      <c r="M410" s="20">
        <v>409</v>
      </c>
      <c r="N410" s="16">
        <v>202.61599416163102</v>
      </c>
      <c r="O410" s="41">
        <f t="shared" si="16"/>
        <v>0.31235321422806073</v>
      </c>
    </row>
    <row r="411" spans="13:15" x14ac:dyDescent="0.25">
      <c r="M411" s="20">
        <v>410</v>
      </c>
      <c r="N411" s="16">
        <v>152.85275759198663</v>
      </c>
      <c r="O411" s="41">
        <f t="shared" si="16"/>
        <v>-9.9655826309249518E-3</v>
      </c>
    </row>
    <row r="412" spans="13:15" x14ac:dyDescent="0.25">
      <c r="M412" s="20">
        <v>411</v>
      </c>
      <c r="N412" s="16">
        <v>232.70986914602668</v>
      </c>
      <c r="O412" s="41">
        <f t="shared" si="16"/>
        <v>0.50727264162945351</v>
      </c>
    </row>
    <row r="413" spans="13:15" x14ac:dyDescent="0.25">
      <c r="M413" s="20">
        <v>412</v>
      </c>
      <c r="N413" s="16">
        <v>141.58223643155966</v>
      </c>
      <c r="O413" s="41">
        <f t="shared" si="16"/>
        <v>-8.2965272177213611E-2</v>
      </c>
    </row>
    <row r="414" spans="13:15" x14ac:dyDescent="0.25">
      <c r="M414" s="20">
        <v>413</v>
      </c>
      <c r="N414" s="16">
        <v>221.35030169930877</v>
      </c>
      <c r="O414" s="41">
        <f t="shared" si="16"/>
        <v>0.4336961951469096</v>
      </c>
    </row>
    <row r="415" spans="13:15" x14ac:dyDescent="0.25">
      <c r="M415" s="20">
        <v>414</v>
      </c>
      <c r="N415" s="16">
        <v>245.00049203676974</v>
      </c>
      <c r="O415" s="41">
        <f t="shared" si="16"/>
        <v>0.58687957750967179</v>
      </c>
    </row>
    <row r="416" spans="13:15" x14ac:dyDescent="0.25">
      <c r="M416" s="20">
        <v>415</v>
      </c>
      <c r="N416" s="16">
        <v>539.74615461617657</v>
      </c>
      <c r="O416" s="41">
        <f t="shared" si="16"/>
        <v>2.4959609373814757</v>
      </c>
    </row>
    <row r="417" spans="13:15" x14ac:dyDescent="0.25">
      <c r="M417" s="20">
        <v>416</v>
      </c>
      <c r="N417" s="16">
        <v>301.66342995709886</v>
      </c>
      <c r="O417" s="41">
        <f t="shared" si="16"/>
        <v>0.95388806079865174</v>
      </c>
    </row>
    <row r="418" spans="13:15" x14ac:dyDescent="0.25">
      <c r="M418" s="20">
        <v>417</v>
      </c>
      <c r="N418" s="16">
        <v>244.02388396896171</v>
      </c>
      <c r="O418" s="41">
        <f t="shared" si="16"/>
        <v>0.58055404164991886</v>
      </c>
    </row>
    <row r="419" spans="13:15" x14ac:dyDescent="0.25">
      <c r="M419" s="20">
        <v>418</v>
      </c>
      <c r="N419" s="16">
        <v>238.79592130529551</v>
      </c>
      <c r="O419" s="41">
        <f t="shared" si="16"/>
        <v>0.5466922844183868</v>
      </c>
    </row>
    <row r="420" spans="13:15" x14ac:dyDescent="0.25">
      <c r="M420" s="20">
        <v>419</v>
      </c>
      <c r="N420" s="16">
        <v>154.44435230040082</v>
      </c>
      <c r="O420" s="41">
        <f t="shared" si="16"/>
        <v>3.4325029205506397E-4</v>
      </c>
    </row>
    <row r="421" spans="13:15" x14ac:dyDescent="0.25">
      <c r="M421" s="20">
        <v>420</v>
      </c>
      <c r="N421" s="16">
        <v>242.67933284590251</v>
      </c>
      <c r="O421" s="41">
        <f t="shared" si="16"/>
        <v>0.57184532151485823</v>
      </c>
    </row>
    <row r="422" spans="13:15" x14ac:dyDescent="0.25">
      <c r="M422" s="20">
        <v>421</v>
      </c>
      <c r="N422" s="16">
        <v>139.72838599890153</v>
      </c>
      <c r="O422" s="41">
        <f t="shared" si="16"/>
        <v>-9.4972747618941145E-2</v>
      </c>
    </row>
    <row r="423" spans="13:15" x14ac:dyDescent="0.25">
      <c r="M423" s="20">
        <v>422</v>
      </c>
      <c r="N423" s="16">
        <v>127.56405216455401</v>
      </c>
      <c r="O423" s="41">
        <f t="shared" si="16"/>
        <v>-0.17376170340944197</v>
      </c>
    </row>
    <row r="424" spans="13:15" x14ac:dyDescent="0.25">
      <c r="M424" s="20">
        <v>423</v>
      </c>
      <c r="N424" s="16">
        <v>142.56040977141873</v>
      </c>
      <c r="O424" s="41">
        <f t="shared" si="16"/>
        <v>-7.6629597977613151E-2</v>
      </c>
    </row>
    <row r="425" spans="13:15" x14ac:dyDescent="0.25">
      <c r="M425" s="20">
        <v>424</v>
      </c>
      <c r="N425" s="16">
        <v>243.39864585839359</v>
      </c>
      <c r="O425" s="41">
        <f t="shared" si="16"/>
        <v>0.57650434533913586</v>
      </c>
    </row>
    <row r="426" spans="13:15" x14ac:dyDescent="0.25">
      <c r="M426" s="20">
        <v>425</v>
      </c>
      <c r="N426" s="16">
        <v>103.93903090874367</v>
      </c>
      <c r="O426" s="41">
        <f t="shared" si="16"/>
        <v>-0.32678206446018954</v>
      </c>
    </row>
    <row r="427" spans="13:15" x14ac:dyDescent="0.25">
      <c r="M427" s="20">
        <v>426</v>
      </c>
      <c r="N427" s="16">
        <v>201.95277630920199</v>
      </c>
      <c r="O427" s="41">
        <f t="shared" si="16"/>
        <v>0.30805752136348685</v>
      </c>
    </row>
    <row r="428" spans="13:15" x14ac:dyDescent="0.25">
      <c r="M428" s="20">
        <v>427</v>
      </c>
      <c r="N428" s="16">
        <v>111.41101852864645</v>
      </c>
      <c r="O428" s="41">
        <f t="shared" si="16"/>
        <v>-0.2783856532576795</v>
      </c>
    </row>
    <row r="429" spans="13:15" x14ac:dyDescent="0.25">
      <c r="M429" s="20">
        <v>428</v>
      </c>
      <c r="N429" s="16">
        <v>163.76001204477055</v>
      </c>
      <c r="O429" s="41">
        <f t="shared" si="16"/>
        <v>6.0681211560927428E-2</v>
      </c>
    </row>
    <row r="430" spans="13:15" x14ac:dyDescent="0.25">
      <c r="M430" s="20">
        <v>429</v>
      </c>
      <c r="N430" s="16">
        <v>249.41309966083048</v>
      </c>
      <c r="O430" s="41">
        <f t="shared" si="16"/>
        <v>0.61546024224211071</v>
      </c>
    </row>
    <row r="431" spans="13:15" x14ac:dyDescent="0.25">
      <c r="M431" s="20">
        <v>430</v>
      </c>
      <c r="N431" s="16">
        <v>184.20189497378743</v>
      </c>
      <c r="O431" s="41">
        <f t="shared" si="16"/>
        <v>0.19308423767824667</v>
      </c>
    </row>
    <row r="432" spans="13:15" x14ac:dyDescent="0.25">
      <c r="M432" s="20">
        <v>431</v>
      </c>
      <c r="N432" s="16">
        <v>397.45878078374994</v>
      </c>
      <c r="O432" s="41">
        <f t="shared" si="16"/>
        <v>1.5743590018299551</v>
      </c>
    </row>
    <row r="433" spans="13:15" x14ac:dyDescent="0.25">
      <c r="M433" s="20">
        <v>432</v>
      </c>
      <c r="N433" s="16">
        <v>99.748585785193143</v>
      </c>
      <c r="O433" s="41">
        <f t="shared" si="16"/>
        <v>-0.35392377234802253</v>
      </c>
    </row>
    <row r="434" spans="13:15" x14ac:dyDescent="0.25">
      <c r="M434" s="20">
        <v>433</v>
      </c>
      <c r="N434" s="16">
        <v>163.31609254498014</v>
      </c>
      <c r="O434" s="41">
        <f t="shared" si="16"/>
        <v>5.7805924322034796E-2</v>
      </c>
    </row>
    <row r="435" spans="13:15" x14ac:dyDescent="0.25">
      <c r="M435" s="20">
        <v>434</v>
      </c>
      <c r="N435" s="16">
        <v>334.40961480680431</v>
      </c>
      <c r="O435" s="41">
        <f t="shared" si="16"/>
        <v>1.1659866225091129</v>
      </c>
    </row>
    <row r="436" spans="13:15" x14ac:dyDescent="0.25">
      <c r="M436" s="20">
        <v>435</v>
      </c>
      <c r="N436" s="16">
        <v>193.52799146600003</v>
      </c>
      <c r="O436" s="41">
        <f t="shared" si="16"/>
        <v>0.25348979824812368</v>
      </c>
    </row>
    <row r="437" spans="13:15" x14ac:dyDescent="0.25">
      <c r="M437" s="20">
        <v>436</v>
      </c>
      <c r="N437" s="16">
        <v>210.69741539511745</v>
      </c>
      <c r="O437" s="41">
        <f t="shared" si="16"/>
        <v>0.36469695527960111</v>
      </c>
    </row>
    <row r="438" spans="13:15" x14ac:dyDescent="0.25">
      <c r="M438" s="20">
        <v>437</v>
      </c>
      <c r="N438" s="16">
        <v>95.36104826354908</v>
      </c>
      <c r="O438" s="41">
        <f t="shared" si="16"/>
        <v>-0.38234205686154676</v>
      </c>
    </row>
    <row r="439" spans="13:15" x14ac:dyDescent="0.25">
      <c r="M439" s="20">
        <v>438</v>
      </c>
      <c r="N439" s="16">
        <v>365.98160265453618</v>
      </c>
      <c r="O439" s="41">
        <f t="shared" si="16"/>
        <v>1.3704798556469062</v>
      </c>
    </row>
    <row r="440" spans="13:15" x14ac:dyDescent="0.25">
      <c r="M440" s="20">
        <v>439</v>
      </c>
      <c r="N440" s="16">
        <v>109.25747866957227</v>
      </c>
      <c r="O440" s="41">
        <f t="shared" si="16"/>
        <v>-0.29233423104749467</v>
      </c>
    </row>
    <row r="441" spans="13:15" x14ac:dyDescent="0.25">
      <c r="M441" s="20">
        <v>440</v>
      </c>
      <c r="N441" s="16">
        <v>271.20289014055567</v>
      </c>
      <c r="O441" s="41">
        <f t="shared" si="16"/>
        <v>0.75659372823242088</v>
      </c>
    </row>
    <row r="442" spans="13:15" x14ac:dyDescent="0.25">
      <c r="M442" s="20">
        <v>441</v>
      </c>
      <c r="N442" s="16">
        <v>186.40231338478742</v>
      </c>
      <c r="O442" s="41">
        <f t="shared" si="16"/>
        <v>0.20733645002836765</v>
      </c>
    </row>
    <row r="443" spans="13:15" x14ac:dyDescent="0.25">
      <c r="M443" s="20">
        <v>442</v>
      </c>
      <c r="N443" s="16">
        <v>212.41451766388195</v>
      </c>
      <c r="O443" s="41">
        <f t="shared" si="16"/>
        <v>0.37581870650608007</v>
      </c>
    </row>
    <row r="444" spans="13:15" x14ac:dyDescent="0.25">
      <c r="M444" s="20">
        <v>443</v>
      </c>
      <c r="N444" s="16">
        <v>138.48035325946191</v>
      </c>
      <c r="O444" s="41">
        <f t="shared" si="16"/>
        <v>-0.10305631369595525</v>
      </c>
    </row>
    <row r="445" spans="13:15" x14ac:dyDescent="0.25">
      <c r="M445" s="20">
        <v>444</v>
      </c>
      <c r="N445" s="16">
        <v>134.95089553171584</v>
      </c>
      <c r="O445" s="41">
        <f t="shared" si="16"/>
        <v>-0.12591677549047009</v>
      </c>
    </row>
    <row r="446" spans="13:15" x14ac:dyDescent="0.25">
      <c r="M446" s="20">
        <v>445</v>
      </c>
      <c r="N446" s="16">
        <v>287.06715639626071</v>
      </c>
      <c r="O446" s="41">
        <f t="shared" si="16"/>
        <v>0.85934731833368483</v>
      </c>
    </row>
    <row r="447" spans="13:15" x14ac:dyDescent="0.25">
      <c r="M447" s="20">
        <v>446</v>
      </c>
      <c r="N447" s="16">
        <v>293.18840089498053</v>
      </c>
      <c r="O447" s="41">
        <f t="shared" si="16"/>
        <v>0.89899490354140776</v>
      </c>
    </row>
    <row r="448" spans="13:15" x14ac:dyDescent="0.25">
      <c r="M448" s="20">
        <v>447</v>
      </c>
      <c r="N448" s="16">
        <v>131.12433802555304</v>
      </c>
      <c r="O448" s="41">
        <f t="shared" si="16"/>
        <v>-0.15070156636258292</v>
      </c>
    </row>
    <row r="449" spans="13:15" x14ac:dyDescent="0.25">
      <c r="M449" s="20">
        <v>448</v>
      </c>
      <c r="N449" s="16">
        <v>108.80446379299877</v>
      </c>
      <c r="O449" s="41">
        <f t="shared" si="16"/>
        <v>-0.29526842946467435</v>
      </c>
    </row>
    <row r="450" spans="13:15" x14ac:dyDescent="0.25">
      <c r="M450" s="20">
        <v>449</v>
      </c>
      <c r="N450" s="16">
        <v>240.54799815836549</v>
      </c>
      <c r="O450" s="41">
        <f t="shared" si="16"/>
        <v>0.55804056765345433</v>
      </c>
    </row>
    <row r="451" spans="13:15" x14ac:dyDescent="0.25">
      <c r="M451" s="20">
        <v>450</v>
      </c>
      <c r="N451" s="16">
        <v>174.46209745458643</v>
      </c>
      <c r="O451" s="41">
        <f t="shared" ref="O451:O514" si="17">N451/$B$2-1</f>
        <v>0.12999911632273586</v>
      </c>
    </row>
    <row r="452" spans="13:15" x14ac:dyDescent="0.25">
      <c r="M452" s="20">
        <v>451</v>
      </c>
      <c r="N452" s="16">
        <v>299.74200583041784</v>
      </c>
      <c r="O452" s="41">
        <f t="shared" si="17"/>
        <v>0.94144290739909486</v>
      </c>
    </row>
    <row r="453" spans="13:15" x14ac:dyDescent="0.25">
      <c r="M453" s="20">
        <v>452</v>
      </c>
      <c r="N453" s="16">
        <v>163.5790001149995</v>
      </c>
      <c r="O453" s="41">
        <f t="shared" si="17"/>
        <v>5.9508788876175389E-2</v>
      </c>
    </row>
    <row r="454" spans="13:15" x14ac:dyDescent="0.25">
      <c r="M454" s="20">
        <v>453</v>
      </c>
      <c r="N454" s="16">
        <v>180.38470919417671</v>
      </c>
      <c r="O454" s="41">
        <f t="shared" si="17"/>
        <v>0.16836014791472276</v>
      </c>
    </row>
    <row r="455" spans="13:15" x14ac:dyDescent="0.25">
      <c r="M455" s="20">
        <v>454</v>
      </c>
      <c r="N455" s="16">
        <v>120.55856390008903</v>
      </c>
      <c r="O455" s="41">
        <f t="shared" si="17"/>
        <v>-0.21913657659824659</v>
      </c>
    </row>
    <row r="456" spans="13:15" x14ac:dyDescent="0.25">
      <c r="M456" s="20">
        <v>455</v>
      </c>
      <c r="N456" s="16">
        <v>81.365463176750936</v>
      </c>
      <c r="O456" s="41">
        <f t="shared" si="17"/>
        <v>-0.47299211215288761</v>
      </c>
    </row>
    <row r="457" spans="13:15" x14ac:dyDescent="0.25">
      <c r="M457" s="20">
        <v>456</v>
      </c>
      <c r="N457" s="16">
        <v>347.65477316480212</v>
      </c>
      <c r="O457" s="41">
        <f t="shared" si="17"/>
        <v>1.2517761289890994</v>
      </c>
    </row>
    <row r="458" spans="13:15" x14ac:dyDescent="0.25">
      <c r="M458" s="20">
        <v>457</v>
      </c>
      <c r="N458" s="16">
        <v>126.65240683467159</v>
      </c>
      <c r="O458" s="41">
        <f t="shared" si="17"/>
        <v>-0.1796664725953967</v>
      </c>
    </row>
    <row r="459" spans="13:15" x14ac:dyDescent="0.25">
      <c r="M459" s="20">
        <v>458</v>
      </c>
      <c r="N459" s="16">
        <v>141.11951268421973</v>
      </c>
      <c r="O459" s="41">
        <f t="shared" si="17"/>
        <v>-8.596235540173347E-2</v>
      </c>
    </row>
    <row r="460" spans="13:15" x14ac:dyDescent="0.25">
      <c r="M460" s="20">
        <v>459</v>
      </c>
      <c r="N460" s="16">
        <v>217.62018353303407</v>
      </c>
      <c r="O460" s="41">
        <f t="shared" si="17"/>
        <v>0.4095360463629194</v>
      </c>
    </row>
    <row r="461" spans="13:15" x14ac:dyDescent="0.25">
      <c r="M461" s="20">
        <v>460</v>
      </c>
      <c r="N461" s="16">
        <v>121.97592426009803</v>
      </c>
      <c r="O461" s="41">
        <f t="shared" si="17"/>
        <v>-0.20995626765040787</v>
      </c>
    </row>
    <row r="462" spans="13:15" x14ac:dyDescent="0.25">
      <c r="M462" s="20">
        <v>461</v>
      </c>
      <c r="N462" s="16">
        <v>115.66459698027549</v>
      </c>
      <c r="O462" s="41">
        <f t="shared" si="17"/>
        <v>-0.25083502786868106</v>
      </c>
    </row>
    <row r="463" spans="13:15" x14ac:dyDescent="0.25">
      <c r="M463" s="20">
        <v>462</v>
      </c>
      <c r="N463" s="16">
        <v>185.59899807428144</v>
      </c>
      <c r="O463" s="41">
        <f t="shared" si="17"/>
        <v>0.20213333941440403</v>
      </c>
    </row>
    <row r="464" spans="13:15" x14ac:dyDescent="0.25">
      <c r="M464" s="20">
        <v>463</v>
      </c>
      <c r="N464" s="16">
        <v>206.80958169310642</v>
      </c>
      <c r="O464" s="41">
        <f t="shared" si="17"/>
        <v>0.33951527563812012</v>
      </c>
    </row>
    <row r="465" spans="13:15" x14ac:dyDescent="0.25">
      <c r="M465" s="20">
        <v>464</v>
      </c>
      <c r="N465" s="16">
        <v>188.97441601678915</v>
      </c>
      <c r="O465" s="41">
        <f t="shared" si="17"/>
        <v>0.22399607835829705</v>
      </c>
    </row>
    <row r="466" spans="13:15" x14ac:dyDescent="0.25">
      <c r="M466" s="20">
        <v>465</v>
      </c>
      <c r="N466" s="16">
        <v>209.51732371960085</v>
      </c>
      <c r="O466" s="41">
        <f t="shared" si="17"/>
        <v>0.35705344663233918</v>
      </c>
    </row>
    <row r="467" spans="13:15" x14ac:dyDescent="0.25">
      <c r="M467" s="20">
        <v>466</v>
      </c>
      <c r="N467" s="16">
        <v>350.03132755859679</v>
      </c>
      <c r="O467" s="41">
        <f t="shared" si="17"/>
        <v>1.267169182288713</v>
      </c>
    </row>
    <row r="468" spans="13:15" x14ac:dyDescent="0.25">
      <c r="M468" s="20">
        <v>467</v>
      </c>
      <c r="N468" s="16">
        <v>121.2346249858775</v>
      </c>
      <c r="O468" s="41">
        <f t="shared" si="17"/>
        <v>-0.21475769751409457</v>
      </c>
    </row>
    <row r="469" spans="13:15" x14ac:dyDescent="0.25">
      <c r="M469" s="20">
        <v>468</v>
      </c>
      <c r="N469" s="16">
        <v>222.66730854834026</v>
      </c>
      <c r="O469" s="41">
        <f t="shared" si="17"/>
        <v>0.44222650973850142</v>
      </c>
    </row>
    <row r="470" spans="13:15" x14ac:dyDescent="0.25">
      <c r="M470" s="20">
        <v>469</v>
      </c>
      <c r="N470" s="16">
        <v>162.76075127504762</v>
      </c>
      <c r="O470" s="41">
        <f t="shared" si="17"/>
        <v>5.4208953097699686E-2</v>
      </c>
    </row>
    <row r="471" spans="13:15" x14ac:dyDescent="0.25">
      <c r="M471" s="20">
        <v>470</v>
      </c>
      <c r="N471" s="16">
        <v>269.78176015462952</v>
      </c>
      <c r="O471" s="41">
        <f t="shared" si="17"/>
        <v>0.74738900324225921</v>
      </c>
    </row>
    <row r="472" spans="13:15" x14ac:dyDescent="0.25">
      <c r="M472" s="20">
        <v>471</v>
      </c>
      <c r="N472" s="16">
        <v>117.85147948294956</v>
      </c>
      <c r="O472" s="41">
        <f t="shared" si="17"/>
        <v>-0.23667048822609982</v>
      </c>
    </row>
    <row r="473" spans="13:15" x14ac:dyDescent="0.25">
      <c r="M473" s="20">
        <v>472</v>
      </c>
      <c r="N473" s="16">
        <v>308.97150752976324</v>
      </c>
      <c r="O473" s="41">
        <f t="shared" si="17"/>
        <v>1.0012228190046764</v>
      </c>
    </row>
    <row r="474" spans="13:15" x14ac:dyDescent="0.25">
      <c r="M474" s="20">
        <v>473</v>
      </c>
      <c r="N474" s="16">
        <v>248.24962935390343</v>
      </c>
      <c r="O474" s="41">
        <f t="shared" si="17"/>
        <v>0.6079243909719656</v>
      </c>
    </row>
    <row r="475" spans="13:15" x14ac:dyDescent="0.25">
      <c r="M475" s="20">
        <v>474</v>
      </c>
      <c r="N475" s="16">
        <v>190.93346100966838</v>
      </c>
      <c r="O475" s="41">
        <f t="shared" si="17"/>
        <v>0.23668490385729246</v>
      </c>
    </row>
    <row r="476" spans="13:15" x14ac:dyDescent="0.25">
      <c r="M476" s="20">
        <v>475</v>
      </c>
      <c r="N476" s="16">
        <v>392.82167144523737</v>
      </c>
      <c r="O476" s="41">
        <f t="shared" si="17"/>
        <v>1.5443242290554555</v>
      </c>
    </row>
    <row r="477" spans="13:15" x14ac:dyDescent="0.25">
      <c r="M477" s="20">
        <v>476</v>
      </c>
      <c r="N477" s="16">
        <v>213.58917305779778</v>
      </c>
      <c r="O477" s="41">
        <f t="shared" si="17"/>
        <v>0.38342700410466968</v>
      </c>
    </row>
    <row r="478" spans="13:15" x14ac:dyDescent="0.25">
      <c r="M478" s="20">
        <v>477</v>
      </c>
      <c r="N478" s="16">
        <v>233.65544711171293</v>
      </c>
      <c r="O478" s="41">
        <f t="shared" si="17"/>
        <v>0.51339719407510942</v>
      </c>
    </row>
    <row r="479" spans="13:15" x14ac:dyDescent="0.25">
      <c r="M479" s="20">
        <v>478</v>
      </c>
      <c r="N479" s="16">
        <v>172.90106185579037</v>
      </c>
      <c r="O479" s="41">
        <f t="shared" si="17"/>
        <v>0.11988821617350975</v>
      </c>
    </row>
    <row r="480" spans="13:15" x14ac:dyDescent="0.25">
      <c r="M480" s="20">
        <v>479</v>
      </c>
      <c r="N480" s="16">
        <v>182.31435135171412</v>
      </c>
      <c r="O480" s="41">
        <f t="shared" si="17"/>
        <v>0.18085852988220985</v>
      </c>
    </row>
    <row r="481" spans="13:15" x14ac:dyDescent="0.25">
      <c r="M481" s="20">
        <v>480</v>
      </c>
      <c r="N481" s="16">
        <v>144.52503315053073</v>
      </c>
      <c r="O481" s="41">
        <f t="shared" si="17"/>
        <v>-6.3904641011637064E-2</v>
      </c>
    </row>
    <row r="482" spans="13:15" x14ac:dyDescent="0.25">
      <c r="M482" s="20">
        <v>481</v>
      </c>
      <c r="N482" s="16">
        <v>125.28192115934775</v>
      </c>
      <c r="O482" s="41">
        <f t="shared" si="17"/>
        <v>-0.18854317203122717</v>
      </c>
    </row>
    <row r="483" spans="13:15" x14ac:dyDescent="0.25">
      <c r="M483" s="20">
        <v>482</v>
      </c>
      <c r="N483" s="16">
        <v>116.19929995449628</v>
      </c>
      <c r="O483" s="41">
        <f t="shared" si="17"/>
        <v>-0.24737173184518846</v>
      </c>
    </row>
    <row r="484" spans="13:15" x14ac:dyDescent="0.25">
      <c r="M484" s="20">
        <v>483</v>
      </c>
      <c r="N484" s="16">
        <v>184.2437001317559</v>
      </c>
      <c r="O484" s="41">
        <f t="shared" si="17"/>
        <v>0.193355011630018</v>
      </c>
    </row>
    <row r="485" spans="13:15" x14ac:dyDescent="0.25">
      <c r="M485" s="20">
        <v>484</v>
      </c>
      <c r="N485" s="16">
        <v>185.01374323054097</v>
      </c>
      <c r="O485" s="41">
        <f t="shared" si="17"/>
        <v>0.1983426165817701</v>
      </c>
    </row>
    <row r="486" spans="13:15" x14ac:dyDescent="0.25">
      <c r="M486" s="20">
        <v>485</v>
      </c>
      <c r="N486" s="16">
        <v>364.38171886503068</v>
      </c>
      <c r="O486" s="41">
        <f t="shared" si="17"/>
        <v>1.3601173339603214</v>
      </c>
    </row>
    <row r="487" spans="13:15" x14ac:dyDescent="0.25">
      <c r="M487" s="20">
        <v>486</v>
      </c>
      <c r="N487" s="16">
        <v>79.224136383033752</v>
      </c>
      <c r="O487" s="41">
        <f t="shared" si="17"/>
        <v>-0.48686158535057444</v>
      </c>
    </row>
    <row r="488" spans="13:15" x14ac:dyDescent="0.25">
      <c r="M488" s="20">
        <v>487</v>
      </c>
      <c r="N488" s="16">
        <v>205.03487353333551</v>
      </c>
      <c r="O488" s="41">
        <f t="shared" si="17"/>
        <v>0.32802040837737367</v>
      </c>
    </row>
    <row r="489" spans="13:15" x14ac:dyDescent="0.25">
      <c r="M489" s="20">
        <v>488</v>
      </c>
      <c r="N489" s="16">
        <v>270.39703245211535</v>
      </c>
      <c r="O489" s="41">
        <f t="shared" si="17"/>
        <v>0.75137415051837642</v>
      </c>
    </row>
    <row r="490" spans="13:15" x14ac:dyDescent="0.25">
      <c r="M490" s="20">
        <v>489</v>
      </c>
      <c r="N490" s="16">
        <v>140.66210993730004</v>
      </c>
      <c r="O490" s="41">
        <f t="shared" si="17"/>
        <v>-8.8924974259146694E-2</v>
      </c>
    </row>
    <row r="491" spans="13:15" x14ac:dyDescent="0.25">
      <c r="M491" s="20">
        <v>490</v>
      </c>
      <c r="N491" s="16">
        <v>105.43931366113861</v>
      </c>
      <c r="O491" s="41">
        <f t="shared" si="17"/>
        <v>-0.31706466332163097</v>
      </c>
    </row>
    <row r="492" spans="13:15" x14ac:dyDescent="0.25">
      <c r="M492" s="20">
        <v>491</v>
      </c>
      <c r="N492" s="16">
        <v>161.87392202235492</v>
      </c>
      <c r="O492" s="41">
        <f t="shared" si="17"/>
        <v>4.8464918797454404E-2</v>
      </c>
    </row>
    <row r="493" spans="13:15" x14ac:dyDescent="0.25">
      <c r="M493" s="20">
        <v>492</v>
      </c>
      <c r="N493" s="16">
        <v>228.89450678597359</v>
      </c>
      <c r="O493" s="41">
        <f t="shared" si="17"/>
        <v>0.4825603622391792</v>
      </c>
    </row>
    <row r="494" spans="13:15" x14ac:dyDescent="0.25">
      <c r="M494" s="20">
        <v>493</v>
      </c>
      <c r="N494" s="16">
        <v>112.55570104318845</v>
      </c>
      <c r="O494" s="41">
        <f t="shared" si="17"/>
        <v>-0.27097149139229637</v>
      </c>
    </row>
    <row r="495" spans="13:15" x14ac:dyDescent="0.25">
      <c r="M495" s="20">
        <v>494</v>
      </c>
      <c r="N495" s="16">
        <v>124.26900304576907</v>
      </c>
      <c r="O495" s="41">
        <f t="shared" si="17"/>
        <v>-0.19510388974556703</v>
      </c>
    </row>
    <row r="496" spans="13:15" x14ac:dyDescent="0.25">
      <c r="M496" s="20">
        <v>495</v>
      </c>
      <c r="N496" s="16">
        <v>168.18118755471269</v>
      </c>
      <c r="O496" s="41">
        <f t="shared" si="17"/>
        <v>8.9317370888559067E-2</v>
      </c>
    </row>
    <row r="497" spans="13:15" x14ac:dyDescent="0.25">
      <c r="M497" s="20">
        <v>496</v>
      </c>
      <c r="N497" s="16">
        <v>168.95505241653663</v>
      </c>
      <c r="O497" s="41">
        <f t="shared" si="17"/>
        <v>9.4329729577195653E-2</v>
      </c>
    </row>
    <row r="498" spans="13:15" x14ac:dyDescent="0.25">
      <c r="M498" s="20">
        <v>497</v>
      </c>
      <c r="N498" s="16">
        <v>252.2493459196005</v>
      </c>
      <c r="O498" s="41">
        <f t="shared" si="17"/>
        <v>0.63383074112321047</v>
      </c>
    </row>
    <row r="499" spans="13:15" x14ac:dyDescent="0.25">
      <c r="M499" s="20">
        <v>498</v>
      </c>
      <c r="N499" s="16">
        <v>259.04335304960603</v>
      </c>
      <c r="O499" s="41">
        <f t="shared" si="17"/>
        <v>0.67783584117191897</v>
      </c>
    </row>
    <row r="500" spans="13:15" x14ac:dyDescent="0.25">
      <c r="M500" s="20">
        <v>499</v>
      </c>
      <c r="N500" s="16">
        <v>154.88281237718411</v>
      </c>
      <c r="O500" s="41">
        <f t="shared" si="17"/>
        <v>3.1831765943102219E-3</v>
      </c>
    </row>
    <row r="501" spans="13:15" x14ac:dyDescent="0.25">
      <c r="M501" s="20">
        <v>500</v>
      </c>
      <c r="N501" s="16">
        <v>323.13966804066155</v>
      </c>
      <c r="O501" s="41">
        <f t="shared" si="17"/>
        <v>1.0929906533413081</v>
      </c>
    </row>
    <row r="502" spans="13:15" x14ac:dyDescent="0.25">
      <c r="M502" s="20">
        <v>501</v>
      </c>
      <c r="N502" s="16">
        <v>376.47886299123871</v>
      </c>
      <c r="O502" s="41">
        <f t="shared" si="17"/>
        <v>1.4384710988874119</v>
      </c>
    </row>
    <row r="503" spans="13:15" x14ac:dyDescent="0.25">
      <c r="M503" s="20">
        <v>502</v>
      </c>
      <c r="N503" s="16">
        <v>124.93623209475612</v>
      </c>
      <c r="O503" s="41">
        <f t="shared" si="17"/>
        <v>-0.19078221617439783</v>
      </c>
    </row>
    <row r="504" spans="13:15" x14ac:dyDescent="0.25">
      <c r="M504" s="20">
        <v>503</v>
      </c>
      <c r="N504" s="16">
        <v>142.13844591233041</v>
      </c>
      <c r="O504" s="41">
        <f t="shared" si="17"/>
        <v>-7.9362677510914414E-2</v>
      </c>
    </row>
    <row r="505" spans="13:15" x14ac:dyDescent="0.25">
      <c r="M505" s="20">
        <v>504</v>
      </c>
      <c r="N505" s="16">
        <v>169.89164368187519</v>
      </c>
      <c r="O505" s="41">
        <f t="shared" si="17"/>
        <v>0.10039607474688883</v>
      </c>
    </row>
    <row r="506" spans="13:15" x14ac:dyDescent="0.25">
      <c r="M506" s="20">
        <v>505</v>
      </c>
      <c r="N506" s="16">
        <v>165.89988912282755</v>
      </c>
      <c r="O506" s="41">
        <f t="shared" si="17"/>
        <v>7.4541294882882747E-2</v>
      </c>
    </row>
    <row r="507" spans="13:15" x14ac:dyDescent="0.25">
      <c r="M507" s="20">
        <v>506</v>
      </c>
      <c r="N507" s="16">
        <v>194.71816729372912</v>
      </c>
      <c r="O507" s="41">
        <f t="shared" si="17"/>
        <v>0.2611986224180991</v>
      </c>
    </row>
    <row r="508" spans="13:15" x14ac:dyDescent="0.25">
      <c r="M508" s="20">
        <v>507</v>
      </c>
      <c r="N508" s="16">
        <v>229.62503854614118</v>
      </c>
      <c r="O508" s="41">
        <f t="shared" si="17"/>
        <v>0.4872920504137408</v>
      </c>
    </row>
    <row r="509" spans="13:15" x14ac:dyDescent="0.25">
      <c r="M509" s="20">
        <v>508</v>
      </c>
      <c r="N509" s="16">
        <v>458.34878282582525</v>
      </c>
      <c r="O509" s="41">
        <f t="shared" si="17"/>
        <v>1.968746375960575</v>
      </c>
    </row>
    <row r="510" spans="13:15" x14ac:dyDescent="0.25">
      <c r="M510" s="20">
        <v>509</v>
      </c>
      <c r="N510" s="16">
        <v>204.0977341462162</v>
      </c>
      <c r="O510" s="41">
        <f t="shared" si="17"/>
        <v>0.32195051299742339</v>
      </c>
    </row>
    <row r="511" spans="13:15" x14ac:dyDescent="0.25">
      <c r="M511" s="20">
        <v>510</v>
      </c>
      <c r="N511" s="16">
        <v>182.93050374520413</v>
      </c>
      <c r="O511" s="41">
        <f t="shared" si="17"/>
        <v>0.18484937758106379</v>
      </c>
    </row>
    <row r="512" spans="13:15" x14ac:dyDescent="0.25">
      <c r="M512" s="20">
        <v>511</v>
      </c>
      <c r="N512" s="16">
        <v>189.4469335793043</v>
      </c>
      <c r="O512" s="41">
        <f t="shared" si="17"/>
        <v>0.22705659657904165</v>
      </c>
    </row>
    <row r="513" spans="13:15" x14ac:dyDescent="0.25">
      <c r="M513" s="20">
        <v>512</v>
      </c>
      <c r="N513" s="16">
        <v>248.95930362788073</v>
      </c>
      <c r="O513" s="41">
        <f t="shared" si="17"/>
        <v>0.61252098423876444</v>
      </c>
    </row>
    <row r="514" spans="13:15" x14ac:dyDescent="0.25">
      <c r="M514" s="20">
        <v>513</v>
      </c>
      <c r="N514" s="16">
        <v>234.02827595969285</v>
      </c>
      <c r="O514" s="41">
        <f t="shared" si="17"/>
        <v>0.51581202385707159</v>
      </c>
    </row>
    <row r="515" spans="13:15" x14ac:dyDescent="0.25">
      <c r="M515" s="20">
        <v>514</v>
      </c>
      <c r="N515" s="16">
        <v>130.87322384010932</v>
      </c>
      <c r="O515" s="41">
        <f t="shared" ref="O515:O578" si="18">N515/$B$2-1</f>
        <v>-0.15232804461652794</v>
      </c>
    </row>
    <row r="516" spans="13:15" x14ac:dyDescent="0.25">
      <c r="M516" s="20">
        <v>515</v>
      </c>
      <c r="N516" s="16">
        <v>158.42942614887022</v>
      </c>
      <c r="O516" s="41">
        <f t="shared" si="18"/>
        <v>2.6154758883045304E-2</v>
      </c>
    </row>
    <row r="517" spans="13:15" x14ac:dyDescent="0.25">
      <c r="M517" s="20">
        <v>516</v>
      </c>
      <c r="N517" s="16">
        <v>136.1935016759866</v>
      </c>
      <c r="O517" s="41">
        <f t="shared" si="18"/>
        <v>-0.11786835772265858</v>
      </c>
    </row>
    <row r="518" spans="13:15" x14ac:dyDescent="0.25">
      <c r="M518" s="20">
        <v>517</v>
      </c>
      <c r="N518" s="16">
        <v>351.57367503891032</v>
      </c>
      <c r="O518" s="41">
        <f t="shared" si="18"/>
        <v>1.2771590386256779</v>
      </c>
    </row>
    <row r="519" spans="13:15" x14ac:dyDescent="0.25">
      <c r="M519" s="20">
        <v>518</v>
      </c>
      <c r="N519" s="16">
        <v>147.52149185369845</v>
      </c>
      <c r="O519" s="41">
        <f t="shared" si="18"/>
        <v>-4.4496438679560324E-2</v>
      </c>
    </row>
    <row r="520" spans="13:15" x14ac:dyDescent="0.25">
      <c r="M520" s="20">
        <v>519</v>
      </c>
      <c r="N520" s="16">
        <v>113.39118353875776</v>
      </c>
      <c r="O520" s="41">
        <f t="shared" si="18"/>
        <v>-0.26556003242515769</v>
      </c>
    </row>
    <row r="521" spans="13:15" x14ac:dyDescent="0.25">
      <c r="M521" s="20">
        <v>520</v>
      </c>
      <c r="N521" s="16">
        <v>174.3299544982074</v>
      </c>
      <c r="O521" s="41">
        <f t="shared" si="18"/>
        <v>0.12914322025066527</v>
      </c>
    </row>
    <row r="522" spans="13:15" x14ac:dyDescent="0.25">
      <c r="M522" s="20">
        <v>521</v>
      </c>
      <c r="N522" s="16">
        <v>77.431117186649473</v>
      </c>
      <c r="O522" s="41">
        <f t="shared" si="18"/>
        <v>-0.49847505404678427</v>
      </c>
    </row>
    <row r="523" spans="13:15" x14ac:dyDescent="0.25">
      <c r="M523" s="20">
        <v>522</v>
      </c>
      <c r="N523" s="16">
        <v>240.40674773487197</v>
      </c>
      <c r="O523" s="41">
        <f t="shared" si="18"/>
        <v>0.55712568209345803</v>
      </c>
    </row>
    <row r="524" spans="13:15" x14ac:dyDescent="0.25">
      <c r="M524" s="20">
        <v>523</v>
      </c>
      <c r="N524" s="16">
        <v>147.32533242975379</v>
      </c>
      <c r="O524" s="41">
        <f t="shared" si="18"/>
        <v>-4.576697238831362E-2</v>
      </c>
    </row>
    <row r="525" spans="13:15" x14ac:dyDescent="0.25">
      <c r="M525" s="20">
        <v>524</v>
      </c>
      <c r="N525" s="16">
        <v>189.33528872010933</v>
      </c>
      <c r="O525" s="41">
        <f t="shared" si="18"/>
        <v>0.22633346763543183</v>
      </c>
    </row>
    <row r="526" spans="13:15" x14ac:dyDescent="0.25">
      <c r="M526" s="20">
        <v>525</v>
      </c>
      <c r="N526" s="16">
        <v>247.72757130303469</v>
      </c>
      <c r="O526" s="41">
        <f t="shared" si="18"/>
        <v>0.6045429967049134</v>
      </c>
    </row>
    <row r="527" spans="13:15" x14ac:dyDescent="0.25">
      <c r="M527" s="20">
        <v>526</v>
      </c>
      <c r="N527" s="16">
        <v>184.35978910246993</v>
      </c>
      <c r="O527" s="41">
        <f t="shared" si="18"/>
        <v>0.19410692529055296</v>
      </c>
    </row>
    <row r="528" spans="13:15" x14ac:dyDescent="0.25">
      <c r="M528" s="20">
        <v>527</v>
      </c>
      <c r="N528" s="16">
        <v>365.14044045905052</v>
      </c>
      <c r="O528" s="41">
        <f t="shared" si="18"/>
        <v>1.3650316089993484</v>
      </c>
    </row>
    <row r="529" spans="13:15" x14ac:dyDescent="0.25">
      <c r="M529" s="20">
        <v>528</v>
      </c>
      <c r="N529" s="16">
        <v>97.983618885795579</v>
      </c>
      <c r="O529" s="41">
        <f t="shared" si="18"/>
        <v>-0.36535554501243905</v>
      </c>
    </row>
    <row r="530" spans="13:15" x14ac:dyDescent="0.25">
      <c r="M530" s="20">
        <v>529</v>
      </c>
      <c r="N530" s="16">
        <v>295.74181092852882</v>
      </c>
      <c r="O530" s="41">
        <f t="shared" si="18"/>
        <v>0.91553345904209604</v>
      </c>
    </row>
    <row r="531" spans="13:15" x14ac:dyDescent="0.25">
      <c r="M531" s="20">
        <v>530</v>
      </c>
      <c r="N531" s="16">
        <v>126.48949726877062</v>
      </c>
      <c r="O531" s="41">
        <f t="shared" si="18"/>
        <v>-0.18072164542774527</v>
      </c>
    </row>
    <row r="532" spans="13:15" x14ac:dyDescent="0.25">
      <c r="M532" s="20">
        <v>531</v>
      </c>
      <c r="N532" s="16">
        <v>96.484761803730919</v>
      </c>
      <c r="O532" s="41">
        <f t="shared" si="18"/>
        <v>-0.37506371201798605</v>
      </c>
    </row>
    <row r="533" spans="13:15" x14ac:dyDescent="0.25">
      <c r="M533" s="20">
        <v>532</v>
      </c>
      <c r="N533" s="16">
        <v>143.88607654133085</v>
      </c>
      <c r="O533" s="41">
        <f t="shared" si="18"/>
        <v>-6.8043192675859565E-2</v>
      </c>
    </row>
    <row r="534" spans="13:15" x14ac:dyDescent="0.25">
      <c r="M534" s="20">
        <v>533</v>
      </c>
      <c r="N534" s="16">
        <v>124.57709045461851</v>
      </c>
      <c r="O534" s="41">
        <f t="shared" si="18"/>
        <v>-0.19310839327481832</v>
      </c>
    </row>
    <row r="535" spans="13:15" x14ac:dyDescent="0.25">
      <c r="M535" s="20">
        <v>534</v>
      </c>
      <c r="N535" s="16">
        <v>190.63125430969808</v>
      </c>
      <c r="O535" s="41">
        <f t="shared" si="18"/>
        <v>0.23472749701136064</v>
      </c>
    </row>
    <row r="536" spans="13:15" x14ac:dyDescent="0.25">
      <c r="M536" s="20">
        <v>535</v>
      </c>
      <c r="N536" s="16">
        <v>479.87547684789513</v>
      </c>
      <c r="O536" s="41">
        <f t="shared" si="18"/>
        <v>2.1081757739627451</v>
      </c>
    </row>
    <row r="537" spans="13:15" x14ac:dyDescent="0.25">
      <c r="M537" s="20">
        <v>536</v>
      </c>
      <c r="N537" s="16">
        <v>264.86317905652601</v>
      </c>
      <c r="O537" s="41">
        <f t="shared" si="18"/>
        <v>0.71553112479467562</v>
      </c>
    </row>
    <row r="538" spans="13:15" x14ac:dyDescent="0.25">
      <c r="M538" s="20">
        <v>537</v>
      </c>
      <c r="N538" s="16">
        <v>139.28022065280925</v>
      </c>
      <c r="O538" s="41">
        <f t="shared" si="18"/>
        <v>-9.7875535401729219E-2</v>
      </c>
    </row>
    <row r="539" spans="13:15" x14ac:dyDescent="0.25">
      <c r="M539" s="20">
        <v>538</v>
      </c>
      <c r="N539" s="16">
        <v>171.49517939987672</v>
      </c>
      <c r="O539" s="41">
        <f t="shared" si="18"/>
        <v>0.11078225014412868</v>
      </c>
    </row>
    <row r="540" spans="13:15" x14ac:dyDescent="0.25">
      <c r="M540" s="20">
        <v>539</v>
      </c>
      <c r="N540" s="16">
        <v>184.59661825820274</v>
      </c>
      <c r="O540" s="41">
        <f t="shared" si="18"/>
        <v>0.19564087874291913</v>
      </c>
    </row>
    <row r="541" spans="13:15" x14ac:dyDescent="0.25">
      <c r="M541" s="20">
        <v>540</v>
      </c>
      <c r="N541" s="16">
        <v>210.43560918454807</v>
      </c>
      <c r="O541" s="41">
        <f t="shared" si="18"/>
        <v>0.36300122428182258</v>
      </c>
    </row>
    <row r="542" spans="13:15" x14ac:dyDescent="0.25">
      <c r="M542" s="20">
        <v>541</v>
      </c>
      <c r="N542" s="16">
        <v>214.78270536921821</v>
      </c>
      <c r="O542" s="41">
        <f t="shared" si="18"/>
        <v>0.39115756837556392</v>
      </c>
    </row>
    <row r="543" spans="13:15" x14ac:dyDescent="0.25">
      <c r="M543" s="20">
        <v>542</v>
      </c>
      <c r="N543" s="16">
        <v>152.43437275580607</v>
      </c>
      <c r="O543" s="41">
        <f t="shared" si="18"/>
        <v>-1.2675480666456407E-2</v>
      </c>
    </row>
    <row r="544" spans="13:15" x14ac:dyDescent="0.25">
      <c r="M544" s="20">
        <v>543</v>
      </c>
      <c r="N544" s="16">
        <v>112.14765272033145</v>
      </c>
      <c r="O544" s="41">
        <f t="shared" si="18"/>
        <v>-0.27361443935046481</v>
      </c>
    </row>
    <row r="545" spans="13:15" x14ac:dyDescent="0.25">
      <c r="M545" s="20">
        <v>544</v>
      </c>
      <c r="N545" s="16">
        <v>112.9371711508234</v>
      </c>
      <c r="O545" s="41">
        <f t="shared" si="18"/>
        <v>-0.26850069176979818</v>
      </c>
    </row>
    <row r="546" spans="13:15" x14ac:dyDescent="0.25">
      <c r="M546" s="20">
        <v>545</v>
      </c>
      <c r="N546" s="16">
        <v>163.17419605264109</v>
      </c>
      <c r="O546" s="41">
        <f t="shared" si="18"/>
        <v>5.6886854144088783E-2</v>
      </c>
    </row>
    <row r="547" spans="13:15" x14ac:dyDescent="0.25">
      <c r="M547" s="20">
        <v>546</v>
      </c>
      <c r="N547" s="16">
        <v>135.34010786314801</v>
      </c>
      <c r="O547" s="41">
        <f t="shared" si="18"/>
        <v>-0.1233958291244851</v>
      </c>
    </row>
    <row r="548" spans="13:15" x14ac:dyDescent="0.25">
      <c r="M548" s="20">
        <v>547</v>
      </c>
      <c r="N548" s="16">
        <v>125.25853010341383</v>
      </c>
      <c r="O548" s="41">
        <f t="shared" si="18"/>
        <v>-0.18869467698801046</v>
      </c>
    </row>
    <row r="549" spans="13:15" x14ac:dyDescent="0.25">
      <c r="M549" s="20">
        <v>548</v>
      </c>
      <c r="N549" s="16">
        <v>244.40690434842236</v>
      </c>
      <c r="O549" s="41">
        <f t="shared" si="18"/>
        <v>0.58303488245510726</v>
      </c>
    </row>
    <row r="550" spans="13:15" x14ac:dyDescent="0.25">
      <c r="M550" s="20">
        <v>549</v>
      </c>
      <c r="N550" s="16">
        <v>212.06408106875222</v>
      </c>
      <c r="O550" s="41">
        <f t="shared" si="18"/>
        <v>0.37354891238689136</v>
      </c>
    </row>
    <row r="551" spans="13:15" x14ac:dyDescent="0.25">
      <c r="M551" s="20">
        <v>550</v>
      </c>
      <c r="N551" s="16">
        <v>263.50784936208038</v>
      </c>
      <c r="O551" s="41">
        <f t="shared" si="18"/>
        <v>0.70675259135162682</v>
      </c>
    </row>
    <row r="552" spans="13:15" x14ac:dyDescent="0.25">
      <c r="M552" s="20">
        <v>551</v>
      </c>
      <c r="N552" s="16">
        <v>269.43428449929439</v>
      </c>
      <c r="O552" s="41">
        <f t="shared" si="18"/>
        <v>0.74513838726778037</v>
      </c>
    </row>
    <row r="553" spans="13:15" x14ac:dyDescent="0.25">
      <c r="M553" s="20">
        <v>552</v>
      </c>
      <c r="N553" s="16">
        <v>105.30676202999263</v>
      </c>
      <c r="O553" s="41">
        <f t="shared" si="18"/>
        <v>-0.31792320639916727</v>
      </c>
    </row>
    <row r="554" spans="13:15" x14ac:dyDescent="0.25">
      <c r="M554" s="20">
        <v>553</v>
      </c>
      <c r="N554" s="16">
        <v>157.48942018441136</v>
      </c>
      <c r="O554" s="41">
        <f t="shared" si="18"/>
        <v>2.0066296548393536E-2</v>
      </c>
    </row>
    <row r="555" spans="13:15" x14ac:dyDescent="0.25">
      <c r="M555" s="20">
        <v>554</v>
      </c>
      <c r="N555" s="16">
        <v>116.30700375280287</v>
      </c>
      <c r="O555" s="41">
        <f t="shared" si="18"/>
        <v>-0.24667412933618094</v>
      </c>
    </row>
    <row r="556" spans="13:15" x14ac:dyDescent="0.25">
      <c r="M556" s="20">
        <v>555</v>
      </c>
      <c r="N556" s="16">
        <v>269.19919555071533</v>
      </c>
      <c r="O556" s="41">
        <f t="shared" si="18"/>
        <v>0.74361570521805476</v>
      </c>
    </row>
    <row r="557" spans="13:15" x14ac:dyDescent="0.25">
      <c r="M557" s="20">
        <v>556</v>
      </c>
      <c r="N557" s="16">
        <v>325.39838395391774</v>
      </c>
      <c r="O557" s="41">
        <f t="shared" si="18"/>
        <v>1.1076204613239158</v>
      </c>
    </row>
    <row r="558" spans="13:15" x14ac:dyDescent="0.25">
      <c r="M558" s="20">
        <v>557</v>
      </c>
      <c r="N558" s="16">
        <v>156.58606748301537</v>
      </c>
      <c r="O558" s="41">
        <f t="shared" si="18"/>
        <v>1.4215239102687072E-2</v>
      </c>
    </row>
    <row r="559" spans="13:15" x14ac:dyDescent="0.25">
      <c r="M559" s="20">
        <v>558</v>
      </c>
      <c r="N559" s="16">
        <v>204.23994849751716</v>
      </c>
      <c r="O559" s="41">
        <f t="shared" si="18"/>
        <v>0.32287164196264362</v>
      </c>
    </row>
    <row r="560" spans="13:15" x14ac:dyDescent="0.25">
      <c r="M560" s="20">
        <v>559</v>
      </c>
      <c r="N560" s="16">
        <v>199.62796033603991</v>
      </c>
      <c r="O560" s="41">
        <f t="shared" si="18"/>
        <v>0.29299958021973804</v>
      </c>
    </row>
    <row r="561" spans="13:15" x14ac:dyDescent="0.25">
      <c r="M561" s="20">
        <v>560</v>
      </c>
      <c r="N561" s="16">
        <v>168.94783803323003</v>
      </c>
      <c r="O561" s="41">
        <f t="shared" si="18"/>
        <v>9.4283001681106926E-2</v>
      </c>
    </row>
    <row r="562" spans="13:15" x14ac:dyDescent="0.25">
      <c r="M562" s="20">
        <v>561</v>
      </c>
      <c r="N562" s="16">
        <v>168.15915211514482</v>
      </c>
      <c r="O562" s="41">
        <f t="shared" si="18"/>
        <v>8.9174646322004003E-2</v>
      </c>
    </row>
    <row r="563" spans="13:15" x14ac:dyDescent="0.25">
      <c r="M563" s="20">
        <v>562</v>
      </c>
      <c r="N563" s="16">
        <v>161.81155293980899</v>
      </c>
      <c r="O563" s="41">
        <f t="shared" si="18"/>
        <v>4.8060951350134662E-2</v>
      </c>
    </row>
    <row r="564" spans="13:15" x14ac:dyDescent="0.25">
      <c r="M564" s="20">
        <v>563</v>
      </c>
      <c r="N564" s="16">
        <v>238.51925581332495</v>
      </c>
      <c r="O564" s="41">
        <f t="shared" si="18"/>
        <v>0.54490030916413357</v>
      </c>
    </row>
    <row r="565" spans="13:15" x14ac:dyDescent="0.25">
      <c r="M565" s="20">
        <v>564</v>
      </c>
      <c r="N565" s="16">
        <v>155.36471082403742</v>
      </c>
      <c r="O565" s="41">
        <f t="shared" si="18"/>
        <v>6.3044552390503217E-3</v>
      </c>
    </row>
    <row r="566" spans="13:15" x14ac:dyDescent="0.25">
      <c r="M566" s="20">
        <v>565</v>
      </c>
      <c r="N566" s="16">
        <v>213.72432058290963</v>
      </c>
      <c r="O566" s="41">
        <f t="shared" si="18"/>
        <v>0.38430236090811132</v>
      </c>
    </row>
    <row r="567" spans="13:15" x14ac:dyDescent="0.25">
      <c r="M567" s="20">
        <v>566</v>
      </c>
      <c r="N567" s="16">
        <v>208.43083727077746</v>
      </c>
      <c r="O567" s="41">
        <f t="shared" si="18"/>
        <v>0.35001622339027283</v>
      </c>
    </row>
    <row r="568" spans="13:15" x14ac:dyDescent="0.25">
      <c r="M568" s="20">
        <v>567</v>
      </c>
      <c r="N568" s="16">
        <v>166.17106700883383</v>
      </c>
      <c r="O568" s="41">
        <f t="shared" si="18"/>
        <v>7.6297726658175025E-2</v>
      </c>
    </row>
    <row r="569" spans="13:15" x14ac:dyDescent="0.25">
      <c r="M569" s="20">
        <v>568</v>
      </c>
      <c r="N569" s="16">
        <v>145.046806011283</v>
      </c>
      <c r="O569" s="41">
        <f t="shared" si="18"/>
        <v>-6.0525093934228336E-2</v>
      </c>
    </row>
    <row r="570" spans="13:15" x14ac:dyDescent="0.25">
      <c r="M570" s="20">
        <v>569</v>
      </c>
      <c r="N570" s="16">
        <v>142.44487304461956</v>
      </c>
      <c r="O570" s="41">
        <f t="shared" si="18"/>
        <v>-7.7377934728636633E-2</v>
      </c>
    </row>
    <row r="571" spans="13:15" x14ac:dyDescent="0.25">
      <c r="M571" s="20">
        <v>570</v>
      </c>
      <c r="N571" s="16">
        <v>134.0731471032062</v>
      </c>
      <c r="O571" s="41">
        <f t="shared" si="18"/>
        <v>-0.13160199287029528</v>
      </c>
    </row>
    <row r="572" spans="13:15" x14ac:dyDescent="0.25">
      <c r="M572" s="20">
        <v>571</v>
      </c>
      <c r="N572" s="16">
        <v>229.28990723673559</v>
      </c>
      <c r="O572" s="41">
        <f t="shared" si="18"/>
        <v>0.48512138934176208</v>
      </c>
    </row>
    <row r="573" spans="13:15" x14ac:dyDescent="0.25">
      <c r="M573" s="20">
        <v>572</v>
      </c>
      <c r="N573" s="16">
        <v>219.4204329310661</v>
      </c>
      <c r="O573" s="41">
        <f t="shared" si="18"/>
        <v>0.42119634541134898</v>
      </c>
    </row>
    <row r="574" spans="13:15" x14ac:dyDescent="0.25">
      <c r="M574" s="20">
        <v>573</v>
      </c>
      <c r="N574" s="16">
        <v>274.78618159923809</v>
      </c>
      <c r="O574" s="41">
        <f t="shared" si="18"/>
        <v>0.77980287360505396</v>
      </c>
    </row>
    <row r="575" spans="13:15" x14ac:dyDescent="0.25">
      <c r="M575" s="20">
        <v>574</v>
      </c>
      <c r="N575" s="16">
        <v>131.84278570280526</v>
      </c>
      <c r="O575" s="41">
        <f t="shared" si="18"/>
        <v>-0.1460481473548787</v>
      </c>
    </row>
    <row r="576" spans="13:15" x14ac:dyDescent="0.25">
      <c r="M576" s="20">
        <v>575</v>
      </c>
      <c r="N576" s="16">
        <v>197.02501839674201</v>
      </c>
      <c r="O576" s="41">
        <f t="shared" si="18"/>
        <v>0.27614020426266705</v>
      </c>
    </row>
    <row r="577" spans="13:15" x14ac:dyDescent="0.25">
      <c r="M577" s="20">
        <v>576</v>
      </c>
      <c r="N577" s="16">
        <v>278.60128158249108</v>
      </c>
      <c r="O577" s="41">
        <f t="shared" si="18"/>
        <v>0.8045134535685956</v>
      </c>
    </row>
    <row r="578" spans="13:15" x14ac:dyDescent="0.25">
      <c r="M578" s="20">
        <v>577</v>
      </c>
      <c r="N578" s="16">
        <v>263.08860561932102</v>
      </c>
      <c r="O578" s="41">
        <f t="shared" si="18"/>
        <v>0.7040371301382522</v>
      </c>
    </row>
    <row r="579" spans="13:15" x14ac:dyDescent="0.25">
      <c r="M579" s="20">
        <v>578</v>
      </c>
      <c r="N579" s="16">
        <v>122.4165955138802</v>
      </c>
      <c r="O579" s="41">
        <f t="shared" ref="O579:O642" si="19">N579/$B$2-1</f>
        <v>-0.20710201945192852</v>
      </c>
    </row>
    <row r="580" spans="13:15" x14ac:dyDescent="0.25">
      <c r="M580" s="20">
        <v>579</v>
      </c>
      <c r="N580" s="16">
        <v>209.22261691189078</v>
      </c>
      <c r="O580" s="41">
        <f t="shared" si="19"/>
        <v>0.35514461693726251</v>
      </c>
    </row>
    <row r="581" spans="13:15" x14ac:dyDescent="0.25">
      <c r="M581" s="20">
        <v>580</v>
      </c>
      <c r="N581" s="16">
        <v>260.65117476811548</v>
      </c>
      <c r="O581" s="41">
        <f t="shared" si="19"/>
        <v>0.68824977719371372</v>
      </c>
    </row>
    <row r="582" spans="13:15" x14ac:dyDescent="0.25">
      <c r="M582" s="20">
        <v>581</v>
      </c>
      <c r="N582" s="16">
        <v>326.11151675774198</v>
      </c>
      <c r="O582" s="41">
        <f t="shared" si="19"/>
        <v>1.1122394556493274</v>
      </c>
    </row>
    <row r="583" spans="13:15" x14ac:dyDescent="0.25">
      <c r="M583" s="20">
        <v>582</v>
      </c>
      <c r="N583" s="16">
        <v>92.540964604203481</v>
      </c>
      <c r="O583" s="41">
        <f t="shared" si="19"/>
        <v>-0.40060786983474128</v>
      </c>
    </row>
    <row r="584" spans="13:15" x14ac:dyDescent="0.25">
      <c r="M584" s="20">
        <v>583</v>
      </c>
      <c r="N584" s="16">
        <v>162.97334644281216</v>
      </c>
      <c r="O584" s="41">
        <f t="shared" si="19"/>
        <v>5.5585941883306678E-2</v>
      </c>
    </row>
    <row r="585" spans="13:15" x14ac:dyDescent="0.25">
      <c r="M585" s="20">
        <v>584</v>
      </c>
      <c r="N585" s="16">
        <v>199.60618037235466</v>
      </c>
      <c r="O585" s="41">
        <f t="shared" si="19"/>
        <v>0.29285851038235244</v>
      </c>
    </row>
    <row r="586" spans="13:15" x14ac:dyDescent="0.25">
      <c r="M586" s="20">
        <v>585</v>
      </c>
      <c r="N586" s="16">
        <v>191.77179158331722</v>
      </c>
      <c r="O586" s="41">
        <f t="shared" si="19"/>
        <v>0.24211480995856549</v>
      </c>
    </row>
    <row r="587" spans="13:15" x14ac:dyDescent="0.25">
      <c r="M587" s="20">
        <v>586</v>
      </c>
      <c r="N587" s="16">
        <v>211.53254932347943</v>
      </c>
      <c r="O587" s="41">
        <f t="shared" si="19"/>
        <v>0.3701061565607322</v>
      </c>
    </row>
    <row r="588" spans="13:15" x14ac:dyDescent="0.25">
      <c r="M588" s="20">
        <v>587</v>
      </c>
      <c r="N588" s="16">
        <v>221.52740931313582</v>
      </c>
      <c r="O588" s="41">
        <f t="shared" si="19"/>
        <v>0.4348433293957723</v>
      </c>
    </row>
    <row r="589" spans="13:15" x14ac:dyDescent="0.25">
      <c r="M589" s="20">
        <v>588</v>
      </c>
      <c r="N589" s="16">
        <v>134.20460913966812</v>
      </c>
      <c r="O589" s="41">
        <f t="shared" si="19"/>
        <v>-0.13075050714818515</v>
      </c>
    </row>
    <row r="590" spans="13:15" x14ac:dyDescent="0.25">
      <c r="M590" s="20">
        <v>589</v>
      </c>
      <c r="N590" s="16">
        <v>296.45132973028944</v>
      </c>
      <c r="O590" s="41">
        <f t="shared" si="19"/>
        <v>0.92012904530811923</v>
      </c>
    </row>
    <row r="591" spans="13:15" x14ac:dyDescent="0.25">
      <c r="M591" s="20">
        <v>590</v>
      </c>
      <c r="N591" s="16">
        <v>118.20300498985235</v>
      </c>
      <c r="O591" s="41">
        <f t="shared" si="19"/>
        <v>-0.23439364117473127</v>
      </c>
    </row>
    <row r="592" spans="13:15" x14ac:dyDescent="0.25">
      <c r="M592" s="20">
        <v>591</v>
      </c>
      <c r="N592" s="16">
        <v>190.2522613777852</v>
      </c>
      <c r="O592" s="41">
        <f t="shared" si="19"/>
        <v>0.23227274217118343</v>
      </c>
    </row>
    <row r="593" spans="13:15" x14ac:dyDescent="0.25">
      <c r="M593" s="20">
        <v>592</v>
      </c>
      <c r="N593" s="16">
        <v>152.02446822519104</v>
      </c>
      <c r="O593" s="41">
        <f t="shared" si="19"/>
        <v>-1.5330451368572584E-2</v>
      </c>
    </row>
    <row r="594" spans="13:15" x14ac:dyDescent="0.25">
      <c r="M594" s="20">
        <v>593</v>
      </c>
      <c r="N594" s="16">
        <v>228.721266443796</v>
      </c>
      <c r="O594" s="41">
        <f t="shared" si="19"/>
        <v>0.48143827648858761</v>
      </c>
    </row>
    <row r="595" spans="13:15" x14ac:dyDescent="0.25">
      <c r="M595" s="20">
        <v>594</v>
      </c>
      <c r="N595" s="16">
        <v>161.63139437451019</v>
      </c>
      <c r="O595" s="41">
        <f t="shared" si="19"/>
        <v>4.689405594674434E-2</v>
      </c>
    </row>
    <row r="596" spans="13:15" x14ac:dyDescent="0.25">
      <c r="M596" s="20">
        <v>595</v>
      </c>
      <c r="N596" s="16">
        <v>104.1909697226821</v>
      </c>
      <c r="O596" s="41">
        <f t="shared" si="19"/>
        <v>-0.32515024504914569</v>
      </c>
    </row>
    <row r="597" spans="13:15" x14ac:dyDescent="0.25">
      <c r="M597" s="20">
        <v>596</v>
      </c>
      <c r="N597" s="16">
        <v>122.66571720480397</v>
      </c>
      <c r="O597" s="41">
        <f t="shared" si="19"/>
        <v>-0.20548844667762456</v>
      </c>
    </row>
    <row r="598" spans="13:15" x14ac:dyDescent="0.25">
      <c r="M598" s="20">
        <v>597</v>
      </c>
      <c r="N598" s="16">
        <v>211.11281338404265</v>
      </c>
      <c r="O598" s="41">
        <f t="shared" si="19"/>
        <v>0.36738750736659465</v>
      </c>
    </row>
    <row r="599" spans="13:15" x14ac:dyDescent="0.25">
      <c r="M599" s="20">
        <v>598</v>
      </c>
      <c r="N599" s="16">
        <v>103.64181295117972</v>
      </c>
      <c r="O599" s="41">
        <f t="shared" si="19"/>
        <v>-0.32870715898961855</v>
      </c>
    </row>
    <row r="600" spans="13:15" x14ac:dyDescent="0.25">
      <c r="M600" s="20">
        <v>599</v>
      </c>
      <c r="N600" s="16">
        <v>309.60897100306374</v>
      </c>
      <c r="O600" s="41">
        <f t="shared" si="19"/>
        <v>1.0053516995582594</v>
      </c>
    </row>
    <row r="601" spans="13:15" x14ac:dyDescent="0.25">
      <c r="M601" s="20">
        <v>600</v>
      </c>
      <c r="N601" s="16">
        <v>133.216650705875</v>
      </c>
      <c r="O601" s="41">
        <f t="shared" si="19"/>
        <v>-0.13714955985612609</v>
      </c>
    </row>
    <row r="602" spans="13:15" x14ac:dyDescent="0.25">
      <c r="M602" s="20">
        <v>601</v>
      </c>
      <c r="N602" s="16">
        <v>125.03512775340157</v>
      </c>
      <c r="O602" s="41">
        <f t="shared" si="19"/>
        <v>-0.19014166439548441</v>
      </c>
    </row>
    <row r="603" spans="13:15" x14ac:dyDescent="0.25">
      <c r="M603" s="20">
        <v>602</v>
      </c>
      <c r="N603" s="16">
        <v>270.37053932569268</v>
      </c>
      <c r="O603" s="41">
        <f t="shared" si="19"/>
        <v>0.75120255330681562</v>
      </c>
    </row>
    <row r="604" spans="13:15" x14ac:dyDescent="0.25">
      <c r="M604" s="20">
        <v>603</v>
      </c>
      <c r="N604" s="16">
        <v>181.18472330338204</v>
      </c>
      <c r="O604" s="41">
        <f t="shared" si="19"/>
        <v>0.17354187649438213</v>
      </c>
    </row>
    <row r="605" spans="13:15" x14ac:dyDescent="0.25">
      <c r="M605" s="20">
        <v>604</v>
      </c>
      <c r="N605" s="16">
        <v>196.31667590856227</v>
      </c>
      <c r="O605" s="41">
        <f t="shared" si="19"/>
        <v>0.27155223703439679</v>
      </c>
    </row>
    <row r="606" spans="13:15" x14ac:dyDescent="0.25">
      <c r="M606" s="20">
        <v>605</v>
      </c>
      <c r="N606" s="16">
        <v>136.22989973889199</v>
      </c>
      <c r="O606" s="41">
        <f t="shared" si="19"/>
        <v>-0.11763260577699797</v>
      </c>
    </row>
    <row r="607" spans="13:15" x14ac:dyDescent="0.25">
      <c r="M607" s="20">
        <v>606</v>
      </c>
      <c r="N607" s="16">
        <v>119.08797536648989</v>
      </c>
      <c r="O607" s="41">
        <f t="shared" si="19"/>
        <v>-0.22866164690111823</v>
      </c>
    </row>
    <row r="608" spans="13:15" x14ac:dyDescent="0.25">
      <c r="M608" s="20">
        <v>607</v>
      </c>
      <c r="N608" s="16">
        <v>149.88311339641567</v>
      </c>
      <c r="O608" s="41">
        <f t="shared" si="19"/>
        <v>-2.920010615063473E-2</v>
      </c>
    </row>
    <row r="609" spans="13:15" x14ac:dyDescent="0.25">
      <c r="M609" s="20">
        <v>608</v>
      </c>
      <c r="N609" s="16">
        <v>141.77836462083269</v>
      </c>
      <c r="O609" s="41">
        <f t="shared" si="19"/>
        <v>-8.1694940776880776E-2</v>
      </c>
    </row>
    <row r="610" spans="13:15" x14ac:dyDescent="0.25">
      <c r="M610" s="20">
        <v>609</v>
      </c>
      <c r="N610" s="16">
        <v>288.44423643527239</v>
      </c>
      <c r="O610" s="41">
        <f t="shared" si="19"/>
        <v>0.86826672976970709</v>
      </c>
    </row>
    <row r="611" spans="13:15" x14ac:dyDescent="0.25">
      <c r="M611" s="20">
        <v>610</v>
      </c>
      <c r="N611" s="16">
        <v>255.5111599604524</v>
      </c>
      <c r="O611" s="41">
        <f t="shared" si="19"/>
        <v>0.65495766231439467</v>
      </c>
    </row>
    <row r="612" spans="13:15" x14ac:dyDescent="0.25">
      <c r="M612" s="20">
        <v>611</v>
      </c>
      <c r="N612" s="16">
        <v>303.30962914644931</v>
      </c>
      <c r="O612" s="41">
        <f t="shared" si="19"/>
        <v>0.96455056948333273</v>
      </c>
    </row>
    <row r="613" spans="13:15" x14ac:dyDescent="0.25">
      <c r="M613" s="20">
        <v>612</v>
      </c>
      <c r="N613" s="16">
        <v>180.38346178532129</v>
      </c>
      <c r="O613" s="41">
        <f t="shared" si="19"/>
        <v>0.16835206838957162</v>
      </c>
    </row>
    <row r="614" spans="13:15" x14ac:dyDescent="0.25">
      <c r="M614" s="20">
        <v>613</v>
      </c>
      <c r="N614" s="16">
        <v>218.46027987657877</v>
      </c>
      <c r="O614" s="41">
        <f t="shared" si="19"/>
        <v>0.41497738943790208</v>
      </c>
    </row>
    <row r="615" spans="13:15" x14ac:dyDescent="0.25">
      <c r="M615" s="20">
        <v>614</v>
      </c>
      <c r="N615" s="16">
        <v>256.94964628160426</v>
      </c>
      <c r="O615" s="41">
        <f t="shared" si="19"/>
        <v>0.66427480509474579</v>
      </c>
    </row>
    <row r="616" spans="13:15" x14ac:dyDescent="0.25">
      <c r="M616" s="20">
        <v>615</v>
      </c>
      <c r="N616" s="16">
        <v>145.43281478517554</v>
      </c>
      <c r="O616" s="41">
        <f t="shared" si="19"/>
        <v>-5.802489715936765E-2</v>
      </c>
    </row>
    <row r="617" spans="13:15" x14ac:dyDescent="0.25">
      <c r="M617" s="20">
        <v>616</v>
      </c>
      <c r="N617" s="16">
        <v>401.54866040451117</v>
      </c>
      <c r="O617" s="41">
        <f t="shared" si="19"/>
        <v>1.60084934228072</v>
      </c>
    </row>
    <row r="618" spans="13:15" x14ac:dyDescent="0.25">
      <c r="M618" s="20">
        <v>617</v>
      </c>
      <c r="N618" s="16">
        <v>118.54450645143419</v>
      </c>
      <c r="O618" s="41">
        <f t="shared" si="19"/>
        <v>-0.23218172033094542</v>
      </c>
    </row>
    <row r="619" spans="13:15" x14ac:dyDescent="0.25">
      <c r="M619" s="20">
        <v>618</v>
      </c>
      <c r="N619" s="16">
        <v>109.27781687752795</v>
      </c>
      <c r="O619" s="41">
        <f t="shared" si="19"/>
        <v>-0.29220249952899968</v>
      </c>
    </row>
    <row r="620" spans="13:15" x14ac:dyDescent="0.25">
      <c r="M620" s="20">
        <v>619</v>
      </c>
      <c r="N620" s="16">
        <v>263.07957576238698</v>
      </c>
      <c r="O620" s="41">
        <f t="shared" si="19"/>
        <v>0.70397864333507343</v>
      </c>
    </row>
    <row r="621" spans="13:15" x14ac:dyDescent="0.25">
      <c r="M621" s="20">
        <v>620</v>
      </c>
      <c r="N621" s="16">
        <v>181.01525629406507</v>
      </c>
      <c r="O621" s="41">
        <f t="shared" si="19"/>
        <v>0.17244423079615889</v>
      </c>
    </row>
    <row r="622" spans="13:15" x14ac:dyDescent="0.25">
      <c r="M622" s="20">
        <v>621</v>
      </c>
      <c r="N622" s="16">
        <v>396.29858757919436</v>
      </c>
      <c r="O622" s="41">
        <f t="shared" si="19"/>
        <v>1.5668443765042293</v>
      </c>
    </row>
    <row r="623" spans="13:15" x14ac:dyDescent="0.25">
      <c r="M623" s="20">
        <v>622</v>
      </c>
      <c r="N623" s="16">
        <v>218.60089307199945</v>
      </c>
      <c r="O623" s="41">
        <f t="shared" si="19"/>
        <v>0.41588814764204485</v>
      </c>
    </row>
    <row r="624" spans="13:15" x14ac:dyDescent="0.25">
      <c r="M624" s="20">
        <v>623</v>
      </c>
      <c r="N624" s="16">
        <v>185.80183905572875</v>
      </c>
      <c r="O624" s="41">
        <f t="shared" si="19"/>
        <v>0.20344714988174162</v>
      </c>
    </row>
    <row r="625" spans="13:15" x14ac:dyDescent="0.25">
      <c r="M625" s="20">
        <v>624</v>
      </c>
      <c r="N625" s="16">
        <v>397.02129120217586</v>
      </c>
      <c r="O625" s="41">
        <f t="shared" si="19"/>
        <v>1.57152536147029</v>
      </c>
    </row>
    <row r="626" spans="13:15" x14ac:dyDescent="0.25">
      <c r="M626" s="20">
        <v>625</v>
      </c>
      <c r="N626" s="16">
        <v>219.4737048627594</v>
      </c>
      <c r="O626" s="41">
        <f t="shared" si="19"/>
        <v>0.42154139018965053</v>
      </c>
    </row>
    <row r="627" spans="13:15" x14ac:dyDescent="0.25">
      <c r="M627" s="20">
        <v>626</v>
      </c>
      <c r="N627" s="16">
        <v>239.98780445145633</v>
      </c>
      <c r="O627" s="41">
        <f t="shared" si="19"/>
        <v>0.55441216696922146</v>
      </c>
    </row>
    <row r="628" spans="13:15" x14ac:dyDescent="0.25">
      <c r="M628" s="20">
        <v>627</v>
      </c>
      <c r="N628" s="16">
        <v>216.50104054140601</v>
      </c>
      <c r="O628" s="41">
        <f t="shared" si="19"/>
        <v>0.40228730517483613</v>
      </c>
    </row>
    <row r="629" spans="13:15" x14ac:dyDescent="0.25">
      <c r="M629" s="20">
        <v>628</v>
      </c>
      <c r="N629" s="16">
        <v>149.00336618667146</v>
      </c>
      <c r="O629" s="41">
        <f t="shared" si="19"/>
        <v>-3.4898269729443654E-2</v>
      </c>
    </row>
    <row r="630" spans="13:15" x14ac:dyDescent="0.25">
      <c r="M630" s="20">
        <v>629</v>
      </c>
      <c r="N630" s="16">
        <v>209.06232558599044</v>
      </c>
      <c r="O630" s="41">
        <f t="shared" si="19"/>
        <v>0.35410640256712544</v>
      </c>
    </row>
    <row r="631" spans="13:15" x14ac:dyDescent="0.25">
      <c r="M631" s="20">
        <v>630</v>
      </c>
      <c r="N631" s="16">
        <v>154.37150350388879</v>
      </c>
      <c r="O631" s="41">
        <f t="shared" si="19"/>
        <v>-1.2859474984705521E-4</v>
      </c>
    </row>
    <row r="632" spans="13:15" x14ac:dyDescent="0.25">
      <c r="M632" s="20">
        <v>631</v>
      </c>
      <c r="N632" s="16">
        <v>143.24888593417455</v>
      </c>
      <c r="O632" s="41">
        <f t="shared" si="19"/>
        <v>-7.2170305862740758E-2</v>
      </c>
    </row>
    <row r="633" spans="13:15" x14ac:dyDescent="0.25">
      <c r="M633" s="20">
        <v>632</v>
      </c>
      <c r="N633" s="16">
        <v>154.68285075861601</v>
      </c>
      <c r="O633" s="41">
        <f t="shared" si="19"/>
        <v>1.8880158942091718E-3</v>
      </c>
    </row>
    <row r="634" spans="13:15" x14ac:dyDescent="0.25">
      <c r="M634" s="20">
        <v>633</v>
      </c>
      <c r="N634" s="16">
        <v>206.91318745085451</v>
      </c>
      <c r="O634" s="41">
        <f t="shared" si="19"/>
        <v>0.34018633494790373</v>
      </c>
    </row>
    <row r="635" spans="13:15" x14ac:dyDescent="0.25">
      <c r="M635" s="20">
        <v>634</v>
      </c>
      <c r="N635" s="16">
        <v>120.86134116622527</v>
      </c>
      <c r="O635" s="41">
        <f t="shared" si="19"/>
        <v>-0.21717547416873095</v>
      </c>
    </row>
    <row r="636" spans="13:15" x14ac:dyDescent="0.25">
      <c r="M636" s="20">
        <v>635</v>
      </c>
      <c r="N636" s="16">
        <v>211.16178320624965</v>
      </c>
      <c r="O636" s="41">
        <f t="shared" si="19"/>
        <v>0.36770468718173932</v>
      </c>
    </row>
    <row r="637" spans="13:15" x14ac:dyDescent="0.25">
      <c r="M637" s="20">
        <v>636</v>
      </c>
      <c r="N637" s="16">
        <v>219.61238743187954</v>
      </c>
      <c r="O637" s="41">
        <f t="shared" si="19"/>
        <v>0.42243964363748554</v>
      </c>
    </row>
    <row r="638" spans="13:15" x14ac:dyDescent="0.25">
      <c r="M638" s="20">
        <v>637</v>
      </c>
      <c r="N638" s="16">
        <v>139.09375651196976</v>
      </c>
      <c r="O638" s="41">
        <f t="shared" si="19"/>
        <v>-9.9083272311056181E-2</v>
      </c>
    </row>
    <row r="639" spans="13:15" x14ac:dyDescent="0.25">
      <c r="M639" s="20">
        <v>638</v>
      </c>
      <c r="N639" s="16">
        <v>116.37633210209424</v>
      </c>
      <c r="O639" s="41">
        <f t="shared" si="19"/>
        <v>-0.24622508639460017</v>
      </c>
    </row>
    <row r="640" spans="13:15" x14ac:dyDescent="0.25">
      <c r="M640" s="20">
        <v>639</v>
      </c>
      <c r="N640" s="16">
        <v>103.14644619902425</v>
      </c>
      <c r="O640" s="41">
        <f t="shared" si="19"/>
        <v>-0.33191567247397025</v>
      </c>
    </row>
    <row r="641" spans="13:15" x14ac:dyDescent="0.25">
      <c r="M641" s="20">
        <v>640</v>
      </c>
      <c r="N641" s="16">
        <v>201.42478007745248</v>
      </c>
      <c r="O641" s="41">
        <f t="shared" si="19"/>
        <v>0.30463766522279134</v>
      </c>
    </row>
    <row r="642" spans="13:15" x14ac:dyDescent="0.25">
      <c r="M642" s="20">
        <v>641</v>
      </c>
      <c r="N642" s="16">
        <v>189.14298695432106</v>
      </c>
      <c r="O642" s="41">
        <f t="shared" si="19"/>
        <v>0.22508792015790813</v>
      </c>
    </row>
    <row r="643" spans="13:15" x14ac:dyDescent="0.25">
      <c r="M643" s="20">
        <v>642</v>
      </c>
      <c r="N643" s="16">
        <v>284.11526245844516</v>
      </c>
      <c r="O643" s="41">
        <f t="shared" ref="O643:O706" si="20">N643/$B$2-1</f>
        <v>0.84022776405870347</v>
      </c>
    </row>
    <row r="644" spans="13:15" x14ac:dyDescent="0.25">
      <c r="M644" s="20">
        <v>643</v>
      </c>
      <c r="N644" s="16">
        <v>313.57565827551844</v>
      </c>
      <c r="O644" s="41">
        <f t="shared" si="20"/>
        <v>1.0310441174415721</v>
      </c>
    </row>
    <row r="645" spans="13:15" x14ac:dyDescent="0.25">
      <c r="M645" s="20">
        <v>644</v>
      </c>
      <c r="N645" s="16">
        <v>252.01853162586019</v>
      </c>
      <c r="O645" s="41">
        <f t="shared" si="20"/>
        <v>0.63233574621161304</v>
      </c>
    </row>
    <row r="646" spans="13:15" x14ac:dyDescent="0.25">
      <c r="M646" s="20">
        <v>645</v>
      </c>
      <c r="N646" s="16">
        <v>169.4250932040037</v>
      </c>
      <c r="O646" s="41">
        <f t="shared" si="20"/>
        <v>9.7374205610803344E-2</v>
      </c>
    </row>
    <row r="647" spans="13:15" x14ac:dyDescent="0.25">
      <c r="M647" s="20">
        <v>646</v>
      </c>
      <c r="N647" s="16">
        <v>130.54446266747581</v>
      </c>
      <c r="O647" s="41">
        <f t="shared" si="20"/>
        <v>-0.1544574460164726</v>
      </c>
    </row>
    <row r="648" spans="13:15" x14ac:dyDescent="0.25">
      <c r="M648" s="20">
        <v>647</v>
      </c>
      <c r="N648" s="16">
        <v>185.91842808142809</v>
      </c>
      <c r="O648" s="41">
        <f t="shared" si="20"/>
        <v>0.20420230242166504</v>
      </c>
    </row>
    <row r="649" spans="13:15" x14ac:dyDescent="0.25">
      <c r="M649" s="20">
        <v>648</v>
      </c>
      <c r="N649" s="16">
        <v>244.02659034769297</v>
      </c>
      <c r="O649" s="41">
        <f t="shared" si="20"/>
        <v>0.58057157099078638</v>
      </c>
    </row>
    <row r="650" spans="13:15" x14ac:dyDescent="0.25">
      <c r="M650" s="20">
        <v>649</v>
      </c>
      <c r="N650" s="16">
        <v>164.05215090698627</v>
      </c>
      <c r="O650" s="41">
        <f t="shared" si="20"/>
        <v>6.2573408553648013E-2</v>
      </c>
    </row>
    <row r="651" spans="13:15" x14ac:dyDescent="0.25">
      <c r="M651" s="20">
        <v>650</v>
      </c>
      <c r="N651" s="16">
        <v>208.51456273446814</v>
      </c>
      <c r="O651" s="41">
        <f t="shared" si="20"/>
        <v>0.35055851711117003</v>
      </c>
    </row>
    <row r="652" spans="13:15" x14ac:dyDescent="0.25">
      <c r="M652" s="20">
        <v>651</v>
      </c>
      <c r="N652" s="16">
        <v>163.52056018450693</v>
      </c>
      <c r="O652" s="41">
        <f t="shared" si="20"/>
        <v>5.913027072937993E-2</v>
      </c>
    </row>
    <row r="653" spans="13:15" x14ac:dyDescent="0.25">
      <c r="M653" s="20">
        <v>652</v>
      </c>
      <c r="N653" s="16">
        <v>104.19388233304453</v>
      </c>
      <c r="O653" s="41">
        <f t="shared" si="20"/>
        <v>-0.32513137993641494</v>
      </c>
    </row>
    <row r="654" spans="13:15" x14ac:dyDescent="0.25">
      <c r="M654" s="20">
        <v>653</v>
      </c>
      <c r="N654" s="16">
        <v>210.44445871181384</v>
      </c>
      <c r="O654" s="41">
        <f t="shared" si="20"/>
        <v>0.36305854308135599</v>
      </c>
    </row>
    <row r="655" spans="13:15" x14ac:dyDescent="0.25">
      <c r="M655" s="20">
        <v>654</v>
      </c>
      <c r="N655" s="16">
        <v>194.50184424225435</v>
      </c>
      <c r="O655" s="41">
        <f t="shared" si="20"/>
        <v>0.25979748795638402</v>
      </c>
    </row>
    <row r="656" spans="13:15" x14ac:dyDescent="0.25">
      <c r="M656" s="20">
        <v>655</v>
      </c>
      <c r="N656" s="16">
        <v>226.76221031402127</v>
      </c>
      <c r="O656" s="41">
        <f t="shared" si="20"/>
        <v>0.46874937885540202</v>
      </c>
    </row>
    <row r="657" spans="13:15" x14ac:dyDescent="0.25">
      <c r="M657" s="20">
        <v>656</v>
      </c>
      <c r="N657" s="16">
        <v>148.00661397271094</v>
      </c>
      <c r="O657" s="41">
        <f t="shared" si="20"/>
        <v>-4.1354280160370127E-2</v>
      </c>
    </row>
    <row r="658" spans="13:15" x14ac:dyDescent="0.25">
      <c r="M658" s="20">
        <v>657</v>
      </c>
      <c r="N658" s="16">
        <v>137.7157556111016</v>
      </c>
      <c r="O658" s="41">
        <f t="shared" si="20"/>
        <v>-0.10800864821213574</v>
      </c>
    </row>
    <row r="659" spans="13:15" x14ac:dyDescent="0.25">
      <c r="M659" s="20">
        <v>658</v>
      </c>
      <c r="N659" s="16">
        <v>206.48813913714949</v>
      </c>
      <c r="O659" s="41">
        <f t="shared" si="20"/>
        <v>0.33743327725864747</v>
      </c>
    </row>
    <row r="660" spans="13:15" x14ac:dyDescent="0.25">
      <c r="M660" s="20">
        <v>659</v>
      </c>
      <c r="N660" s="16">
        <v>261.49265563776203</v>
      </c>
      <c r="O660" s="41">
        <f t="shared" si="20"/>
        <v>0.69370008790862747</v>
      </c>
    </row>
    <row r="661" spans="13:15" x14ac:dyDescent="0.25">
      <c r="M661" s="20">
        <v>660</v>
      </c>
      <c r="N661" s="16">
        <v>140.76183803434671</v>
      </c>
      <c r="O661" s="41">
        <f t="shared" si="20"/>
        <v>-8.8279030738006803E-2</v>
      </c>
    </row>
    <row r="662" spans="13:15" x14ac:dyDescent="0.25">
      <c r="M662" s="20">
        <v>661</v>
      </c>
      <c r="N662" s="16">
        <v>139.12930914240368</v>
      </c>
      <c r="O662" s="41">
        <f t="shared" si="20"/>
        <v>-9.8852996270819116E-2</v>
      </c>
    </row>
    <row r="663" spans="13:15" x14ac:dyDescent="0.25">
      <c r="M663" s="20">
        <v>662</v>
      </c>
      <c r="N663" s="16">
        <v>167.05682687782681</v>
      </c>
      <c r="O663" s="41">
        <f t="shared" si="20"/>
        <v>8.2034834510479548E-2</v>
      </c>
    </row>
    <row r="664" spans="13:15" x14ac:dyDescent="0.25">
      <c r="M664" s="20">
        <v>663</v>
      </c>
      <c r="N664" s="16">
        <v>258.16369984814213</v>
      </c>
      <c r="O664" s="41">
        <f t="shared" si="20"/>
        <v>0.67213828648911211</v>
      </c>
    </row>
    <row r="665" spans="13:15" x14ac:dyDescent="0.25">
      <c r="M665" s="20">
        <v>664</v>
      </c>
      <c r="N665" s="16">
        <v>151.22354621973642</v>
      </c>
      <c r="O665" s="41">
        <f t="shared" si="20"/>
        <v>-2.0518060434448593E-2</v>
      </c>
    </row>
    <row r="666" spans="13:15" x14ac:dyDescent="0.25">
      <c r="M666" s="20">
        <v>665</v>
      </c>
      <c r="N666" s="16">
        <v>166.7555219488892</v>
      </c>
      <c r="O666" s="41">
        <f t="shared" si="20"/>
        <v>8.0083268477451508E-2</v>
      </c>
    </row>
    <row r="667" spans="13:15" x14ac:dyDescent="0.25">
      <c r="M667" s="20">
        <v>666</v>
      </c>
      <c r="N667" s="16">
        <v>141.23905599709136</v>
      </c>
      <c r="O667" s="41">
        <f t="shared" si="20"/>
        <v>-8.5188067806444168E-2</v>
      </c>
    </row>
    <row r="668" spans="13:15" x14ac:dyDescent="0.25">
      <c r="M668" s="20">
        <v>667</v>
      </c>
      <c r="N668" s="16">
        <v>459.02423590317602</v>
      </c>
      <c r="O668" s="41">
        <f t="shared" si="20"/>
        <v>1.9731213169458086</v>
      </c>
    </row>
    <row r="669" spans="13:15" x14ac:dyDescent="0.25">
      <c r="M669" s="20">
        <v>668</v>
      </c>
      <c r="N669" s="16">
        <v>146.99610377794284</v>
      </c>
      <c r="O669" s="41">
        <f t="shared" si="20"/>
        <v>-4.7899401672624742E-2</v>
      </c>
    </row>
    <row r="670" spans="13:15" x14ac:dyDescent="0.25">
      <c r="M670" s="20">
        <v>669</v>
      </c>
      <c r="N670" s="16">
        <v>150.25502518393589</v>
      </c>
      <c r="O670" s="41">
        <f t="shared" si="20"/>
        <v>-2.6791216211906055E-2</v>
      </c>
    </row>
    <row r="671" spans="13:15" x14ac:dyDescent="0.25">
      <c r="M671" s="20">
        <v>670</v>
      </c>
      <c r="N671" s="16">
        <v>162.35154253088967</v>
      </c>
      <c r="O671" s="41">
        <f t="shared" si="20"/>
        <v>5.1558489036814592E-2</v>
      </c>
    </row>
    <row r="672" spans="13:15" x14ac:dyDescent="0.25">
      <c r="M672" s="20">
        <v>671</v>
      </c>
      <c r="N672" s="16">
        <v>154.41715422042054</v>
      </c>
      <c r="O672" s="41">
        <f t="shared" si="20"/>
        <v>1.6708706352686065E-4</v>
      </c>
    </row>
    <row r="673" spans="13:15" x14ac:dyDescent="0.25">
      <c r="M673" s="20">
        <v>672</v>
      </c>
      <c r="N673" s="16">
        <v>104.46515327837552</v>
      </c>
      <c r="O673" s="41">
        <f t="shared" si="20"/>
        <v>-0.32337434541154997</v>
      </c>
    </row>
    <row r="674" spans="13:15" x14ac:dyDescent="0.25">
      <c r="M674" s="20">
        <v>673</v>
      </c>
      <c r="N674" s="16">
        <v>220.93944555294925</v>
      </c>
      <c r="O674" s="41">
        <f t="shared" si="20"/>
        <v>0.43103506078537368</v>
      </c>
    </row>
    <row r="675" spans="13:15" x14ac:dyDescent="0.25">
      <c r="M675" s="20">
        <v>674</v>
      </c>
      <c r="N675" s="16">
        <v>60.442156936679183</v>
      </c>
      <c r="O675" s="41">
        <f t="shared" si="20"/>
        <v>-0.60851333943829022</v>
      </c>
    </row>
    <row r="676" spans="13:15" x14ac:dyDescent="0.25">
      <c r="M676" s="20">
        <v>675</v>
      </c>
      <c r="N676" s="16">
        <v>149.58104995984255</v>
      </c>
      <c r="O676" s="41">
        <f t="shared" si="20"/>
        <v>-3.1156585072882437E-2</v>
      </c>
    </row>
    <row r="677" spans="13:15" x14ac:dyDescent="0.25">
      <c r="M677" s="20">
        <v>676</v>
      </c>
      <c r="N677" s="16">
        <v>336.50527333340096</v>
      </c>
      <c r="O677" s="41">
        <f t="shared" si="20"/>
        <v>1.1795603002174464</v>
      </c>
    </row>
    <row r="678" spans="13:15" x14ac:dyDescent="0.25">
      <c r="M678" s="20">
        <v>677</v>
      </c>
      <c r="N678" s="16">
        <v>183.15036632287297</v>
      </c>
      <c r="O678" s="41">
        <f t="shared" si="20"/>
        <v>0.1862734377184978</v>
      </c>
    </row>
    <row r="679" spans="13:15" x14ac:dyDescent="0.25">
      <c r="M679" s="20">
        <v>678</v>
      </c>
      <c r="N679" s="16">
        <v>107.9986225428936</v>
      </c>
      <c r="O679" s="41">
        <f t="shared" si="20"/>
        <v>-0.30048790070685805</v>
      </c>
    </row>
    <row r="680" spans="13:15" x14ac:dyDescent="0.25">
      <c r="M680" s="20">
        <v>679</v>
      </c>
      <c r="N680" s="16">
        <v>158.18471087890501</v>
      </c>
      <c r="O680" s="41">
        <f t="shared" si="20"/>
        <v>2.4569726702153849E-2</v>
      </c>
    </row>
    <row r="681" spans="13:15" x14ac:dyDescent="0.25">
      <c r="M681" s="20">
        <v>680</v>
      </c>
      <c r="N681" s="16">
        <v>131.42714947551539</v>
      </c>
      <c r="O681" s="41">
        <f t="shared" si="20"/>
        <v>-0.14874024252283646</v>
      </c>
    </row>
    <row r="682" spans="13:15" x14ac:dyDescent="0.25">
      <c r="M682" s="20">
        <v>681</v>
      </c>
      <c r="N682" s="16">
        <v>89.328555533424819</v>
      </c>
      <c r="O682" s="41">
        <f t="shared" si="20"/>
        <v>-0.42141479273782023</v>
      </c>
    </row>
    <row r="683" spans="13:15" x14ac:dyDescent="0.25">
      <c r="M683" s="20">
        <v>682</v>
      </c>
      <c r="N683" s="16">
        <v>208.2908380734261</v>
      </c>
      <c r="O683" s="41">
        <f t="shared" si="20"/>
        <v>0.34910944208017125</v>
      </c>
    </row>
    <row r="684" spans="13:15" x14ac:dyDescent="0.25">
      <c r="M684" s="20">
        <v>683</v>
      </c>
      <c r="N684" s="16">
        <v>172.57738485619544</v>
      </c>
      <c r="O684" s="41">
        <f t="shared" si="20"/>
        <v>0.11779174519870983</v>
      </c>
    </row>
    <row r="685" spans="13:15" x14ac:dyDescent="0.25">
      <c r="M685" s="20">
        <v>684</v>
      </c>
      <c r="N685" s="16">
        <v>231.6292988936321</v>
      </c>
      <c r="O685" s="41">
        <f t="shared" si="20"/>
        <v>0.50027373786671303</v>
      </c>
    </row>
    <row r="686" spans="13:15" x14ac:dyDescent="0.25">
      <c r="M686" s="20">
        <v>685</v>
      </c>
      <c r="N686" s="16">
        <v>93.358513692536832</v>
      </c>
      <c r="O686" s="41">
        <f t="shared" si="20"/>
        <v>-0.39531256638003176</v>
      </c>
    </row>
    <row r="687" spans="13:15" x14ac:dyDescent="0.25">
      <c r="M687" s="20">
        <v>686</v>
      </c>
      <c r="N687" s="16">
        <v>164.72281818476162</v>
      </c>
      <c r="O687" s="41">
        <f t="shared" si="20"/>
        <v>6.6917351692529436E-2</v>
      </c>
    </row>
    <row r="688" spans="13:15" x14ac:dyDescent="0.25">
      <c r="M688" s="20">
        <v>687</v>
      </c>
      <c r="N688" s="16">
        <v>125.36337101470905</v>
      </c>
      <c r="O688" s="41">
        <f t="shared" si="20"/>
        <v>-0.18801561753127716</v>
      </c>
    </row>
    <row r="689" spans="13:15" x14ac:dyDescent="0.25">
      <c r="M689" s="20">
        <v>688</v>
      </c>
      <c r="N689" s="16">
        <v>196.54115993432413</v>
      </c>
      <c r="O689" s="41">
        <f t="shared" si="20"/>
        <v>0.27300623050599016</v>
      </c>
    </row>
    <row r="690" spans="13:15" x14ac:dyDescent="0.25">
      <c r="M690" s="20">
        <v>689</v>
      </c>
      <c r="N690" s="16">
        <v>293.62247415896644</v>
      </c>
      <c r="O690" s="41">
        <f t="shared" si="20"/>
        <v>0.90180641625322244</v>
      </c>
    </row>
    <row r="691" spans="13:15" x14ac:dyDescent="0.25">
      <c r="M691" s="20">
        <v>690</v>
      </c>
      <c r="N691" s="16">
        <v>298.56967704576152</v>
      </c>
      <c r="O691" s="41">
        <f t="shared" si="20"/>
        <v>0.93384967935684826</v>
      </c>
    </row>
    <row r="692" spans="13:15" x14ac:dyDescent="0.25">
      <c r="M692" s="20">
        <v>691</v>
      </c>
      <c r="N692" s="16">
        <v>141.18384697320175</v>
      </c>
      <c r="O692" s="41">
        <f t="shared" si="20"/>
        <v>-8.5545659220960579E-2</v>
      </c>
    </row>
    <row r="693" spans="13:15" x14ac:dyDescent="0.25">
      <c r="M693" s="20">
        <v>692</v>
      </c>
      <c r="N693" s="16">
        <v>93.666904058919798</v>
      </c>
      <c r="O693" s="41">
        <f t="shared" si="20"/>
        <v>-0.39331510763925337</v>
      </c>
    </row>
    <row r="694" spans="13:15" x14ac:dyDescent="0.25">
      <c r="M694" s="20">
        <v>693</v>
      </c>
      <c r="N694" s="16">
        <v>482.15983275106106</v>
      </c>
      <c r="O694" s="41">
        <f t="shared" si="20"/>
        <v>2.1229716533520553</v>
      </c>
    </row>
    <row r="695" spans="13:15" x14ac:dyDescent="0.25">
      <c r="M695" s="20">
        <v>694</v>
      </c>
      <c r="N695" s="16">
        <v>88.115794290650754</v>
      </c>
      <c r="O695" s="41">
        <f t="shared" si="20"/>
        <v>-0.42926990369108553</v>
      </c>
    </row>
    <row r="696" spans="13:15" x14ac:dyDescent="0.25">
      <c r="M696" s="20">
        <v>695</v>
      </c>
      <c r="N696" s="16">
        <v>121.19531474719635</v>
      </c>
      <c r="O696" s="41">
        <f t="shared" si="20"/>
        <v>-0.21501231175764801</v>
      </c>
    </row>
    <row r="697" spans="13:15" x14ac:dyDescent="0.25">
      <c r="M697" s="20">
        <v>696</v>
      </c>
      <c r="N697" s="16">
        <v>151.25029193994564</v>
      </c>
      <c r="O697" s="41">
        <f t="shared" si="20"/>
        <v>-2.0344827161188683E-2</v>
      </c>
    </row>
    <row r="698" spans="13:15" x14ac:dyDescent="0.25">
      <c r="M698" s="20">
        <v>697</v>
      </c>
      <c r="N698" s="16">
        <v>301.07646580926053</v>
      </c>
      <c r="O698" s="41">
        <f t="shared" si="20"/>
        <v>0.9500862667239065</v>
      </c>
    </row>
    <row r="699" spans="13:15" x14ac:dyDescent="0.25">
      <c r="M699" s="20">
        <v>698</v>
      </c>
      <c r="N699" s="16">
        <v>172.7576642596288</v>
      </c>
      <c r="O699" s="41">
        <f t="shared" si="20"/>
        <v>0.11895942327631581</v>
      </c>
    </row>
    <row r="700" spans="13:15" x14ac:dyDescent="0.25">
      <c r="M700" s="20">
        <v>699</v>
      </c>
      <c r="N700" s="16">
        <v>133.16395108911817</v>
      </c>
      <c r="O700" s="41">
        <f t="shared" si="20"/>
        <v>-0.13749089772397594</v>
      </c>
    </row>
    <row r="701" spans="13:15" x14ac:dyDescent="0.25">
      <c r="M701" s="20">
        <v>700</v>
      </c>
      <c r="N701" s="16">
        <v>288.80475120581241</v>
      </c>
      <c r="O701" s="41">
        <f t="shared" si="20"/>
        <v>0.87060180069958371</v>
      </c>
    </row>
    <row r="702" spans="13:15" x14ac:dyDescent="0.25">
      <c r="M702" s="20">
        <v>701</v>
      </c>
      <c r="N702" s="16">
        <v>220.67530338335999</v>
      </c>
      <c r="O702" s="41">
        <f t="shared" si="20"/>
        <v>0.42932419967241975</v>
      </c>
    </row>
    <row r="703" spans="13:15" x14ac:dyDescent="0.25">
      <c r="M703" s="20">
        <v>702</v>
      </c>
      <c r="N703" s="16">
        <v>260.82848113034521</v>
      </c>
      <c r="O703" s="41">
        <f t="shared" si="20"/>
        <v>0.6893981987452209</v>
      </c>
    </row>
    <row r="704" spans="13:15" x14ac:dyDescent="0.25">
      <c r="M704" s="20">
        <v>703</v>
      </c>
      <c r="N704" s="16">
        <v>201.2791603965552</v>
      </c>
      <c r="O704" s="41">
        <f t="shared" si="20"/>
        <v>0.30369447977945474</v>
      </c>
    </row>
    <row r="705" spans="13:15" x14ac:dyDescent="0.25">
      <c r="M705" s="20">
        <v>704</v>
      </c>
      <c r="N705" s="16">
        <v>234.0643213758992</v>
      </c>
      <c r="O705" s="41">
        <f t="shared" si="20"/>
        <v>0.5160454916936672</v>
      </c>
    </row>
    <row r="706" spans="13:15" x14ac:dyDescent="0.25">
      <c r="M706" s="20">
        <v>705</v>
      </c>
      <c r="N706" s="16">
        <v>116.30511803274821</v>
      </c>
      <c r="O706" s="41">
        <f t="shared" si="20"/>
        <v>-0.24668634323264604</v>
      </c>
    </row>
    <row r="707" spans="13:15" x14ac:dyDescent="0.25">
      <c r="M707" s="20">
        <v>706</v>
      </c>
      <c r="N707" s="16">
        <v>271.36661811990325</v>
      </c>
      <c r="O707" s="41">
        <f t="shared" ref="O707:O770" si="21">N707/$B$2-1</f>
        <v>0.75765420196671296</v>
      </c>
    </row>
    <row r="708" spans="13:15" x14ac:dyDescent="0.25">
      <c r="M708" s="20">
        <v>707</v>
      </c>
      <c r="N708" s="16">
        <v>222.54760304328101</v>
      </c>
      <c r="O708" s="41">
        <f t="shared" si="21"/>
        <v>0.44145117161687231</v>
      </c>
    </row>
    <row r="709" spans="13:15" x14ac:dyDescent="0.25">
      <c r="M709" s="20">
        <v>708</v>
      </c>
      <c r="N709" s="16">
        <v>163.22974982624808</v>
      </c>
      <c r="O709" s="41">
        <f t="shared" si="21"/>
        <v>5.7246678518553029E-2</v>
      </c>
    </row>
    <row r="710" spans="13:15" x14ac:dyDescent="0.25">
      <c r="M710" s="20">
        <v>709</v>
      </c>
      <c r="N710" s="16">
        <v>236.85555022734243</v>
      </c>
      <c r="O710" s="41">
        <f t="shared" si="21"/>
        <v>0.53412441073455752</v>
      </c>
    </row>
    <row r="711" spans="13:15" x14ac:dyDescent="0.25">
      <c r="M711" s="20">
        <v>710</v>
      </c>
      <c r="N711" s="16">
        <v>321.88494641072515</v>
      </c>
      <c r="O711" s="41">
        <f t="shared" si="21"/>
        <v>1.0848637630095657</v>
      </c>
    </row>
    <row r="712" spans="13:15" x14ac:dyDescent="0.25">
      <c r="M712" s="20">
        <v>711</v>
      </c>
      <c r="N712" s="16">
        <v>296.46009513845996</v>
      </c>
      <c r="O712" s="41">
        <f t="shared" si="21"/>
        <v>0.92018581926436194</v>
      </c>
    </row>
    <row r="713" spans="13:15" x14ac:dyDescent="0.25">
      <c r="M713" s="20">
        <v>712</v>
      </c>
      <c r="N713" s="16">
        <v>137.69226071865174</v>
      </c>
      <c r="O713" s="41">
        <f t="shared" si="21"/>
        <v>-0.10816082572286034</v>
      </c>
    </row>
    <row r="714" spans="13:15" x14ac:dyDescent="0.25">
      <c r="M714" s="20">
        <v>713</v>
      </c>
      <c r="N714" s="16">
        <v>220.61538193995872</v>
      </c>
      <c r="O714" s="41">
        <f t="shared" si="21"/>
        <v>0.42893608569763608</v>
      </c>
    </row>
    <row r="715" spans="13:15" x14ac:dyDescent="0.25">
      <c r="M715" s="20">
        <v>714</v>
      </c>
      <c r="N715" s="16">
        <v>431.50873976790217</v>
      </c>
      <c r="O715" s="41">
        <f t="shared" si="21"/>
        <v>1.7949021692244265</v>
      </c>
    </row>
    <row r="716" spans="13:15" x14ac:dyDescent="0.25">
      <c r="M716" s="20">
        <v>715</v>
      </c>
      <c r="N716" s="16">
        <v>179.35183709048135</v>
      </c>
      <c r="O716" s="41">
        <f t="shared" si="21"/>
        <v>0.16167018727869431</v>
      </c>
    </row>
    <row r="717" spans="13:15" x14ac:dyDescent="0.25">
      <c r="M717" s="20">
        <v>716</v>
      </c>
      <c r="N717" s="16">
        <v>279.467206433336</v>
      </c>
      <c r="O717" s="41">
        <f t="shared" si="21"/>
        <v>0.81012208908618333</v>
      </c>
    </row>
    <row r="718" spans="13:15" x14ac:dyDescent="0.25">
      <c r="M718" s="20">
        <v>717</v>
      </c>
      <c r="N718" s="16">
        <v>178.60099435135777</v>
      </c>
      <c r="O718" s="41">
        <f t="shared" si="21"/>
        <v>0.15680694394913464</v>
      </c>
    </row>
    <row r="719" spans="13:15" x14ac:dyDescent="0.25">
      <c r="M719" s="20">
        <v>718</v>
      </c>
      <c r="N719" s="16">
        <v>114.08967699205965</v>
      </c>
      <c r="O719" s="41">
        <f t="shared" si="21"/>
        <v>-0.26103585785369354</v>
      </c>
    </row>
    <row r="720" spans="13:15" x14ac:dyDescent="0.25">
      <c r="M720" s="20">
        <v>719</v>
      </c>
      <c r="N720" s="16">
        <v>391.9308176659855</v>
      </c>
      <c r="O720" s="41">
        <f t="shared" si="21"/>
        <v>1.5385541277095776</v>
      </c>
    </row>
    <row r="721" spans="13:15" x14ac:dyDescent="0.25">
      <c r="M721" s="20">
        <v>720</v>
      </c>
      <c r="N721" s="16">
        <v>178.67317351224287</v>
      </c>
      <c r="O721" s="41">
        <f t="shared" si="21"/>
        <v>0.15727445172994825</v>
      </c>
    </row>
    <row r="722" spans="13:15" x14ac:dyDescent="0.25">
      <c r="M722" s="20">
        <v>721</v>
      </c>
      <c r="N722" s="16">
        <v>177.52537860818518</v>
      </c>
      <c r="O722" s="41">
        <f t="shared" si="21"/>
        <v>0.14984013077297043</v>
      </c>
    </row>
    <row r="723" spans="13:15" x14ac:dyDescent="0.25">
      <c r="M723" s="20">
        <v>722</v>
      </c>
      <c r="N723" s="16">
        <v>361.57587750240543</v>
      </c>
      <c r="O723" s="41">
        <f t="shared" si="21"/>
        <v>1.3419437690051388</v>
      </c>
    </row>
    <row r="724" spans="13:15" x14ac:dyDescent="0.25">
      <c r="M724" s="20">
        <v>723</v>
      </c>
      <c r="N724" s="16">
        <v>92.374441311456806</v>
      </c>
      <c r="O724" s="41">
        <f t="shared" si="21"/>
        <v>-0.40168644894387917</v>
      </c>
    </row>
    <row r="725" spans="13:15" x14ac:dyDescent="0.25">
      <c r="M725" s="20">
        <v>724</v>
      </c>
      <c r="N725" s="16">
        <v>150.03361787532168</v>
      </c>
      <c r="O725" s="41">
        <f t="shared" si="21"/>
        <v>-2.8225281643491029E-2</v>
      </c>
    </row>
    <row r="726" spans="13:15" x14ac:dyDescent="0.25">
      <c r="M726" s="20">
        <v>725</v>
      </c>
      <c r="N726" s="16">
        <v>143.56547416596095</v>
      </c>
      <c r="O726" s="41">
        <f t="shared" si="21"/>
        <v>-7.0119749166608347E-2</v>
      </c>
    </row>
    <row r="727" spans="13:15" x14ac:dyDescent="0.25">
      <c r="M727" s="20">
        <v>726</v>
      </c>
      <c r="N727" s="16">
        <v>238.24293968839325</v>
      </c>
      <c r="O727" s="41">
        <f t="shared" si="21"/>
        <v>0.54311059677643403</v>
      </c>
    </row>
    <row r="728" spans="13:15" x14ac:dyDescent="0.25">
      <c r="M728" s="20">
        <v>727</v>
      </c>
      <c r="N728" s="16">
        <v>119.86092309434201</v>
      </c>
      <c r="O728" s="41">
        <f t="shared" si="21"/>
        <v>-0.22365522853185649</v>
      </c>
    </row>
    <row r="729" spans="13:15" x14ac:dyDescent="0.25">
      <c r="M729" s="20">
        <v>728</v>
      </c>
      <c r="N729" s="16">
        <v>223.23960792648731</v>
      </c>
      <c r="O729" s="41">
        <f t="shared" si="21"/>
        <v>0.44593331941816006</v>
      </c>
    </row>
    <row r="730" spans="13:15" x14ac:dyDescent="0.25">
      <c r="M730" s="20">
        <v>729</v>
      </c>
      <c r="N730" s="16">
        <v>325.45845728427417</v>
      </c>
      <c r="O730" s="41">
        <f t="shared" si="21"/>
        <v>1.1080095590775696</v>
      </c>
    </row>
    <row r="731" spans="13:15" x14ac:dyDescent="0.25">
      <c r="M731" s="20">
        <v>730</v>
      </c>
      <c r="N731" s="16">
        <v>191.25436478065646</v>
      </c>
      <c r="O731" s="41">
        <f t="shared" si="21"/>
        <v>0.23876341250147282</v>
      </c>
    </row>
    <row r="732" spans="13:15" x14ac:dyDescent="0.25">
      <c r="M732" s="20">
        <v>731</v>
      </c>
      <c r="N732" s="16">
        <v>193.76221782194023</v>
      </c>
      <c r="O732" s="41">
        <f t="shared" si="21"/>
        <v>0.25500689324522341</v>
      </c>
    </row>
    <row r="733" spans="13:15" x14ac:dyDescent="0.25">
      <c r="M733" s="20">
        <v>732</v>
      </c>
      <c r="N733" s="16">
        <v>232.70620806301739</v>
      </c>
      <c r="O733" s="41">
        <f t="shared" si="21"/>
        <v>0.50724892862459092</v>
      </c>
    </row>
    <row r="734" spans="13:15" x14ac:dyDescent="0.25">
      <c r="M734" s="20">
        <v>733</v>
      </c>
      <c r="N734" s="16">
        <v>166.4181397516567</v>
      </c>
      <c r="O734" s="41">
        <f t="shared" si="21"/>
        <v>7.7898028300369626E-2</v>
      </c>
    </row>
    <row r="735" spans="13:15" x14ac:dyDescent="0.25">
      <c r="M735" s="20">
        <v>734</v>
      </c>
      <c r="N735" s="16">
        <v>145.0073196442645</v>
      </c>
      <c r="O735" s="41">
        <f t="shared" si="21"/>
        <v>-6.0780848969211321E-2</v>
      </c>
    </row>
    <row r="736" spans="13:15" x14ac:dyDescent="0.25">
      <c r="M736" s="20">
        <v>735</v>
      </c>
      <c r="N736" s="16">
        <v>188.30106610115226</v>
      </c>
      <c r="O736" s="41">
        <f t="shared" si="21"/>
        <v>0.21963475964926493</v>
      </c>
    </row>
    <row r="737" spans="13:15" x14ac:dyDescent="0.25">
      <c r="M737" s="20">
        <v>736</v>
      </c>
      <c r="N737" s="16">
        <v>143.99635768105813</v>
      </c>
      <c r="O737" s="41">
        <f t="shared" si="21"/>
        <v>-6.7328896606644206E-2</v>
      </c>
    </row>
    <row r="738" spans="13:15" x14ac:dyDescent="0.25">
      <c r="M738" s="20">
        <v>737</v>
      </c>
      <c r="N738" s="16">
        <v>175.65126313945257</v>
      </c>
      <c r="O738" s="41">
        <f t="shared" si="21"/>
        <v>0.13770139775042445</v>
      </c>
    </row>
    <row r="739" spans="13:15" x14ac:dyDescent="0.25">
      <c r="M739" s="20">
        <v>738</v>
      </c>
      <c r="N739" s="16">
        <v>201.70813104703362</v>
      </c>
      <c r="O739" s="41">
        <f t="shared" si="21"/>
        <v>0.30647294262635016</v>
      </c>
    </row>
    <row r="740" spans="13:15" x14ac:dyDescent="0.25">
      <c r="M740" s="20">
        <v>739</v>
      </c>
      <c r="N740" s="16">
        <v>193.46803179021566</v>
      </c>
      <c r="O740" s="41">
        <f t="shared" si="21"/>
        <v>0.25310143664041695</v>
      </c>
    </row>
    <row r="741" spans="13:15" x14ac:dyDescent="0.25">
      <c r="M741" s="20">
        <v>740</v>
      </c>
      <c r="N741" s="16">
        <v>260.29600047457245</v>
      </c>
      <c r="O741" s="41">
        <f t="shared" si="21"/>
        <v>0.68594929678163652</v>
      </c>
    </row>
    <row r="742" spans="13:15" x14ac:dyDescent="0.25">
      <c r="M742" s="20">
        <v>741</v>
      </c>
      <c r="N742" s="16">
        <v>128.37163642747052</v>
      </c>
      <c r="O742" s="41">
        <f t="shared" si="21"/>
        <v>-0.16853094259224299</v>
      </c>
    </row>
    <row r="743" spans="13:15" x14ac:dyDescent="0.25">
      <c r="M743" s="20">
        <v>742</v>
      </c>
      <c r="N743" s="16">
        <v>222.10428139249558</v>
      </c>
      <c r="O743" s="41">
        <f t="shared" si="21"/>
        <v>0.43857975667378035</v>
      </c>
    </row>
    <row r="744" spans="13:15" x14ac:dyDescent="0.25">
      <c r="M744" s="20">
        <v>743</v>
      </c>
      <c r="N744" s="16">
        <v>252.0790563132781</v>
      </c>
      <c r="O744" s="41">
        <f t="shared" si="21"/>
        <v>0.63272776742593861</v>
      </c>
    </row>
    <row r="745" spans="13:15" x14ac:dyDescent="0.25">
      <c r="M745" s="20">
        <v>744</v>
      </c>
      <c r="N745" s="16">
        <v>162.40039650123475</v>
      </c>
      <c r="O745" s="41">
        <f t="shared" si="21"/>
        <v>5.1874918474063447E-2</v>
      </c>
    </row>
    <row r="746" spans="13:15" x14ac:dyDescent="0.25">
      <c r="M746" s="20">
        <v>745</v>
      </c>
      <c r="N746" s="16">
        <v>126.20745851570845</v>
      </c>
      <c r="O746" s="41">
        <f t="shared" si="21"/>
        <v>-0.18254842354390299</v>
      </c>
    </row>
    <row r="747" spans="13:15" x14ac:dyDescent="0.25">
      <c r="M747" s="20">
        <v>746</v>
      </c>
      <c r="N747" s="16">
        <v>174.18400201645153</v>
      </c>
      <c r="O747" s="41">
        <f t="shared" si="21"/>
        <v>0.12819787924069503</v>
      </c>
    </row>
    <row r="748" spans="13:15" x14ac:dyDescent="0.25">
      <c r="M748" s="20">
        <v>747</v>
      </c>
      <c r="N748" s="16">
        <v>342.56542128225004</v>
      </c>
      <c r="O748" s="41">
        <f t="shared" si="21"/>
        <v>1.2188121602311499</v>
      </c>
    </row>
    <row r="749" spans="13:15" x14ac:dyDescent="0.25">
      <c r="M749" s="20">
        <v>748</v>
      </c>
      <c r="N749" s="16">
        <v>137.11308655493738</v>
      </c>
      <c r="O749" s="41">
        <f t="shared" si="21"/>
        <v>-0.11191216370826174</v>
      </c>
    </row>
    <row r="750" spans="13:15" x14ac:dyDescent="0.25">
      <c r="M750" s="20">
        <v>749</v>
      </c>
      <c r="N750" s="16">
        <v>322.60436114808357</v>
      </c>
      <c r="O750" s="41">
        <f t="shared" si="21"/>
        <v>1.0895234457105385</v>
      </c>
    </row>
    <row r="751" spans="13:15" x14ac:dyDescent="0.25">
      <c r="M751" s="20">
        <v>750</v>
      </c>
      <c r="N751" s="16">
        <v>184.08540543252488</v>
      </c>
      <c r="O751" s="41">
        <f t="shared" si="21"/>
        <v>0.19232972950364546</v>
      </c>
    </row>
    <row r="752" spans="13:15" x14ac:dyDescent="0.25">
      <c r="M752" s="20">
        <v>751</v>
      </c>
      <c r="N752" s="16">
        <v>119.26611066406943</v>
      </c>
      <c r="O752" s="41">
        <f t="shared" si="21"/>
        <v>-0.22750785629681136</v>
      </c>
    </row>
    <row r="753" spans="13:15" x14ac:dyDescent="0.25">
      <c r="M753" s="20">
        <v>752</v>
      </c>
      <c r="N753" s="16">
        <v>127.92718209598846</v>
      </c>
      <c r="O753" s="41">
        <f t="shared" si="21"/>
        <v>-0.1714096939608678</v>
      </c>
    </row>
    <row r="754" spans="13:15" x14ac:dyDescent="0.25">
      <c r="M754" s="20">
        <v>753</v>
      </c>
      <c r="N754" s="16">
        <v>277.65291809370854</v>
      </c>
      <c r="O754" s="41">
        <f t="shared" si="21"/>
        <v>0.79837085916034045</v>
      </c>
    </row>
    <row r="755" spans="13:15" x14ac:dyDescent="0.25">
      <c r="M755" s="20">
        <v>754</v>
      </c>
      <c r="N755" s="16">
        <v>155.3540584411941</v>
      </c>
      <c r="O755" s="41">
        <f t="shared" si="21"/>
        <v>6.2354592601223668E-3</v>
      </c>
    </row>
    <row r="756" spans="13:15" x14ac:dyDescent="0.25">
      <c r="M756" s="20">
        <v>755</v>
      </c>
      <c r="N756" s="16">
        <v>134.17025118472043</v>
      </c>
      <c r="O756" s="41">
        <f t="shared" si="21"/>
        <v>-0.13097304521975484</v>
      </c>
    </row>
    <row r="757" spans="13:15" x14ac:dyDescent="0.25">
      <c r="M757" s="20">
        <v>756</v>
      </c>
      <c r="N757" s="16">
        <v>301.82849625955868</v>
      </c>
      <c r="O757" s="41">
        <f t="shared" si="21"/>
        <v>0.95495720291396302</v>
      </c>
    </row>
    <row r="758" spans="13:15" x14ac:dyDescent="0.25">
      <c r="M758" s="20">
        <v>757</v>
      </c>
      <c r="N758" s="16">
        <v>127.52968321615415</v>
      </c>
      <c r="O758" s="41">
        <f t="shared" si="21"/>
        <v>-0.17398431268611247</v>
      </c>
    </row>
    <row r="759" spans="13:15" x14ac:dyDescent="0.25">
      <c r="M759" s="20">
        <v>758</v>
      </c>
      <c r="N759" s="16">
        <v>148.69259251157746</v>
      </c>
      <c r="O759" s="41">
        <f t="shared" si="21"/>
        <v>-3.6911165271548474E-2</v>
      </c>
    </row>
    <row r="760" spans="13:15" x14ac:dyDescent="0.25">
      <c r="M760" s="20">
        <v>759</v>
      </c>
      <c r="N760" s="16">
        <v>200.93820054936901</v>
      </c>
      <c r="O760" s="41">
        <f t="shared" si="21"/>
        <v>0.3014860669972903</v>
      </c>
    </row>
    <row r="761" spans="13:15" x14ac:dyDescent="0.25">
      <c r="M761" s="20">
        <v>760</v>
      </c>
      <c r="N761" s="16">
        <v>151.88323959299231</v>
      </c>
      <c r="O761" s="41">
        <f t="shared" si="21"/>
        <v>-1.6245195785339561E-2</v>
      </c>
    </row>
    <row r="762" spans="13:15" x14ac:dyDescent="0.25">
      <c r="M762" s="20">
        <v>761</v>
      </c>
      <c r="N762" s="16">
        <v>94.60387828606585</v>
      </c>
      <c r="O762" s="41">
        <f t="shared" si="21"/>
        <v>-0.38724628200812838</v>
      </c>
    </row>
    <row r="763" spans="13:15" x14ac:dyDescent="0.25">
      <c r="M763" s="20">
        <v>762</v>
      </c>
      <c r="N763" s="16">
        <v>118.69736170854823</v>
      </c>
      <c r="O763" s="41">
        <f t="shared" si="21"/>
        <v>-0.2311916697240558</v>
      </c>
    </row>
    <row r="764" spans="13:15" x14ac:dyDescent="0.25">
      <c r="M764" s="20">
        <v>763</v>
      </c>
      <c r="N764" s="16">
        <v>155.50013296346725</v>
      </c>
      <c r="O764" s="41">
        <f t="shared" si="21"/>
        <v>7.1815907321970407E-3</v>
      </c>
    </row>
    <row r="765" spans="13:15" x14ac:dyDescent="0.25">
      <c r="M765" s="20">
        <v>764</v>
      </c>
      <c r="N765" s="16">
        <v>172.54617042263629</v>
      </c>
      <c r="O765" s="41">
        <f t="shared" si="21"/>
        <v>0.11758956786132257</v>
      </c>
    </row>
    <row r="766" spans="13:15" x14ac:dyDescent="0.25">
      <c r="M766" s="20">
        <v>765</v>
      </c>
      <c r="N766" s="16">
        <v>261.88717444463146</v>
      </c>
      <c r="O766" s="41">
        <f t="shared" si="21"/>
        <v>0.69625540456272894</v>
      </c>
    </row>
    <row r="767" spans="13:15" x14ac:dyDescent="0.25">
      <c r="M767" s="20">
        <v>766</v>
      </c>
      <c r="N767" s="16">
        <v>226.0800043558466</v>
      </c>
      <c r="O767" s="41">
        <f t="shared" si="21"/>
        <v>0.46433069914711655</v>
      </c>
    </row>
    <row r="768" spans="13:15" x14ac:dyDescent="0.25">
      <c r="M768" s="20">
        <v>767</v>
      </c>
      <c r="N768" s="16">
        <v>231.94789023181386</v>
      </c>
      <c r="O768" s="41">
        <f t="shared" si="21"/>
        <v>0.50233726877609675</v>
      </c>
    </row>
    <row r="769" spans="13:15" x14ac:dyDescent="0.25">
      <c r="M769" s="20">
        <v>768</v>
      </c>
      <c r="N769" s="16">
        <v>111.41058450066247</v>
      </c>
      <c r="O769" s="41">
        <f t="shared" si="21"/>
        <v>-0.27838846447711063</v>
      </c>
    </row>
    <row r="770" spans="13:15" x14ac:dyDescent="0.25">
      <c r="M770" s="20">
        <v>769</v>
      </c>
      <c r="N770" s="16">
        <v>144.2437459853455</v>
      </c>
      <c r="O770" s="41">
        <f t="shared" si="21"/>
        <v>-6.5726551058172933E-2</v>
      </c>
    </row>
    <row r="771" spans="13:15" x14ac:dyDescent="0.25">
      <c r="M771" s="20">
        <v>770</v>
      </c>
      <c r="N771" s="16">
        <v>117.59963246174136</v>
      </c>
      <c r="O771" s="41">
        <f t="shared" ref="O771:O834" si="22">N771/$B$2-1</f>
        <v>-0.23830171309136239</v>
      </c>
    </row>
    <row r="772" spans="13:15" x14ac:dyDescent="0.25">
      <c r="M772" s="20">
        <v>771</v>
      </c>
      <c r="N772" s="16">
        <v>241.03970968207608</v>
      </c>
      <c r="O772" s="41">
        <f t="shared" si="22"/>
        <v>0.56122540605322957</v>
      </c>
    </row>
    <row r="773" spans="13:15" x14ac:dyDescent="0.25">
      <c r="M773" s="20">
        <v>772</v>
      </c>
      <c r="N773" s="16">
        <v>210.90466298500385</v>
      </c>
      <c r="O773" s="41">
        <f t="shared" si="22"/>
        <v>0.36603930755467107</v>
      </c>
    </row>
    <row r="774" spans="13:15" x14ac:dyDescent="0.25">
      <c r="M774" s="20">
        <v>773</v>
      </c>
      <c r="N774" s="16">
        <v>194.14821718277847</v>
      </c>
      <c r="O774" s="41">
        <f t="shared" si="22"/>
        <v>0.25750702905129397</v>
      </c>
    </row>
    <row r="775" spans="13:15" x14ac:dyDescent="0.25">
      <c r="M775" s="20">
        <v>774</v>
      </c>
      <c r="N775" s="16">
        <v>172.2571569691751</v>
      </c>
      <c r="O775" s="41">
        <f t="shared" si="22"/>
        <v>0.11571761428641203</v>
      </c>
    </row>
    <row r="776" spans="13:15" x14ac:dyDescent="0.25">
      <c r="M776" s="20">
        <v>775</v>
      </c>
      <c r="N776" s="16">
        <v>292.04937576399772</v>
      </c>
      <c r="O776" s="41">
        <f t="shared" si="22"/>
        <v>0.89161738481236119</v>
      </c>
    </row>
    <row r="777" spans="13:15" x14ac:dyDescent="0.25">
      <c r="M777" s="20">
        <v>776</v>
      </c>
      <c r="N777" s="16">
        <v>170.30860488688754</v>
      </c>
      <c r="O777" s="41">
        <f t="shared" si="22"/>
        <v>0.10309675185715617</v>
      </c>
    </row>
    <row r="778" spans="13:15" x14ac:dyDescent="0.25">
      <c r="M778" s="20">
        <v>777</v>
      </c>
      <c r="N778" s="16">
        <v>176.29590015070497</v>
      </c>
      <c r="O778" s="41">
        <f t="shared" si="22"/>
        <v>0.14187674164283504</v>
      </c>
    </row>
    <row r="779" spans="13:15" x14ac:dyDescent="0.25">
      <c r="M779" s="20">
        <v>778</v>
      </c>
      <c r="N779" s="16">
        <v>195.51925121269105</v>
      </c>
      <c r="O779" s="41">
        <f t="shared" si="22"/>
        <v>0.26638728020528957</v>
      </c>
    </row>
    <row r="780" spans="13:15" x14ac:dyDescent="0.25">
      <c r="M780" s="20">
        <v>779</v>
      </c>
      <c r="N780" s="16">
        <v>172.43726282060078</v>
      </c>
      <c r="O780" s="41">
        <f t="shared" si="22"/>
        <v>0.11688416825959536</v>
      </c>
    </row>
    <row r="781" spans="13:15" x14ac:dyDescent="0.25">
      <c r="M781" s="20">
        <v>780</v>
      </c>
      <c r="N781" s="16">
        <v>283.94372697869039</v>
      </c>
      <c r="O781" s="41">
        <f t="shared" si="22"/>
        <v>0.83911672078128707</v>
      </c>
    </row>
    <row r="782" spans="13:15" x14ac:dyDescent="0.25">
      <c r="M782" s="20">
        <v>781</v>
      </c>
      <c r="N782" s="16">
        <v>209.56502911056381</v>
      </c>
      <c r="O782" s="41">
        <f t="shared" si="22"/>
        <v>0.35736243666753009</v>
      </c>
    </row>
    <row r="783" spans="13:15" x14ac:dyDescent="0.25">
      <c r="M783" s="20">
        <v>782</v>
      </c>
      <c r="N783" s="16">
        <v>219.22711180019192</v>
      </c>
      <c r="O783" s="41">
        <f t="shared" si="22"/>
        <v>0.41994419545877149</v>
      </c>
    </row>
    <row r="784" spans="13:15" x14ac:dyDescent="0.25">
      <c r="M784" s="20">
        <v>783</v>
      </c>
      <c r="N784" s="16">
        <v>198.4410509245771</v>
      </c>
      <c r="O784" s="41">
        <f t="shared" si="22"/>
        <v>0.28531191277978163</v>
      </c>
    </row>
    <row r="785" spans="13:15" x14ac:dyDescent="0.25">
      <c r="M785" s="20">
        <v>784</v>
      </c>
      <c r="N785" s="16">
        <v>271.00317425788256</v>
      </c>
      <c r="O785" s="41">
        <f t="shared" si="22"/>
        <v>0.75530015917513649</v>
      </c>
    </row>
    <row r="786" spans="13:15" x14ac:dyDescent="0.25">
      <c r="M786" s="20">
        <v>785</v>
      </c>
      <c r="N786" s="16">
        <v>288.12713232310801</v>
      </c>
      <c r="O786" s="41">
        <f t="shared" si="22"/>
        <v>0.86621283169238206</v>
      </c>
    </row>
    <row r="787" spans="13:15" x14ac:dyDescent="0.25">
      <c r="M787" s="20">
        <v>786</v>
      </c>
      <c r="N787" s="16">
        <v>125.16588434799965</v>
      </c>
      <c r="O787" s="41">
        <f t="shared" si="22"/>
        <v>-0.18929474785312383</v>
      </c>
    </row>
    <row r="788" spans="13:15" x14ac:dyDescent="0.25">
      <c r="M788" s="20">
        <v>787</v>
      </c>
      <c r="N788" s="16">
        <v>168.29129641980532</v>
      </c>
      <c r="O788" s="41">
        <f t="shared" si="22"/>
        <v>9.0030551126956349E-2</v>
      </c>
    </row>
    <row r="789" spans="13:15" x14ac:dyDescent="0.25">
      <c r="M789" s="20">
        <v>788</v>
      </c>
      <c r="N789" s="16">
        <v>136.43930542039999</v>
      </c>
      <c r="O789" s="41">
        <f t="shared" si="22"/>
        <v>-0.11627627544216068</v>
      </c>
    </row>
    <row r="790" spans="13:15" x14ac:dyDescent="0.25">
      <c r="M790" s="20">
        <v>789</v>
      </c>
      <c r="N790" s="16">
        <v>301.97197555178832</v>
      </c>
      <c r="O790" s="41">
        <f t="shared" si="22"/>
        <v>0.95588652496038806</v>
      </c>
    </row>
    <row r="791" spans="13:15" x14ac:dyDescent="0.25">
      <c r="M791" s="20">
        <v>790</v>
      </c>
      <c r="N791" s="16">
        <v>124.34913263040261</v>
      </c>
      <c r="O791" s="41">
        <f t="shared" si="22"/>
        <v>-0.19458488670050289</v>
      </c>
    </row>
    <row r="792" spans="13:15" x14ac:dyDescent="0.25">
      <c r="M792" s="20">
        <v>791</v>
      </c>
      <c r="N792" s="16">
        <v>54.470790380313396</v>
      </c>
      <c r="O792" s="41">
        <f t="shared" si="22"/>
        <v>-0.64719015824524595</v>
      </c>
    </row>
    <row r="793" spans="13:15" x14ac:dyDescent="0.25">
      <c r="M793" s="20">
        <v>792</v>
      </c>
      <c r="N793" s="16">
        <v>285.42121807782826</v>
      </c>
      <c r="O793" s="41">
        <f t="shared" si="22"/>
        <v>0.84868649932206797</v>
      </c>
    </row>
    <row r="794" spans="13:15" x14ac:dyDescent="0.25">
      <c r="M794" s="20">
        <v>793</v>
      </c>
      <c r="N794" s="16">
        <v>190.49506178179783</v>
      </c>
      <c r="O794" s="41">
        <f t="shared" si="22"/>
        <v>0.23384537167627406</v>
      </c>
    </row>
    <row r="795" spans="13:15" x14ac:dyDescent="0.25">
      <c r="M795" s="20">
        <v>794</v>
      </c>
      <c r="N795" s="16">
        <v>211.13386761630943</v>
      </c>
      <c r="O795" s="41">
        <f t="shared" si="22"/>
        <v>0.36752387660784214</v>
      </c>
    </row>
    <row r="796" spans="13:15" x14ac:dyDescent="0.25">
      <c r="M796" s="20">
        <v>795</v>
      </c>
      <c r="N796" s="16">
        <v>190.04291224118103</v>
      </c>
      <c r="O796" s="41">
        <f t="shared" si="22"/>
        <v>0.23091677808031719</v>
      </c>
    </row>
    <row r="797" spans="13:15" x14ac:dyDescent="0.25">
      <c r="M797" s="20">
        <v>796</v>
      </c>
      <c r="N797" s="16">
        <v>84.555338892147503</v>
      </c>
      <c r="O797" s="41">
        <f t="shared" si="22"/>
        <v>-0.45233113884024156</v>
      </c>
    </row>
    <row r="798" spans="13:15" x14ac:dyDescent="0.25">
      <c r="M798" s="20">
        <v>797</v>
      </c>
      <c r="N798" s="16">
        <v>188.29759188343726</v>
      </c>
      <c r="O798" s="41">
        <f t="shared" si="22"/>
        <v>0.21961225697960107</v>
      </c>
    </row>
    <row r="799" spans="13:15" x14ac:dyDescent="0.25">
      <c r="M799" s="20">
        <v>798</v>
      </c>
      <c r="N799" s="16">
        <v>128.50751144524304</v>
      </c>
      <c r="O799" s="41">
        <f t="shared" si="22"/>
        <v>-0.16765087378501531</v>
      </c>
    </row>
    <row r="800" spans="13:15" x14ac:dyDescent="0.25">
      <c r="M800" s="20">
        <v>799</v>
      </c>
      <c r="N800" s="16">
        <v>276.52835707031255</v>
      </c>
      <c r="O800" s="41">
        <f t="shared" si="22"/>
        <v>0.79108702512860041</v>
      </c>
    </row>
    <row r="801" spans="13:15" x14ac:dyDescent="0.25">
      <c r="M801" s="20">
        <v>800</v>
      </c>
      <c r="N801" s="16">
        <v>121.04311014078255</v>
      </c>
      <c r="O801" s="41">
        <f t="shared" si="22"/>
        <v>-0.21599814806970208</v>
      </c>
    </row>
    <row r="802" spans="13:15" x14ac:dyDescent="0.25">
      <c r="M802" s="20">
        <v>801</v>
      </c>
      <c r="N802" s="16">
        <v>131.54413577001895</v>
      </c>
      <c r="O802" s="41">
        <f t="shared" si="22"/>
        <v>-0.14798251685439823</v>
      </c>
    </row>
    <row r="803" spans="13:15" x14ac:dyDescent="0.25">
      <c r="M803" s="20">
        <v>802</v>
      </c>
      <c r="N803" s="16">
        <v>370.7862332306043</v>
      </c>
      <c r="O803" s="41">
        <f t="shared" si="22"/>
        <v>1.4015996712654677</v>
      </c>
    </row>
    <row r="804" spans="13:15" x14ac:dyDescent="0.25">
      <c r="M804" s="20">
        <v>803</v>
      </c>
      <c r="N804" s="16">
        <v>253.28849079864978</v>
      </c>
      <c r="O804" s="41">
        <f t="shared" si="22"/>
        <v>0.64056133081684075</v>
      </c>
    </row>
    <row r="805" spans="13:15" x14ac:dyDescent="0.25">
      <c r="M805" s="20">
        <v>804</v>
      </c>
      <c r="N805" s="16">
        <v>169.57832158867376</v>
      </c>
      <c r="O805" s="41">
        <f t="shared" si="22"/>
        <v>9.8366672982220793E-2</v>
      </c>
    </row>
    <row r="806" spans="13:15" x14ac:dyDescent="0.25">
      <c r="M806" s="20">
        <v>805</v>
      </c>
      <c r="N806" s="16">
        <v>190.08769046088938</v>
      </c>
      <c r="O806" s="41">
        <f t="shared" si="22"/>
        <v>0.23120680869120158</v>
      </c>
    </row>
    <row r="807" spans="13:15" x14ac:dyDescent="0.25">
      <c r="M807" s="20">
        <v>806</v>
      </c>
      <c r="N807" s="16">
        <v>134.11707923377386</v>
      </c>
      <c r="O807" s="41">
        <f t="shared" si="22"/>
        <v>-0.1313174424181115</v>
      </c>
    </row>
    <row r="808" spans="13:15" x14ac:dyDescent="0.25">
      <c r="M808" s="20">
        <v>807</v>
      </c>
      <c r="N808" s="16">
        <v>179.42257399966277</v>
      </c>
      <c r="O808" s="41">
        <f t="shared" si="22"/>
        <v>0.1621283535281699</v>
      </c>
    </row>
    <row r="809" spans="13:15" x14ac:dyDescent="0.25">
      <c r="M809" s="20">
        <v>808</v>
      </c>
      <c r="N809" s="16">
        <v>160.01296537448297</v>
      </c>
      <c r="O809" s="41">
        <f t="shared" si="22"/>
        <v>3.6411416069404012E-2</v>
      </c>
    </row>
    <row r="810" spans="13:15" x14ac:dyDescent="0.25">
      <c r="M810" s="20">
        <v>809</v>
      </c>
      <c r="N810" s="16">
        <v>269.10464312099936</v>
      </c>
      <c r="O810" s="41">
        <f t="shared" si="22"/>
        <v>0.74300328473484334</v>
      </c>
    </row>
    <row r="811" spans="13:15" x14ac:dyDescent="0.25">
      <c r="M811" s="20">
        <v>810</v>
      </c>
      <c r="N811" s="16">
        <v>333.84617263711249</v>
      </c>
      <c r="O811" s="41">
        <f t="shared" si="22"/>
        <v>1.1623371813804089</v>
      </c>
    </row>
    <row r="812" spans="13:15" x14ac:dyDescent="0.25">
      <c r="M812" s="20">
        <v>811</v>
      </c>
      <c r="N812" s="16">
        <v>221.47061114967883</v>
      </c>
      <c r="O812" s="41">
        <f t="shared" si="22"/>
        <v>0.43447544505039559</v>
      </c>
    </row>
    <row r="813" spans="13:15" x14ac:dyDescent="0.25">
      <c r="M813" s="20">
        <v>812</v>
      </c>
      <c r="N813" s="16">
        <v>229.85153896862511</v>
      </c>
      <c r="O813" s="41">
        <f t="shared" si="22"/>
        <v>0.48875910418064961</v>
      </c>
    </row>
    <row r="814" spans="13:15" x14ac:dyDescent="0.25">
      <c r="M814" s="20">
        <v>813</v>
      </c>
      <c r="N814" s="16">
        <v>275.18433049099025</v>
      </c>
      <c r="O814" s="41">
        <f t="shared" si="22"/>
        <v>0.78238170248771088</v>
      </c>
    </row>
    <row r="815" spans="13:15" x14ac:dyDescent="0.25">
      <c r="M815" s="20">
        <v>814</v>
      </c>
      <c r="N815" s="16">
        <v>296.9290326128127</v>
      </c>
      <c r="O815" s="41">
        <f t="shared" si="22"/>
        <v>0.92322314908763281</v>
      </c>
    </row>
    <row r="816" spans="13:15" x14ac:dyDescent="0.25">
      <c r="M816" s="20">
        <v>815</v>
      </c>
      <c r="N816" s="16">
        <v>187.91082339295104</v>
      </c>
      <c r="O816" s="41">
        <f t="shared" si="22"/>
        <v>0.21710713948504234</v>
      </c>
    </row>
    <row r="817" spans="13:15" x14ac:dyDescent="0.25">
      <c r="M817" s="20">
        <v>816</v>
      </c>
      <c r="N817" s="16">
        <v>344.61292850887452</v>
      </c>
      <c r="O817" s="41">
        <f t="shared" si="22"/>
        <v>1.2320739597309083</v>
      </c>
    </row>
    <row r="818" spans="13:15" x14ac:dyDescent="0.25">
      <c r="M818" s="20">
        <v>817</v>
      </c>
      <c r="N818" s="16">
        <v>146.67050565104088</v>
      </c>
      <c r="O818" s="41">
        <f t="shared" si="22"/>
        <v>-5.0008315878309562E-2</v>
      </c>
    </row>
    <row r="819" spans="13:15" x14ac:dyDescent="0.25">
      <c r="M819" s="20">
        <v>818</v>
      </c>
      <c r="N819" s="16">
        <v>137.99148363666052</v>
      </c>
      <c r="O819" s="41">
        <f t="shared" si="22"/>
        <v>-0.10622274497141548</v>
      </c>
    </row>
    <row r="820" spans="13:15" x14ac:dyDescent="0.25">
      <c r="M820" s="20">
        <v>819</v>
      </c>
      <c r="N820" s="16">
        <v>355.0302066546277</v>
      </c>
      <c r="O820" s="41">
        <f t="shared" si="22"/>
        <v>1.2995471546020951</v>
      </c>
    </row>
    <row r="821" spans="13:15" x14ac:dyDescent="0.25">
      <c r="M821" s="20">
        <v>820</v>
      </c>
      <c r="N821" s="16">
        <v>132.16502137858029</v>
      </c>
      <c r="O821" s="41">
        <f t="shared" si="22"/>
        <v>-0.14396101190147037</v>
      </c>
    </row>
    <row r="822" spans="13:15" x14ac:dyDescent="0.25">
      <c r="M822" s="20">
        <v>821</v>
      </c>
      <c r="N822" s="16">
        <v>164.04983340565155</v>
      </c>
      <c r="O822" s="41">
        <f t="shared" si="22"/>
        <v>6.2558397989757486E-2</v>
      </c>
    </row>
    <row r="823" spans="13:15" x14ac:dyDescent="0.25">
      <c r="M823" s="20">
        <v>822</v>
      </c>
      <c r="N823" s="16">
        <v>180.17881943499057</v>
      </c>
      <c r="O823" s="41">
        <f t="shared" si="22"/>
        <v>0.16702659037222678</v>
      </c>
    </row>
    <row r="824" spans="13:15" x14ac:dyDescent="0.25">
      <c r="M824" s="20">
        <v>823</v>
      </c>
      <c r="N824" s="16">
        <v>123.23888965971072</v>
      </c>
      <c r="O824" s="41">
        <f t="shared" si="22"/>
        <v>-0.20177598203920211</v>
      </c>
    </row>
    <row r="825" spans="13:15" x14ac:dyDescent="0.25">
      <c r="M825" s="20">
        <v>824</v>
      </c>
      <c r="N825" s="16">
        <v>145.31735559547997</v>
      </c>
      <c r="O825" s="41">
        <f t="shared" si="22"/>
        <v>-5.8772731698966019E-2</v>
      </c>
    </row>
    <row r="826" spans="13:15" x14ac:dyDescent="0.25">
      <c r="M826" s="20">
        <v>825</v>
      </c>
      <c r="N826" s="16">
        <v>100.59062170935414</v>
      </c>
      <c r="O826" s="41">
        <f t="shared" si="22"/>
        <v>-0.34846986651921286</v>
      </c>
    </row>
    <row r="827" spans="13:15" x14ac:dyDescent="0.25">
      <c r="M827" s="20">
        <v>826</v>
      </c>
      <c r="N827" s="16">
        <v>132.30247866714259</v>
      </c>
      <c r="O827" s="41">
        <f t="shared" si="22"/>
        <v>-0.14307069465277422</v>
      </c>
    </row>
    <row r="828" spans="13:15" x14ac:dyDescent="0.25">
      <c r="M828" s="20">
        <v>827</v>
      </c>
      <c r="N828" s="16">
        <v>133.87584933771217</v>
      </c>
      <c r="O828" s="41">
        <f t="shared" si="22"/>
        <v>-0.13287989967018765</v>
      </c>
    </row>
    <row r="829" spans="13:15" x14ac:dyDescent="0.25">
      <c r="M829" s="20">
        <v>828</v>
      </c>
      <c r="N829" s="16">
        <v>184.67586713170505</v>
      </c>
      <c r="O829" s="41">
        <f t="shared" si="22"/>
        <v>0.19615417738104024</v>
      </c>
    </row>
    <row r="830" spans="13:15" x14ac:dyDescent="0.25">
      <c r="M830" s="20">
        <v>829</v>
      </c>
      <c r="N830" s="16">
        <v>176.76663262354273</v>
      </c>
      <c r="O830" s="41">
        <f t="shared" si="22"/>
        <v>0.14492569775474684</v>
      </c>
    </row>
    <row r="831" spans="13:15" x14ac:dyDescent="0.25">
      <c r="M831" s="20">
        <v>830</v>
      </c>
      <c r="N831" s="16">
        <v>207.59389664069192</v>
      </c>
      <c r="O831" s="41">
        <f t="shared" si="22"/>
        <v>0.34459532001808091</v>
      </c>
    </row>
    <row r="832" spans="13:15" x14ac:dyDescent="0.25">
      <c r="M832" s="20">
        <v>831</v>
      </c>
      <c r="N832" s="16">
        <v>144.74073607131038</v>
      </c>
      <c r="O832" s="41">
        <f t="shared" si="22"/>
        <v>-6.2507523165265422E-2</v>
      </c>
    </row>
    <row r="833" spans="13:15" x14ac:dyDescent="0.25">
      <c r="M833" s="20">
        <v>832</v>
      </c>
      <c r="N833" s="16">
        <v>318.07658823991648</v>
      </c>
      <c r="O833" s="41">
        <f t="shared" si="22"/>
        <v>1.0601968500786669</v>
      </c>
    </row>
    <row r="834" spans="13:15" x14ac:dyDescent="0.25">
      <c r="M834" s="20">
        <v>833</v>
      </c>
      <c r="N834" s="16">
        <v>323.72186391535911</v>
      </c>
      <c r="O834" s="41">
        <f t="shared" si="22"/>
        <v>1.0967615630892333</v>
      </c>
    </row>
    <row r="835" spans="13:15" x14ac:dyDescent="0.25">
      <c r="M835" s="20">
        <v>834</v>
      </c>
      <c r="N835" s="16">
        <v>120.75516761935577</v>
      </c>
      <c r="O835" s="41">
        <f t="shared" ref="O835:O898" si="23">N835/$B$2-1</f>
        <v>-0.21786316516803594</v>
      </c>
    </row>
    <row r="836" spans="13:15" x14ac:dyDescent="0.25">
      <c r="M836" s="20">
        <v>835</v>
      </c>
      <c r="N836" s="16">
        <v>85.537119804352585</v>
      </c>
      <c r="O836" s="41">
        <f t="shared" si="23"/>
        <v>-0.44597209822683237</v>
      </c>
    </row>
    <row r="837" spans="13:15" x14ac:dyDescent="0.25">
      <c r="M837" s="20">
        <v>836</v>
      </c>
      <c r="N837" s="16">
        <v>179.79657652811102</v>
      </c>
      <c r="O837" s="41">
        <f t="shared" si="23"/>
        <v>0.16455078529309231</v>
      </c>
    </row>
    <row r="838" spans="13:15" x14ac:dyDescent="0.25">
      <c r="M838" s="20">
        <v>837</v>
      </c>
      <c r="N838" s="16">
        <v>93.584143100091623</v>
      </c>
      <c r="O838" s="41">
        <f t="shared" si="23"/>
        <v>-0.3938511542173142</v>
      </c>
    </row>
    <row r="839" spans="13:15" x14ac:dyDescent="0.25">
      <c r="M839" s="20">
        <v>838</v>
      </c>
      <c r="N839" s="16">
        <v>139.92378934729254</v>
      </c>
      <c r="O839" s="41">
        <f t="shared" si="23"/>
        <v>-9.3707111046700486E-2</v>
      </c>
    </row>
    <row r="840" spans="13:15" x14ac:dyDescent="0.25">
      <c r="M840" s="20">
        <v>839</v>
      </c>
      <c r="N840" s="16">
        <v>202.85869041203495</v>
      </c>
      <c r="O840" s="41">
        <f t="shared" si="23"/>
        <v>0.31392516912538548</v>
      </c>
    </row>
    <row r="841" spans="13:15" x14ac:dyDescent="0.25">
      <c r="M841" s="20">
        <v>840</v>
      </c>
      <c r="N841" s="16">
        <v>102.59123206226668</v>
      </c>
      <c r="O841" s="41">
        <f t="shared" si="23"/>
        <v>-0.3355118202508206</v>
      </c>
    </row>
    <row r="842" spans="13:15" x14ac:dyDescent="0.25">
      <c r="M842" s="20">
        <v>841</v>
      </c>
      <c r="N842" s="16">
        <v>136.64559003367401</v>
      </c>
      <c r="O842" s="41">
        <f t="shared" si="23"/>
        <v>-0.11494016041137978</v>
      </c>
    </row>
    <row r="843" spans="13:15" x14ac:dyDescent="0.25">
      <c r="M843" s="20">
        <v>842</v>
      </c>
      <c r="N843" s="16">
        <v>129.57788825580812</v>
      </c>
      <c r="O843" s="41">
        <f t="shared" si="23"/>
        <v>-0.16071799341891901</v>
      </c>
    </row>
    <row r="844" spans="13:15" x14ac:dyDescent="0.25">
      <c r="M844" s="20">
        <v>843</v>
      </c>
      <c r="N844" s="16">
        <v>209.62165870246849</v>
      </c>
      <c r="O844" s="41">
        <f t="shared" si="23"/>
        <v>0.35772922916712546</v>
      </c>
    </row>
    <row r="845" spans="13:15" x14ac:dyDescent="0.25">
      <c r="M845" s="20">
        <v>844</v>
      </c>
      <c r="N845" s="16">
        <v>169.5838455015919</v>
      </c>
      <c r="O845" s="41">
        <f t="shared" si="23"/>
        <v>9.8402451623009979E-2</v>
      </c>
    </row>
    <row r="846" spans="13:15" x14ac:dyDescent="0.25">
      <c r="M846" s="20">
        <v>845</v>
      </c>
      <c r="N846" s="16">
        <v>284.41184468733184</v>
      </c>
      <c r="O846" s="41">
        <f t="shared" si="23"/>
        <v>0.84214874094393344</v>
      </c>
    </row>
    <row r="847" spans="13:15" x14ac:dyDescent="0.25">
      <c r="M847" s="20">
        <v>846</v>
      </c>
      <c r="N847" s="16">
        <v>101.21688993072493</v>
      </c>
      <c r="O847" s="41">
        <f t="shared" si="23"/>
        <v>-0.34441349813286903</v>
      </c>
    </row>
    <row r="848" spans="13:15" x14ac:dyDescent="0.25">
      <c r="M848" s="20">
        <v>847</v>
      </c>
      <c r="N848" s="16">
        <v>208.12678672242794</v>
      </c>
      <c r="O848" s="41">
        <f t="shared" si="23"/>
        <v>0.34804687385266431</v>
      </c>
    </row>
    <row r="849" spans="13:15" x14ac:dyDescent="0.25">
      <c r="M849" s="20">
        <v>848</v>
      </c>
      <c r="N849" s="16">
        <v>238.04851306506561</v>
      </c>
      <c r="O849" s="41">
        <f t="shared" si="23"/>
        <v>0.54185128649783865</v>
      </c>
    </row>
    <row r="850" spans="13:15" x14ac:dyDescent="0.25">
      <c r="M850" s="20">
        <v>849</v>
      </c>
      <c r="N850" s="16">
        <v>232.59329040609836</v>
      </c>
      <c r="O850" s="41">
        <f t="shared" si="23"/>
        <v>0.50651755571094736</v>
      </c>
    </row>
    <row r="851" spans="13:15" x14ac:dyDescent="0.25">
      <c r="M851" s="20">
        <v>850</v>
      </c>
      <c r="N851" s="16">
        <v>282.07843824692338</v>
      </c>
      <c r="O851" s="41">
        <f t="shared" si="23"/>
        <v>0.82703515894444091</v>
      </c>
    </row>
    <row r="852" spans="13:15" x14ac:dyDescent="0.25">
      <c r="M852" s="20">
        <v>851</v>
      </c>
      <c r="N852" s="16">
        <v>214.12858059695563</v>
      </c>
      <c r="O852" s="41">
        <f t="shared" si="23"/>
        <v>0.38692077181398465</v>
      </c>
    </row>
    <row r="853" spans="13:15" x14ac:dyDescent="0.25">
      <c r="M853" s="20">
        <v>852</v>
      </c>
      <c r="N853" s="16">
        <v>429.50400024103254</v>
      </c>
      <c r="O853" s="41">
        <f t="shared" si="23"/>
        <v>1.7819173781043403</v>
      </c>
    </row>
    <row r="854" spans="13:15" x14ac:dyDescent="0.25">
      <c r="M854" s="20">
        <v>853</v>
      </c>
      <c r="N854" s="16">
        <v>221.17503316110728</v>
      </c>
      <c r="O854" s="41">
        <f t="shared" si="23"/>
        <v>0.43256097267637594</v>
      </c>
    </row>
    <row r="855" spans="13:15" x14ac:dyDescent="0.25">
      <c r="M855" s="20">
        <v>854</v>
      </c>
      <c r="N855" s="16">
        <v>228.33863420216622</v>
      </c>
      <c r="O855" s="41">
        <f t="shared" si="23"/>
        <v>0.47895994967017486</v>
      </c>
    </row>
    <row r="856" spans="13:15" x14ac:dyDescent="0.25">
      <c r="M856" s="20">
        <v>855</v>
      </c>
      <c r="N856" s="16">
        <v>114.10994157578054</v>
      </c>
      <c r="O856" s="41">
        <f t="shared" si="23"/>
        <v>-0.2609046032027903</v>
      </c>
    </row>
    <row r="857" spans="13:15" x14ac:dyDescent="0.25">
      <c r="M857" s="20">
        <v>856</v>
      </c>
      <c r="N857" s="16">
        <v>275.49206210244608</v>
      </c>
      <c r="O857" s="41">
        <f t="shared" si="23"/>
        <v>0.78437489444219932</v>
      </c>
    </row>
    <row r="858" spans="13:15" x14ac:dyDescent="0.25">
      <c r="M858" s="20">
        <v>857</v>
      </c>
      <c r="N858" s="16">
        <v>244.8724514731079</v>
      </c>
      <c r="O858" s="41">
        <f t="shared" si="23"/>
        <v>0.58605025282595946</v>
      </c>
    </row>
    <row r="859" spans="13:15" x14ac:dyDescent="0.25">
      <c r="M859" s="20">
        <v>858</v>
      </c>
      <c r="N859" s="16">
        <v>224.45819625838826</v>
      </c>
      <c r="O859" s="41">
        <f t="shared" si="23"/>
        <v>0.45382617269861392</v>
      </c>
    </row>
    <row r="860" spans="13:15" x14ac:dyDescent="0.25">
      <c r="M860" s="20">
        <v>859</v>
      </c>
      <c r="N860" s="16">
        <v>231.66095218275353</v>
      </c>
      <c r="O860" s="41">
        <f t="shared" si="23"/>
        <v>0.50047875769198047</v>
      </c>
    </row>
    <row r="861" spans="13:15" x14ac:dyDescent="0.25">
      <c r="M861" s="20">
        <v>860</v>
      </c>
      <c r="N861" s="16">
        <v>129.70178489278166</v>
      </c>
      <c r="O861" s="41">
        <f t="shared" si="23"/>
        <v>-0.15991550914102648</v>
      </c>
    </row>
    <row r="862" spans="13:15" x14ac:dyDescent="0.25">
      <c r="M862" s="20">
        <v>861</v>
      </c>
      <c r="N862" s="16">
        <v>114.7626911269748</v>
      </c>
      <c r="O862" s="41">
        <f t="shared" si="23"/>
        <v>-0.2566767140120072</v>
      </c>
    </row>
    <row r="863" spans="13:15" x14ac:dyDescent="0.25">
      <c r="M863" s="20">
        <v>862</v>
      </c>
      <c r="N863" s="16">
        <v>229.54942685320782</v>
      </c>
      <c r="O863" s="41">
        <f t="shared" si="23"/>
        <v>0.48680230996326501</v>
      </c>
    </row>
    <row r="864" spans="13:15" x14ac:dyDescent="0.25">
      <c r="M864" s="20">
        <v>863</v>
      </c>
      <c r="N864" s="16">
        <v>112.96400437465411</v>
      </c>
      <c r="O864" s="41">
        <f t="shared" si="23"/>
        <v>-0.26832689173151369</v>
      </c>
    </row>
    <row r="865" spans="13:15" x14ac:dyDescent="0.25">
      <c r="M865" s="20">
        <v>864</v>
      </c>
      <c r="N865" s="16">
        <v>155.48777348100455</v>
      </c>
      <c r="O865" s="41">
        <f t="shared" si="23"/>
        <v>7.1015377896677112E-3</v>
      </c>
    </row>
    <row r="866" spans="13:15" x14ac:dyDescent="0.25">
      <c r="M866" s="20">
        <v>865</v>
      </c>
      <c r="N866" s="16">
        <v>239.53489977964276</v>
      </c>
      <c r="O866" s="41">
        <f t="shared" si="23"/>
        <v>0.55147868235339548</v>
      </c>
    </row>
    <row r="867" spans="13:15" x14ac:dyDescent="0.25">
      <c r="M867" s="20">
        <v>866</v>
      </c>
      <c r="N867" s="16">
        <v>171.31717206310756</v>
      </c>
      <c r="O867" s="41">
        <f t="shared" si="23"/>
        <v>0.10962928834793972</v>
      </c>
    </row>
    <row r="868" spans="13:15" x14ac:dyDescent="0.25">
      <c r="M868" s="20">
        <v>867</v>
      </c>
      <c r="N868" s="16">
        <v>280.69096236358843</v>
      </c>
      <c r="O868" s="41">
        <f t="shared" si="23"/>
        <v>0.81804841314141208</v>
      </c>
    </row>
    <row r="869" spans="13:15" x14ac:dyDescent="0.25">
      <c r="M869" s="20">
        <v>868</v>
      </c>
      <c r="N869" s="16">
        <v>230.65000133348113</v>
      </c>
      <c r="O869" s="41">
        <f t="shared" si="23"/>
        <v>0.4939307820400145</v>
      </c>
    </row>
    <row r="870" spans="13:15" x14ac:dyDescent="0.25">
      <c r="M870" s="20">
        <v>869</v>
      </c>
      <c r="N870" s="16">
        <v>247.48285979227768</v>
      </c>
      <c r="O870" s="41">
        <f t="shared" si="23"/>
        <v>0.602957988872588</v>
      </c>
    </row>
    <row r="871" spans="13:15" x14ac:dyDescent="0.25">
      <c r="M871" s="20">
        <v>870</v>
      </c>
      <c r="N871" s="16">
        <v>143.34291207154376</v>
      </c>
      <c r="O871" s="41">
        <f t="shared" si="23"/>
        <v>-7.1561294199527725E-2</v>
      </c>
    </row>
    <row r="872" spans="13:15" x14ac:dyDescent="0.25">
      <c r="M872" s="20">
        <v>871</v>
      </c>
      <c r="N872" s="16">
        <v>104.74074334995619</v>
      </c>
      <c r="O872" s="41">
        <f t="shared" si="23"/>
        <v>-0.32158933570516068</v>
      </c>
    </row>
    <row r="873" spans="13:15" x14ac:dyDescent="0.25">
      <c r="M873" s="20">
        <v>872</v>
      </c>
      <c r="N873" s="16">
        <v>196.59219496072438</v>
      </c>
      <c r="O873" s="41">
        <f t="shared" si="23"/>
        <v>0.27333678674471029</v>
      </c>
    </row>
    <row r="874" spans="13:15" x14ac:dyDescent="0.25">
      <c r="M874" s="20">
        <v>873</v>
      </c>
      <c r="N874" s="16">
        <v>140.09504599153831</v>
      </c>
      <c r="O874" s="41">
        <f t="shared" si="23"/>
        <v>-9.2597873799839414E-2</v>
      </c>
    </row>
    <row r="875" spans="13:15" x14ac:dyDescent="0.25">
      <c r="M875" s="20">
        <v>874</v>
      </c>
      <c r="N875" s="16">
        <v>176.98677616923746</v>
      </c>
      <c r="O875" s="41">
        <f t="shared" si="23"/>
        <v>0.1463515777351474</v>
      </c>
    </row>
    <row r="876" spans="13:15" x14ac:dyDescent="0.25">
      <c r="M876" s="20">
        <v>875</v>
      </c>
      <c r="N876" s="16">
        <v>309.9435732641777</v>
      </c>
      <c r="O876" s="41">
        <f t="shared" si="23"/>
        <v>1.0075189339598567</v>
      </c>
    </row>
    <row r="877" spans="13:15" x14ac:dyDescent="0.25">
      <c r="M877" s="20">
        <v>876</v>
      </c>
      <c r="N877" s="16">
        <v>181.56123328377362</v>
      </c>
      <c r="O877" s="41">
        <f t="shared" si="23"/>
        <v>0.17598054914211825</v>
      </c>
    </row>
    <row r="878" spans="13:15" x14ac:dyDescent="0.25">
      <c r="M878" s="20">
        <v>877</v>
      </c>
      <c r="N878" s="16">
        <v>246.77396144256087</v>
      </c>
      <c r="O878" s="41">
        <f t="shared" si="23"/>
        <v>0.59836642130329909</v>
      </c>
    </row>
    <row r="879" spans="13:15" x14ac:dyDescent="0.25">
      <c r="M879" s="20">
        <v>878</v>
      </c>
      <c r="N879" s="16">
        <v>293.40256869260384</v>
      </c>
      <c r="O879" s="41">
        <f t="shared" si="23"/>
        <v>0.90038207832372463</v>
      </c>
    </row>
    <row r="880" spans="13:15" x14ac:dyDescent="0.25">
      <c r="M880" s="20">
        <v>879</v>
      </c>
      <c r="N880" s="16">
        <v>102.52253359269899</v>
      </c>
      <c r="O880" s="41">
        <f t="shared" si="23"/>
        <v>-0.33595678343214663</v>
      </c>
    </row>
    <row r="881" spans="13:15" x14ac:dyDescent="0.25">
      <c r="M881" s="20">
        <v>880</v>
      </c>
      <c r="N881" s="16">
        <v>208.24120310321197</v>
      </c>
      <c r="O881" s="41">
        <f t="shared" si="23"/>
        <v>0.34878795407046037</v>
      </c>
    </row>
    <row r="882" spans="13:15" x14ac:dyDescent="0.25">
      <c r="M882" s="20">
        <v>881</v>
      </c>
      <c r="N882" s="16">
        <v>152.77362787150096</v>
      </c>
      <c r="O882" s="41">
        <f t="shared" si="23"/>
        <v>-1.0478109509417632E-2</v>
      </c>
    </row>
    <row r="883" spans="13:15" x14ac:dyDescent="0.25">
      <c r="M883" s="20">
        <v>882</v>
      </c>
      <c r="N883" s="16">
        <v>297.99562799275697</v>
      </c>
      <c r="O883" s="41">
        <f t="shared" si="23"/>
        <v>0.93013153695179152</v>
      </c>
    </row>
    <row r="884" spans="13:15" x14ac:dyDescent="0.25">
      <c r="M884" s="20">
        <v>883</v>
      </c>
      <c r="N884" s="16">
        <v>174.6325712068882</v>
      </c>
      <c r="O884" s="41">
        <f t="shared" si="23"/>
        <v>0.13110328274207728</v>
      </c>
    </row>
    <row r="885" spans="13:15" x14ac:dyDescent="0.25">
      <c r="M885" s="20">
        <v>884</v>
      </c>
      <c r="N885" s="16">
        <v>177.63927943928636</v>
      </c>
      <c r="O885" s="41">
        <f t="shared" si="23"/>
        <v>0.15057787175150161</v>
      </c>
    </row>
    <row r="886" spans="13:15" x14ac:dyDescent="0.25">
      <c r="M886" s="20">
        <v>885</v>
      </c>
      <c r="N886" s="16">
        <v>206.59460260501402</v>
      </c>
      <c r="O886" s="41">
        <f t="shared" si="23"/>
        <v>0.33812284608971632</v>
      </c>
    </row>
    <row r="887" spans="13:15" x14ac:dyDescent="0.25">
      <c r="M887" s="20">
        <v>886</v>
      </c>
      <c r="N887" s="16">
        <v>159.13365366666233</v>
      </c>
      <c r="O887" s="41">
        <f t="shared" si="23"/>
        <v>3.0716073256801479E-2</v>
      </c>
    </row>
    <row r="888" spans="13:15" x14ac:dyDescent="0.25">
      <c r="M888" s="20">
        <v>887</v>
      </c>
      <c r="N888" s="16">
        <v>219.48803776663704</v>
      </c>
      <c r="O888" s="41">
        <f t="shared" si="23"/>
        <v>0.42163422507443271</v>
      </c>
    </row>
    <row r="889" spans="13:15" x14ac:dyDescent="0.25">
      <c r="M889" s="20">
        <v>888</v>
      </c>
      <c r="N889" s="16">
        <v>117.93954795148741</v>
      </c>
      <c r="O889" s="41">
        <f t="shared" si="23"/>
        <v>-0.23610006466089206</v>
      </c>
    </row>
    <row r="890" spans="13:15" x14ac:dyDescent="0.25">
      <c r="M890" s="20">
        <v>889</v>
      </c>
      <c r="N890" s="16">
        <v>282.49352414087207</v>
      </c>
      <c r="O890" s="41">
        <f t="shared" si="23"/>
        <v>0.82972368957776177</v>
      </c>
    </row>
    <row r="891" spans="13:15" x14ac:dyDescent="0.25">
      <c r="M891" s="20">
        <v>890</v>
      </c>
      <c r="N891" s="16">
        <v>228.20864806479665</v>
      </c>
      <c r="O891" s="41">
        <f t="shared" si="23"/>
        <v>0.47811802341510345</v>
      </c>
    </row>
    <row r="892" spans="13:15" x14ac:dyDescent="0.25">
      <c r="M892" s="20">
        <v>891</v>
      </c>
      <c r="N892" s="16">
        <v>277.80106302295314</v>
      </c>
      <c r="O892" s="41">
        <f t="shared" si="23"/>
        <v>0.79933040075462669</v>
      </c>
    </row>
    <row r="893" spans="13:15" x14ac:dyDescent="0.25">
      <c r="M893" s="20">
        <v>892</v>
      </c>
      <c r="N893" s="16">
        <v>160.23041622973918</v>
      </c>
      <c r="O893" s="41">
        <f t="shared" si="23"/>
        <v>3.7819855368645516E-2</v>
      </c>
    </row>
    <row r="894" spans="13:15" x14ac:dyDescent="0.25">
      <c r="M894" s="20">
        <v>893</v>
      </c>
      <c r="N894" s="16">
        <v>169.90345030374934</v>
      </c>
      <c r="O894" s="41">
        <f t="shared" si="23"/>
        <v>0.1004725467856824</v>
      </c>
    </row>
    <row r="895" spans="13:15" x14ac:dyDescent="0.25">
      <c r="M895" s="20">
        <v>894</v>
      </c>
      <c r="N895" s="16">
        <v>132.44401459477783</v>
      </c>
      <c r="O895" s="41">
        <f t="shared" si="23"/>
        <v>-0.14215395986917823</v>
      </c>
    </row>
    <row r="896" spans="13:15" x14ac:dyDescent="0.25">
      <c r="M896" s="20">
        <v>895</v>
      </c>
      <c r="N896" s="16">
        <v>108.37601885419703</v>
      </c>
      <c r="O896" s="41">
        <f t="shared" si="23"/>
        <v>-0.29804348725259844</v>
      </c>
    </row>
    <row r="897" spans="13:15" x14ac:dyDescent="0.25">
      <c r="M897" s="20">
        <v>896</v>
      </c>
      <c r="N897" s="16">
        <v>239.48642295571136</v>
      </c>
      <c r="O897" s="41">
        <f t="shared" si="23"/>
        <v>0.55116469571100257</v>
      </c>
    </row>
    <row r="898" spans="13:15" x14ac:dyDescent="0.25">
      <c r="M898" s="20">
        <v>897</v>
      </c>
      <c r="N898" s="16">
        <v>305.17296482741142</v>
      </c>
      <c r="O898" s="41">
        <f t="shared" si="23"/>
        <v>0.97661948131931431</v>
      </c>
    </row>
    <row r="899" spans="13:15" x14ac:dyDescent="0.25">
      <c r="M899" s="20">
        <v>898</v>
      </c>
      <c r="N899" s="16">
        <v>187.4896094306886</v>
      </c>
      <c r="O899" s="41">
        <f t="shared" ref="O899:O962" si="24">N899/$B$2-1</f>
        <v>0.21437891706834655</v>
      </c>
    </row>
    <row r="900" spans="13:15" x14ac:dyDescent="0.25">
      <c r="M900" s="20">
        <v>899</v>
      </c>
      <c r="N900" s="16">
        <v>105.31043508489307</v>
      </c>
      <c r="O900" s="41">
        <f t="shared" si="24"/>
        <v>-0.31789941585180903</v>
      </c>
    </row>
    <row r="901" spans="13:15" x14ac:dyDescent="0.25">
      <c r="M901" s="20">
        <v>900</v>
      </c>
      <c r="N901" s="16">
        <v>157.24432166709894</v>
      </c>
      <c r="O901" s="41">
        <f t="shared" si="24"/>
        <v>1.8478782056616128E-2</v>
      </c>
    </row>
    <row r="902" spans="13:15" x14ac:dyDescent="0.25">
      <c r="M902" s="20">
        <v>901</v>
      </c>
      <c r="N902" s="16">
        <v>219.96384536909093</v>
      </c>
      <c r="O902" s="41">
        <f t="shared" si="24"/>
        <v>0.42471605303682147</v>
      </c>
    </row>
    <row r="903" spans="13:15" x14ac:dyDescent="0.25">
      <c r="M903" s="20">
        <v>902</v>
      </c>
      <c r="N903" s="16">
        <v>279.76103718013735</v>
      </c>
      <c r="O903" s="41">
        <f t="shared" si="24"/>
        <v>0.81202524449402436</v>
      </c>
    </row>
    <row r="904" spans="13:15" x14ac:dyDescent="0.25">
      <c r="M904" s="20">
        <v>903</v>
      </c>
      <c r="N904" s="16">
        <v>211.62323432517613</v>
      </c>
      <c r="O904" s="41">
        <f t="shared" si="24"/>
        <v>0.370693527532858</v>
      </c>
    </row>
    <row r="905" spans="13:15" x14ac:dyDescent="0.25">
      <c r="M905" s="20">
        <v>904</v>
      </c>
      <c r="N905" s="16">
        <v>205.57571734906207</v>
      </c>
      <c r="O905" s="41">
        <f t="shared" si="24"/>
        <v>0.33152347891679979</v>
      </c>
    </row>
    <row r="906" spans="13:15" x14ac:dyDescent="0.25">
      <c r="M906" s="20">
        <v>905</v>
      </c>
      <c r="N906" s="16">
        <v>218.51890609830318</v>
      </c>
      <c r="O906" s="41">
        <f t="shared" si="24"/>
        <v>0.41535711420166743</v>
      </c>
    </row>
    <row r="907" spans="13:15" x14ac:dyDescent="0.25">
      <c r="M907" s="20">
        <v>906</v>
      </c>
      <c r="N907" s="16">
        <v>264.63410926093258</v>
      </c>
      <c r="O907" s="41">
        <f t="shared" si="24"/>
        <v>0.71404742907868091</v>
      </c>
    </row>
    <row r="908" spans="13:15" x14ac:dyDescent="0.25">
      <c r="M908" s="20">
        <v>907</v>
      </c>
      <c r="N908" s="16">
        <v>181.29739681179512</v>
      </c>
      <c r="O908" s="41">
        <f t="shared" si="24"/>
        <v>0.17427166804680172</v>
      </c>
    </row>
    <row r="909" spans="13:15" x14ac:dyDescent="0.25">
      <c r="M909" s="20">
        <v>908</v>
      </c>
      <c r="N909" s="16">
        <v>168.00724534682377</v>
      </c>
      <c r="O909" s="41">
        <f t="shared" si="24"/>
        <v>8.8190739121123851E-2</v>
      </c>
    </row>
    <row r="910" spans="13:15" x14ac:dyDescent="0.25">
      <c r="M910" s="20">
        <v>909</v>
      </c>
      <c r="N910" s="16">
        <v>200.25437848237272</v>
      </c>
      <c r="O910" s="41">
        <f t="shared" si="24"/>
        <v>0.29705691967703096</v>
      </c>
    </row>
    <row r="911" spans="13:15" x14ac:dyDescent="0.25">
      <c r="M911" s="20">
        <v>910</v>
      </c>
      <c r="N911" s="16">
        <v>102.82286245191736</v>
      </c>
      <c r="O911" s="41">
        <f t="shared" si="24"/>
        <v>-0.33401153944806972</v>
      </c>
    </row>
    <row r="912" spans="13:15" x14ac:dyDescent="0.25">
      <c r="M912" s="20">
        <v>911</v>
      </c>
      <c r="N912" s="16">
        <v>250.96822389582215</v>
      </c>
      <c r="O912" s="41">
        <f t="shared" si="24"/>
        <v>0.62553285421314397</v>
      </c>
    </row>
    <row r="913" spans="13:15" x14ac:dyDescent="0.25">
      <c r="M913" s="20">
        <v>912</v>
      </c>
      <c r="N913" s="16">
        <v>153.08221503342043</v>
      </c>
      <c r="O913" s="41">
        <f t="shared" si="24"/>
        <v>-8.4793761147998747E-3</v>
      </c>
    </row>
    <row r="914" spans="13:15" x14ac:dyDescent="0.25">
      <c r="M914" s="20">
        <v>913</v>
      </c>
      <c r="N914" s="16">
        <v>183.51476310957761</v>
      </c>
      <c r="O914" s="41">
        <f t="shared" si="24"/>
        <v>0.18863365264755583</v>
      </c>
    </row>
    <row r="915" spans="13:15" x14ac:dyDescent="0.25">
      <c r="M915" s="20">
        <v>914</v>
      </c>
      <c r="N915" s="16">
        <v>109.41254464725677</v>
      </c>
      <c r="O915" s="41">
        <f t="shared" si="24"/>
        <v>-0.29132986150068907</v>
      </c>
    </row>
    <row r="916" spans="13:15" x14ac:dyDescent="0.25">
      <c r="M916" s="20">
        <v>915</v>
      </c>
      <c r="N916" s="16">
        <v>197.58642001906389</v>
      </c>
      <c r="O916" s="41">
        <f t="shared" si="24"/>
        <v>0.27977642867118657</v>
      </c>
    </row>
    <row r="917" spans="13:15" x14ac:dyDescent="0.25">
      <c r="M917" s="20">
        <v>916</v>
      </c>
      <c r="N917" s="16">
        <v>232.80985311205515</v>
      </c>
      <c r="O917" s="41">
        <f t="shared" si="24"/>
        <v>0.50792024242588463</v>
      </c>
    </row>
    <row r="918" spans="13:15" x14ac:dyDescent="0.25">
      <c r="M918" s="20">
        <v>917</v>
      </c>
      <c r="N918" s="16">
        <v>162.28762315351301</v>
      </c>
      <c r="O918" s="41">
        <f t="shared" si="24"/>
        <v>5.1144480257799829E-2</v>
      </c>
    </row>
    <row r="919" spans="13:15" x14ac:dyDescent="0.25">
      <c r="M919" s="20">
        <v>918</v>
      </c>
      <c r="N919" s="16">
        <v>211.74077978326142</v>
      </c>
      <c r="O919" s="41">
        <f t="shared" si="24"/>
        <v>0.37145487492981166</v>
      </c>
    </row>
    <row r="920" spans="13:15" x14ac:dyDescent="0.25">
      <c r="M920" s="20">
        <v>919</v>
      </c>
      <c r="N920" s="16">
        <v>132.82304356138539</v>
      </c>
      <c r="O920" s="41">
        <f t="shared" si="24"/>
        <v>-0.13969897163060818</v>
      </c>
    </row>
    <row r="921" spans="13:15" x14ac:dyDescent="0.25">
      <c r="M921" s="20">
        <v>920</v>
      </c>
      <c r="N921" s="16">
        <v>127.38249412004119</v>
      </c>
      <c r="O921" s="41">
        <f t="shared" si="24"/>
        <v>-0.17493766330476634</v>
      </c>
    </row>
    <row r="922" spans="13:15" x14ac:dyDescent="0.25">
      <c r="M922" s="20">
        <v>921</v>
      </c>
      <c r="N922" s="16">
        <v>223.94179288864126</v>
      </c>
      <c r="O922" s="41">
        <f t="shared" si="24"/>
        <v>0.45048140406408521</v>
      </c>
    </row>
    <row r="923" spans="13:15" x14ac:dyDescent="0.25">
      <c r="M923" s="20">
        <v>922</v>
      </c>
      <c r="N923" s="16">
        <v>120.01611247312226</v>
      </c>
      <c r="O923" s="41">
        <f t="shared" si="24"/>
        <v>-0.22265005971041663</v>
      </c>
    </row>
    <row r="924" spans="13:15" x14ac:dyDescent="0.25">
      <c r="M924" s="20">
        <v>923</v>
      </c>
      <c r="N924" s="16">
        <v>343.00683276051222</v>
      </c>
      <c r="O924" s="41">
        <f t="shared" si="24"/>
        <v>1.2216712028980008</v>
      </c>
    </row>
    <row r="925" spans="13:15" x14ac:dyDescent="0.25">
      <c r="M925" s="20">
        <v>924</v>
      </c>
      <c r="N925" s="16">
        <v>159.47746611939127</v>
      </c>
      <c r="O925" s="41">
        <f t="shared" si="24"/>
        <v>3.2942962497689798E-2</v>
      </c>
    </row>
    <row r="926" spans="13:15" x14ac:dyDescent="0.25">
      <c r="M926" s="20">
        <v>925</v>
      </c>
      <c r="N926" s="16">
        <v>140.82591170060243</v>
      </c>
      <c r="O926" s="41">
        <f t="shared" si="24"/>
        <v>-8.7864022622749061E-2</v>
      </c>
    </row>
    <row r="927" spans="13:15" x14ac:dyDescent="0.25">
      <c r="M927" s="20">
        <v>926</v>
      </c>
      <c r="N927" s="16">
        <v>115.00849198419924</v>
      </c>
      <c r="O927" s="41">
        <f t="shared" si="24"/>
        <v>-0.25508465043196638</v>
      </c>
    </row>
    <row r="928" spans="13:15" x14ac:dyDescent="0.25">
      <c r="M928" s="20">
        <v>927</v>
      </c>
      <c r="N928" s="16">
        <v>116.66420242735931</v>
      </c>
      <c r="O928" s="41">
        <f t="shared" si="24"/>
        <v>-0.24436053691416215</v>
      </c>
    </row>
    <row r="929" spans="13:15" x14ac:dyDescent="0.25">
      <c r="M929" s="20">
        <v>928</v>
      </c>
      <c r="N929" s="16">
        <v>157.38097342577308</v>
      </c>
      <c r="O929" s="41">
        <f t="shared" si="24"/>
        <v>1.9363881850775755E-2</v>
      </c>
    </row>
    <row r="930" spans="13:15" x14ac:dyDescent="0.25">
      <c r="M930" s="20">
        <v>929</v>
      </c>
      <c r="N930" s="16">
        <v>156.94312576213483</v>
      </c>
      <c r="O930" s="41">
        <f t="shared" si="24"/>
        <v>1.6527922176933219E-2</v>
      </c>
    </row>
    <row r="931" spans="13:15" x14ac:dyDescent="0.25">
      <c r="M931" s="20">
        <v>930</v>
      </c>
      <c r="N931" s="16">
        <v>132.29145174119665</v>
      </c>
      <c r="O931" s="41">
        <f t="shared" si="24"/>
        <v>-0.14314211656479103</v>
      </c>
    </row>
    <row r="932" spans="13:15" x14ac:dyDescent="0.25">
      <c r="M932" s="20">
        <v>931</v>
      </c>
      <c r="N932" s="16">
        <v>155.54964394989193</v>
      </c>
      <c r="O932" s="41">
        <f t="shared" si="24"/>
        <v>7.5022756931393264E-3</v>
      </c>
    </row>
    <row r="933" spans="13:15" x14ac:dyDescent="0.25">
      <c r="M933" s="20">
        <v>932</v>
      </c>
      <c r="N933" s="16">
        <v>132.50694248618663</v>
      </c>
      <c r="O933" s="41">
        <f t="shared" si="24"/>
        <v>-0.14174637299087356</v>
      </c>
    </row>
    <row r="934" spans="13:15" x14ac:dyDescent="0.25">
      <c r="M934" s="20">
        <v>933</v>
      </c>
      <c r="N934" s="16">
        <v>146.57662866180212</v>
      </c>
      <c r="O934" s="41">
        <f t="shared" si="24"/>
        <v>-5.0616361502147433E-2</v>
      </c>
    </row>
    <row r="935" spans="13:15" x14ac:dyDescent="0.25">
      <c r="M935" s="20">
        <v>934</v>
      </c>
      <c r="N935" s="16">
        <v>114.7694057472599</v>
      </c>
      <c r="O935" s="41">
        <f t="shared" si="24"/>
        <v>-0.25663322310424386</v>
      </c>
    </row>
    <row r="936" spans="13:15" x14ac:dyDescent="0.25">
      <c r="M936" s="20">
        <v>935</v>
      </c>
      <c r="N936" s="16">
        <v>139.67867010553655</v>
      </c>
      <c r="O936" s="41">
        <f t="shared" si="24"/>
        <v>-9.5294759771662352E-2</v>
      </c>
    </row>
    <row r="937" spans="13:15" x14ac:dyDescent="0.25">
      <c r="M937" s="20">
        <v>936</v>
      </c>
      <c r="N937" s="16">
        <v>249.75254619096555</v>
      </c>
      <c r="O937" s="41">
        <f t="shared" si="24"/>
        <v>0.61765885319937763</v>
      </c>
    </row>
    <row r="938" spans="13:15" x14ac:dyDescent="0.25">
      <c r="M938" s="20">
        <v>937</v>
      </c>
      <c r="N938" s="16">
        <v>172.23154548880433</v>
      </c>
      <c r="O938" s="41">
        <f t="shared" si="24"/>
        <v>0.11555172753731902</v>
      </c>
    </row>
    <row r="939" spans="13:15" x14ac:dyDescent="0.25">
      <c r="M939" s="20">
        <v>938</v>
      </c>
      <c r="N939" s="16">
        <v>194.74104480881849</v>
      </c>
      <c r="O939" s="41">
        <f t="shared" si="24"/>
        <v>0.26134680114695663</v>
      </c>
    </row>
    <row r="940" spans="13:15" x14ac:dyDescent="0.25">
      <c r="M940" s="20">
        <v>939</v>
      </c>
      <c r="N940" s="16">
        <v>112.1796015139422</v>
      </c>
      <c r="O940" s="41">
        <f t="shared" si="24"/>
        <v>-0.27340750552888138</v>
      </c>
    </row>
    <row r="941" spans="13:15" x14ac:dyDescent="0.25">
      <c r="M941" s="20">
        <v>940</v>
      </c>
      <c r="N941" s="16">
        <v>314.02891611885423</v>
      </c>
      <c r="O941" s="41">
        <f t="shared" si="24"/>
        <v>1.0339798895657673</v>
      </c>
    </row>
    <row r="942" spans="13:15" x14ac:dyDescent="0.25">
      <c r="M942" s="20">
        <v>941</v>
      </c>
      <c r="N942" s="16">
        <v>154.9613427518743</v>
      </c>
      <c r="O942" s="41">
        <f t="shared" si="24"/>
        <v>3.6918214822208029E-3</v>
      </c>
    </row>
    <row r="943" spans="13:15" x14ac:dyDescent="0.25">
      <c r="M943" s="20">
        <v>942</v>
      </c>
      <c r="N943" s="16">
        <v>270.15482746805634</v>
      </c>
      <c r="O943" s="41">
        <f t="shared" si="24"/>
        <v>0.74980537757600763</v>
      </c>
    </row>
    <row r="944" spans="13:15" x14ac:dyDescent="0.25">
      <c r="M944" s="20">
        <v>943</v>
      </c>
      <c r="N944" s="16">
        <v>339.16975281900073</v>
      </c>
      <c r="O944" s="41">
        <f t="shared" si="24"/>
        <v>1.1968182577229243</v>
      </c>
    </row>
    <row r="945" spans="13:15" x14ac:dyDescent="0.25">
      <c r="M945" s="20">
        <v>944</v>
      </c>
      <c r="N945" s="16">
        <v>113.65107943525811</v>
      </c>
      <c r="O945" s="41">
        <f t="shared" si="24"/>
        <v>-0.26387667462041875</v>
      </c>
    </row>
    <row r="946" spans="13:15" x14ac:dyDescent="0.25">
      <c r="M946" s="20">
        <v>945</v>
      </c>
      <c r="N946" s="16">
        <v>131.91274363795219</v>
      </c>
      <c r="O946" s="41">
        <f t="shared" si="24"/>
        <v>-0.14559502655644063</v>
      </c>
    </row>
    <row r="947" spans="13:15" x14ac:dyDescent="0.25">
      <c r="M947" s="20">
        <v>946</v>
      </c>
      <c r="N947" s="16">
        <v>261.12116647316037</v>
      </c>
      <c r="O947" s="41">
        <f t="shared" si="24"/>
        <v>0.69129393531819106</v>
      </c>
    </row>
    <row r="948" spans="13:15" x14ac:dyDescent="0.25">
      <c r="M948" s="20">
        <v>947</v>
      </c>
      <c r="N948" s="16">
        <v>238.53845067664486</v>
      </c>
      <c r="O948" s="41">
        <f t="shared" si="24"/>
        <v>0.5450246351862662</v>
      </c>
    </row>
    <row r="949" spans="13:15" x14ac:dyDescent="0.25">
      <c r="M949" s="20">
        <v>948</v>
      </c>
      <c r="N949" s="16">
        <v>259.28160077897712</v>
      </c>
      <c r="O949" s="41">
        <f t="shared" si="24"/>
        <v>0.67937898279169295</v>
      </c>
    </row>
    <row r="950" spans="13:15" x14ac:dyDescent="0.25">
      <c r="M950" s="20">
        <v>949</v>
      </c>
      <c r="N950" s="16">
        <v>103.53157804645394</v>
      </c>
      <c r="O950" s="41">
        <f t="shared" si="24"/>
        <v>-0.32942115559257956</v>
      </c>
    </row>
    <row r="951" spans="13:15" x14ac:dyDescent="0.25">
      <c r="M951" s="20">
        <v>950</v>
      </c>
      <c r="N951" s="16">
        <v>181.83429603118762</v>
      </c>
      <c r="O951" s="41">
        <f t="shared" si="24"/>
        <v>0.17774918925237948</v>
      </c>
    </row>
    <row r="952" spans="13:15" x14ac:dyDescent="0.25">
      <c r="M952" s="20">
        <v>951</v>
      </c>
      <c r="N952" s="16">
        <v>186.23872965262589</v>
      </c>
      <c r="O952" s="41">
        <f t="shared" si="24"/>
        <v>0.20627691058980591</v>
      </c>
    </row>
    <row r="953" spans="13:15" x14ac:dyDescent="0.25">
      <c r="M953" s="20">
        <v>952</v>
      </c>
      <c r="N953" s="16">
        <v>196.39089282242077</v>
      </c>
      <c r="O953" s="41">
        <f t="shared" si="24"/>
        <v>0.27203294343595852</v>
      </c>
    </row>
    <row r="954" spans="13:15" x14ac:dyDescent="0.25">
      <c r="M954" s="20">
        <v>953</v>
      </c>
      <c r="N954" s="16">
        <v>146.93839922372842</v>
      </c>
      <c r="O954" s="41">
        <f t="shared" si="24"/>
        <v>-4.8273156753077417E-2</v>
      </c>
    </row>
    <row r="955" spans="13:15" x14ac:dyDescent="0.25">
      <c r="M955" s="20">
        <v>954</v>
      </c>
      <c r="N955" s="16">
        <v>248.03649512186504</v>
      </c>
      <c r="O955" s="41">
        <f t="shared" si="24"/>
        <v>0.60654391064199498</v>
      </c>
    </row>
    <row r="956" spans="13:15" x14ac:dyDescent="0.25">
      <c r="M956" s="20">
        <v>955</v>
      </c>
      <c r="N956" s="16">
        <v>221.87416945232823</v>
      </c>
      <c r="O956" s="41">
        <f t="shared" si="24"/>
        <v>0.43708931093892889</v>
      </c>
    </row>
    <row r="957" spans="13:15" x14ac:dyDescent="0.25">
      <c r="M957" s="20">
        <v>956</v>
      </c>
      <c r="N957" s="16">
        <v>232.42410197233693</v>
      </c>
      <c r="O957" s="41">
        <f t="shared" si="24"/>
        <v>0.50542171435954897</v>
      </c>
    </row>
    <row r="958" spans="13:15" x14ac:dyDescent="0.25">
      <c r="M958" s="20">
        <v>957</v>
      </c>
      <c r="N958" s="16">
        <v>139.95079146931039</v>
      </c>
      <c r="O958" s="41">
        <f t="shared" si="24"/>
        <v>-9.3532217047005428E-2</v>
      </c>
    </row>
    <row r="959" spans="13:15" x14ac:dyDescent="0.25">
      <c r="M959" s="20">
        <v>958</v>
      </c>
      <c r="N959" s="16">
        <v>285.10920988243976</v>
      </c>
      <c r="O959" s="41">
        <f t="shared" si="24"/>
        <v>0.84666560773462018</v>
      </c>
    </row>
    <row r="960" spans="13:15" x14ac:dyDescent="0.25">
      <c r="M960" s="20">
        <v>959</v>
      </c>
      <c r="N960" s="16">
        <v>213.81354472141189</v>
      </c>
      <c r="O960" s="41">
        <f t="shared" si="24"/>
        <v>0.38488026980140821</v>
      </c>
    </row>
    <row r="961" spans="13:15" x14ac:dyDescent="0.25">
      <c r="M961" s="20">
        <v>960</v>
      </c>
      <c r="N961" s="16">
        <v>214.66833616934576</v>
      </c>
      <c r="O961" s="41">
        <f t="shared" si="24"/>
        <v>0.39041679375072591</v>
      </c>
    </row>
    <row r="962" spans="13:15" x14ac:dyDescent="0.25">
      <c r="M962" s="20">
        <v>961</v>
      </c>
      <c r="N962" s="16">
        <v>483.31544410539482</v>
      </c>
      <c r="O962" s="41">
        <f t="shared" si="24"/>
        <v>2.1304566018208742</v>
      </c>
    </row>
    <row r="963" spans="13:15" x14ac:dyDescent="0.25">
      <c r="M963" s="20">
        <v>962</v>
      </c>
      <c r="N963" s="16">
        <v>136.21505397016631</v>
      </c>
      <c r="O963" s="41">
        <f t="shared" ref="O963:O1026" si="25">N963/$B$2-1</f>
        <v>-0.1177287625112452</v>
      </c>
    </row>
    <row r="964" spans="13:15" x14ac:dyDescent="0.25">
      <c r="M964" s="20">
        <v>963</v>
      </c>
      <c r="N964" s="16">
        <v>166.43564903241113</v>
      </c>
      <c r="O964" s="41">
        <f t="shared" si="25"/>
        <v>7.8011436725859307E-2</v>
      </c>
    </row>
    <row r="965" spans="13:15" x14ac:dyDescent="0.25">
      <c r="M965" s="20">
        <v>964</v>
      </c>
      <c r="N965" s="16">
        <v>322.38732783486552</v>
      </c>
      <c r="O965" s="41">
        <f t="shared" si="25"/>
        <v>1.0881177108504905</v>
      </c>
    </row>
    <row r="966" spans="13:15" x14ac:dyDescent="0.25">
      <c r="M966" s="20">
        <v>965</v>
      </c>
      <c r="N966" s="16">
        <v>255.61902887306363</v>
      </c>
      <c r="O966" s="41">
        <f t="shared" si="25"/>
        <v>0.65565633427642989</v>
      </c>
    </row>
    <row r="967" spans="13:15" x14ac:dyDescent="0.25">
      <c r="M967" s="20">
        <v>966</v>
      </c>
      <c r="N967" s="16">
        <v>185.37777284069509</v>
      </c>
      <c r="O967" s="41">
        <f t="shared" si="25"/>
        <v>0.20070045329123953</v>
      </c>
    </row>
    <row r="968" spans="13:15" x14ac:dyDescent="0.25">
      <c r="M968" s="20">
        <v>967</v>
      </c>
      <c r="N968" s="16">
        <v>234.65340277049108</v>
      </c>
      <c r="O968" s="41">
        <f t="shared" si="25"/>
        <v>0.51986099927407037</v>
      </c>
    </row>
    <row r="969" spans="13:15" x14ac:dyDescent="0.25">
      <c r="M969" s="20">
        <v>968</v>
      </c>
      <c r="N969" s="16">
        <v>286.21453480752422</v>
      </c>
      <c r="O969" s="41">
        <f t="shared" si="25"/>
        <v>0.8538248486632698</v>
      </c>
    </row>
    <row r="970" spans="13:15" x14ac:dyDescent="0.25">
      <c r="M970" s="20">
        <v>969</v>
      </c>
      <c r="N970" s="16">
        <v>232.58255409334629</v>
      </c>
      <c r="O970" s="41">
        <f t="shared" si="25"/>
        <v>0.50644801611409851</v>
      </c>
    </row>
    <row r="971" spans="13:15" x14ac:dyDescent="0.25">
      <c r="M971" s="20">
        <v>970</v>
      </c>
      <c r="N971" s="16">
        <v>208.08264099763275</v>
      </c>
      <c r="O971" s="41">
        <f t="shared" si="25"/>
        <v>0.34776093994073842</v>
      </c>
    </row>
    <row r="972" spans="13:15" x14ac:dyDescent="0.25">
      <c r="M972" s="20">
        <v>971</v>
      </c>
      <c r="N972" s="16">
        <v>98.236996228354457</v>
      </c>
      <c r="O972" s="41">
        <f t="shared" si="25"/>
        <v>-0.36371440818464029</v>
      </c>
    </row>
    <row r="973" spans="13:15" x14ac:dyDescent="0.25">
      <c r="M973" s="20">
        <v>972</v>
      </c>
      <c r="N973" s="16">
        <v>259.7433867938928</v>
      </c>
      <c r="O973" s="41">
        <f t="shared" si="25"/>
        <v>0.68236999227970352</v>
      </c>
    </row>
    <row r="974" spans="13:15" x14ac:dyDescent="0.25">
      <c r="M974" s="20">
        <v>973</v>
      </c>
      <c r="N974" s="16">
        <v>138.94034557195963</v>
      </c>
      <c r="O974" s="41">
        <f t="shared" si="25"/>
        <v>-0.10007692210189867</v>
      </c>
    </row>
    <row r="975" spans="13:15" x14ac:dyDescent="0.25">
      <c r="M975" s="20">
        <v>974</v>
      </c>
      <c r="N975" s="16">
        <v>121.50532675928679</v>
      </c>
      <c r="O975" s="41">
        <f t="shared" si="25"/>
        <v>-0.21300434954222858</v>
      </c>
    </row>
    <row r="976" spans="13:15" x14ac:dyDescent="0.25">
      <c r="M976" s="20">
        <v>975</v>
      </c>
      <c r="N976" s="16">
        <v>174.11095622121266</v>
      </c>
      <c r="O976" s="41">
        <f t="shared" si="25"/>
        <v>0.12772475822888052</v>
      </c>
    </row>
    <row r="977" spans="13:15" x14ac:dyDescent="0.25">
      <c r="M977" s="20">
        <v>976</v>
      </c>
      <c r="N977" s="16">
        <v>163.17314955192418</v>
      </c>
      <c r="O977" s="41">
        <f t="shared" si="25"/>
        <v>5.6880075910291428E-2</v>
      </c>
    </row>
    <row r="978" spans="13:15" x14ac:dyDescent="0.25">
      <c r="M978" s="20">
        <v>977</v>
      </c>
      <c r="N978" s="16">
        <v>227.88667133045891</v>
      </c>
      <c r="O978" s="41">
        <f t="shared" si="25"/>
        <v>0.47603256513742331</v>
      </c>
    </row>
    <row r="979" spans="13:15" x14ac:dyDescent="0.25">
      <c r="M979" s="20">
        <v>978</v>
      </c>
      <c r="N979" s="16">
        <v>124.29041201427226</v>
      </c>
      <c r="O979" s="41">
        <f t="shared" si="25"/>
        <v>-0.19496522286122386</v>
      </c>
    </row>
    <row r="980" spans="13:15" x14ac:dyDescent="0.25">
      <c r="M980" s="20">
        <v>979</v>
      </c>
      <c r="N980" s="16">
        <v>217.10876042381153</v>
      </c>
      <c r="O980" s="41">
        <f t="shared" si="25"/>
        <v>0.40622353510735043</v>
      </c>
    </row>
    <row r="981" spans="13:15" x14ac:dyDescent="0.25">
      <c r="M981" s="20">
        <v>980</v>
      </c>
      <c r="N981" s="16">
        <v>239.17530287277194</v>
      </c>
      <c r="O981" s="41">
        <f t="shared" si="25"/>
        <v>0.54914955646917774</v>
      </c>
    </row>
    <row r="982" spans="13:15" x14ac:dyDescent="0.25">
      <c r="M982" s="20">
        <v>981</v>
      </c>
      <c r="N982" s="16">
        <v>159.59228083510783</v>
      </c>
      <c r="O982" s="41">
        <f t="shared" si="25"/>
        <v>3.3686622749363293E-2</v>
      </c>
    </row>
    <row r="983" spans="13:15" x14ac:dyDescent="0.25">
      <c r="M983" s="20">
        <v>982</v>
      </c>
      <c r="N983" s="16">
        <v>193.42824500854272</v>
      </c>
      <c r="O983" s="41">
        <f t="shared" si="25"/>
        <v>0.25284373580575026</v>
      </c>
    </row>
    <row r="984" spans="13:15" x14ac:dyDescent="0.25">
      <c r="M984" s="20">
        <v>983</v>
      </c>
      <c r="N984" s="16">
        <v>385.99634326350753</v>
      </c>
      <c r="O984" s="41">
        <f t="shared" si="25"/>
        <v>1.500116261098547</v>
      </c>
    </row>
    <row r="985" spans="13:15" x14ac:dyDescent="0.25">
      <c r="M985" s="20">
        <v>984</v>
      </c>
      <c r="N985" s="16">
        <v>200.03099556154586</v>
      </c>
      <c r="O985" s="41">
        <f t="shared" si="25"/>
        <v>0.29561005811329433</v>
      </c>
    </row>
    <row r="986" spans="13:15" x14ac:dyDescent="0.25">
      <c r="M986" s="20">
        <v>985</v>
      </c>
      <c r="N986" s="16">
        <v>148.46488199395156</v>
      </c>
      <c r="O986" s="41">
        <f t="shared" si="25"/>
        <v>-3.8386056880951647E-2</v>
      </c>
    </row>
    <row r="987" spans="13:15" x14ac:dyDescent="0.25">
      <c r="M987" s="20">
        <v>986</v>
      </c>
      <c r="N987" s="16">
        <v>106.83753388748127</v>
      </c>
      <c r="O987" s="41">
        <f t="shared" si="25"/>
        <v>-0.30800832590941418</v>
      </c>
    </row>
    <row r="988" spans="13:15" x14ac:dyDescent="0.25">
      <c r="M988" s="20">
        <v>987</v>
      </c>
      <c r="N988" s="16">
        <v>141.83501930294634</v>
      </c>
      <c r="O988" s="41">
        <f t="shared" si="25"/>
        <v>-8.1327985766835531E-2</v>
      </c>
    </row>
    <row r="989" spans="13:15" x14ac:dyDescent="0.25">
      <c r="M989" s="20">
        <v>988</v>
      </c>
      <c r="N989" s="16">
        <v>260.93596402221567</v>
      </c>
      <c r="O989" s="41">
        <f t="shared" si="25"/>
        <v>0.69009437043297117</v>
      </c>
    </row>
    <row r="990" spans="13:15" x14ac:dyDescent="0.25">
      <c r="M990" s="20">
        <v>989</v>
      </c>
      <c r="N990" s="16">
        <v>103.9673760702827</v>
      </c>
      <c r="O990" s="41">
        <f t="shared" si="25"/>
        <v>-0.32659847153107524</v>
      </c>
    </row>
    <row r="991" spans="13:15" x14ac:dyDescent="0.25">
      <c r="M991" s="20">
        <v>990</v>
      </c>
      <c r="N991" s="16">
        <v>90.955449448054907</v>
      </c>
      <c r="O991" s="41">
        <f t="shared" si="25"/>
        <v>-0.41087732521504572</v>
      </c>
    </row>
    <row r="992" spans="13:15" x14ac:dyDescent="0.25">
      <c r="M992" s="20">
        <v>991</v>
      </c>
      <c r="N992" s="16">
        <v>107.29923767335158</v>
      </c>
      <c r="O992" s="41">
        <f t="shared" si="25"/>
        <v>-0.30501784902275331</v>
      </c>
    </row>
    <row r="993" spans="13:15" x14ac:dyDescent="0.25">
      <c r="M993" s="20">
        <v>992</v>
      </c>
      <c r="N993" s="16">
        <v>250.19147326227855</v>
      </c>
      <c r="O993" s="41">
        <f t="shared" si="25"/>
        <v>0.62050180424691348</v>
      </c>
    </row>
    <row r="994" spans="13:15" x14ac:dyDescent="0.25">
      <c r="M994" s="20">
        <v>993</v>
      </c>
      <c r="N994" s="16">
        <v>170.47138361263688</v>
      </c>
      <c r="O994" s="41">
        <f t="shared" si="25"/>
        <v>0.10415107723175954</v>
      </c>
    </row>
    <row r="995" spans="13:15" x14ac:dyDescent="0.25">
      <c r="M995" s="20">
        <v>994</v>
      </c>
      <c r="N995" s="16">
        <v>188.84259166737849</v>
      </c>
      <c r="O995" s="41">
        <f t="shared" si="25"/>
        <v>0.22314224591837317</v>
      </c>
    </row>
    <row r="996" spans="13:15" x14ac:dyDescent="0.25">
      <c r="M996" s="20">
        <v>995</v>
      </c>
      <c r="N996" s="16">
        <v>94.500130478840262</v>
      </c>
      <c r="O996" s="41">
        <f t="shared" si="25"/>
        <v>-0.387918261378982</v>
      </c>
    </row>
    <row r="997" spans="13:15" x14ac:dyDescent="0.25">
      <c r="M997" s="20">
        <v>996</v>
      </c>
      <c r="N997" s="16">
        <v>142.58577222247962</v>
      </c>
      <c r="O997" s="41">
        <f t="shared" si="25"/>
        <v>-7.6465324202938167E-2</v>
      </c>
    </row>
    <row r="998" spans="13:15" x14ac:dyDescent="0.25">
      <c r="M998" s="20">
        <v>997</v>
      </c>
      <c r="N998" s="16">
        <v>145.43704079092336</v>
      </c>
      <c r="O998" s="41">
        <f t="shared" si="25"/>
        <v>-5.7997525123663074E-2</v>
      </c>
    </row>
    <row r="999" spans="13:15" x14ac:dyDescent="0.25">
      <c r="M999" s="20">
        <v>998</v>
      </c>
      <c r="N999" s="16">
        <v>112.15232226506043</v>
      </c>
      <c r="O999" s="41">
        <f t="shared" si="25"/>
        <v>-0.27358419449215821</v>
      </c>
    </row>
    <row r="1000" spans="13:15" x14ac:dyDescent="0.25">
      <c r="M1000" s="20">
        <v>999</v>
      </c>
      <c r="N1000" s="16">
        <v>276.86287547197884</v>
      </c>
      <c r="O1000" s="41">
        <f t="shared" si="25"/>
        <v>0.79325371636865616</v>
      </c>
    </row>
    <row r="1001" spans="13:15" x14ac:dyDescent="0.25">
      <c r="M1001" s="20">
        <v>1000</v>
      </c>
      <c r="N1001" s="16">
        <v>215.27541614559013</v>
      </c>
      <c r="O1001" s="41">
        <f t="shared" si="25"/>
        <v>0.3943488789812839</v>
      </c>
    </row>
    <row r="1002" spans="13:15" x14ac:dyDescent="0.25">
      <c r="M1002" s="20">
        <v>1001</v>
      </c>
      <c r="N1002" s="16">
        <v>421.29386637888786</v>
      </c>
      <c r="O1002" s="41">
        <f t="shared" si="25"/>
        <v>1.7287399593728598</v>
      </c>
    </row>
    <row r="1003" spans="13:15" x14ac:dyDescent="0.25">
      <c r="M1003" s="20">
        <v>1002</v>
      </c>
      <c r="N1003" s="16">
        <v>170.07032449716786</v>
      </c>
      <c r="O1003" s="41">
        <f t="shared" si="25"/>
        <v>0.10155339869478586</v>
      </c>
    </row>
    <row r="1004" spans="13:15" x14ac:dyDescent="0.25">
      <c r="M1004" s="20">
        <v>1003</v>
      </c>
      <c r="N1004" s="16">
        <v>244.42317445370037</v>
      </c>
      <c r="O1004" s="41">
        <f t="shared" si="25"/>
        <v>0.5831402646834245</v>
      </c>
    </row>
    <row r="1005" spans="13:15" x14ac:dyDescent="0.25">
      <c r="M1005" s="20">
        <v>1004</v>
      </c>
      <c r="N1005" s="16">
        <v>209.0940065966897</v>
      </c>
      <c r="O1005" s="41">
        <f t="shared" si="25"/>
        <v>0.35431160194634148</v>
      </c>
    </row>
    <row r="1006" spans="13:15" x14ac:dyDescent="0.25">
      <c r="M1006" s="20">
        <v>1005</v>
      </c>
      <c r="N1006" s="16">
        <v>248.88534270350397</v>
      </c>
      <c r="O1006" s="41">
        <f t="shared" si="25"/>
        <v>0.6120419358929774</v>
      </c>
    </row>
    <row r="1007" spans="13:15" x14ac:dyDescent="0.25">
      <c r="M1007" s="20">
        <v>1006</v>
      </c>
      <c r="N1007" s="16">
        <v>149.89250802517708</v>
      </c>
      <c r="O1007" s="41">
        <f t="shared" si="25"/>
        <v>-2.913925670337103E-2</v>
      </c>
    </row>
    <row r="1008" spans="13:15" x14ac:dyDescent="0.25">
      <c r="M1008" s="20">
        <v>1007</v>
      </c>
      <c r="N1008" s="16">
        <v>108.04585739989332</v>
      </c>
      <c r="O1008" s="41">
        <f t="shared" si="25"/>
        <v>-0.3001819583420231</v>
      </c>
    </row>
    <row r="1009" spans="13:15" x14ac:dyDescent="0.25">
      <c r="M1009" s="20">
        <v>1008</v>
      </c>
      <c r="N1009" s="16">
        <v>146.80155548585142</v>
      </c>
      <c r="O1009" s="41">
        <f t="shared" si="25"/>
        <v>-4.9159500005459544E-2</v>
      </c>
    </row>
    <row r="1010" spans="13:15" x14ac:dyDescent="0.25">
      <c r="M1010" s="20">
        <v>1009</v>
      </c>
      <c r="N1010" s="16">
        <v>252.47147673745351</v>
      </c>
      <c r="O1010" s="41">
        <f t="shared" si="25"/>
        <v>0.63526949275777267</v>
      </c>
    </row>
    <row r="1011" spans="13:15" x14ac:dyDescent="0.25">
      <c r="M1011" s="20">
        <v>1010</v>
      </c>
      <c r="N1011" s="16">
        <v>212.0498803839603</v>
      </c>
      <c r="O1011" s="41">
        <f t="shared" si="25"/>
        <v>0.37345693389127455</v>
      </c>
    </row>
    <row r="1012" spans="13:15" x14ac:dyDescent="0.25">
      <c r="M1012" s="20">
        <v>1011</v>
      </c>
      <c r="N1012" s="16">
        <v>262.43538481227057</v>
      </c>
      <c r="O1012" s="41">
        <f t="shared" si="25"/>
        <v>0.69980618860137889</v>
      </c>
    </row>
    <row r="1013" spans="13:15" x14ac:dyDescent="0.25">
      <c r="M1013" s="20">
        <v>1012</v>
      </c>
      <c r="N1013" s="16">
        <v>190.64977430388296</v>
      </c>
      <c r="O1013" s="41">
        <f t="shared" si="25"/>
        <v>0.23484745187472966</v>
      </c>
    </row>
    <row r="1014" spans="13:15" x14ac:dyDescent="0.25">
      <c r="M1014" s="20">
        <v>1013</v>
      </c>
      <c r="N1014" s="16">
        <v>224.72685045396375</v>
      </c>
      <c r="O1014" s="41">
        <f t="shared" si="25"/>
        <v>0.45556625841365417</v>
      </c>
    </row>
    <row r="1015" spans="13:15" x14ac:dyDescent="0.25">
      <c r="M1015" s="20">
        <v>1014</v>
      </c>
      <c r="N1015" s="16">
        <v>199.48950768921395</v>
      </c>
      <c r="O1015" s="41">
        <f t="shared" si="25"/>
        <v>0.292102815989292</v>
      </c>
    </row>
    <row r="1016" spans="13:15" x14ac:dyDescent="0.25">
      <c r="M1016" s="20">
        <v>1015</v>
      </c>
      <c r="N1016" s="16">
        <v>140.51857463688026</v>
      </c>
      <c r="O1016" s="41">
        <f t="shared" si="25"/>
        <v>-8.985465907322332E-2</v>
      </c>
    </row>
    <row r="1017" spans="13:15" x14ac:dyDescent="0.25">
      <c r="M1017" s="20">
        <v>1016</v>
      </c>
      <c r="N1017" s="16">
        <v>133.02925055070415</v>
      </c>
      <c r="O1017" s="41">
        <f t="shared" si="25"/>
        <v>-0.13836335937379451</v>
      </c>
    </row>
    <row r="1018" spans="13:15" x14ac:dyDescent="0.25">
      <c r="M1018" s="20">
        <v>1017</v>
      </c>
      <c r="N1018" s="16">
        <v>241.38424753100429</v>
      </c>
      <c r="O1018" s="41">
        <f t="shared" si="25"/>
        <v>0.56345699371902591</v>
      </c>
    </row>
    <row r="1019" spans="13:15" x14ac:dyDescent="0.25">
      <c r="M1019" s="20">
        <v>1018</v>
      </c>
      <c r="N1019" s="16">
        <v>116.96166738960081</v>
      </c>
      <c r="O1019" s="41">
        <f t="shared" si="25"/>
        <v>-0.24243384252395306</v>
      </c>
    </row>
    <row r="1020" spans="13:15" x14ac:dyDescent="0.25">
      <c r="M1020" s="20">
        <v>1019</v>
      </c>
      <c r="N1020" s="16">
        <v>369.86878583549452</v>
      </c>
      <c r="O1020" s="41">
        <f t="shared" si="25"/>
        <v>1.3956573218332848</v>
      </c>
    </row>
    <row r="1021" spans="13:15" x14ac:dyDescent="0.25">
      <c r="M1021" s="20">
        <v>1020</v>
      </c>
      <c r="N1021" s="16">
        <v>194.23764256962124</v>
      </c>
      <c r="O1021" s="41">
        <f t="shared" si="25"/>
        <v>0.25808624143944869</v>
      </c>
    </row>
    <row r="1022" spans="13:15" x14ac:dyDescent="0.25">
      <c r="M1022" s="20">
        <v>1021</v>
      </c>
      <c r="N1022" s="16">
        <v>122.37512289973736</v>
      </c>
      <c r="O1022" s="41">
        <f t="shared" si="25"/>
        <v>-0.20737063950188062</v>
      </c>
    </row>
    <row r="1023" spans="13:15" x14ac:dyDescent="0.25">
      <c r="M1023" s="20">
        <v>1022</v>
      </c>
      <c r="N1023" s="16">
        <v>252.7311381268849</v>
      </c>
      <c r="O1023" s="41">
        <f t="shared" si="25"/>
        <v>0.63695133164932316</v>
      </c>
    </row>
    <row r="1024" spans="13:15" x14ac:dyDescent="0.25">
      <c r="M1024" s="20">
        <v>1023</v>
      </c>
      <c r="N1024" s="16">
        <v>142.30672241664465</v>
      </c>
      <c r="O1024" s="41">
        <f t="shared" si="25"/>
        <v>-7.8272742768942916E-2</v>
      </c>
    </row>
    <row r="1025" spans="13:15" x14ac:dyDescent="0.25">
      <c r="M1025" s="20">
        <v>1024</v>
      </c>
      <c r="N1025" s="16">
        <v>118.98356202572603</v>
      </c>
      <c r="O1025" s="41">
        <f t="shared" si="25"/>
        <v>-0.22933793696364124</v>
      </c>
    </row>
    <row r="1026" spans="13:15" x14ac:dyDescent="0.25">
      <c r="M1026" s="20">
        <v>1025</v>
      </c>
      <c r="N1026" s="16">
        <v>219.23062504794868</v>
      </c>
      <c r="O1026" s="41">
        <f t="shared" si="25"/>
        <v>0.41996695092783032</v>
      </c>
    </row>
    <row r="1027" spans="13:15" x14ac:dyDescent="0.25">
      <c r="M1027" s="20">
        <v>1026</v>
      </c>
      <c r="N1027" s="16">
        <v>229.21423018145541</v>
      </c>
      <c r="O1027" s="41">
        <f t="shared" ref="O1027:O1090" si="26">N1027/$B$2-1</f>
        <v>0.4846312255363272</v>
      </c>
    </row>
    <row r="1028" spans="13:15" x14ac:dyDescent="0.25">
      <c r="M1028" s="20">
        <v>1027</v>
      </c>
      <c r="N1028" s="16">
        <v>141.35569958826412</v>
      </c>
      <c r="O1028" s="41">
        <f t="shared" si="26"/>
        <v>-8.4432561843412635E-2</v>
      </c>
    </row>
    <row r="1029" spans="13:15" x14ac:dyDescent="0.25">
      <c r="M1029" s="20">
        <v>1028</v>
      </c>
      <c r="N1029" s="16">
        <v>177.00241126217284</v>
      </c>
      <c r="O1029" s="41">
        <f t="shared" si="26"/>
        <v>0.14645284695899807</v>
      </c>
    </row>
    <row r="1030" spans="13:15" x14ac:dyDescent="0.25">
      <c r="M1030" s="20">
        <v>1029</v>
      </c>
      <c r="N1030" s="16">
        <v>203.76156118113582</v>
      </c>
      <c r="O1030" s="41">
        <f t="shared" si="26"/>
        <v>0.31977310507321044</v>
      </c>
    </row>
    <row r="1031" spans="13:15" x14ac:dyDescent="0.25">
      <c r="M1031" s="20">
        <v>1030</v>
      </c>
      <c r="N1031" s="16">
        <v>273.05307619209572</v>
      </c>
      <c r="O1031" s="41">
        <f t="shared" si="26"/>
        <v>0.76857746930728177</v>
      </c>
    </row>
    <row r="1032" spans="13:15" x14ac:dyDescent="0.25">
      <c r="M1032" s="20">
        <v>1031</v>
      </c>
      <c r="N1032" s="16">
        <v>216.50259787659041</v>
      </c>
      <c r="O1032" s="41">
        <f t="shared" si="26"/>
        <v>0.40229739210722926</v>
      </c>
    </row>
    <row r="1033" spans="13:15" x14ac:dyDescent="0.25">
      <c r="M1033" s="20">
        <v>1032</v>
      </c>
      <c r="N1033" s="16">
        <v>179.46742288814755</v>
      </c>
      <c r="O1033" s="41">
        <f t="shared" si="26"/>
        <v>0.16241884186400468</v>
      </c>
    </row>
    <row r="1034" spans="13:15" x14ac:dyDescent="0.25">
      <c r="M1034" s="20">
        <v>1033</v>
      </c>
      <c r="N1034" s="16">
        <v>170.22950519927798</v>
      </c>
      <c r="O1034" s="41">
        <f t="shared" si="26"/>
        <v>0.10258441950299835</v>
      </c>
    </row>
    <row r="1035" spans="13:15" x14ac:dyDescent="0.25">
      <c r="M1035" s="20">
        <v>1034</v>
      </c>
      <c r="N1035" s="16">
        <v>200.74921231596252</v>
      </c>
      <c r="O1035" s="41">
        <f t="shared" si="26"/>
        <v>0.30026198142305671</v>
      </c>
    </row>
    <row r="1036" spans="13:15" x14ac:dyDescent="0.25">
      <c r="M1036" s="20">
        <v>1035</v>
      </c>
      <c r="N1036" s="16">
        <v>231.32722576491312</v>
      </c>
      <c r="O1036" s="41">
        <f t="shared" si="26"/>
        <v>0.49831719616798598</v>
      </c>
    </row>
    <row r="1037" spans="13:15" x14ac:dyDescent="0.25">
      <c r="M1037" s="20">
        <v>1036</v>
      </c>
      <c r="N1037" s="16">
        <v>125.74144840812393</v>
      </c>
      <c r="O1037" s="41">
        <f t="shared" si="26"/>
        <v>-0.18556679267651677</v>
      </c>
    </row>
    <row r="1038" spans="13:15" x14ac:dyDescent="0.25">
      <c r="M1038" s="20">
        <v>1037</v>
      </c>
      <c r="N1038" s="16">
        <v>194.27383396237201</v>
      </c>
      <c r="O1038" s="41">
        <f t="shared" si="26"/>
        <v>0.25832065477290933</v>
      </c>
    </row>
    <row r="1039" spans="13:15" x14ac:dyDescent="0.25">
      <c r="M1039" s="20">
        <v>1038</v>
      </c>
      <c r="N1039" s="16">
        <v>203.68180608940833</v>
      </c>
      <c r="O1039" s="41">
        <f t="shared" si="26"/>
        <v>0.31925652763610968</v>
      </c>
    </row>
    <row r="1040" spans="13:15" x14ac:dyDescent="0.25">
      <c r="M1040" s="20">
        <v>1039</v>
      </c>
      <c r="N1040" s="16">
        <v>124.09107072368442</v>
      </c>
      <c r="O1040" s="41">
        <f t="shared" si="26"/>
        <v>-0.19625636566815663</v>
      </c>
    </row>
    <row r="1041" spans="13:15" x14ac:dyDescent="0.25">
      <c r="M1041" s="20">
        <v>1040</v>
      </c>
      <c r="N1041" s="16">
        <v>163.78669388873513</v>
      </c>
      <c r="O1041" s="41">
        <f t="shared" si="26"/>
        <v>6.0854031104780937E-2</v>
      </c>
    </row>
    <row r="1042" spans="13:15" x14ac:dyDescent="0.25">
      <c r="M1042" s="20">
        <v>1041</v>
      </c>
      <c r="N1042" s="16">
        <v>182.85375357407679</v>
      </c>
      <c r="O1042" s="41">
        <f t="shared" si="26"/>
        <v>0.18435226315439524</v>
      </c>
    </row>
    <row r="1043" spans="13:15" x14ac:dyDescent="0.25">
      <c r="M1043" s="20">
        <v>1042</v>
      </c>
      <c r="N1043" s="16">
        <v>105.77799649967356</v>
      </c>
      <c r="O1043" s="41">
        <f t="shared" si="26"/>
        <v>-0.31487099883036351</v>
      </c>
    </row>
    <row r="1044" spans="13:15" x14ac:dyDescent="0.25">
      <c r="M1044" s="20">
        <v>1043</v>
      </c>
      <c r="N1044" s="16">
        <v>261.12150195422788</v>
      </c>
      <c r="O1044" s="41">
        <f t="shared" si="26"/>
        <v>0.69129610824466248</v>
      </c>
    </row>
    <row r="1045" spans="13:15" x14ac:dyDescent="0.25">
      <c r="M1045" s="20">
        <v>1044</v>
      </c>
      <c r="N1045" s="16">
        <v>218.90270599013863</v>
      </c>
      <c r="O1045" s="41">
        <f t="shared" si="26"/>
        <v>0.41784300394474871</v>
      </c>
    </row>
    <row r="1046" spans="13:15" x14ac:dyDescent="0.25">
      <c r="M1046" s="20">
        <v>1045</v>
      </c>
      <c r="N1046" s="16">
        <v>121.75805713293033</v>
      </c>
      <c r="O1046" s="41">
        <f t="shared" si="26"/>
        <v>-0.2113674031621734</v>
      </c>
    </row>
    <row r="1047" spans="13:15" x14ac:dyDescent="0.25">
      <c r="M1047" s="20">
        <v>1046</v>
      </c>
      <c r="N1047" s="16">
        <v>204.6389867499054</v>
      </c>
      <c r="O1047" s="41">
        <f t="shared" si="26"/>
        <v>0.32545623127548873</v>
      </c>
    </row>
    <row r="1048" spans="13:15" x14ac:dyDescent="0.25">
      <c r="M1048" s="20">
        <v>1047</v>
      </c>
      <c r="N1048" s="16">
        <v>131.55937192586575</v>
      </c>
      <c r="O1048" s="41">
        <f t="shared" si="26"/>
        <v>-0.14788383156461771</v>
      </c>
    </row>
    <row r="1049" spans="13:15" x14ac:dyDescent="0.25">
      <c r="M1049" s="20">
        <v>1048</v>
      </c>
      <c r="N1049" s="16">
        <v>214.91716772568128</v>
      </c>
      <c r="O1049" s="41">
        <f t="shared" si="26"/>
        <v>0.39202848730981277</v>
      </c>
    </row>
    <row r="1050" spans="13:15" x14ac:dyDescent="0.25">
      <c r="M1050" s="20">
        <v>1049</v>
      </c>
      <c r="N1050" s="16">
        <v>256.56242087674656</v>
      </c>
      <c r="O1050" s="41">
        <f t="shared" si="26"/>
        <v>0.66176672814456006</v>
      </c>
    </row>
    <row r="1051" spans="13:15" x14ac:dyDescent="0.25">
      <c r="M1051" s="20">
        <v>1050</v>
      </c>
      <c r="N1051" s="16">
        <v>145.92183001071751</v>
      </c>
      <c r="O1051" s="41">
        <f t="shared" si="26"/>
        <v>-5.485752280818712E-2</v>
      </c>
    </row>
    <row r="1052" spans="13:15" x14ac:dyDescent="0.25">
      <c r="M1052" s="20">
        <v>1051</v>
      </c>
      <c r="N1052" s="16">
        <v>223.28473785690639</v>
      </c>
      <c r="O1052" s="41">
        <f t="shared" si="26"/>
        <v>0.44622562807566979</v>
      </c>
    </row>
    <row r="1053" spans="13:15" x14ac:dyDescent="0.25">
      <c r="M1053" s="20">
        <v>1052</v>
      </c>
      <c r="N1053" s="16">
        <v>194.5614659039436</v>
      </c>
      <c r="O1053" s="41">
        <f t="shared" si="26"/>
        <v>0.26018366023108164</v>
      </c>
    </row>
    <row r="1054" spans="13:15" x14ac:dyDescent="0.25">
      <c r="M1054" s="20">
        <v>1053</v>
      </c>
      <c r="N1054" s="16">
        <v>238.50286913112384</v>
      </c>
      <c r="O1054" s="41">
        <f t="shared" si="26"/>
        <v>0.54479417186166579</v>
      </c>
    </row>
    <row r="1055" spans="13:15" x14ac:dyDescent="0.25">
      <c r="M1055" s="20">
        <v>1054</v>
      </c>
      <c r="N1055" s="16">
        <v>301.1850773196773</v>
      </c>
      <c r="O1055" s="41">
        <f t="shared" si="26"/>
        <v>0.95078974852645337</v>
      </c>
    </row>
    <row r="1056" spans="13:15" x14ac:dyDescent="0.25">
      <c r="M1056" s="20">
        <v>1055</v>
      </c>
      <c r="N1056" s="16">
        <v>255.74397993313809</v>
      </c>
      <c r="O1056" s="41">
        <f t="shared" si="26"/>
        <v>0.65646564810176944</v>
      </c>
    </row>
    <row r="1057" spans="13:15" x14ac:dyDescent="0.25">
      <c r="M1057" s="20">
        <v>1056</v>
      </c>
      <c r="N1057" s="16">
        <v>228.68530463162583</v>
      </c>
      <c r="O1057" s="41">
        <f t="shared" si="26"/>
        <v>0.48120535015922106</v>
      </c>
    </row>
    <row r="1058" spans="13:15" x14ac:dyDescent="0.25">
      <c r="M1058" s="20">
        <v>1057</v>
      </c>
      <c r="N1058" s="16">
        <v>199.64815604776035</v>
      </c>
      <c r="O1058" s="41">
        <f t="shared" si="26"/>
        <v>0.2931303887834924</v>
      </c>
    </row>
    <row r="1059" spans="13:15" x14ac:dyDescent="0.25">
      <c r="M1059" s="20">
        <v>1058</v>
      </c>
      <c r="N1059" s="16">
        <v>198.3338214859395</v>
      </c>
      <c r="O1059" s="41">
        <f t="shared" si="26"/>
        <v>0.28461738272040416</v>
      </c>
    </row>
    <row r="1060" spans="13:15" x14ac:dyDescent="0.25">
      <c r="M1060" s="20">
        <v>1059</v>
      </c>
      <c r="N1060" s="16">
        <v>180.04448062148424</v>
      </c>
      <c r="O1060" s="41">
        <f t="shared" si="26"/>
        <v>0.16615647163145275</v>
      </c>
    </row>
    <row r="1061" spans="13:15" x14ac:dyDescent="0.25">
      <c r="M1061" s="20">
        <v>1060</v>
      </c>
      <c r="N1061" s="16">
        <v>242.99614323806159</v>
      </c>
      <c r="O1061" s="41">
        <f t="shared" si="26"/>
        <v>0.57389731715405334</v>
      </c>
    </row>
    <row r="1062" spans="13:15" x14ac:dyDescent="0.25">
      <c r="M1062" s="20">
        <v>1061</v>
      </c>
      <c r="N1062" s="16">
        <v>275.09560243825172</v>
      </c>
      <c r="O1062" s="41">
        <f t="shared" si="26"/>
        <v>0.78180700676496984</v>
      </c>
    </row>
    <row r="1063" spans="13:15" x14ac:dyDescent="0.25">
      <c r="M1063" s="20">
        <v>1062</v>
      </c>
      <c r="N1063" s="16">
        <v>156.82786519299228</v>
      </c>
      <c r="O1063" s="41">
        <f t="shared" si="26"/>
        <v>1.5781374111890845E-2</v>
      </c>
    </row>
    <row r="1064" spans="13:15" x14ac:dyDescent="0.25">
      <c r="M1064" s="20">
        <v>1063</v>
      </c>
      <c r="N1064" s="16">
        <v>166.56014269583227</v>
      </c>
      <c r="O1064" s="41">
        <f t="shared" si="26"/>
        <v>7.8817787971809938E-2</v>
      </c>
    </row>
    <row r="1065" spans="13:15" x14ac:dyDescent="0.25">
      <c r="M1065" s="20">
        <v>1064</v>
      </c>
      <c r="N1065" s="16">
        <v>253.2480477575053</v>
      </c>
      <c r="O1065" s="41">
        <f t="shared" si="26"/>
        <v>0.64029937935906611</v>
      </c>
    </row>
    <row r="1066" spans="13:15" x14ac:dyDescent="0.25">
      <c r="M1066" s="20">
        <v>1065</v>
      </c>
      <c r="N1066" s="16">
        <v>262.70222276940103</v>
      </c>
      <c r="O1066" s="41">
        <f t="shared" si="26"/>
        <v>0.70153451045557014</v>
      </c>
    </row>
    <row r="1067" spans="13:15" x14ac:dyDescent="0.25">
      <c r="M1067" s="20">
        <v>1066</v>
      </c>
      <c r="N1067" s="16">
        <v>66.220436428661216</v>
      </c>
      <c r="O1067" s="41">
        <f t="shared" si="26"/>
        <v>-0.57108715452437142</v>
      </c>
    </row>
    <row r="1068" spans="13:15" x14ac:dyDescent="0.25">
      <c r="M1068" s="20">
        <v>1067</v>
      </c>
      <c r="N1068" s="16">
        <v>270.95256039547507</v>
      </c>
      <c r="O1068" s="41">
        <f t="shared" si="26"/>
        <v>0.75497233083517834</v>
      </c>
    </row>
    <row r="1069" spans="13:15" x14ac:dyDescent="0.25">
      <c r="M1069" s="20">
        <v>1068</v>
      </c>
      <c r="N1069" s="16">
        <v>148.92547433944353</v>
      </c>
      <c r="O1069" s="41">
        <f t="shared" si="26"/>
        <v>-3.5402778845294636E-2</v>
      </c>
    </row>
    <row r="1070" spans="13:15" x14ac:dyDescent="0.25">
      <c r="M1070" s="20">
        <v>1069</v>
      </c>
      <c r="N1070" s="16">
        <v>254.91951500114033</v>
      </c>
      <c r="O1070" s="41">
        <f t="shared" si="26"/>
        <v>0.65112555040611331</v>
      </c>
    </row>
    <row r="1071" spans="13:15" x14ac:dyDescent="0.25">
      <c r="M1071" s="20">
        <v>1070</v>
      </c>
      <c r="N1071" s="16">
        <v>261.21943040566481</v>
      </c>
      <c r="O1071" s="41">
        <f t="shared" si="26"/>
        <v>0.69193039537751888</v>
      </c>
    </row>
    <row r="1072" spans="13:15" x14ac:dyDescent="0.25">
      <c r="M1072" s="20">
        <v>1071</v>
      </c>
      <c r="N1072" s="16">
        <v>125.84522326581957</v>
      </c>
      <c r="O1072" s="41">
        <f t="shared" si="26"/>
        <v>-0.18489463809851092</v>
      </c>
    </row>
    <row r="1073" spans="13:15" x14ac:dyDescent="0.25">
      <c r="M1073" s="20">
        <v>1072</v>
      </c>
      <c r="N1073" s="16">
        <v>246.70120341066095</v>
      </c>
      <c r="O1073" s="41">
        <f t="shared" si="26"/>
        <v>0.59789516414800947</v>
      </c>
    </row>
    <row r="1074" spans="13:15" x14ac:dyDescent="0.25">
      <c r="M1074" s="20">
        <v>1073</v>
      </c>
      <c r="N1074" s="16">
        <v>193.25106223080306</v>
      </c>
      <c r="O1074" s="41">
        <f t="shared" si="26"/>
        <v>0.25169611471673092</v>
      </c>
    </row>
    <row r="1075" spans="13:15" x14ac:dyDescent="0.25">
      <c r="M1075" s="20">
        <v>1074</v>
      </c>
      <c r="N1075" s="16">
        <v>170.98273399529194</v>
      </c>
      <c r="O1075" s="41">
        <f t="shared" si="26"/>
        <v>0.10746311743396975</v>
      </c>
    </row>
    <row r="1076" spans="13:15" x14ac:dyDescent="0.25">
      <c r="M1076" s="20">
        <v>1075</v>
      </c>
      <c r="N1076" s="16">
        <v>186.38473305850763</v>
      </c>
      <c r="O1076" s="41">
        <f t="shared" si="26"/>
        <v>0.20722258143770711</v>
      </c>
    </row>
    <row r="1077" spans="13:15" x14ac:dyDescent="0.25">
      <c r="M1077" s="20">
        <v>1076</v>
      </c>
      <c r="N1077" s="16">
        <v>146.22795122860052</v>
      </c>
      <c r="O1077" s="41">
        <f t="shared" si="26"/>
        <v>-5.2874761447740504E-2</v>
      </c>
    </row>
    <row r="1078" spans="13:15" x14ac:dyDescent="0.25">
      <c r="M1078" s="20">
        <v>1077</v>
      </c>
      <c r="N1078" s="16">
        <v>87.321583647789325</v>
      </c>
      <c r="O1078" s="41">
        <f t="shared" si="26"/>
        <v>-0.4344140429494201</v>
      </c>
    </row>
    <row r="1079" spans="13:15" x14ac:dyDescent="0.25">
      <c r="M1079" s="20">
        <v>1078</v>
      </c>
      <c r="N1079" s="16">
        <v>139.95824320501262</v>
      </c>
      <c r="O1079" s="41">
        <f t="shared" si="26"/>
        <v>-9.3483951808415289E-2</v>
      </c>
    </row>
    <row r="1080" spans="13:15" x14ac:dyDescent="0.25">
      <c r="M1080" s="20">
        <v>1079</v>
      </c>
      <c r="N1080" s="16">
        <v>145.1574203927641</v>
      </c>
      <c r="O1080" s="41">
        <f t="shared" si="26"/>
        <v>-5.9808639442680334E-2</v>
      </c>
    </row>
    <row r="1081" spans="13:15" x14ac:dyDescent="0.25">
      <c r="M1081" s="20">
        <v>1080</v>
      </c>
      <c r="N1081" s="16">
        <v>92.413329418851248</v>
      </c>
      <c r="O1081" s="41">
        <f t="shared" si="26"/>
        <v>-0.40143456886429563</v>
      </c>
    </row>
    <row r="1082" spans="13:15" x14ac:dyDescent="0.25">
      <c r="M1082" s="20">
        <v>1081</v>
      </c>
      <c r="N1082" s="16">
        <v>166.31704993372205</v>
      </c>
      <c r="O1082" s="41">
        <f t="shared" si="26"/>
        <v>7.7243264849728988E-2</v>
      </c>
    </row>
    <row r="1083" spans="13:15" x14ac:dyDescent="0.25">
      <c r="M1083" s="20">
        <v>1082</v>
      </c>
      <c r="N1083" s="16">
        <v>255.93515621786986</v>
      </c>
      <c r="O1083" s="41">
        <f t="shared" si="26"/>
        <v>0.657703905786164</v>
      </c>
    </row>
    <row r="1084" spans="13:15" x14ac:dyDescent="0.25">
      <c r="M1084" s="20">
        <v>1083</v>
      </c>
      <c r="N1084" s="16">
        <v>146.80834576656378</v>
      </c>
      <c r="O1084" s="41">
        <f t="shared" si="26"/>
        <v>-4.9115519041591282E-2</v>
      </c>
    </row>
    <row r="1085" spans="13:15" x14ac:dyDescent="0.25">
      <c r="M1085" s="20">
        <v>1084</v>
      </c>
      <c r="N1085" s="16">
        <v>258.06678537110264</v>
      </c>
      <c r="O1085" s="41">
        <f t="shared" si="26"/>
        <v>0.67151056691556965</v>
      </c>
    </row>
    <row r="1086" spans="13:15" x14ac:dyDescent="0.25">
      <c r="M1086" s="20">
        <v>1085</v>
      </c>
      <c r="N1086" s="16">
        <v>180.17173422428897</v>
      </c>
      <c r="O1086" s="41">
        <f t="shared" si="26"/>
        <v>0.1669806991331062</v>
      </c>
    </row>
    <row r="1087" spans="13:15" x14ac:dyDescent="0.25">
      <c r="M1087" s="20">
        <v>1086</v>
      </c>
      <c r="N1087" s="16">
        <v>169.12628613703191</v>
      </c>
      <c r="O1087" s="41">
        <f t="shared" si="26"/>
        <v>9.5438818345858989E-2</v>
      </c>
    </row>
    <row r="1088" spans="13:15" x14ac:dyDescent="0.25">
      <c r="M1088" s="20">
        <v>1087</v>
      </c>
      <c r="N1088" s="16">
        <v>153.50724057906655</v>
      </c>
      <c r="O1088" s="41">
        <f t="shared" si="26"/>
        <v>-5.7264658953195546E-3</v>
      </c>
    </row>
    <row r="1089" spans="13:15" x14ac:dyDescent="0.25">
      <c r="M1089" s="20">
        <v>1088</v>
      </c>
      <c r="N1089" s="16">
        <v>230.95897169145189</v>
      </c>
      <c r="O1089" s="41">
        <f t="shared" si="26"/>
        <v>0.4959319974132721</v>
      </c>
    </row>
    <row r="1090" spans="13:15" x14ac:dyDescent="0.25">
      <c r="M1090" s="20">
        <v>1089</v>
      </c>
      <c r="N1090" s="16">
        <v>222.68005810560126</v>
      </c>
      <c r="O1090" s="41">
        <f t="shared" si="26"/>
        <v>0.44230908921363454</v>
      </c>
    </row>
    <row r="1091" spans="13:15" x14ac:dyDescent="0.25">
      <c r="M1091" s="20">
        <v>1090</v>
      </c>
      <c r="N1091" s="16">
        <v>296.46174881700523</v>
      </c>
      <c r="O1091" s="41">
        <f t="shared" ref="O1091:O1154" si="27">N1091/$B$2-1</f>
        <v>0.92019653021718262</v>
      </c>
    </row>
    <row r="1092" spans="13:15" x14ac:dyDescent="0.25">
      <c r="M1092" s="20">
        <v>1091</v>
      </c>
      <c r="N1092" s="16">
        <v>91.205958256723065</v>
      </c>
      <c r="O1092" s="41">
        <f t="shared" si="27"/>
        <v>-0.40925476801462135</v>
      </c>
    </row>
    <row r="1093" spans="13:15" x14ac:dyDescent="0.25">
      <c r="M1093" s="20">
        <v>1092</v>
      </c>
      <c r="N1093" s="16">
        <v>210.531799265155</v>
      </c>
      <c r="O1093" s="41">
        <f t="shared" si="27"/>
        <v>0.36362425190599246</v>
      </c>
    </row>
    <row r="1094" spans="13:15" x14ac:dyDescent="0.25">
      <c r="M1094" s="20">
        <v>1093</v>
      </c>
      <c r="N1094" s="16">
        <v>187.56974817056729</v>
      </c>
      <c r="O1094" s="41">
        <f t="shared" si="27"/>
        <v>0.21489797941235933</v>
      </c>
    </row>
    <row r="1095" spans="13:15" x14ac:dyDescent="0.25">
      <c r="M1095" s="20">
        <v>1094</v>
      </c>
      <c r="N1095" s="16">
        <v>291.32003148519055</v>
      </c>
      <c r="O1095" s="41">
        <f t="shared" si="27"/>
        <v>0.88689338800977957</v>
      </c>
    </row>
    <row r="1096" spans="13:15" x14ac:dyDescent="0.25">
      <c r="M1096" s="20">
        <v>1095</v>
      </c>
      <c r="N1096" s="16">
        <v>399.53368033902694</v>
      </c>
      <c r="O1096" s="41">
        <f t="shared" si="27"/>
        <v>1.5877982227159229</v>
      </c>
    </row>
    <row r="1097" spans="13:15" x14ac:dyDescent="0.25">
      <c r="M1097" s="20">
        <v>1096</v>
      </c>
      <c r="N1097" s="16">
        <v>133.81283506127463</v>
      </c>
      <c r="O1097" s="41">
        <f t="shared" si="27"/>
        <v>-0.13328804606833966</v>
      </c>
    </row>
    <row r="1098" spans="13:15" x14ac:dyDescent="0.25">
      <c r="M1098" s="20">
        <v>1097</v>
      </c>
      <c r="N1098" s="16">
        <v>147.92220220783312</v>
      </c>
      <c r="O1098" s="41">
        <f t="shared" si="27"/>
        <v>-4.1901019085963997E-2</v>
      </c>
    </row>
    <row r="1099" spans="13:15" x14ac:dyDescent="0.25">
      <c r="M1099" s="20">
        <v>1098</v>
      </c>
      <c r="N1099" s="16">
        <v>250.07781133900716</v>
      </c>
      <c r="O1099" s="41">
        <f t="shared" si="27"/>
        <v>0.61976561068550318</v>
      </c>
    </row>
    <row r="1100" spans="13:15" x14ac:dyDescent="0.25">
      <c r="M1100" s="20">
        <v>1099</v>
      </c>
      <c r="N1100" s="16">
        <v>182.58128866191009</v>
      </c>
      <c r="O1100" s="41">
        <f t="shared" si="27"/>
        <v>0.18258749525082552</v>
      </c>
    </row>
    <row r="1101" spans="13:15" x14ac:dyDescent="0.25">
      <c r="M1101" s="20">
        <v>1100</v>
      </c>
      <c r="N1101" s="16">
        <v>185.54927742102137</v>
      </c>
      <c r="O1101" s="41">
        <f t="shared" si="27"/>
        <v>0.20181129643162099</v>
      </c>
    </row>
    <row r="1102" spans="13:15" x14ac:dyDescent="0.25">
      <c r="M1102" s="20">
        <v>1101</v>
      </c>
      <c r="N1102" s="16">
        <v>160.58796049638732</v>
      </c>
      <c r="O1102" s="41">
        <f t="shared" si="27"/>
        <v>4.0135686206709709E-2</v>
      </c>
    </row>
    <row r="1103" spans="13:15" x14ac:dyDescent="0.25">
      <c r="M1103" s="20">
        <v>1102</v>
      </c>
      <c r="N1103" s="16">
        <v>179.87867106052212</v>
      </c>
      <c r="O1103" s="41">
        <f t="shared" si="27"/>
        <v>0.16508251539626628</v>
      </c>
    </row>
    <row r="1104" spans="13:15" x14ac:dyDescent="0.25">
      <c r="M1104" s="20">
        <v>1103</v>
      </c>
      <c r="N1104" s="16">
        <v>238.87840113205007</v>
      </c>
      <c r="O1104" s="41">
        <f t="shared" si="27"/>
        <v>0.54722651009093659</v>
      </c>
    </row>
    <row r="1105" spans="13:15" x14ac:dyDescent="0.25">
      <c r="M1105" s="20">
        <v>1104</v>
      </c>
      <c r="N1105" s="16">
        <v>200.16248917987849</v>
      </c>
      <c r="O1105" s="41">
        <f t="shared" si="27"/>
        <v>0.29646174839264927</v>
      </c>
    </row>
    <row r="1106" spans="13:15" x14ac:dyDescent="0.25">
      <c r="M1106" s="20">
        <v>1105</v>
      </c>
      <c r="N1106" s="16">
        <v>176.44728808924665</v>
      </c>
      <c r="O1106" s="41">
        <f t="shared" si="27"/>
        <v>0.14285728835911282</v>
      </c>
    </row>
    <row r="1107" spans="13:15" x14ac:dyDescent="0.25">
      <c r="M1107" s="20">
        <v>1106</v>
      </c>
      <c r="N1107" s="16">
        <v>219.94827238212892</v>
      </c>
      <c r="O1107" s="41">
        <f t="shared" si="27"/>
        <v>0.42461518607624771</v>
      </c>
    </row>
    <row r="1108" spans="13:15" x14ac:dyDescent="0.25">
      <c r="M1108" s="20">
        <v>1107</v>
      </c>
      <c r="N1108" s="16">
        <v>340.30022790735279</v>
      </c>
      <c r="O1108" s="41">
        <f t="shared" si="27"/>
        <v>1.204140397428342</v>
      </c>
    </row>
    <row r="1109" spans="13:15" x14ac:dyDescent="0.25">
      <c r="M1109" s="20">
        <v>1108</v>
      </c>
      <c r="N1109" s="16">
        <v>120.02191981724654</v>
      </c>
      <c r="O1109" s="41">
        <f t="shared" si="27"/>
        <v>-0.22261244527252799</v>
      </c>
    </row>
    <row r="1110" spans="13:15" x14ac:dyDescent="0.25">
      <c r="M1110" s="20">
        <v>1109</v>
      </c>
      <c r="N1110" s="16">
        <v>100.55556229828895</v>
      </c>
      <c r="O1110" s="41">
        <f t="shared" si="27"/>
        <v>-0.34869694795466777</v>
      </c>
    </row>
    <row r="1111" spans="13:15" x14ac:dyDescent="0.25">
      <c r="M1111" s="20">
        <v>1110</v>
      </c>
      <c r="N1111" s="16">
        <v>92.311721237651014</v>
      </c>
      <c r="O1111" s="41">
        <f t="shared" si="27"/>
        <v>-0.40209268977790724</v>
      </c>
    </row>
    <row r="1112" spans="13:15" x14ac:dyDescent="0.25">
      <c r="M1112" s="20">
        <v>1111</v>
      </c>
      <c r="N1112" s="16">
        <v>162.88242961674956</v>
      </c>
      <c r="O1112" s="41">
        <f t="shared" si="27"/>
        <v>5.4997069373984964E-2</v>
      </c>
    </row>
    <row r="1113" spans="13:15" x14ac:dyDescent="0.25">
      <c r="M1113" s="20">
        <v>1112</v>
      </c>
      <c r="N1113" s="16">
        <v>142.96665931641732</v>
      </c>
      <c r="O1113" s="41">
        <f t="shared" si="27"/>
        <v>-7.3998300787262661E-2</v>
      </c>
    </row>
    <row r="1114" spans="13:15" x14ac:dyDescent="0.25">
      <c r="M1114" s="20">
        <v>1113</v>
      </c>
      <c r="N1114" s="16">
        <v>114.58524901982852</v>
      </c>
      <c r="O1114" s="41">
        <f t="shared" si="27"/>
        <v>-0.25782601478964995</v>
      </c>
    </row>
    <row r="1115" spans="13:15" x14ac:dyDescent="0.25">
      <c r="M1115" s="20">
        <v>1114</v>
      </c>
      <c r="N1115" s="16">
        <v>151.22987394584547</v>
      </c>
      <c r="O1115" s="41">
        <f t="shared" si="27"/>
        <v>-2.0477075458250948E-2</v>
      </c>
    </row>
    <row r="1116" spans="13:15" x14ac:dyDescent="0.25">
      <c r="M1116" s="20">
        <v>1115</v>
      </c>
      <c r="N1116" s="16">
        <v>218.60669208496154</v>
      </c>
      <c r="O1116" s="41">
        <f t="shared" si="27"/>
        <v>0.41592570811860852</v>
      </c>
    </row>
    <row r="1117" spans="13:15" x14ac:dyDescent="0.25">
      <c r="M1117" s="20">
        <v>1116</v>
      </c>
      <c r="N1117" s="16">
        <v>89.916987185548834</v>
      </c>
      <c r="O1117" s="41">
        <f t="shared" si="27"/>
        <v>-0.41760349356958948</v>
      </c>
    </row>
    <row r="1118" spans="13:15" x14ac:dyDescent="0.25">
      <c r="M1118" s="20">
        <v>1117</v>
      </c>
      <c r="N1118" s="16">
        <v>88.879440569478959</v>
      </c>
      <c r="O1118" s="41">
        <f t="shared" si="27"/>
        <v>-0.42432373123959566</v>
      </c>
    </row>
    <row r="1119" spans="13:15" x14ac:dyDescent="0.25">
      <c r="M1119" s="20">
        <v>1118</v>
      </c>
      <c r="N1119" s="16">
        <v>148.79148620530711</v>
      </c>
      <c r="O1119" s="41">
        <f t="shared" si="27"/>
        <v>-3.6270626219485957E-2</v>
      </c>
    </row>
    <row r="1120" spans="13:15" x14ac:dyDescent="0.25">
      <c r="M1120" s="20">
        <v>1119</v>
      </c>
      <c r="N1120" s="16">
        <v>215.74437965481511</v>
      </c>
      <c r="O1120" s="41">
        <f t="shared" si="27"/>
        <v>0.39738637743363259</v>
      </c>
    </row>
    <row r="1121" spans="13:15" x14ac:dyDescent="0.25">
      <c r="M1121" s="20">
        <v>1120</v>
      </c>
      <c r="N1121" s="16">
        <v>127.75848025426575</v>
      </c>
      <c r="O1121" s="41">
        <f t="shared" si="27"/>
        <v>-0.17250238363300874</v>
      </c>
    </row>
    <row r="1122" spans="13:15" x14ac:dyDescent="0.25">
      <c r="M1122" s="20">
        <v>1121</v>
      </c>
      <c r="N1122" s="16">
        <v>82.99575566507059</v>
      </c>
      <c r="O1122" s="41">
        <f t="shared" si="27"/>
        <v>-0.46243263191031891</v>
      </c>
    </row>
    <row r="1123" spans="13:15" x14ac:dyDescent="0.25">
      <c r="M1123" s="20">
        <v>1122</v>
      </c>
      <c r="N1123" s="16">
        <v>145.02005864113625</v>
      </c>
      <c r="O1123" s="41">
        <f t="shared" si="27"/>
        <v>-6.0698337894210308E-2</v>
      </c>
    </row>
    <row r="1124" spans="13:15" x14ac:dyDescent="0.25">
      <c r="M1124" s="20">
        <v>1123</v>
      </c>
      <c r="N1124" s="16">
        <v>114.86386231625396</v>
      </c>
      <c r="O1124" s="41">
        <f t="shared" si="27"/>
        <v>-0.25602142351538504</v>
      </c>
    </row>
    <row r="1125" spans="13:15" x14ac:dyDescent="0.25">
      <c r="M1125" s="20">
        <v>1124</v>
      </c>
      <c r="N1125" s="16">
        <v>245.26602405463314</v>
      </c>
      <c r="O1125" s="41">
        <f t="shared" si="27"/>
        <v>0.58859944073451431</v>
      </c>
    </row>
    <row r="1126" spans="13:15" x14ac:dyDescent="0.25">
      <c r="M1126" s="20">
        <v>1125</v>
      </c>
      <c r="N1126" s="16">
        <v>145.97048581318754</v>
      </c>
      <c r="O1126" s="41">
        <f t="shared" si="27"/>
        <v>-5.4542376913478408E-2</v>
      </c>
    </row>
    <row r="1127" spans="13:15" x14ac:dyDescent="0.25">
      <c r="M1127" s="20">
        <v>1126</v>
      </c>
      <c r="N1127" s="16">
        <v>340.71851462285605</v>
      </c>
      <c r="O1127" s="41">
        <f t="shared" si="27"/>
        <v>1.2068496599316849</v>
      </c>
    </row>
    <row r="1128" spans="13:15" x14ac:dyDescent="0.25">
      <c r="M1128" s="20">
        <v>1127</v>
      </c>
      <c r="N1128" s="16">
        <v>97.853988727625364</v>
      </c>
      <c r="O1128" s="41">
        <f t="shared" si="27"/>
        <v>-0.36619516557368592</v>
      </c>
    </row>
    <row r="1129" spans="13:15" x14ac:dyDescent="0.25">
      <c r="M1129" s="20">
        <v>1128</v>
      </c>
      <c r="N1129" s="16">
        <v>135.17344032996857</v>
      </c>
      <c r="O1129" s="41">
        <f t="shared" si="27"/>
        <v>-0.12447534248561198</v>
      </c>
    </row>
    <row r="1130" spans="13:15" x14ac:dyDescent="0.25">
      <c r="M1130" s="20">
        <v>1129</v>
      </c>
      <c r="N1130" s="16">
        <v>110.14639863714781</v>
      </c>
      <c r="O1130" s="41">
        <f t="shared" si="27"/>
        <v>-0.28657665508975128</v>
      </c>
    </row>
    <row r="1131" spans="13:15" x14ac:dyDescent="0.25">
      <c r="M1131" s="20">
        <v>1130</v>
      </c>
      <c r="N1131" s="16">
        <v>200.64544620545868</v>
      </c>
      <c r="O1131" s="41">
        <f t="shared" si="27"/>
        <v>0.29958988350101867</v>
      </c>
    </row>
    <row r="1132" spans="13:15" x14ac:dyDescent="0.25">
      <c r="M1132" s="20">
        <v>1131</v>
      </c>
      <c r="N1132" s="16">
        <v>255.98307738403616</v>
      </c>
      <c r="O1132" s="41">
        <f t="shared" si="27"/>
        <v>0.65801429340737894</v>
      </c>
    </row>
    <row r="1133" spans="13:15" x14ac:dyDescent="0.25">
      <c r="M1133" s="20">
        <v>1132</v>
      </c>
      <c r="N1133" s="16">
        <v>143.25320752863686</v>
      </c>
      <c r="O1133" s="41">
        <f t="shared" si="27"/>
        <v>-7.2142314694488396E-2</v>
      </c>
    </row>
    <row r="1134" spans="13:15" x14ac:dyDescent="0.25">
      <c r="M1134" s="20">
        <v>1133</v>
      </c>
      <c r="N1134" s="16">
        <v>136.32647580839657</v>
      </c>
      <c r="O1134" s="41">
        <f t="shared" si="27"/>
        <v>-0.11700707808479249</v>
      </c>
    </row>
    <row r="1135" spans="13:15" x14ac:dyDescent="0.25">
      <c r="M1135" s="20">
        <v>1134</v>
      </c>
      <c r="N1135" s="16">
        <v>132.93697655726038</v>
      </c>
      <c r="O1135" s="41">
        <f t="shared" si="27"/>
        <v>-0.1389610223193416</v>
      </c>
    </row>
    <row r="1136" spans="13:15" x14ac:dyDescent="0.25">
      <c r="M1136" s="20">
        <v>1135</v>
      </c>
      <c r="N1136" s="16">
        <v>136.57124048528834</v>
      </c>
      <c r="O1136" s="41">
        <f t="shared" si="27"/>
        <v>-0.11542172589294053</v>
      </c>
    </row>
    <row r="1137" spans="13:15" x14ac:dyDescent="0.25">
      <c r="M1137" s="20">
        <v>1136</v>
      </c>
      <c r="N1137" s="16">
        <v>207.4936715466055</v>
      </c>
      <c r="O1137" s="41">
        <f t="shared" si="27"/>
        <v>0.34394615742400791</v>
      </c>
    </row>
    <row r="1138" spans="13:15" x14ac:dyDescent="0.25">
      <c r="M1138" s="20">
        <v>1137</v>
      </c>
      <c r="N1138" s="16">
        <v>212.38880692465494</v>
      </c>
      <c r="O1138" s="41">
        <f t="shared" si="27"/>
        <v>0.37565217685276053</v>
      </c>
    </row>
    <row r="1139" spans="13:15" x14ac:dyDescent="0.25">
      <c r="M1139" s="20">
        <v>1138</v>
      </c>
      <c r="N1139" s="16">
        <v>136.29682113297457</v>
      </c>
      <c r="O1139" s="41">
        <f t="shared" si="27"/>
        <v>-0.11719915279620885</v>
      </c>
    </row>
    <row r="1140" spans="13:15" x14ac:dyDescent="0.25">
      <c r="M1140" s="20">
        <v>1139</v>
      </c>
      <c r="N1140" s="16">
        <v>162.32239250132042</v>
      </c>
      <c r="O1140" s="41">
        <f t="shared" si="27"/>
        <v>5.1369682940048511E-2</v>
      </c>
    </row>
    <row r="1141" spans="13:15" x14ac:dyDescent="0.25">
      <c r="M1141" s="20">
        <v>1140</v>
      </c>
      <c r="N1141" s="16">
        <v>172.51175703213349</v>
      </c>
      <c r="O1141" s="41">
        <f t="shared" si="27"/>
        <v>0.1173666707310852</v>
      </c>
    </row>
    <row r="1142" spans="13:15" x14ac:dyDescent="0.25">
      <c r="M1142" s="20">
        <v>1141</v>
      </c>
      <c r="N1142" s="16">
        <v>298.26764011604257</v>
      </c>
      <c r="O1142" s="41">
        <f t="shared" si="27"/>
        <v>0.9318933721207272</v>
      </c>
    </row>
    <row r="1143" spans="13:15" x14ac:dyDescent="0.25">
      <c r="M1143" s="20">
        <v>1142</v>
      </c>
      <c r="N1143" s="16">
        <v>164.86239984615736</v>
      </c>
      <c r="O1143" s="41">
        <f t="shared" si="27"/>
        <v>6.7821428602834244E-2</v>
      </c>
    </row>
    <row r="1144" spans="13:15" x14ac:dyDescent="0.25">
      <c r="M1144" s="20">
        <v>1143</v>
      </c>
      <c r="N1144" s="16">
        <v>277.19915903520319</v>
      </c>
      <c r="O1144" s="41">
        <f t="shared" si="27"/>
        <v>0.79543184064218941</v>
      </c>
    </row>
    <row r="1145" spans="13:15" x14ac:dyDescent="0.25">
      <c r="M1145" s="20">
        <v>1144</v>
      </c>
      <c r="N1145" s="16">
        <v>172.40309219423838</v>
      </c>
      <c r="O1145" s="41">
        <f t="shared" si="27"/>
        <v>0.11666284352398204</v>
      </c>
    </row>
    <row r="1146" spans="13:15" x14ac:dyDescent="0.25">
      <c r="M1146" s="20">
        <v>1145</v>
      </c>
      <c r="N1146" s="16">
        <v>152.32905922608032</v>
      </c>
      <c r="O1146" s="41">
        <f t="shared" si="27"/>
        <v>-1.3357601294737287E-2</v>
      </c>
    </row>
    <row r="1147" spans="13:15" x14ac:dyDescent="0.25">
      <c r="M1147" s="20">
        <v>1146</v>
      </c>
      <c r="N1147" s="16">
        <v>177.5856202508958</v>
      </c>
      <c r="O1147" s="41">
        <f t="shared" si="27"/>
        <v>0.15023031869356762</v>
      </c>
    </row>
    <row r="1148" spans="13:15" x14ac:dyDescent="0.25">
      <c r="M1148" s="20">
        <v>1147</v>
      </c>
      <c r="N1148" s="16">
        <v>218.6426311962833</v>
      </c>
      <c r="O1148" s="41">
        <f t="shared" si="27"/>
        <v>0.41615848741352424</v>
      </c>
    </row>
    <row r="1149" spans="13:15" x14ac:dyDescent="0.25">
      <c r="M1149" s="20">
        <v>1148</v>
      </c>
      <c r="N1149" s="16">
        <v>113.07240083003602</v>
      </c>
      <c r="O1149" s="41">
        <f t="shared" si="27"/>
        <v>-0.26762480285042622</v>
      </c>
    </row>
    <row r="1150" spans="13:15" x14ac:dyDescent="0.25">
      <c r="M1150" s="20">
        <v>1149</v>
      </c>
      <c r="N1150" s="16">
        <v>170.05920513631918</v>
      </c>
      <c r="O1150" s="41">
        <f t="shared" si="27"/>
        <v>0.10148137807760649</v>
      </c>
    </row>
    <row r="1151" spans="13:15" x14ac:dyDescent="0.25">
      <c r="M1151" s="20">
        <v>1150</v>
      </c>
      <c r="N1151" s="16">
        <v>139.57396149768525</v>
      </c>
      <c r="O1151" s="41">
        <f t="shared" si="27"/>
        <v>-9.5972962292838471E-2</v>
      </c>
    </row>
    <row r="1152" spans="13:15" x14ac:dyDescent="0.25">
      <c r="M1152" s="20">
        <v>1151</v>
      </c>
      <c r="N1152" s="16">
        <v>157.92734409148903</v>
      </c>
      <c r="O1152" s="41">
        <f t="shared" si="27"/>
        <v>2.2902750054538012E-2</v>
      </c>
    </row>
    <row r="1153" spans="13:15" x14ac:dyDescent="0.25">
      <c r="M1153" s="20">
        <v>1152</v>
      </c>
      <c r="N1153" s="16">
        <v>207.99897008502845</v>
      </c>
      <c r="O1153" s="41">
        <f t="shared" si="27"/>
        <v>0.34721899954976387</v>
      </c>
    </row>
    <row r="1154" spans="13:15" x14ac:dyDescent="0.25">
      <c r="M1154" s="20">
        <v>1153</v>
      </c>
      <c r="N1154" s="16">
        <v>233.76551727606295</v>
      </c>
      <c r="O1154" s="41">
        <f t="shared" si="27"/>
        <v>0.5141101236469976</v>
      </c>
    </row>
    <row r="1155" spans="13:15" x14ac:dyDescent="0.25">
      <c r="M1155" s="20">
        <v>1154</v>
      </c>
      <c r="N1155" s="16">
        <v>194.80836397546369</v>
      </c>
      <c r="O1155" s="41">
        <f t="shared" ref="O1155:O1218" si="28">N1155/$B$2-1</f>
        <v>0.26178283051912721</v>
      </c>
    </row>
    <row r="1156" spans="13:15" x14ac:dyDescent="0.25">
      <c r="M1156" s="20">
        <v>1155</v>
      </c>
      <c r="N1156" s="16">
        <v>152.60465734392568</v>
      </c>
      <c r="O1156" s="41">
        <f t="shared" si="28"/>
        <v>-1.15725394723174E-2</v>
      </c>
    </row>
    <row r="1157" spans="13:15" x14ac:dyDescent="0.25">
      <c r="M1157" s="20">
        <v>1156</v>
      </c>
      <c r="N1157" s="16">
        <v>197.31215330387286</v>
      </c>
      <c r="O1157" s="41">
        <f t="shared" si="28"/>
        <v>0.2779999904056587</v>
      </c>
    </row>
    <row r="1158" spans="13:15" x14ac:dyDescent="0.25">
      <c r="M1158" s="20">
        <v>1157</v>
      </c>
      <c r="N1158" s="16">
        <v>130.82088954466178</v>
      </c>
      <c r="O1158" s="41">
        <f t="shared" si="28"/>
        <v>-0.15266701628127288</v>
      </c>
    </row>
    <row r="1159" spans="13:15" x14ac:dyDescent="0.25">
      <c r="M1159" s="20">
        <v>1158</v>
      </c>
      <c r="N1159" s="16">
        <v>170.90652411493363</v>
      </c>
      <c r="O1159" s="41">
        <f t="shared" si="28"/>
        <v>0.10696950249573156</v>
      </c>
    </row>
    <row r="1160" spans="13:15" x14ac:dyDescent="0.25">
      <c r="M1160" s="20">
        <v>1159</v>
      </c>
      <c r="N1160" s="16">
        <v>245.38925907360547</v>
      </c>
      <c r="O1160" s="41">
        <f t="shared" si="28"/>
        <v>0.58939763968185299</v>
      </c>
    </row>
    <row r="1161" spans="13:15" x14ac:dyDescent="0.25">
      <c r="M1161" s="20">
        <v>1160</v>
      </c>
      <c r="N1161" s="16">
        <v>106.71955890504623</v>
      </c>
      <c r="O1161" s="41">
        <f t="shared" si="28"/>
        <v>-0.30877245535555076</v>
      </c>
    </row>
    <row r="1162" spans="13:15" x14ac:dyDescent="0.25">
      <c r="M1162" s="20">
        <v>1161</v>
      </c>
      <c r="N1162" s="16">
        <v>192.42797174531287</v>
      </c>
      <c r="O1162" s="41">
        <f t="shared" si="28"/>
        <v>0.24636491937500549</v>
      </c>
    </row>
    <row r="1163" spans="13:15" x14ac:dyDescent="0.25">
      <c r="M1163" s="20">
        <v>1162</v>
      </c>
      <c r="N1163" s="16">
        <v>142.06740029175756</v>
      </c>
      <c r="O1163" s="41">
        <f t="shared" si="28"/>
        <v>-7.9822843298424928E-2</v>
      </c>
    </row>
    <row r="1164" spans="13:15" x14ac:dyDescent="0.25">
      <c r="M1164" s="20">
        <v>1163</v>
      </c>
      <c r="N1164" s="16">
        <v>185.77715302012251</v>
      </c>
      <c r="O1164" s="41">
        <f t="shared" si="28"/>
        <v>0.20328725728141439</v>
      </c>
    </row>
    <row r="1165" spans="13:15" x14ac:dyDescent="0.25">
      <c r="M1165" s="20">
        <v>1164</v>
      </c>
      <c r="N1165" s="16">
        <v>205.69253827880488</v>
      </c>
      <c r="O1165" s="41">
        <f t="shared" si="28"/>
        <v>0.3322801335099943</v>
      </c>
    </row>
    <row r="1166" spans="13:15" x14ac:dyDescent="0.25">
      <c r="M1166" s="20">
        <v>1165</v>
      </c>
      <c r="N1166" s="16">
        <v>99.417511130105822</v>
      </c>
      <c r="O1166" s="41">
        <f t="shared" si="28"/>
        <v>-0.35606815828137917</v>
      </c>
    </row>
    <row r="1167" spans="13:15" x14ac:dyDescent="0.25">
      <c r="M1167" s="20">
        <v>1166</v>
      </c>
      <c r="N1167" s="16">
        <v>103.90340385766133</v>
      </c>
      <c r="O1167" s="41">
        <f t="shared" si="28"/>
        <v>-0.32701282252642638</v>
      </c>
    </row>
    <row r="1168" spans="13:15" x14ac:dyDescent="0.25">
      <c r="M1168" s="20">
        <v>1167</v>
      </c>
      <c r="N1168" s="16">
        <v>176.26133778392725</v>
      </c>
      <c r="O1168" s="41">
        <f t="shared" si="28"/>
        <v>0.14165287958633876</v>
      </c>
    </row>
    <row r="1169" spans="13:15" x14ac:dyDescent="0.25">
      <c r="M1169" s="20">
        <v>1168</v>
      </c>
      <c r="N1169" s="16">
        <v>132.73373677691853</v>
      </c>
      <c r="O1169" s="41">
        <f t="shared" si="28"/>
        <v>-0.14027741582566011</v>
      </c>
    </row>
    <row r="1170" spans="13:15" x14ac:dyDescent="0.25">
      <c r="M1170" s="20">
        <v>1169</v>
      </c>
      <c r="N1170" s="16">
        <v>160.23882146802057</v>
      </c>
      <c r="O1170" s="41">
        <f t="shared" si="28"/>
        <v>3.7874296487771408E-2</v>
      </c>
    </row>
    <row r="1171" spans="13:15" x14ac:dyDescent="0.25">
      <c r="M1171" s="20">
        <v>1170</v>
      </c>
      <c r="N1171" s="16">
        <v>181.95797679895713</v>
      </c>
      <c r="O1171" s="41">
        <f t="shared" si="28"/>
        <v>0.17855027533540135</v>
      </c>
    </row>
    <row r="1172" spans="13:15" x14ac:dyDescent="0.25">
      <c r="M1172" s="20">
        <v>1171</v>
      </c>
      <c r="N1172" s="16">
        <v>224.53904304851326</v>
      </c>
      <c r="O1172" s="41">
        <f t="shared" si="28"/>
        <v>0.45434982111699052</v>
      </c>
    </row>
    <row r="1173" spans="13:15" x14ac:dyDescent="0.25">
      <c r="M1173" s="20">
        <v>1172</v>
      </c>
      <c r="N1173" s="16">
        <v>272.79955545955528</v>
      </c>
      <c r="O1173" s="41">
        <f t="shared" si="28"/>
        <v>0.76693540373590596</v>
      </c>
    </row>
    <row r="1174" spans="13:15" x14ac:dyDescent="0.25">
      <c r="M1174" s="20">
        <v>1173</v>
      </c>
      <c r="N1174" s="16">
        <v>207.15685100451932</v>
      </c>
      <c r="O1174" s="41">
        <f t="shared" si="28"/>
        <v>0.34176455511342141</v>
      </c>
    </row>
    <row r="1175" spans="13:15" x14ac:dyDescent="0.25">
      <c r="M1175" s="20">
        <v>1174</v>
      </c>
      <c r="N1175" s="16">
        <v>181.6570315668715</v>
      </c>
      <c r="O1175" s="41">
        <f t="shared" si="28"/>
        <v>0.17660103907560654</v>
      </c>
    </row>
    <row r="1176" spans="13:15" x14ac:dyDescent="0.25">
      <c r="M1176" s="20">
        <v>1175</v>
      </c>
      <c r="N1176" s="16">
        <v>191.3924716976735</v>
      </c>
      <c r="O1176" s="41">
        <f t="shared" si="28"/>
        <v>0.23965793742387276</v>
      </c>
    </row>
    <row r="1177" spans="13:15" x14ac:dyDescent="0.25">
      <c r="M1177" s="20">
        <v>1176</v>
      </c>
      <c r="N1177" s="16">
        <v>181.32155390045986</v>
      </c>
      <c r="O1177" s="41">
        <f t="shared" si="28"/>
        <v>0.17442813463319706</v>
      </c>
    </row>
    <row r="1178" spans="13:15" x14ac:dyDescent="0.25">
      <c r="M1178" s="20">
        <v>1177</v>
      </c>
      <c r="N1178" s="16">
        <v>112.30485700865056</v>
      </c>
      <c r="O1178" s="41">
        <f t="shared" si="28"/>
        <v>-0.27259621986626437</v>
      </c>
    </row>
    <row r="1179" spans="13:15" x14ac:dyDescent="0.25">
      <c r="M1179" s="20">
        <v>1178</v>
      </c>
      <c r="N1179" s="16">
        <v>200.02886346537457</v>
      </c>
      <c r="O1179" s="41">
        <f t="shared" si="28"/>
        <v>0.29559624842726717</v>
      </c>
    </row>
    <row r="1180" spans="13:15" x14ac:dyDescent="0.25">
      <c r="M1180" s="20">
        <v>1179</v>
      </c>
      <c r="N1180" s="16">
        <v>144.21014619538602</v>
      </c>
      <c r="O1180" s="41">
        <f t="shared" si="28"/>
        <v>-6.5944178459865332E-2</v>
      </c>
    </row>
    <row r="1181" spans="13:15" x14ac:dyDescent="0.25">
      <c r="M1181" s="20">
        <v>1180</v>
      </c>
      <c r="N1181" s="16">
        <v>190.33421551045467</v>
      </c>
      <c r="O1181" s="41">
        <f t="shared" si="28"/>
        <v>0.2328035628987033</v>
      </c>
    </row>
    <row r="1182" spans="13:15" x14ac:dyDescent="0.25">
      <c r="M1182" s="20">
        <v>1181</v>
      </c>
      <c r="N1182" s="16">
        <v>215.71097464262948</v>
      </c>
      <c r="O1182" s="41">
        <f t="shared" si="28"/>
        <v>0.39717001161663723</v>
      </c>
    </row>
    <row r="1183" spans="13:15" x14ac:dyDescent="0.25">
      <c r="M1183" s="20">
        <v>1182</v>
      </c>
      <c r="N1183" s="16">
        <v>122.343915382601</v>
      </c>
      <c r="O1183" s="41">
        <f t="shared" si="28"/>
        <v>-0.20757277204127589</v>
      </c>
    </row>
    <row r="1184" spans="13:15" x14ac:dyDescent="0.25">
      <c r="M1184" s="20">
        <v>1183</v>
      </c>
      <c r="N1184" s="16">
        <v>399.37806178201544</v>
      </c>
      <c r="O1184" s="41">
        <f t="shared" si="28"/>
        <v>1.5867902740871256</v>
      </c>
    </row>
    <row r="1185" spans="13:15" x14ac:dyDescent="0.25">
      <c r="M1185" s="20">
        <v>1184</v>
      </c>
      <c r="N1185" s="16">
        <v>121.98297578274122</v>
      </c>
      <c r="O1185" s="41">
        <f t="shared" si="28"/>
        <v>-0.20991059461040784</v>
      </c>
    </row>
    <row r="1186" spans="13:15" x14ac:dyDescent="0.25">
      <c r="M1186" s="20">
        <v>1185</v>
      </c>
      <c r="N1186" s="16">
        <v>262.45760000887935</v>
      </c>
      <c r="O1186" s="41">
        <f t="shared" si="28"/>
        <v>0.69995007746264526</v>
      </c>
    </row>
    <row r="1187" spans="13:15" x14ac:dyDescent="0.25">
      <c r="M1187" s="20">
        <v>1186</v>
      </c>
      <c r="N1187" s="16">
        <v>171.60853764415486</v>
      </c>
      <c r="O1187" s="41">
        <f t="shared" si="28"/>
        <v>0.11151647676258092</v>
      </c>
    </row>
    <row r="1188" spans="13:15" x14ac:dyDescent="0.25">
      <c r="M1188" s="20">
        <v>1187</v>
      </c>
      <c r="N1188" s="16">
        <v>209.96178276649277</v>
      </c>
      <c r="O1188" s="41">
        <f t="shared" si="28"/>
        <v>0.35993222854289297</v>
      </c>
    </row>
    <row r="1189" spans="13:15" x14ac:dyDescent="0.25">
      <c r="M1189" s="20">
        <v>1188</v>
      </c>
      <c r="N1189" s="16">
        <v>226.51468961175951</v>
      </c>
      <c r="O1189" s="41">
        <f t="shared" si="28"/>
        <v>0.46714617575909512</v>
      </c>
    </row>
    <row r="1190" spans="13:15" x14ac:dyDescent="0.25">
      <c r="M1190" s="20">
        <v>1189</v>
      </c>
      <c r="N1190" s="16">
        <v>136.98860034105917</v>
      </c>
      <c r="O1190" s="41">
        <f t="shared" si="28"/>
        <v>-0.11271846670317642</v>
      </c>
    </row>
    <row r="1191" spans="13:15" x14ac:dyDescent="0.25">
      <c r="M1191" s="20">
        <v>1190</v>
      </c>
      <c r="N1191" s="16">
        <v>461.17731983902371</v>
      </c>
      <c r="O1191" s="41">
        <f t="shared" si="28"/>
        <v>1.9870669416996889</v>
      </c>
    </row>
    <row r="1192" spans="13:15" x14ac:dyDescent="0.25">
      <c r="M1192" s="20">
        <v>1191</v>
      </c>
      <c r="N1192" s="16">
        <v>88.418896744212375</v>
      </c>
      <c r="O1192" s="41">
        <f t="shared" si="28"/>
        <v>-0.42730669500749718</v>
      </c>
    </row>
    <row r="1193" spans="13:15" x14ac:dyDescent="0.25">
      <c r="M1193" s="20">
        <v>1192</v>
      </c>
      <c r="N1193" s="16">
        <v>139.84494655133608</v>
      </c>
      <c r="O1193" s="41">
        <f t="shared" si="28"/>
        <v>-9.4217779501677645E-2</v>
      </c>
    </row>
    <row r="1194" spans="13:15" x14ac:dyDescent="0.25">
      <c r="M1194" s="20">
        <v>1193</v>
      </c>
      <c r="N1194" s="16">
        <v>297.37454111083287</v>
      </c>
      <c r="O1194" s="41">
        <f t="shared" si="28"/>
        <v>0.92610872834193536</v>
      </c>
    </row>
    <row r="1195" spans="13:15" x14ac:dyDescent="0.25">
      <c r="M1195" s="20">
        <v>1194</v>
      </c>
      <c r="N1195" s="16">
        <v>103.83376183095874</v>
      </c>
      <c r="O1195" s="41">
        <f t="shared" si="28"/>
        <v>-0.32746389717118318</v>
      </c>
    </row>
    <row r="1196" spans="13:15" x14ac:dyDescent="0.25">
      <c r="M1196" s="20">
        <v>1195</v>
      </c>
      <c r="N1196" s="16">
        <v>132.65993070837973</v>
      </c>
      <c r="O1196" s="41">
        <f t="shared" si="28"/>
        <v>-0.14075546116298499</v>
      </c>
    </row>
    <row r="1197" spans="13:15" x14ac:dyDescent="0.25">
      <c r="M1197" s="20">
        <v>1196</v>
      </c>
      <c r="N1197" s="16">
        <v>234.58448159056096</v>
      </c>
      <c r="O1197" s="41">
        <f t="shared" si="28"/>
        <v>0.51941459358737241</v>
      </c>
    </row>
    <row r="1198" spans="13:15" x14ac:dyDescent="0.25">
      <c r="M1198" s="20">
        <v>1197</v>
      </c>
      <c r="N1198" s="16">
        <v>285.84311446694079</v>
      </c>
      <c r="O1198" s="41">
        <f t="shared" si="28"/>
        <v>0.8514191418491992</v>
      </c>
    </row>
    <row r="1199" spans="13:15" x14ac:dyDescent="0.25">
      <c r="M1199" s="20">
        <v>1198</v>
      </c>
      <c r="N1199" s="16">
        <v>402.85631135683224</v>
      </c>
      <c r="O1199" s="41">
        <f t="shared" si="28"/>
        <v>1.6093190582943433</v>
      </c>
    </row>
    <row r="1200" spans="13:15" x14ac:dyDescent="0.25">
      <c r="M1200" s="20">
        <v>1199</v>
      </c>
      <c r="N1200" s="16">
        <v>145.09216710868253</v>
      </c>
      <c r="O1200" s="41">
        <f t="shared" si="28"/>
        <v>-6.023128799743882E-2</v>
      </c>
    </row>
    <row r="1201" spans="13:15" x14ac:dyDescent="0.25">
      <c r="M1201" s="20">
        <v>1200</v>
      </c>
      <c r="N1201" s="16">
        <v>151.89002974573785</v>
      </c>
      <c r="O1201" s="41">
        <f t="shared" si="28"/>
        <v>-1.6201215650318179E-2</v>
      </c>
    </row>
    <row r="1202" spans="13:15" x14ac:dyDescent="0.25">
      <c r="M1202" s="20">
        <v>1201</v>
      </c>
      <c r="N1202" s="16">
        <v>100.71437889148885</v>
      </c>
      <c r="O1202" s="41">
        <f t="shared" si="28"/>
        <v>-0.34766828549679496</v>
      </c>
    </row>
    <row r="1203" spans="13:15" x14ac:dyDescent="0.25">
      <c r="M1203" s="20">
        <v>1202</v>
      </c>
      <c r="N1203" s="16">
        <v>213.22685379306625</v>
      </c>
      <c r="O1203" s="41">
        <f t="shared" si="28"/>
        <v>0.3810802453820199</v>
      </c>
    </row>
    <row r="1204" spans="13:15" x14ac:dyDescent="0.25">
      <c r="M1204" s="20">
        <v>1203</v>
      </c>
      <c r="N1204" s="16">
        <v>153.98359552140113</v>
      </c>
      <c r="O1204" s="41">
        <f t="shared" si="28"/>
        <v>-2.6410927870765821E-3</v>
      </c>
    </row>
    <row r="1205" spans="13:15" x14ac:dyDescent="0.25">
      <c r="M1205" s="20">
        <v>1204</v>
      </c>
      <c r="N1205" s="16">
        <v>109.42602331669832</v>
      </c>
      <c r="O1205" s="41">
        <f t="shared" si="28"/>
        <v>-0.29124255953206446</v>
      </c>
    </row>
    <row r="1206" spans="13:15" x14ac:dyDescent="0.25">
      <c r="M1206" s="20">
        <v>1205</v>
      </c>
      <c r="N1206" s="16">
        <v>147.33224332925377</v>
      </c>
      <c r="O1206" s="41">
        <f t="shared" si="28"/>
        <v>-4.5722210170950017E-2</v>
      </c>
    </row>
    <row r="1207" spans="13:15" x14ac:dyDescent="0.25">
      <c r="M1207" s="20">
        <v>1206</v>
      </c>
      <c r="N1207" s="16">
        <v>195.51304953847</v>
      </c>
      <c r="O1207" s="41">
        <f t="shared" si="28"/>
        <v>0.26634711167303116</v>
      </c>
    </row>
    <row r="1208" spans="13:15" x14ac:dyDescent="0.25">
      <c r="M1208" s="20">
        <v>1207</v>
      </c>
      <c r="N1208" s="16">
        <v>142.53341538488291</v>
      </c>
      <c r="O1208" s="41">
        <f t="shared" si="28"/>
        <v>-7.6804441874231411E-2</v>
      </c>
    </row>
    <row r="1209" spans="13:15" x14ac:dyDescent="0.25">
      <c r="M1209" s="20">
        <v>1208</v>
      </c>
      <c r="N1209" s="16">
        <v>167.09614026101585</v>
      </c>
      <c r="O1209" s="41">
        <f t="shared" si="28"/>
        <v>8.2289469121156644E-2</v>
      </c>
    </row>
    <row r="1210" spans="13:15" x14ac:dyDescent="0.25">
      <c r="M1210" s="20">
        <v>1209</v>
      </c>
      <c r="N1210" s="16">
        <v>197.73320187550675</v>
      </c>
      <c r="O1210" s="41">
        <f t="shared" si="28"/>
        <v>0.2807271415795638</v>
      </c>
    </row>
    <row r="1211" spans="13:15" x14ac:dyDescent="0.25">
      <c r="M1211" s="20">
        <v>1210</v>
      </c>
      <c r="N1211" s="16">
        <v>144.51710045591255</v>
      </c>
      <c r="O1211" s="41">
        <f t="shared" si="28"/>
        <v>-6.3956021443486666E-2</v>
      </c>
    </row>
    <row r="1212" spans="13:15" x14ac:dyDescent="0.25">
      <c r="M1212" s="20">
        <v>1211</v>
      </c>
      <c r="N1212" s="16">
        <v>230.26169724376277</v>
      </c>
      <c r="O1212" s="41">
        <f t="shared" si="28"/>
        <v>0.49141571839783604</v>
      </c>
    </row>
    <row r="1213" spans="13:15" x14ac:dyDescent="0.25">
      <c r="M1213" s="20">
        <v>1212</v>
      </c>
      <c r="N1213" s="16">
        <v>196.71175098307364</v>
      </c>
      <c r="O1213" s="41">
        <f t="shared" si="28"/>
        <v>0.27411115665987706</v>
      </c>
    </row>
    <row r="1214" spans="13:15" x14ac:dyDescent="0.25">
      <c r="M1214" s="20">
        <v>1213</v>
      </c>
      <c r="N1214" s="16">
        <v>112.07050938008824</v>
      </c>
      <c r="O1214" s="41">
        <f t="shared" si="28"/>
        <v>-0.27411410035177597</v>
      </c>
    </row>
    <row r="1215" spans="13:15" x14ac:dyDescent="0.25">
      <c r="M1215" s="20">
        <v>1214</v>
      </c>
      <c r="N1215" s="16">
        <v>222.89809690417525</v>
      </c>
      <c r="O1215" s="41">
        <f t="shared" si="28"/>
        <v>0.4437213366490802</v>
      </c>
    </row>
    <row r="1216" spans="13:15" x14ac:dyDescent="0.25">
      <c r="M1216" s="20">
        <v>1215</v>
      </c>
      <c r="N1216" s="16">
        <v>254.43592482068078</v>
      </c>
      <c r="O1216" s="41">
        <f t="shared" si="28"/>
        <v>0.64799331432415364</v>
      </c>
    </row>
    <row r="1217" spans="13:15" x14ac:dyDescent="0.25">
      <c r="M1217" s="20">
        <v>1216</v>
      </c>
      <c r="N1217" s="16">
        <v>184.38052984528102</v>
      </c>
      <c r="O1217" s="41">
        <f t="shared" si="28"/>
        <v>0.19424126404602093</v>
      </c>
    </row>
    <row r="1218" spans="13:15" x14ac:dyDescent="0.25">
      <c r="M1218" s="20">
        <v>1217</v>
      </c>
      <c r="N1218" s="16">
        <v>110.50008603914409</v>
      </c>
      <c r="O1218" s="41">
        <f t="shared" si="28"/>
        <v>-0.28428580534335113</v>
      </c>
    </row>
    <row r="1219" spans="13:15" x14ac:dyDescent="0.25">
      <c r="M1219" s="20">
        <v>1218</v>
      </c>
      <c r="N1219" s="16">
        <v>162.46195252144884</v>
      </c>
      <c r="O1219" s="41">
        <f t="shared" ref="O1219:O1282" si="29">N1219/$B$2-1</f>
        <v>5.2273619678858685E-2</v>
      </c>
    </row>
    <row r="1220" spans="13:15" x14ac:dyDescent="0.25">
      <c r="M1220" s="20">
        <v>1219</v>
      </c>
      <c r="N1220" s="16">
        <v>148.81979147614334</v>
      </c>
      <c r="O1220" s="41">
        <f t="shared" si="29"/>
        <v>-3.6087291664308241E-2</v>
      </c>
    </row>
    <row r="1221" spans="13:15" x14ac:dyDescent="0.25">
      <c r="M1221" s="20">
        <v>1220</v>
      </c>
      <c r="N1221" s="16">
        <v>116.67768754945463</v>
      </c>
      <c r="O1221" s="41">
        <f t="shared" si="29"/>
        <v>-0.24427319315139906</v>
      </c>
    </row>
    <row r="1222" spans="13:15" x14ac:dyDescent="0.25">
      <c r="M1222" s="20">
        <v>1221</v>
      </c>
      <c r="N1222" s="16">
        <v>308.02116879937495</v>
      </c>
      <c r="O1222" s="41">
        <f t="shared" si="29"/>
        <v>0.99506743086470761</v>
      </c>
    </row>
    <row r="1223" spans="13:15" x14ac:dyDescent="0.25">
      <c r="M1223" s="20">
        <v>1222</v>
      </c>
      <c r="N1223" s="16">
        <v>268.39907133381911</v>
      </c>
      <c r="O1223" s="41">
        <f t="shared" si="29"/>
        <v>0.73843326346576244</v>
      </c>
    </row>
    <row r="1224" spans="13:15" x14ac:dyDescent="0.25">
      <c r="M1224" s="20">
        <v>1223</v>
      </c>
      <c r="N1224" s="16">
        <v>435.16798089262238</v>
      </c>
      <c r="O1224" s="41">
        <f t="shared" si="29"/>
        <v>1.8186032441150455</v>
      </c>
    </row>
    <row r="1225" spans="13:15" x14ac:dyDescent="0.25">
      <c r="M1225" s="20">
        <v>1224</v>
      </c>
      <c r="N1225" s="16">
        <v>239.84438314122275</v>
      </c>
      <c r="O1225" s="41">
        <f t="shared" si="29"/>
        <v>0.55348322047488074</v>
      </c>
    </row>
    <row r="1226" spans="13:15" x14ac:dyDescent="0.25">
      <c r="M1226" s="20">
        <v>1225</v>
      </c>
      <c r="N1226" s="16">
        <v>241.82989603450983</v>
      </c>
      <c r="O1226" s="41">
        <f t="shared" si="29"/>
        <v>0.56634347979536614</v>
      </c>
    </row>
    <row r="1227" spans="13:15" x14ac:dyDescent="0.25">
      <c r="M1227" s="20">
        <v>1226</v>
      </c>
      <c r="N1227" s="16">
        <v>168.338420830762</v>
      </c>
      <c r="O1227" s="41">
        <f t="shared" si="29"/>
        <v>9.0335778127635713E-2</v>
      </c>
    </row>
    <row r="1228" spans="13:15" x14ac:dyDescent="0.25">
      <c r="M1228" s="20">
        <v>1227</v>
      </c>
      <c r="N1228" s="16">
        <v>177.74407515231417</v>
      </c>
      <c r="O1228" s="41">
        <f t="shared" si="29"/>
        <v>0.15125663845695558</v>
      </c>
    </row>
    <row r="1229" spans="13:15" x14ac:dyDescent="0.25">
      <c r="M1229" s="20">
        <v>1228</v>
      </c>
      <c r="N1229" s="16">
        <v>156.21058281610499</v>
      </c>
      <c r="O1229" s="41">
        <f t="shared" si="29"/>
        <v>1.1783207458037515E-2</v>
      </c>
    </row>
    <row r="1230" spans="13:15" x14ac:dyDescent="0.25">
      <c r="M1230" s="20">
        <v>1229</v>
      </c>
      <c r="N1230" s="16">
        <v>417.02664312909667</v>
      </c>
      <c r="O1230" s="41">
        <f t="shared" si="29"/>
        <v>1.7011009559917896</v>
      </c>
    </row>
    <row r="1231" spans="13:15" x14ac:dyDescent="0.25">
      <c r="M1231" s="20">
        <v>1230</v>
      </c>
      <c r="N1231" s="16">
        <v>77.737932917768646</v>
      </c>
      <c r="O1231" s="41">
        <f t="shared" si="29"/>
        <v>-0.49648779429181755</v>
      </c>
    </row>
    <row r="1232" spans="13:15" x14ac:dyDescent="0.25">
      <c r="M1232" s="20">
        <v>1231</v>
      </c>
      <c r="N1232" s="16">
        <v>179.47032663858857</v>
      </c>
      <c r="O1232" s="41">
        <f t="shared" si="29"/>
        <v>0.1624376495906128</v>
      </c>
    </row>
    <row r="1233" spans="13:15" x14ac:dyDescent="0.25">
      <c r="M1233" s="20">
        <v>1232</v>
      </c>
      <c r="N1233" s="16">
        <v>137.21929820143799</v>
      </c>
      <c r="O1233" s="41">
        <f t="shared" si="29"/>
        <v>-0.11122422593587467</v>
      </c>
    </row>
    <row r="1234" spans="13:15" x14ac:dyDescent="0.25">
      <c r="M1234" s="20">
        <v>1233</v>
      </c>
      <c r="N1234" s="16">
        <v>248.17497315555218</v>
      </c>
      <c r="O1234" s="41">
        <f t="shared" si="29"/>
        <v>0.60744083930432113</v>
      </c>
    </row>
    <row r="1235" spans="13:15" x14ac:dyDescent="0.25">
      <c r="M1235" s="20">
        <v>1234</v>
      </c>
      <c r="N1235" s="16">
        <v>128.59873929666855</v>
      </c>
      <c r="O1235" s="41">
        <f t="shared" si="29"/>
        <v>-0.16705998674995781</v>
      </c>
    </row>
    <row r="1236" spans="13:15" x14ac:dyDescent="0.25">
      <c r="M1236" s="20">
        <v>1235</v>
      </c>
      <c r="N1236" s="16">
        <v>146.67154760545344</v>
      </c>
      <c r="O1236" s="41">
        <f t="shared" si="29"/>
        <v>-5.0001567091136789E-2</v>
      </c>
    </row>
    <row r="1237" spans="13:15" x14ac:dyDescent="0.25">
      <c r="M1237" s="20">
        <v>1236</v>
      </c>
      <c r="N1237" s="16">
        <v>249.1895377868245</v>
      </c>
      <c r="O1237" s="41">
        <f t="shared" si="29"/>
        <v>0.61401222159031277</v>
      </c>
    </row>
    <row r="1238" spans="13:15" x14ac:dyDescent="0.25">
      <c r="M1238" s="20">
        <v>1237</v>
      </c>
      <c r="N1238" s="16">
        <v>158.27597499440486</v>
      </c>
      <c r="O1238" s="41">
        <f t="shared" si="29"/>
        <v>2.5160848621306853E-2</v>
      </c>
    </row>
    <row r="1239" spans="13:15" x14ac:dyDescent="0.25">
      <c r="M1239" s="20">
        <v>1238</v>
      </c>
      <c r="N1239" s="16">
        <v>147.37830863600553</v>
      </c>
      <c r="O1239" s="41">
        <f t="shared" si="29"/>
        <v>-4.5423843037445955E-2</v>
      </c>
    </row>
    <row r="1240" spans="13:15" x14ac:dyDescent="0.25">
      <c r="M1240" s="20">
        <v>1239</v>
      </c>
      <c r="N1240" s="16">
        <v>213.32973707109173</v>
      </c>
      <c r="O1240" s="41">
        <f t="shared" si="29"/>
        <v>0.38174662515705049</v>
      </c>
    </row>
    <row r="1241" spans="13:15" x14ac:dyDescent="0.25">
      <c r="M1241" s="20">
        <v>1240</v>
      </c>
      <c r="N1241" s="16">
        <v>130.22218804344584</v>
      </c>
      <c r="O1241" s="41">
        <f t="shared" si="29"/>
        <v>-0.15654483373953898</v>
      </c>
    </row>
    <row r="1242" spans="13:15" x14ac:dyDescent="0.25">
      <c r="M1242" s="20">
        <v>1241</v>
      </c>
      <c r="N1242" s="16">
        <v>115.20422898286041</v>
      </c>
      <c r="O1242" s="41">
        <f t="shared" si="29"/>
        <v>-0.25381685279141375</v>
      </c>
    </row>
    <row r="1243" spans="13:15" x14ac:dyDescent="0.25">
      <c r="M1243" s="20">
        <v>1242</v>
      </c>
      <c r="N1243" s="16">
        <v>173.23004449728484</v>
      </c>
      <c r="O1243" s="41">
        <f t="shared" si="29"/>
        <v>0.12201905203756347</v>
      </c>
    </row>
    <row r="1244" spans="13:15" x14ac:dyDescent="0.25">
      <c r="M1244" s="20">
        <v>1243</v>
      </c>
      <c r="N1244" s="16">
        <v>185.92053186405957</v>
      </c>
      <c r="O1244" s="41">
        <f t="shared" si="29"/>
        <v>0.20421592871957839</v>
      </c>
    </row>
    <row r="1245" spans="13:15" x14ac:dyDescent="0.25">
      <c r="M1245" s="20">
        <v>1244</v>
      </c>
      <c r="N1245" s="16">
        <v>157.96820481681726</v>
      </c>
      <c r="O1245" s="41">
        <f t="shared" si="29"/>
        <v>2.3167406872189877E-2</v>
      </c>
    </row>
    <row r="1246" spans="13:15" x14ac:dyDescent="0.25">
      <c r="M1246" s="20">
        <v>1245</v>
      </c>
      <c r="N1246" s="16">
        <v>254.26087623391135</v>
      </c>
      <c r="O1246" s="41">
        <f t="shared" si="29"/>
        <v>0.64685951648927142</v>
      </c>
    </row>
    <row r="1247" spans="13:15" x14ac:dyDescent="0.25">
      <c r="M1247" s="20">
        <v>1246</v>
      </c>
      <c r="N1247" s="16">
        <v>219.90196229404543</v>
      </c>
      <c r="O1247" s="41">
        <f t="shared" si="29"/>
        <v>0.42431523348267763</v>
      </c>
    </row>
    <row r="1248" spans="13:15" x14ac:dyDescent="0.25">
      <c r="M1248" s="20">
        <v>1247</v>
      </c>
      <c r="N1248" s="16">
        <v>197.03496043319885</v>
      </c>
      <c r="O1248" s="41">
        <f t="shared" si="29"/>
        <v>0.27620459929502417</v>
      </c>
    </row>
    <row r="1249" spans="13:15" x14ac:dyDescent="0.25">
      <c r="M1249" s="20">
        <v>1248</v>
      </c>
      <c r="N1249" s="16">
        <v>153.96962497207102</v>
      </c>
      <c r="O1249" s="41">
        <f t="shared" si="29"/>
        <v>-2.7315806846078816E-3</v>
      </c>
    </row>
    <row r="1250" spans="13:15" x14ac:dyDescent="0.25">
      <c r="M1250" s="20">
        <v>1249</v>
      </c>
      <c r="N1250" s="16">
        <v>179.43419526818099</v>
      </c>
      <c r="O1250" s="41">
        <f t="shared" si="29"/>
        <v>0.16220362502465946</v>
      </c>
    </row>
    <row r="1251" spans="13:15" x14ac:dyDescent="0.25">
      <c r="M1251" s="20">
        <v>1250</v>
      </c>
      <c r="N1251" s="16">
        <v>165.80632678973254</v>
      </c>
      <c r="O1251" s="41">
        <f t="shared" si="29"/>
        <v>7.3935287301517105E-2</v>
      </c>
    </row>
    <row r="1252" spans="13:15" x14ac:dyDescent="0.25">
      <c r="M1252" s="20">
        <v>1251</v>
      </c>
      <c r="N1252" s="16">
        <v>176.91469940767351</v>
      </c>
      <c r="O1252" s="41">
        <f t="shared" si="29"/>
        <v>0.14588473319949768</v>
      </c>
    </row>
    <row r="1253" spans="13:15" x14ac:dyDescent="0.25">
      <c r="M1253" s="20">
        <v>1252</v>
      </c>
      <c r="N1253" s="16">
        <v>128.91072363264766</v>
      </c>
      <c r="O1253" s="41">
        <f t="shared" si="29"/>
        <v>-0.16503924970101402</v>
      </c>
    </row>
    <row r="1254" spans="13:15" x14ac:dyDescent="0.25">
      <c r="M1254" s="20">
        <v>1253</v>
      </c>
      <c r="N1254" s="16">
        <v>174.1981593411993</v>
      </c>
      <c r="O1254" s="41">
        <f t="shared" si="29"/>
        <v>0.12828957689129017</v>
      </c>
    </row>
    <row r="1255" spans="13:15" x14ac:dyDescent="0.25">
      <c r="M1255" s="20">
        <v>1254</v>
      </c>
      <c r="N1255" s="16">
        <v>312.734602471438</v>
      </c>
      <c r="O1255" s="41">
        <f t="shared" si="29"/>
        <v>1.0255965598960923</v>
      </c>
    </row>
    <row r="1256" spans="13:15" x14ac:dyDescent="0.25">
      <c r="M1256" s="20">
        <v>1255</v>
      </c>
      <c r="N1256" s="16">
        <v>159.19162691219273</v>
      </c>
      <c r="O1256" s="41">
        <f t="shared" si="29"/>
        <v>3.1091568663399904E-2</v>
      </c>
    </row>
    <row r="1257" spans="13:15" x14ac:dyDescent="0.25">
      <c r="M1257" s="20">
        <v>1256</v>
      </c>
      <c r="N1257" s="16">
        <v>241.92093701914342</v>
      </c>
      <c r="O1257" s="41">
        <f t="shared" si="29"/>
        <v>0.56693315648552467</v>
      </c>
    </row>
    <row r="1258" spans="13:15" x14ac:dyDescent="0.25">
      <c r="M1258" s="20">
        <v>1257</v>
      </c>
      <c r="N1258" s="16">
        <v>180.51984006134305</v>
      </c>
      <c r="O1258" s="41">
        <f t="shared" si="29"/>
        <v>0.16923539682387712</v>
      </c>
    </row>
    <row r="1259" spans="13:15" x14ac:dyDescent="0.25">
      <c r="M1259" s="20">
        <v>1258</v>
      </c>
      <c r="N1259" s="16">
        <v>159.32853133501104</v>
      </c>
      <c r="O1259" s="41">
        <f t="shared" si="29"/>
        <v>3.197830497496823E-2</v>
      </c>
    </row>
    <row r="1260" spans="13:15" x14ac:dyDescent="0.25">
      <c r="M1260" s="20">
        <v>1259</v>
      </c>
      <c r="N1260" s="16">
        <v>256.45024419020888</v>
      </c>
      <c r="O1260" s="41">
        <f t="shared" si="29"/>
        <v>0.66104015453052578</v>
      </c>
    </row>
    <row r="1261" spans="13:15" x14ac:dyDescent="0.25">
      <c r="M1261" s="20">
        <v>1260</v>
      </c>
      <c r="N1261" s="16">
        <v>151.54347531010063</v>
      </c>
      <c r="O1261" s="41">
        <f t="shared" si="29"/>
        <v>-1.8445864841984072E-2</v>
      </c>
    </row>
    <row r="1262" spans="13:15" x14ac:dyDescent="0.25">
      <c r="M1262" s="20">
        <v>1261</v>
      </c>
      <c r="N1262" s="16">
        <v>190.65910488120844</v>
      </c>
      <c r="O1262" s="41">
        <f t="shared" si="29"/>
        <v>0.23490788645786487</v>
      </c>
    </row>
    <row r="1263" spans="13:15" x14ac:dyDescent="0.25">
      <c r="M1263" s="20">
        <v>1262</v>
      </c>
      <c r="N1263" s="16">
        <v>248.73340805172109</v>
      </c>
      <c r="O1263" s="41">
        <f t="shared" si="29"/>
        <v>0.61105784808961849</v>
      </c>
    </row>
    <row r="1264" spans="13:15" x14ac:dyDescent="0.25">
      <c r="M1264" s="20">
        <v>1263</v>
      </c>
      <c r="N1264" s="16">
        <v>125.6752725272805</v>
      </c>
      <c r="O1264" s="41">
        <f t="shared" si="29"/>
        <v>-0.18599541693339539</v>
      </c>
    </row>
    <row r="1265" spans="13:15" x14ac:dyDescent="0.25">
      <c r="M1265" s="20">
        <v>1264</v>
      </c>
      <c r="N1265" s="16">
        <v>226.50563634662268</v>
      </c>
      <c r="O1265" s="41">
        <f t="shared" si="29"/>
        <v>0.46708753733989861</v>
      </c>
    </row>
    <row r="1266" spans="13:15" x14ac:dyDescent="0.25">
      <c r="M1266" s="20">
        <v>1265</v>
      </c>
      <c r="N1266" s="16">
        <v>135.30420583951573</v>
      </c>
      <c r="O1266" s="41">
        <f t="shared" si="29"/>
        <v>-0.12362836820071188</v>
      </c>
    </row>
    <row r="1267" spans="13:15" x14ac:dyDescent="0.25">
      <c r="M1267" s="20">
        <v>1266</v>
      </c>
      <c r="N1267" s="16">
        <v>191.58492893080725</v>
      </c>
      <c r="O1267" s="41">
        <f t="shared" si="29"/>
        <v>0.24090449187062113</v>
      </c>
    </row>
    <row r="1268" spans="13:15" x14ac:dyDescent="0.25">
      <c r="M1268" s="20">
        <v>1267</v>
      </c>
      <c r="N1268" s="16">
        <v>187.61570098234333</v>
      </c>
      <c r="O1268" s="41">
        <f t="shared" si="29"/>
        <v>0.21519561791067532</v>
      </c>
    </row>
    <row r="1269" spans="13:15" x14ac:dyDescent="0.25">
      <c r="M1269" s="20">
        <v>1268</v>
      </c>
      <c r="N1269" s="16">
        <v>241.67453427594157</v>
      </c>
      <c r="O1269" s="41">
        <f t="shared" si="29"/>
        <v>0.56533719446202513</v>
      </c>
    </row>
    <row r="1270" spans="13:15" x14ac:dyDescent="0.25">
      <c r="M1270" s="20">
        <v>1269</v>
      </c>
      <c r="N1270" s="16">
        <v>162.19205670784356</v>
      </c>
      <c r="O1270" s="41">
        <f t="shared" si="29"/>
        <v>5.0525491946113998E-2</v>
      </c>
    </row>
    <row r="1271" spans="13:15" x14ac:dyDescent="0.25">
      <c r="M1271" s="20">
        <v>1270</v>
      </c>
      <c r="N1271" s="16">
        <v>363.9961595548989</v>
      </c>
      <c r="O1271" s="41">
        <f t="shared" si="29"/>
        <v>1.3576200483831355</v>
      </c>
    </row>
    <row r="1272" spans="13:15" x14ac:dyDescent="0.25">
      <c r="M1272" s="20">
        <v>1271</v>
      </c>
      <c r="N1272" s="16">
        <v>96.737743244808073</v>
      </c>
      <c r="O1272" s="41">
        <f t="shared" si="29"/>
        <v>-0.37342513946249078</v>
      </c>
    </row>
    <row r="1273" spans="13:15" x14ac:dyDescent="0.25">
      <c r="M1273" s="20">
        <v>1272</v>
      </c>
      <c r="N1273" s="16">
        <v>212.84726370728686</v>
      </c>
      <c r="O1273" s="41">
        <f t="shared" si="29"/>
        <v>0.37862162274848621</v>
      </c>
    </row>
    <row r="1274" spans="13:15" x14ac:dyDescent="0.25">
      <c r="M1274" s="20">
        <v>1273</v>
      </c>
      <c r="N1274" s="16">
        <v>201.11875291200047</v>
      </c>
      <c r="O1274" s="41">
        <f t="shared" si="29"/>
        <v>0.30265551304431293</v>
      </c>
    </row>
    <row r="1275" spans="13:15" x14ac:dyDescent="0.25">
      <c r="M1275" s="20">
        <v>1274</v>
      </c>
      <c r="N1275" s="16">
        <v>140.42508939716157</v>
      </c>
      <c r="O1275" s="41">
        <f t="shared" si="29"/>
        <v>-9.0460167317206408E-2</v>
      </c>
    </row>
    <row r="1276" spans="13:15" x14ac:dyDescent="0.25">
      <c r="M1276" s="20">
        <v>1275</v>
      </c>
      <c r="N1276" s="16">
        <v>195.14189554055994</v>
      </c>
      <c r="O1276" s="41">
        <f t="shared" si="29"/>
        <v>0.26394312997283875</v>
      </c>
    </row>
    <row r="1277" spans="13:15" x14ac:dyDescent="0.25">
      <c r="M1277" s="20">
        <v>1276</v>
      </c>
      <c r="N1277" s="16">
        <v>154.76422478919616</v>
      </c>
      <c r="O1277" s="41">
        <f t="shared" si="29"/>
        <v>2.4150792735262439E-3</v>
      </c>
    </row>
    <row r="1278" spans="13:15" x14ac:dyDescent="0.25">
      <c r="M1278" s="20">
        <v>1277</v>
      </c>
      <c r="N1278" s="16">
        <v>150.9214148106162</v>
      </c>
      <c r="O1278" s="41">
        <f t="shared" si="29"/>
        <v>-2.2474979618044122E-2</v>
      </c>
    </row>
    <row r="1279" spans="13:15" x14ac:dyDescent="0.25">
      <c r="M1279" s="20">
        <v>1278</v>
      </c>
      <c r="N1279" s="16">
        <v>146.84376492473922</v>
      </c>
      <c r="O1279" s="41">
        <f t="shared" si="29"/>
        <v>-4.8886107507377874E-2</v>
      </c>
    </row>
    <row r="1280" spans="13:15" x14ac:dyDescent="0.25">
      <c r="M1280" s="20">
        <v>1279</v>
      </c>
      <c r="N1280" s="16">
        <v>151.43343808678969</v>
      </c>
      <c r="O1280" s="41">
        <f t="shared" si="29"/>
        <v>-1.9158581053230761E-2</v>
      </c>
    </row>
    <row r="1281" spans="13:15" x14ac:dyDescent="0.25">
      <c r="M1281" s="20">
        <v>1280</v>
      </c>
      <c r="N1281" s="16">
        <v>258.57599282918892</v>
      </c>
      <c r="O1281" s="41">
        <f t="shared" si="29"/>
        <v>0.67480872729571884</v>
      </c>
    </row>
    <row r="1282" spans="13:15" x14ac:dyDescent="0.25">
      <c r="M1282" s="20">
        <v>1281</v>
      </c>
      <c r="N1282" s="16">
        <v>333.34594935375588</v>
      </c>
      <c r="O1282" s="41">
        <f t="shared" si="29"/>
        <v>1.1590972119176772</v>
      </c>
    </row>
    <row r="1283" spans="13:15" x14ac:dyDescent="0.25">
      <c r="M1283" s="20">
        <v>1282</v>
      </c>
      <c r="N1283" s="16">
        <v>212.32847310623907</v>
      </c>
      <c r="O1283" s="41">
        <f t="shared" ref="O1283:O1346" si="30">N1283/$B$2-1</f>
        <v>0.37526139190583496</v>
      </c>
    </row>
    <row r="1284" spans="13:15" x14ac:dyDescent="0.25">
      <c r="M1284" s="20">
        <v>1283</v>
      </c>
      <c r="N1284" s="16">
        <v>227.04342323397884</v>
      </c>
      <c r="O1284" s="41">
        <f t="shared" si="30"/>
        <v>0.47057080801214668</v>
      </c>
    </row>
    <row r="1285" spans="13:15" x14ac:dyDescent="0.25">
      <c r="M1285" s="20">
        <v>1284</v>
      </c>
      <c r="N1285" s="16">
        <v>208.26021960614131</v>
      </c>
      <c r="O1285" s="41">
        <f t="shared" si="30"/>
        <v>0.34891112484405085</v>
      </c>
    </row>
    <row r="1286" spans="13:15" x14ac:dyDescent="0.25">
      <c r="M1286" s="20">
        <v>1285</v>
      </c>
      <c r="N1286" s="16">
        <v>130.56120870937355</v>
      </c>
      <c r="O1286" s="41">
        <f t="shared" si="30"/>
        <v>-0.15434898112454232</v>
      </c>
    </row>
    <row r="1287" spans="13:15" x14ac:dyDescent="0.25">
      <c r="M1287" s="20">
        <v>1286</v>
      </c>
      <c r="N1287" s="16">
        <v>167.57508660612069</v>
      </c>
      <c r="O1287" s="41">
        <f t="shared" si="30"/>
        <v>8.5391626865622294E-2</v>
      </c>
    </row>
    <row r="1288" spans="13:15" x14ac:dyDescent="0.25">
      <c r="M1288" s="20">
        <v>1287</v>
      </c>
      <c r="N1288" s="16">
        <v>59.26792761283599</v>
      </c>
      <c r="O1288" s="41">
        <f t="shared" si="30"/>
        <v>-0.61611887736121052</v>
      </c>
    </row>
    <row r="1289" spans="13:15" x14ac:dyDescent="0.25">
      <c r="M1289" s="20">
        <v>1288</v>
      </c>
      <c r="N1289" s="16">
        <v>262.23538514951667</v>
      </c>
      <c r="O1289" s="41">
        <f t="shared" si="30"/>
        <v>0.69851078148731749</v>
      </c>
    </row>
    <row r="1290" spans="13:15" x14ac:dyDescent="0.25">
      <c r="M1290" s="20">
        <v>1289</v>
      </c>
      <c r="N1290" s="16">
        <v>302.29085397648669</v>
      </c>
      <c r="O1290" s="41">
        <f t="shared" si="30"/>
        <v>0.95795191534248714</v>
      </c>
    </row>
    <row r="1291" spans="13:15" x14ac:dyDescent="0.25">
      <c r="M1291" s="20">
        <v>1290</v>
      </c>
      <c r="N1291" s="16">
        <v>156.04964291041026</v>
      </c>
      <c r="O1291" s="41">
        <f t="shared" si="30"/>
        <v>1.0740792206418659E-2</v>
      </c>
    </row>
    <row r="1292" spans="13:15" x14ac:dyDescent="0.25">
      <c r="M1292" s="20">
        <v>1291</v>
      </c>
      <c r="N1292" s="16">
        <v>214.63813007600223</v>
      </c>
      <c r="O1292" s="41">
        <f t="shared" si="30"/>
        <v>0.39022114747979497</v>
      </c>
    </row>
    <row r="1293" spans="13:15" x14ac:dyDescent="0.25">
      <c r="M1293" s="20">
        <v>1292</v>
      </c>
      <c r="N1293" s="16">
        <v>337.03546199357737</v>
      </c>
      <c r="O1293" s="41">
        <f t="shared" si="30"/>
        <v>1.1829943568189938</v>
      </c>
    </row>
    <row r="1294" spans="13:15" x14ac:dyDescent="0.25">
      <c r="M1294" s="20">
        <v>1293</v>
      </c>
      <c r="N1294" s="16">
        <v>138.77469583432517</v>
      </c>
      <c r="O1294" s="41">
        <f t="shared" si="30"/>
        <v>-0.10114984315396125</v>
      </c>
    </row>
    <row r="1295" spans="13:15" x14ac:dyDescent="0.25">
      <c r="M1295" s="20">
        <v>1294</v>
      </c>
      <c r="N1295" s="16">
        <v>139.5493813263061</v>
      </c>
      <c r="O1295" s="41">
        <f t="shared" si="30"/>
        <v>-9.6132169205644935E-2</v>
      </c>
    </row>
    <row r="1296" spans="13:15" x14ac:dyDescent="0.25">
      <c r="M1296" s="20">
        <v>1295</v>
      </c>
      <c r="N1296" s="16">
        <v>145.19996888031341</v>
      </c>
      <c r="O1296" s="41">
        <f t="shared" si="30"/>
        <v>-5.9533050910654861E-2</v>
      </c>
    </row>
    <row r="1297" spans="13:15" x14ac:dyDescent="0.25">
      <c r="M1297" s="20">
        <v>1296</v>
      </c>
      <c r="N1297" s="16">
        <v>309.09835644311784</v>
      </c>
      <c r="O1297" s="41">
        <f t="shared" si="30"/>
        <v>1.0020444253139464</v>
      </c>
    </row>
    <row r="1298" spans="13:15" x14ac:dyDescent="0.25">
      <c r="M1298" s="20">
        <v>1297</v>
      </c>
      <c r="N1298" s="16">
        <v>162.37129863160752</v>
      </c>
      <c r="O1298" s="41">
        <f t="shared" si="30"/>
        <v>5.168645021966678E-2</v>
      </c>
    </row>
    <row r="1299" spans="13:15" x14ac:dyDescent="0.25">
      <c r="M1299" s="20">
        <v>1298</v>
      </c>
      <c r="N1299" s="16">
        <v>178.40743219675167</v>
      </c>
      <c r="O1299" s="41">
        <f t="shared" si="30"/>
        <v>0.15555323287463985</v>
      </c>
    </row>
    <row r="1300" spans="13:15" x14ac:dyDescent="0.25">
      <c r="M1300" s="20">
        <v>1299</v>
      </c>
      <c r="N1300" s="16">
        <v>207.72603233427319</v>
      </c>
      <c r="O1300" s="41">
        <f t="shared" si="30"/>
        <v>0.34545116904867257</v>
      </c>
    </row>
    <row r="1301" spans="13:15" x14ac:dyDescent="0.25">
      <c r="M1301" s="20">
        <v>1300</v>
      </c>
      <c r="N1301" s="16">
        <v>187.62520690646923</v>
      </c>
      <c r="O1301" s="41">
        <f t="shared" si="30"/>
        <v>0.21525718822318929</v>
      </c>
    </row>
    <row r="1302" spans="13:15" x14ac:dyDescent="0.25">
      <c r="M1302" s="20">
        <v>1301</v>
      </c>
      <c r="N1302" s="16">
        <v>113.29040935617111</v>
      </c>
      <c r="O1302" s="41">
        <f t="shared" si="30"/>
        <v>-0.2662127514909749</v>
      </c>
    </row>
    <row r="1303" spans="13:15" x14ac:dyDescent="0.25">
      <c r="M1303" s="20">
        <v>1302</v>
      </c>
      <c r="N1303" s="16">
        <v>142.35146725934197</v>
      </c>
      <c r="O1303" s="41">
        <f t="shared" si="30"/>
        <v>-7.7982928342510638E-2</v>
      </c>
    </row>
    <row r="1304" spans="13:15" x14ac:dyDescent="0.25">
      <c r="M1304" s="20">
        <v>1303</v>
      </c>
      <c r="N1304" s="16">
        <v>171.01348388066717</v>
      </c>
      <c r="O1304" s="41">
        <f t="shared" si="30"/>
        <v>0.10766228587117177</v>
      </c>
    </row>
    <row r="1305" spans="13:15" x14ac:dyDescent="0.25">
      <c r="M1305" s="20">
        <v>1304</v>
      </c>
      <c r="N1305" s="16">
        <v>65.703843139189942</v>
      </c>
      <c r="O1305" s="41">
        <f t="shared" si="30"/>
        <v>-0.57443315327778399</v>
      </c>
    </row>
    <row r="1306" spans="13:15" x14ac:dyDescent="0.25">
      <c r="M1306" s="20">
        <v>1305</v>
      </c>
      <c r="N1306" s="16">
        <v>218.03426512755345</v>
      </c>
      <c r="O1306" s="41">
        <f t="shared" si="30"/>
        <v>0.41221807210214467</v>
      </c>
    </row>
    <row r="1307" spans="13:15" x14ac:dyDescent="0.25">
      <c r="M1307" s="20">
        <v>1306</v>
      </c>
      <c r="N1307" s="16">
        <v>181.59894316845876</v>
      </c>
      <c r="O1307" s="41">
        <f t="shared" si="30"/>
        <v>0.1762247978184357</v>
      </c>
    </row>
    <row r="1308" spans="13:15" x14ac:dyDescent="0.25">
      <c r="M1308" s="20">
        <v>1307</v>
      </c>
      <c r="N1308" s="16">
        <v>118.86992522021285</v>
      </c>
      <c r="O1308" s="41">
        <f t="shared" si="30"/>
        <v>-0.23007396783616385</v>
      </c>
    </row>
    <row r="1309" spans="13:15" x14ac:dyDescent="0.25">
      <c r="M1309" s="20">
        <v>1308</v>
      </c>
      <c r="N1309" s="16">
        <v>162.60914420032114</v>
      </c>
      <c r="O1309" s="41">
        <f t="shared" si="30"/>
        <v>5.3226987026165018E-2</v>
      </c>
    </row>
    <row r="1310" spans="13:15" x14ac:dyDescent="0.25">
      <c r="M1310" s="20">
        <v>1309</v>
      </c>
      <c r="N1310" s="16">
        <v>161.01898499301291</v>
      </c>
      <c r="O1310" s="41">
        <f t="shared" si="30"/>
        <v>4.2927451910587777E-2</v>
      </c>
    </row>
    <row r="1311" spans="13:15" x14ac:dyDescent="0.25">
      <c r="M1311" s="20">
        <v>1310</v>
      </c>
      <c r="N1311" s="16">
        <v>112.92443823171027</v>
      </c>
      <c r="O1311" s="41">
        <f t="shared" si="30"/>
        <v>-0.26858316347887412</v>
      </c>
    </row>
    <row r="1312" spans="13:15" x14ac:dyDescent="0.25">
      <c r="M1312" s="20">
        <v>1311</v>
      </c>
      <c r="N1312" s="16">
        <v>140.85672590667957</v>
      </c>
      <c r="O1312" s="41">
        <f t="shared" si="30"/>
        <v>-8.7664437577370302E-2</v>
      </c>
    </row>
    <row r="1313" spans="13:15" x14ac:dyDescent="0.25">
      <c r="M1313" s="20">
        <v>1312</v>
      </c>
      <c r="N1313" s="16">
        <v>176.8518511680831</v>
      </c>
      <c r="O1313" s="41">
        <f t="shared" si="30"/>
        <v>0.1454776622297238</v>
      </c>
    </row>
    <row r="1314" spans="13:15" x14ac:dyDescent="0.25">
      <c r="M1314" s="20">
        <v>1313</v>
      </c>
      <c r="N1314" s="16">
        <v>174.0709891782702</v>
      </c>
      <c r="O1314" s="41">
        <f t="shared" si="30"/>
        <v>0.12746588983359031</v>
      </c>
    </row>
    <row r="1315" spans="13:15" x14ac:dyDescent="0.25">
      <c r="M1315" s="20">
        <v>1314</v>
      </c>
      <c r="N1315" s="16">
        <v>246.98570393485167</v>
      </c>
      <c r="O1315" s="41">
        <f t="shared" si="30"/>
        <v>0.59973788727021971</v>
      </c>
    </row>
    <row r="1316" spans="13:15" x14ac:dyDescent="0.25">
      <c r="M1316" s="20">
        <v>1315</v>
      </c>
      <c r="N1316" s="16">
        <v>151.27370281828865</v>
      </c>
      <c r="O1316" s="41">
        <f t="shared" si="30"/>
        <v>-2.0193193813740073E-2</v>
      </c>
    </row>
    <row r="1317" spans="13:15" x14ac:dyDescent="0.25">
      <c r="M1317" s="20">
        <v>1316</v>
      </c>
      <c r="N1317" s="16">
        <v>146.61628169150049</v>
      </c>
      <c r="O1317" s="41">
        <f t="shared" si="30"/>
        <v>-5.035952698523849E-2</v>
      </c>
    </row>
    <row r="1318" spans="13:15" x14ac:dyDescent="0.25">
      <c r="M1318" s="20">
        <v>1317</v>
      </c>
      <c r="N1318" s="16">
        <v>171.57979901808272</v>
      </c>
      <c r="O1318" s="41">
        <f t="shared" si="30"/>
        <v>0.11133033534539272</v>
      </c>
    </row>
    <row r="1319" spans="13:15" x14ac:dyDescent="0.25">
      <c r="M1319" s="20">
        <v>1318</v>
      </c>
      <c r="N1319" s="16">
        <v>86.771144746361912</v>
      </c>
      <c r="O1319" s="41">
        <f t="shared" si="30"/>
        <v>-0.43797926130502618</v>
      </c>
    </row>
    <row r="1320" spans="13:15" x14ac:dyDescent="0.25">
      <c r="M1320" s="20">
        <v>1319</v>
      </c>
      <c r="N1320" s="16">
        <v>245.93427794502836</v>
      </c>
      <c r="O1320" s="41">
        <f t="shared" si="30"/>
        <v>0.59292775225113137</v>
      </c>
    </row>
    <row r="1321" spans="13:15" x14ac:dyDescent="0.25">
      <c r="M1321" s="20">
        <v>1320</v>
      </c>
      <c r="N1321" s="16">
        <v>106.4896585415834</v>
      </c>
      <c r="O1321" s="41">
        <f t="shared" si="30"/>
        <v>-0.31026153069825035</v>
      </c>
    </row>
    <row r="1322" spans="13:15" x14ac:dyDescent="0.25">
      <c r="M1322" s="20">
        <v>1321</v>
      </c>
      <c r="N1322" s="16">
        <v>173.24410615041378</v>
      </c>
      <c r="O1322" s="41">
        <f t="shared" si="30"/>
        <v>0.12211013001863558</v>
      </c>
    </row>
    <row r="1323" spans="13:15" x14ac:dyDescent="0.25">
      <c r="M1323" s="20">
        <v>1322</v>
      </c>
      <c r="N1323" s="16">
        <v>190.04388160554055</v>
      </c>
      <c r="O1323" s="41">
        <f t="shared" si="30"/>
        <v>0.23092305669834157</v>
      </c>
    </row>
    <row r="1324" spans="13:15" x14ac:dyDescent="0.25">
      <c r="M1324" s="20">
        <v>1323</v>
      </c>
      <c r="N1324" s="16">
        <v>186.01936488157307</v>
      </c>
      <c r="O1324" s="41">
        <f t="shared" si="30"/>
        <v>0.20485607476896783</v>
      </c>
    </row>
    <row r="1325" spans="13:15" x14ac:dyDescent="0.25">
      <c r="M1325" s="20">
        <v>1324</v>
      </c>
      <c r="N1325" s="16">
        <v>271.8892079259262</v>
      </c>
      <c r="O1325" s="41">
        <f t="shared" si="30"/>
        <v>0.76103904043662141</v>
      </c>
    </row>
    <row r="1326" spans="13:15" x14ac:dyDescent="0.25">
      <c r="M1326" s="20">
        <v>1325</v>
      </c>
      <c r="N1326" s="16">
        <v>187.91743564722884</v>
      </c>
      <c r="O1326" s="41">
        <f t="shared" si="30"/>
        <v>0.21714996736341718</v>
      </c>
    </row>
    <row r="1327" spans="13:15" x14ac:dyDescent="0.25">
      <c r="M1327" s="20">
        <v>1326</v>
      </c>
      <c r="N1327" s="16">
        <v>206.34314877363755</v>
      </c>
      <c r="O1327" s="41">
        <f t="shared" si="30"/>
        <v>0.33649416793327402</v>
      </c>
    </row>
    <row r="1328" spans="13:15" x14ac:dyDescent="0.25">
      <c r="M1328" s="20">
        <v>1327</v>
      </c>
      <c r="N1328" s="16">
        <v>167.82412085971797</v>
      </c>
      <c r="O1328" s="41">
        <f t="shared" si="30"/>
        <v>8.700463330429753E-2</v>
      </c>
    </row>
    <row r="1329" spans="13:15" x14ac:dyDescent="0.25">
      <c r="M1329" s="20">
        <v>1328</v>
      </c>
      <c r="N1329" s="16">
        <v>91.680130043193586</v>
      </c>
      <c r="O1329" s="41">
        <f t="shared" si="30"/>
        <v>-0.40618353530840934</v>
      </c>
    </row>
    <row r="1330" spans="13:15" x14ac:dyDescent="0.25">
      <c r="M1330" s="20">
        <v>1329</v>
      </c>
      <c r="N1330" s="16">
        <v>214.24085359525495</v>
      </c>
      <c r="O1330" s="41">
        <f t="shared" si="30"/>
        <v>0.38764796924377687</v>
      </c>
    </row>
    <row r="1331" spans="13:15" x14ac:dyDescent="0.25">
      <c r="M1331" s="20">
        <v>1330</v>
      </c>
      <c r="N1331" s="16">
        <v>128.77234261860136</v>
      </c>
      <c r="O1331" s="41">
        <f t="shared" si="30"/>
        <v>-0.16593554996261595</v>
      </c>
    </row>
    <row r="1332" spans="13:15" x14ac:dyDescent="0.25">
      <c r="M1332" s="20">
        <v>1331</v>
      </c>
      <c r="N1332" s="16">
        <v>127.065353679955</v>
      </c>
      <c r="O1332" s="41">
        <f t="shared" si="30"/>
        <v>-0.17699179667972986</v>
      </c>
    </row>
    <row r="1333" spans="13:15" x14ac:dyDescent="0.25">
      <c r="M1333" s="20">
        <v>1332</v>
      </c>
      <c r="N1333" s="16">
        <v>220.5671868209848</v>
      </c>
      <c r="O1333" s="41">
        <f t="shared" si="30"/>
        <v>0.4286239236713496</v>
      </c>
    </row>
    <row r="1334" spans="13:15" x14ac:dyDescent="0.25">
      <c r="M1334" s="20">
        <v>1333</v>
      </c>
      <c r="N1334" s="16">
        <v>200.25299468240095</v>
      </c>
      <c r="O1334" s="41">
        <f t="shared" si="30"/>
        <v>0.29704795674027817</v>
      </c>
    </row>
    <row r="1335" spans="13:15" x14ac:dyDescent="0.25">
      <c r="M1335" s="20">
        <v>1334</v>
      </c>
      <c r="N1335" s="16">
        <v>151.92603623872148</v>
      </c>
      <c r="O1335" s="41">
        <f t="shared" si="30"/>
        <v>-1.5967999921245757E-2</v>
      </c>
    </row>
    <row r="1336" spans="13:15" x14ac:dyDescent="0.25">
      <c r="M1336" s="20">
        <v>1335</v>
      </c>
      <c r="N1336" s="16">
        <v>417.75932949033927</v>
      </c>
      <c r="O1336" s="41">
        <f t="shared" si="30"/>
        <v>1.7058465996176859</v>
      </c>
    </row>
    <row r="1337" spans="13:15" x14ac:dyDescent="0.25">
      <c r="M1337" s="20">
        <v>1336</v>
      </c>
      <c r="N1337" s="16">
        <v>221.40247742420129</v>
      </c>
      <c r="O1337" s="41">
        <f t="shared" si="30"/>
        <v>0.43403413974279759</v>
      </c>
    </row>
    <row r="1338" spans="13:15" x14ac:dyDescent="0.25">
      <c r="M1338" s="20">
        <v>1337</v>
      </c>
      <c r="N1338" s="16">
        <v>236.02848693047392</v>
      </c>
      <c r="O1338" s="41">
        <f t="shared" si="30"/>
        <v>0.52876748330883006</v>
      </c>
    </row>
    <row r="1339" spans="13:15" x14ac:dyDescent="0.25">
      <c r="M1339" s="20">
        <v>1338</v>
      </c>
      <c r="N1339" s="16">
        <v>263.13493925823178</v>
      </c>
      <c r="O1339" s="41">
        <f t="shared" si="30"/>
        <v>0.70433723527162551</v>
      </c>
    </row>
    <row r="1340" spans="13:15" x14ac:dyDescent="0.25">
      <c r="M1340" s="20">
        <v>1339</v>
      </c>
      <c r="N1340" s="16">
        <v>104.16029272495666</v>
      </c>
      <c r="O1340" s="41">
        <f t="shared" si="30"/>
        <v>-0.32534894138965142</v>
      </c>
    </row>
    <row r="1341" spans="13:15" x14ac:dyDescent="0.25">
      <c r="M1341" s="20">
        <v>1340</v>
      </c>
      <c r="N1341" s="16">
        <v>161.08549143926138</v>
      </c>
      <c r="O1341" s="41">
        <f t="shared" si="30"/>
        <v>4.3358217254963582E-2</v>
      </c>
    </row>
    <row r="1342" spans="13:15" x14ac:dyDescent="0.25">
      <c r="M1342" s="20">
        <v>1341</v>
      </c>
      <c r="N1342" s="16">
        <v>118.55927339892554</v>
      </c>
      <c r="O1342" s="41">
        <f t="shared" si="30"/>
        <v>-0.23208607412549753</v>
      </c>
    </row>
    <row r="1343" spans="13:15" x14ac:dyDescent="0.25">
      <c r="M1343" s="20">
        <v>1342</v>
      </c>
      <c r="N1343" s="16">
        <v>293.96815010759832</v>
      </c>
      <c r="O1343" s="41">
        <f t="shared" si="30"/>
        <v>0.90404537544371211</v>
      </c>
    </row>
    <row r="1344" spans="13:15" x14ac:dyDescent="0.25">
      <c r="M1344" s="20">
        <v>1343</v>
      </c>
      <c r="N1344" s="16">
        <v>94.422804849655009</v>
      </c>
      <c r="O1344" s="41">
        <f t="shared" si="30"/>
        <v>-0.38841910307424576</v>
      </c>
    </row>
    <row r="1345" spans="13:15" x14ac:dyDescent="0.25">
      <c r="M1345" s="20">
        <v>1344</v>
      </c>
      <c r="N1345" s="16">
        <v>395.65579073482968</v>
      </c>
      <c r="O1345" s="41">
        <f t="shared" si="30"/>
        <v>1.562680951458304</v>
      </c>
    </row>
    <row r="1346" spans="13:15" x14ac:dyDescent="0.25">
      <c r="M1346" s="20">
        <v>1345</v>
      </c>
      <c r="N1346" s="16">
        <v>267.65426518591073</v>
      </c>
      <c r="O1346" s="41">
        <f t="shared" si="30"/>
        <v>0.73360911941815754</v>
      </c>
    </row>
    <row r="1347" spans="13:15" x14ac:dyDescent="0.25">
      <c r="M1347" s="20">
        <v>1346</v>
      </c>
      <c r="N1347" s="16">
        <v>131.64001238841016</v>
      </c>
      <c r="O1347" s="41">
        <f t="shared" ref="O1347:O1410" si="31">N1347/$B$2-1</f>
        <v>-0.1473615195395731</v>
      </c>
    </row>
    <row r="1348" spans="13:15" x14ac:dyDescent="0.25">
      <c r="M1348" s="20">
        <v>1347</v>
      </c>
      <c r="N1348" s="16">
        <v>190.85942209318335</v>
      </c>
      <c r="O1348" s="41">
        <f t="shared" si="31"/>
        <v>0.23620535035299439</v>
      </c>
    </row>
    <row r="1349" spans="13:15" x14ac:dyDescent="0.25">
      <c r="M1349" s="20">
        <v>1348</v>
      </c>
      <c r="N1349" s="16">
        <v>218.76365254129468</v>
      </c>
      <c r="O1349" s="41">
        <f t="shared" si="31"/>
        <v>0.41694234829169963</v>
      </c>
    </row>
    <row r="1350" spans="13:15" x14ac:dyDescent="0.25">
      <c r="M1350" s="20">
        <v>1349</v>
      </c>
      <c r="N1350" s="16">
        <v>248.14838824921006</v>
      </c>
      <c r="O1350" s="41">
        <f t="shared" si="31"/>
        <v>0.60726864762995514</v>
      </c>
    </row>
    <row r="1351" spans="13:15" x14ac:dyDescent="0.25">
      <c r="M1351" s="20">
        <v>1350</v>
      </c>
      <c r="N1351" s="16">
        <v>139.80501611038684</v>
      </c>
      <c r="O1351" s="41">
        <f t="shared" si="31"/>
        <v>-9.4476410824155921E-2</v>
      </c>
    </row>
    <row r="1352" spans="13:15" x14ac:dyDescent="0.25">
      <c r="M1352" s="20">
        <v>1351</v>
      </c>
      <c r="N1352" s="16">
        <v>157.68912812427286</v>
      </c>
      <c r="O1352" s="41">
        <f t="shared" si="31"/>
        <v>2.1359814159717994E-2</v>
      </c>
    </row>
    <row r="1353" spans="13:15" x14ac:dyDescent="0.25">
      <c r="M1353" s="20">
        <v>1352</v>
      </c>
      <c r="N1353" s="16">
        <v>140.70498047828897</v>
      </c>
      <c r="O1353" s="41">
        <f t="shared" si="31"/>
        <v>-8.8647299772019905E-2</v>
      </c>
    </row>
    <row r="1354" spans="13:15" x14ac:dyDescent="0.25">
      <c r="M1354" s="20">
        <v>1353</v>
      </c>
      <c r="N1354" s="16">
        <v>105.20083817692883</v>
      </c>
      <c r="O1354" s="41">
        <f t="shared" si="31"/>
        <v>-0.31860928012008394</v>
      </c>
    </row>
    <row r="1355" spans="13:15" x14ac:dyDescent="0.25">
      <c r="M1355" s="20">
        <v>1354</v>
      </c>
      <c r="N1355" s="16">
        <v>238.93002970888492</v>
      </c>
      <c r="O1355" s="41">
        <f t="shared" si="31"/>
        <v>0.54756091078341673</v>
      </c>
    </row>
    <row r="1356" spans="13:15" x14ac:dyDescent="0.25">
      <c r="M1356" s="20">
        <v>1355</v>
      </c>
      <c r="N1356" s="16">
        <v>367.59156930880528</v>
      </c>
      <c r="O1356" s="41">
        <f t="shared" si="31"/>
        <v>1.3809076845173389</v>
      </c>
    </row>
    <row r="1357" spans="13:15" x14ac:dyDescent="0.25">
      <c r="M1357" s="20">
        <v>1356</v>
      </c>
      <c r="N1357" s="16">
        <v>66.238481443299051</v>
      </c>
      <c r="O1357" s="41">
        <f t="shared" si="31"/>
        <v>-0.57097027612561146</v>
      </c>
    </row>
    <row r="1358" spans="13:15" x14ac:dyDescent="0.25">
      <c r="M1358" s="20">
        <v>1357</v>
      </c>
      <c r="N1358" s="16">
        <v>118.2685440669524</v>
      </c>
      <c r="O1358" s="41">
        <f t="shared" si="31"/>
        <v>-0.2339691415253049</v>
      </c>
    </row>
    <row r="1359" spans="13:15" x14ac:dyDescent="0.25">
      <c r="M1359" s="20">
        <v>1358</v>
      </c>
      <c r="N1359" s="16">
        <v>393.5176523955368</v>
      </c>
      <c r="O1359" s="41">
        <f t="shared" si="31"/>
        <v>1.5488321300281611</v>
      </c>
    </row>
    <row r="1360" spans="13:15" x14ac:dyDescent="0.25">
      <c r="M1360" s="20">
        <v>1359</v>
      </c>
      <c r="N1360" s="16">
        <v>202.39855957874269</v>
      </c>
      <c r="O1360" s="41">
        <f t="shared" si="31"/>
        <v>0.31094488032570267</v>
      </c>
    </row>
    <row r="1361" spans="13:15" x14ac:dyDescent="0.25">
      <c r="M1361" s="20">
        <v>1360</v>
      </c>
      <c r="N1361" s="16">
        <v>219.2584476161343</v>
      </c>
      <c r="O1361" s="41">
        <f t="shared" si="31"/>
        <v>0.42014715899549815</v>
      </c>
    </row>
    <row r="1362" spans="13:15" x14ac:dyDescent="0.25">
      <c r="M1362" s="20">
        <v>1361</v>
      </c>
      <c r="N1362" s="16">
        <v>147.57049737797445</v>
      </c>
      <c r="O1362" s="41">
        <f t="shared" si="31"/>
        <v>-4.4179027620455003E-2</v>
      </c>
    </row>
    <row r="1363" spans="13:15" x14ac:dyDescent="0.25">
      <c r="M1363" s="20">
        <v>1362</v>
      </c>
      <c r="N1363" s="16">
        <v>369.05161338845363</v>
      </c>
      <c r="O1363" s="41">
        <f t="shared" si="31"/>
        <v>1.3903644579017373</v>
      </c>
    </row>
    <row r="1364" spans="13:15" x14ac:dyDescent="0.25">
      <c r="M1364" s="20">
        <v>1363</v>
      </c>
      <c r="N1364" s="16">
        <v>142.64415839459033</v>
      </c>
      <c r="O1364" s="41">
        <f t="shared" si="31"/>
        <v>-7.6087154251681333E-2</v>
      </c>
    </row>
    <row r="1365" spans="13:15" x14ac:dyDescent="0.25">
      <c r="M1365" s="20">
        <v>1364</v>
      </c>
      <c r="N1365" s="16">
        <v>186.65632124399085</v>
      </c>
      <c r="O1365" s="41">
        <f t="shared" si="31"/>
        <v>0.20898167074178708</v>
      </c>
    </row>
    <row r="1366" spans="13:15" x14ac:dyDescent="0.25">
      <c r="M1366" s="20">
        <v>1365</v>
      </c>
      <c r="N1366" s="16">
        <v>319.02523131749126</v>
      </c>
      <c r="O1366" s="41">
        <f t="shared" si="31"/>
        <v>1.0663412553965279</v>
      </c>
    </row>
    <row r="1367" spans="13:15" x14ac:dyDescent="0.25">
      <c r="M1367" s="20">
        <v>1366</v>
      </c>
      <c r="N1367" s="16">
        <v>166.05868217913661</v>
      </c>
      <c r="O1367" s="41">
        <f t="shared" si="31"/>
        <v>7.556980489121945E-2</v>
      </c>
    </row>
    <row r="1368" spans="13:15" x14ac:dyDescent="0.25">
      <c r="M1368" s="20">
        <v>1367</v>
      </c>
      <c r="N1368" s="16">
        <v>175.29829994249189</v>
      </c>
      <c r="O1368" s="41">
        <f t="shared" si="31"/>
        <v>0.13541523871370975</v>
      </c>
    </row>
    <row r="1369" spans="13:15" x14ac:dyDescent="0.25">
      <c r="M1369" s="20">
        <v>1368</v>
      </c>
      <c r="N1369" s="16">
        <v>174.65733767808518</v>
      </c>
      <c r="O1369" s="41">
        <f t="shared" si="31"/>
        <v>0.1312636963274656</v>
      </c>
    </row>
    <row r="1370" spans="13:15" x14ac:dyDescent="0.25">
      <c r="M1370" s="20">
        <v>1369</v>
      </c>
      <c r="N1370" s="16">
        <v>57.550440901863219</v>
      </c>
      <c r="O1370" s="41">
        <f t="shared" si="31"/>
        <v>-0.62724311863774596</v>
      </c>
    </row>
    <row r="1371" spans="13:15" x14ac:dyDescent="0.25">
      <c r="M1371" s="20">
        <v>1370</v>
      </c>
      <c r="N1371" s="16">
        <v>159.02161419767754</v>
      </c>
      <c r="O1371" s="41">
        <f t="shared" si="31"/>
        <v>2.9990388407236779E-2</v>
      </c>
    </row>
    <row r="1372" spans="13:15" x14ac:dyDescent="0.25">
      <c r="M1372" s="20">
        <v>1371</v>
      </c>
      <c r="N1372" s="16">
        <v>217.35090529133973</v>
      </c>
      <c r="O1372" s="41">
        <f t="shared" si="31"/>
        <v>0.40779191867215414</v>
      </c>
    </row>
    <row r="1373" spans="13:15" x14ac:dyDescent="0.25">
      <c r="M1373" s="20">
        <v>1372</v>
      </c>
      <c r="N1373" s="16">
        <v>149.76380857880739</v>
      </c>
      <c r="O1373" s="41">
        <f t="shared" si="31"/>
        <v>-2.9972849001015156E-2</v>
      </c>
    </row>
    <row r="1374" spans="13:15" x14ac:dyDescent="0.25">
      <c r="M1374" s="20">
        <v>1373</v>
      </c>
      <c r="N1374" s="16">
        <v>255.30874110655463</v>
      </c>
      <c r="O1374" s="41">
        <f t="shared" si="31"/>
        <v>0.65364658598682102</v>
      </c>
    </row>
    <row r="1375" spans="13:15" x14ac:dyDescent="0.25">
      <c r="M1375" s="20">
        <v>1374</v>
      </c>
      <c r="N1375" s="16">
        <v>194.64688005630532</v>
      </c>
      <c r="O1375" s="41">
        <f t="shared" si="31"/>
        <v>0.26073689166701186</v>
      </c>
    </row>
    <row r="1376" spans="13:15" x14ac:dyDescent="0.25">
      <c r="M1376" s="20">
        <v>1375</v>
      </c>
      <c r="N1376" s="16">
        <v>160.86562673042204</v>
      </c>
      <c r="O1376" s="41">
        <f t="shared" si="31"/>
        <v>4.1934143313838934E-2</v>
      </c>
    </row>
    <row r="1377" spans="13:15" x14ac:dyDescent="0.25">
      <c r="M1377" s="20">
        <v>1376</v>
      </c>
      <c r="N1377" s="16">
        <v>157.27547684581481</v>
      </c>
      <c r="O1377" s="41">
        <f t="shared" si="31"/>
        <v>1.8680575597628479E-2</v>
      </c>
    </row>
    <row r="1378" spans="13:15" x14ac:dyDescent="0.25">
      <c r="M1378" s="20">
        <v>1377</v>
      </c>
      <c r="N1378" s="16">
        <v>196.36974491776357</v>
      </c>
      <c r="O1378" s="41">
        <f t="shared" si="31"/>
        <v>0.27189596747428335</v>
      </c>
    </row>
    <row r="1379" spans="13:15" x14ac:dyDescent="0.25">
      <c r="M1379" s="20">
        <v>1378</v>
      </c>
      <c r="N1379" s="16">
        <v>206.20181930627422</v>
      </c>
      <c r="O1379" s="41">
        <f t="shared" si="31"/>
        <v>0.33557877040245798</v>
      </c>
    </row>
    <row r="1380" spans="13:15" x14ac:dyDescent="0.25">
      <c r="M1380" s="20">
        <v>1379</v>
      </c>
      <c r="N1380" s="16">
        <v>228.20040858656</v>
      </c>
      <c r="O1380" s="41">
        <f t="shared" si="31"/>
        <v>0.47806465593149405</v>
      </c>
    </row>
    <row r="1381" spans="13:15" x14ac:dyDescent="0.25">
      <c r="M1381" s="20">
        <v>1380</v>
      </c>
      <c r="N1381" s="16">
        <v>198.19899682690391</v>
      </c>
      <c r="O1381" s="41">
        <f t="shared" si="31"/>
        <v>0.28374411713554903</v>
      </c>
    </row>
    <row r="1382" spans="13:15" x14ac:dyDescent="0.25">
      <c r="M1382" s="20">
        <v>1381</v>
      </c>
      <c r="N1382" s="16">
        <v>189.93898658928137</v>
      </c>
      <c r="O1382" s="41">
        <f t="shared" si="31"/>
        <v>0.23024364680124121</v>
      </c>
    </row>
    <row r="1383" spans="13:15" x14ac:dyDescent="0.25">
      <c r="M1383" s="20">
        <v>1382</v>
      </c>
      <c r="N1383" s="16">
        <v>99.390157190995509</v>
      </c>
      <c r="O1383" s="41">
        <f t="shared" si="31"/>
        <v>-0.35624533101673883</v>
      </c>
    </row>
    <row r="1384" spans="13:15" x14ac:dyDescent="0.25">
      <c r="M1384" s="20">
        <v>1383</v>
      </c>
      <c r="N1384" s="16">
        <v>162.86243784117644</v>
      </c>
      <c r="O1384" s="41">
        <f t="shared" si="31"/>
        <v>5.4867581714138192E-2</v>
      </c>
    </row>
    <row r="1385" spans="13:15" x14ac:dyDescent="0.25">
      <c r="M1385" s="20">
        <v>1384</v>
      </c>
      <c r="N1385" s="16">
        <v>142.07025380418003</v>
      </c>
      <c r="O1385" s="41">
        <f t="shared" si="31"/>
        <v>-7.9804360965798793E-2</v>
      </c>
    </row>
    <row r="1386" spans="13:15" x14ac:dyDescent="0.25">
      <c r="M1386" s="20">
        <v>1385</v>
      </c>
      <c r="N1386" s="16">
        <v>90.871809130623006</v>
      </c>
      <c r="O1386" s="41">
        <f t="shared" si="31"/>
        <v>-0.41141906743966616</v>
      </c>
    </row>
    <row r="1387" spans="13:15" x14ac:dyDescent="0.25">
      <c r="M1387" s="20">
        <v>1386</v>
      </c>
      <c r="N1387" s="16">
        <v>219.15771541740835</v>
      </c>
      <c r="O1387" s="41">
        <f t="shared" si="31"/>
        <v>0.41949471186109877</v>
      </c>
    </row>
    <row r="1388" spans="13:15" x14ac:dyDescent="0.25">
      <c r="M1388" s="20">
        <v>1387</v>
      </c>
      <c r="N1388" s="16">
        <v>157.49197008096428</v>
      </c>
      <c r="O1388" s="41">
        <f t="shared" si="31"/>
        <v>2.0082812346916779E-2</v>
      </c>
    </row>
    <row r="1389" spans="13:15" x14ac:dyDescent="0.25">
      <c r="M1389" s="20">
        <v>1388</v>
      </c>
      <c r="N1389" s="16">
        <v>269.66885445623205</v>
      </c>
      <c r="O1389" s="41">
        <f t="shared" si="31"/>
        <v>0.74665770778451557</v>
      </c>
    </row>
    <row r="1390" spans="13:15" x14ac:dyDescent="0.25">
      <c r="M1390" s="20">
        <v>1389</v>
      </c>
      <c r="N1390" s="16">
        <v>162.02272383753404</v>
      </c>
      <c r="O1390" s="41">
        <f t="shared" si="31"/>
        <v>4.9428715072478369E-2</v>
      </c>
    </row>
    <row r="1391" spans="13:15" x14ac:dyDescent="0.25">
      <c r="M1391" s="20">
        <v>1390</v>
      </c>
      <c r="N1391" s="16">
        <v>428.57152609468756</v>
      </c>
      <c r="O1391" s="41">
        <f t="shared" si="31"/>
        <v>1.7758776997057817</v>
      </c>
    </row>
    <row r="1392" spans="13:15" x14ac:dyDescent="0.25">
      <c r="M1392" s="20">
        <v>1391</v>
      </c>
      <c r="N1392" s="16">
        <v>217.48361431341823</v>
      </c>
      <c r="O1392" s="41">
        <f t="shared" si="31"/>
        <v>0.4086514811780777</v>
      </c>
    </row>
    <row r="1393" spans="13:15" x14ac:dyDescent="0.25">
      <c r="M1393" s="20">
        <v>1392</v>
      </c>
      <c r="N1393" s="16">
        <v>121.49779693758741</v>
      </c>
      <c r="O1393" s="41">
        <f t="shared" si="31"/>
        <v>-0.21305312054745273</v>
      </c>
    </row>
    <row r="1394" spans="13:15" x14ac:dyDescent="0.25">
      <c r="M1394" s="20">
        <v>1393</v>
      </c>
      <c r="N1394" s="16">
        <v>171.09205900452855</v>
      </c>
      <c r="O1394" s="41">
        <f t="shared" si="31"/>
        <v>0.1081712206015446</v>
      </c>
    </row>
    <row r="1395" spans="13:15" x14ac:dyDescent="0.25">
      <c r="M1395" s="20">
        <v>1394</v>
      </c>
      <c r="N1395" s="16">
        <v>164.83966634094151</v>
      </c>
      <c r="O1395" s="41">
        <f t="shared" si="31"/>
        <v>6.7674182632622815E-2</v>
      </c>
    </row>
    <row r="1396" spans="13:15" x14ac:dyDescent="0.25">
      <c r="M1396" s="20">
        <v>1395</v>
      </c>
      <c r="N1396" s="16">
        <v>222.67821847721001</v>
      </c>
      <c r="O1396" s="41">
        <f t="shared" si="31"/>
        <v>0.44229717385501632</v>
      </c>
    </row>
    <row r="1397" spans="13:15" x14ac:dyDescent="0.25">
      <c r="M1397" s="20">
        <v>1396</v>
      </c>
      <c r="N1397" s="16">
        <v>323.74397132009341</v>
      </c>
      <c r="O1397" s="41">
        <f t="shared" si="31"/>
        <v>1.0969047537775167</v>
      </c>
    </row>
    <row r="1398" spans="13:15" x14ac:dyDescent="0.25">
      <c r="M1398" s="20">
        <v>1397</v>
      </c>
      <c r="N1398" s="16">
        <v>277.66659367194666</v>
      </c>
      <c r="O1398" s="41">
        <f t="shared" si="31"/>
        <v>0.79845943651639506</v>
      </c>
    </row>
    <row r="1399" spans="13:15" x14ac:dyDescent="0.25">
      <c r="M1399" s="20">
        <v>1398</v>
      </c>
      <c r="N1399" s="16">
        <v>123.25493116027938</v>
      </c>
      <c r="O1399" s="41">
        <f t="shared" si="31"/>
        <v>-0.20167208049421581</v>
      </c>
    </row>
    <row r="1400" spans="13:15" x14ac:dyDescent="0.25">
      <c r="M1400" s="20">
        <v>1399</v>
      </c>
      <c r="N1400" s="16">
        <v>169.1865783973181</v>
      </c>
      <c r="O1400" s="41">
        <f t="shared" si="31"/>
        <v>9.5829334118846532E-2</v>
      </c>
    </row>
    <row r="1401" spans="13:15" x14ac:dyDescent="0.25">
      <c r="M1401" s="20">
        <v>1400</v>
      </c>
      <c r="N1401" s="16">
        <v>183.49802695690369</v>
      </c>
      <c r="O1401" s="41">
        <f t="shared" si="31"/>
        <v>0.18852525180858803</v>
      </c>
    </row>
    <row r="1402" spans="13:15" x14ac:dyDescent="0.25">
      <c r="M1402" s="20">
        <v>1401</v>
      </c>
      <c r="N1402" s="16">
        <v>256.44650891301836</v>
      </c>
      <c r="O1402" s="41">
        <f t="shared" si="31"/>
        <v>0.66101596096650184</v>
      </c>
    </row>
    <row r="1403" spans="13:15" x14ac:dyDescent="0.25">
      <c r="M1403" s="20">
        <v>1402</v>
      </c>
      <c r="N1403" s="16">
        <v>155.57581113314581</v>
      </c>
      <c r="O1403" s="41">
        <f t="shared" si="31"/>
        <v>7.6717617556421036E-3</v>
      </c>
    </row>
    <row r="1404" spans="13:15" x14ac:dyDescent="0.25">
      <c r="M1404" s="20">
        <v>1403</v>
      </c>
      <c r="N1404" s="16">
        <v>117.03616366183576</v>
      </c>
      <c r="O1404" s="41">
        <f t="shared" si="31"/>
        <v>-0.24195132670519903</v>
      </c>
    </row>
    <row r="1405" spans="13:15" x14ac:dyDescent="0.25">
      <c r="M1405" s="20">
        <v>1404</v>
      </c>
      <c r="N1405" s="16">
        <v>267.45629846174461</v>
      </c>
      <c r="O1405" s="41">
        <f t="shared" si="31"/>
        <v>0.73232687974184474</v>
      </c>
    </row>
    <row r="1406" spans="13:15" x14ac:dyDescent="0.25">
      <c r="M1406" s="20">
        <v>1405</v>
      </c>
      <c r="N1406" s="16">
        <v>265.13951820434039</v>
      </c>
      <c r="O1406" s="41">
        <f t="shared" si="31"/>
        <v>0.71732098630265684</v>
      </c>
    </row>
    <row r="1407" spans="13:15" x14ac:dyDescent="0.25">
      <c r="M1407" s="20">
        <v>1406</v>
      </c>
      <c r="N1407" s="16">
        <v>78.703439040117146</v>
      </c>
      <c r="O1407" s="41">
        <f t="shared" si="31"/>
        <v>-0.49023416624895855</v>
      </c>
    </row>
    <row r="1408" spans="13:15" x14ac:dyDescent="0.25">
      <c r="M1408" s="20">
        <v>1407</v>
      </c>
      <c r="N1408" s="16">
        <v>143.57120535910988</v>
      </c>
      <c r="O1408" s="41">
        <f t="shared" si="31"/>
        <v>-7.0082627962127497E-2</v>
      </c>
    </row>
    <row r="1409" spans="13:15" x14ac:dyDescent="0.25">
      <c r="M1409" s="20">
        <v>1408</v>
      </c>
      <c r="N1409" s="16">
        <v>99.737248512283358</v>
      </c>
      <c r="O1409" s="41">
        <f t="shared" si="31"/>
        <v>-0.35399720439175275</v>
      </c>
    </row>
    <row r="1410" spans="13:15" x14ac:dyDescent="0.25">
      <c r="M1410" s="20">
        <v>1409</v>
      </c>
      <c r="N1410" s="16">
        <v>265.16301695806192</v>
      </c>
      <c r="O1410" s="41">
        <f t="shared" si="31"/>
        <v>0.71747318882301747</v>
      </c>
    </row>
    <row r="1411" spans="13:15" x14ac:dyDescent="0.25">
      <c r="M1411" s="20">
        <v>1410</v>
      </c>
      <c r="N1411" s="16">
        <v>148.29366825248192</v>
      </c>
      <c r="O1411" s="41">
        <f t="shared" ref="O1411:O1474" si="32">N1411/$B$2-1</f>
        <v>-3.9495016244536996E-2</v>
      </c>
    </row>
    <row r="1412" spans="13:15" x14ac:dyDescent="0.25">
      <c r="M1412" s="20">
        <v>1411</v>
      </c>
      <c r="N1412" s="16">
        <v>186.78937154965953</v>
      </c>
      <c r="O1412" s="41">
        <f t="shared" si="32"/>
        <v>0.20984344375739128</v>
      </c>
    </row>
    <row r="1413" spans="13:15" x14ac:dyDescent="0.25">
      <c r="M1413" s="20">
        <v>1412</v>
      </c>
      <c r="N1413" s="16">
        <v>246.23424038666798</v>
      </c>
      <c r="O1413" s="41">
        <f t="shared" si="32"/>
        <v>0.59487062293151505</v>
      </c>
    </row>
    <row r="1414" spans="13:15" x14ac:dyDescent="0.25">
      <c r="M1414" s="20">
        <v>1413</v>
      </c>
      <c r="N1414" s="16">
        <v>160.63021719176143</v>
      </c>
      <c r="O1414" s="41">
        <f t="shared" si="32"/>
        <v>4.0409384787250202E-2</v>
      </c>
    </row>
    <row r="1415" spans="13:15" x14ac:dyDescent="0.25">
      <c r="M1415" s="20">
        <v>1414</v>
      </c>
      <c r="N1415" s="16">
        <v>296.03421667711791</v>
      </c>
      <c r="O1415" s="41">
        <f t="shared" si="32"/>
        <v>0.91742738467026519</v>
      </c>
    </row>
    <row r="1416" spans="13:15" x14ac:dyDescent="0.25">
      <c r="M1416" s="20">
        <v>1415</v>
      </c>
      <c r="N1416" s="16">
        <v>120.30250864632924</v>
      </c>
      <c r="O1416" s="41">
        <f t="shared" si="32"/>
        <v>-0.22079505838139524</v>
      </c>
    </row>
    <row r="1417" spans="13:15" x14ac:dyDescent="0.25">
      <c r="M1417" s="20">
        <v>1416</v>
      </c>
      <c r="N1417" s="16">
        <v>177.48997903411342</v>
      </c>
      <c r="O1417" s="41">
        <f t="shared" si="32"/>
        <v>0.14961084608590713</v>
      </c>
    </row>
    <row r="1418" spans="13:15" x14ac:dyDescent="0.25">
      <c r="M1418" s="20">
        <v>1417</v>
      </c>
      <c r="N1418" s="16">
        <v>190.10846553458657</v>
      </c>
      <c r="O1418" s="41">
        <f t="shared" si="32"/>
        <v>0.23134136980941511</v>
      </c>
    </row>
    <row r="1419" spans="13:15" x14ac:dyDescent="0.25">
      <c r="M1419" s="20">
        <v>1418</v>
      </c>
      <c r="N1419" s="16">
        <v>278.13440301437447</v>
      </c>
      <c r="O1419" s="41">
        <f t="shared" si="32"/>
        <v>0.80148945937673899</v>
      </c>
    </row>
    <row r="1420" spans="13:15" x14ac:dyDescent="0.25">
      <c r="M1420" s="20">
        <v>1419</v>
      </c>
      <c r="N1420" s="16">
        <v>112.37834143097039</v>
      </c>
      <c r="O1420" s="41">
        <f t="shared" si="32"/>
        <v>-0.27212025784645366</v>
      </c>
    </row>
    <row r="1421" spans="13:15" x14ac:dyDescent="0.25">
      <c r="M1421" s="20">
        <v>1420</v>
      </c>
      <c r="N1421" s="16">
        <v>177.03952219940382</v>
      </c>
      <c r="O1421" s="41">
        <f t="shared" si="32"/>
        <v>0.14669321622480869</v>
      </c>
    </row>
    <row r="1422" spans="13:15" x14ac:dyDescent="0.25">
      <c r="M1422" s="20">
        <v>1421</v>
      </c>
      <c r="N1422" s="16">
        <v>240.27700544991873</v>
      </c>
      <c r="O1422" s="41">
        <f t="shared" si="32"/>
        <v>0.55628533528182444</v>
      </c>
    </row>
    <row r="1423" spans="13:15" x14ac:dyDescent="0.25">
      <c r="M1423" s="20">
        <v>1422</v>
      </c>
      <c r="N1423" s="16">
        <v>322.4061103376406</v>
      </c>
      <c r="O1423" s="41">
        <f t="shared" si="32"/>
        <v>1.0882393659942027</v>
      </c>
    </row>
    <row r="1424" spans="13:15" x14ac:dyDescent="0.25">
      <c r="M1424" s="20">
        <v>1423</v>
      </c>
      <c r="N1424" s="16">
        <v>353.11739961820126</v>
      </c>
      <c r="O1424" s="41">
        <f t="shared" si="32"/>
        <v>1.2871578144967439</v>
      </c>
    </row>
    <row r="1425" spans="13:15" x14ac:dyDescent="0.25">
      <c r="M1425" s="20">
        <v>1424</v>
      </c>
      <c r="N1425" s="16">
        <v>249.44627986058751</v>
      </c>
      <c r="O1425" s="41">
        <f t="shared" si="32"/>
        <v>0.61567515193855415</v>
      </c>
    </row>
    <row r="1426" spans="13:15" x14ac:dyDescent="0.25">
      <c r="M1426" s="20">
        <v>1425</v>
      </c>
      <c r="N1426" s="16">
        <v>125.74296620082953</v>
      </c>
      <c r="O1426" s="41">
        <f t="shared" si="32"/>
        <v>-0.18555696186259718</v>
      </c>
    </row>
    <row r="1427" spans="13:15" x14ac:dyDescent="0.25">
      <c r="M1427" s="20">
        <v>1426</v>
      </c>
      <c r="N1427" s="16">
        <v>260.10427157567864</v>
      </c>
      <c r="O1427" s="41">
        <f t="shared" si="32"/>
        <v>0.68470745978962211</v>
      </c>
    </row>
    <row r="1428" spans="13:15" x14ac:dyDescent="0.25">
      <c r="M1428" s="20">
        <v>1427</v>
      </c>
      <c r="N1428" s="16">
        <v>264.58624603231937</v>
      </c>
      <c r="O1428" s="41">
        <f t="shared" si="32"/>
        <v>0.71373741672169122</v>
      </c>
    </row>
    <row r="1429" spans="13:15" x14ac:dyDescent="0.25">
      <c r="M1429" s="20">
        <v>1428</v>
      </c>
      <c r="N1429" s="16">
        <v>268.61761204664617</v>
      </c>
      <c r="O1429" s="41">
        <f t="shared" si="32"/>
        <v>0.73984876182316017</v>
      </c>
    </row>
    <row r="1430" spans="13:15" x14ac:dyDescent="0.25">
      <c r="M1430" s="20">
        <v>1429</v>
      </c>
      <c r="N1430" s="16">
        <v>124.82770757319204</v>
      </c>
      <c r="O1430" s="41">
        <f t="shared" si="32"/>
        <v>-0.19148513454610139</v>
      </c>
    </row>
    <row r="1431" spans="13:15" x14ac:dyDescent="0.25">
      <c r="M1431" s="20">
        <v>1430</v>
      </c>
      <c r="N1431" s="16">
        <v>206.2010613821104</v>
      </c>
      <c r="O1431" s="41">
        <f t="shared" si="32"/>
        <v>0.33557386129241151</v>
      </c>
    </row>
    <row r="1432" spans="13:15" x14ac:dyDescent="0.25">
      <c r="M1432" s="20">
        <v>1431</v>
      </c>
      <c r="N1432" s="16">
        <v>331.89261265764554</v>
      </c>
      <c r="O1432" s="41">
        <f t="shared" si="32"/>
        <v>1.1496838825682945</v>
      </c>
    </row>
    <row r="1433" spans="13:15" x14ac:dyDescent="0.25">
      <c r="M1433" s="20">
        <v>1432</v>
      </c>
      <c r="N1433" s="16">
        <v>172.15801151225588</v>
      </c>
      <c r="O1433" s="41">
        <f t="shared" si="32"/>
        <v>0.11507544455246554</v>
      </c>
    </row>
    <row r="1434" spans="13:15" x14ac:dyDescent="0.25">
      <c r="M1434" s="20">
        <v>1433</v>
      </c>
      <c r="N1434" s="16">
        <v>187.97370554433309</v>
      </c>
      <c r="O1434" s="41">
        <f t="shared" si="32"/>
        <v>0.21751443010306715</v>
      </c>
    </row>
    <row r="1435" spans="13:15" x14ac:dyDescent="0.25">
      <c r="M1435" s="20">
        <v>1434</v>
      </c>
      <c r="N1435" s="16">
        <v>235.71131453110408</v>
      </c>
      <c r="O1435" s="41">
        <f t="shared" si="32"/>
        <v>0.52671314293210059</v>
      </c>
    </row>
    <row r="1436" spans="13:15" x14ac:dyDescent="0.25">
      <c r="M1436" s="20">
        <v>1435</v>
      </c>
      <c r="N1436" s="16">
        <v>252.61426442641911</v>
      </c>
      <c r="O1436" s="41">
        <f t="shared" si="32"/>
        <v>0.63619433525770241</v>
      </c>
    </row>
    <row r="1437" spans="13:15" x14ac:dyDescent="0.25">
      <c r="M1437" s="20">
        <v>1436</v>
      </c>
      <c r="N1437" s="16">
        <v>195.73125757464521</v>
      </c>
      <c r="O1437" s="41">
        <f t="shared" si="32"/>
        <v>0.26776045526828796</v>
      </c>
    </row>
    <row r="1438" spans="13:15" x14ac:dyDescent="0.25">
      <c r="M1438" s="20">
        <v>1437</v>
      </c>
      <c r="N1438" s="16">
        <v>162.87666921870479</v>
      </c>
      <c r="O1438" s="41">
        <f t="shared" si="32"/>
        <v>5.4959759008035958E-2</v>
      </c>
    </row>
    <row r="1439" spans="13:15" x14ac:dyDescent="0.25">
      <c r="M1439" s="20">
        <v>1438</v>
      </c>
      <c r="N1439" s="16">
        <v>182.44717668166584</v>
      </c>
      <c r="O1439" s="41">
        <f t="shared" si="32"/>
        <v>0.1817188457196357</v>
      </c>
    </row>
    <row r="1440" spans="13:15" x14ac:dyDescent="0.25">
      <c r="M1440" s="20">
        <v>1439</v>
      </c>
      <c r="N1440" s="16">
        <v>162.88157187803023</v>
      </c>
      <c r="O1440" s="41">
        <f t="shared" si="32"/>
        <v>5.4991513760421773E-2</v>
      </c>
    </row>
    <row r="1441" spans="13:15" x14ac:dyDescent="0.25">
      <c r="M1441" s="20">
        <v>1440</v>
      </c>
      <c r="N1441" s="16">
        <v>213.40974529792402</v>
      </c>
      <c r="O1441" s="41">
        <f t="shared" si="32"/>
        <v>0.38226484216199386</v>
      </c>
    </row>
    <row r="1442" spans="13:15" x14ac:dyDescent="0.25">
      <c r="M1442" s="20">
        <v>1441</v>
      </c>
      <c r="N1442" s="16">
        <v>138.86174814806813</v>
      </c>
      <c r="O1442" s="41">
        <f t="shared" si="32"/>
        <v>-0.10058600127060313</v>
      </c>
    </row>
    <row r="1443" spans="13:15" x14ac:dyDescent="0.25">
      <c r="M1443" s="20">
        <v>1442</v>
      </c>
      <c r="N1443" s="16">
        <v>129.14473383527459</v>
      </c>
      <c r="O1443" s="41">
        <f t="shared" si="32"/>
        <v>-0.16352355473897351</v>
      </c>
    </row>
    <row r="1444" spans="13:15" x14ac:dyDescent="0.25">
      <c r="M1444" s="20">
        <v>1443</v>
      </c>
      <c r="N1444" s="16">
        <v>122.48731036688569</v>
      </c>
      <c r="O1444" s="41">
        <f t="shared" si="32"/>
        <v>-0.20664399606132988</v>
      </c>
    </row>
    <row r="1445" spans="13:15" x14ac:dyDescent="0.25">
      <c r="M1445" s="20">
        <v>1444</v>
      </c>
      <c r="N1445" s="16">
        <v>144.81613759370546</v>
      </c>
      <c r="O1445" s="41">
        <f t="shared" si="32"/>
        <v>-6.2019143999137327E-2</v>
      </c>
    </row>
    <row r="1446" spans="13:15" x14ac:dyDescent="0.25">
      <c r="M1446" s="20">
        <v>1445</v>
      </c>
      <c r="N1446" s="16">
        <v>165.37175594939393</v>
      </c>
      <c r="O1446" s="41">
        <f t="shared" si="32"/>
        <v>7.112055176453258E-2</v>
      </c>
    </row>
    <row r="1447" spans="13:15" x14ac:dyDescent="0.25">
      <c r="M1447" s="20">
        <v>1446</v>
      </c>
      <c r="N1447" s="16">
        <v>199.9969319697361</v>
      </c>
      <c r="O1447" s="41">
        <f t="shared" si="32"/>
        <v>0.29538942664545442</v>
      </c>
    </row>
    <row r="1448" spans="13:15" x14ac:dyDescent="0.25">
      <c r="M1448" s="20">
        <v>1447</v>
      </c>
      <c r="N1448" s="16">
        <v>237.01694793545681</v>
      </c>
      <c r="O1448" s="41">
        <f t="shared" si="32"/>
        <v>0.53516979119373276</v>
      </c>
    </row>
    <row r="1449" spans="13:15" x14ac:dyDescent="0.25">
      <c r="M1449" s="20">
        <v>1448</v>
      </c>
      <c r="N1449" s="16">
        <v>281.57449602336897</v>
      </c>
      <c r="O1449" s="41">
        <f t="shared" si="32"/>
        <v>0.82377110173314638</v>
      </c>
    </row>
    <row r="1450" spans="13:15" x14ac:dyDescent="0.25">
      <c r="M1450" s="20">
        <v>1449</v>
      </c>
      <c r="N1450" s="16">
        <v>137.97033096889879</v>
      </c>
      <c r="O1450" s="41">
        <f t="shared" si="32"/>
        <v>-0.10635975178394008</v>
      </c>
    </row>
    <row r="1451" spans="13:15" x14ac:dyDescent="0.25">
      <c r="M1451" s="20">
        <v>1450</v>
      </c>
      <c r="N1451" s="16">
        <v>109.07699163942</v>
      </c>
      <c r="O1451" s="41">
        <f t="shared" si="32"/>
        <v>-0.29350325393301202</v>
      </c>
    </row>
    <row r="1452" spans="13:15" x14ac:dyDescent="0.25">
      <c r="M1452" s="20">
        <v>1451</v>
      </c>
      <c r="N1452" s="16">
        <v>105.49213541759035</v>
      </c>
      <c r="O1452" s="41">
        <f t="shared" si="32"/>
        <v>-0.31672253434929865</v>
      </c>
    </row>
    <row r="1453" spans="13:15" x14ac:dyDescent="0.25">
      <c r="M1453" s="20">
        <v>1452</v>
      </c>
      <c r="N1453" s="16">
        <v>113.86878342518668</v>
      </c>
      <c r="O1453" s="41">
        <f t="shared" si="32"/>
        <v>-0.26246659575613562</v>
      </c>
    </row>
    <row r="1454" spans="13:15" x14ac:dyDescent="0.25">
      <c r="M1454" s="20">
        <v>1453</v>
      </c>
      <c r="N1454" s="16">
        <v>165.07828874350449</v>
      </c>
      <c r="O1454" s="41">
        <f t="shared" si="32"/>
        <v>6.9219751028079868E-2</v>
      </c>
    </row>
    <row r="1455" spans="13:15" x14ac:dyDescent="0.25">
      <c r="M1455" s="20">
        <v>1454</v>
      </c>
      <c r="N1455" s="16">
        <v>337.34747344160087</v>
      </c>
      <c r="O1455" s="41">
        <f t="shared" si="32"/>
        <v>1.1850152694739093</v>
      </c>
    </row>
    <row r="1456" spans="13:15" x14ac:dyDescent="0.25">
      <c r="M1456" s="20">
        <v>1455</v>
      </c>
      <c r="N1456" s="16">
        <v>281.40574443707658</v>
      </c>
      <c r="O1456" s="41">
        <f t="shared" si="32"/>
        <v>0.82267808986311497</v>
      </c>
    </row>
    <row r="1457" spans="13:15" x14ac:dyDescent="0.25">
      <c r="M1457" s="20">
        <v>1456</v>
      </c>
      <c r="N1457" s="16">
        <v>168.9330682710343</v>
      </c>
      <c r="O1457" s="41">
        <f t="shared" si="32"/>
        <v>9.4187337244687974E-2</v>
      </c>
    </row>
    <row r="1458" spans="13:15" x14ac:dyDescent="0.25">
      <c r="M1458" s="20">
        <v>1457</v>
      </c>
      <c r="N1458" s="16">
        <v>206.39515768088123</v>
      </c>
      <c r="O1458" s="41">
        <f t="shared" si="32"/>
        <v>0.33683103204349463</v>
      </c>
    </row>
    <row r="1459" spans="13:15" x14ac:dyDescent="0.25">
      <c r="M1459" s="20">
        <v>1458</v>
      </c>
      <c r="N1459" s="16">
        <v>172.80242597546396</v>
      </c>
      <c r="O1459" s="41">
        <f t="shared" si="32"/>
        <v>0.11924934699084644</v>
      </c>
    </row>
    <row r="1460" spans="13:15" x14ac:dyDescent="0.25">
      <c r="M1460" s="20">
        <v>1459</v>
      </c>
      <c r="N1460" s="16">
        <v>95.375755019508233</v>
      </c>
      <c r="O1460" s="41">
        <f t="shared" si="32"/>
        <v>-0.38224680051945137</v>
      </c>
    </row>
    <row r="1461" spans="13:15" x14ac:dyDescent="0.25">
      <c r="M1461" s="20">
        <v>1460</v>
      </c>
      <c r="N1461" s="16">
        <v>222.25650683219746</v>
      </c>
      <c r="O1461" s="41">
        <f t="shared" si="32"/>
        <v>0.43956572792400972</v>
      </c>
    </row>
    <row r="1462" spans="13:15" x14ac:dyDescent="0.25">
      <c r="M1462" s="20">
        <v>1461</v>
      </c>
      <c r="N1462" s="16">
        <v>304.5726675384019</v>
      </c>
      <c r="O1462" s="41">
        <f t="shared" si="32"/>
        <v>0.97273132786931771</v>
      </c>
    </row>
    <row r="1463" spans="13:15" x14ac:dyDescent="0.25">
      <c r="M1463" s="20">
        <v>1462</v>
      </c>
      <c r="N1463" s="16">
        <v>156.69902025814525</v>
      </c>
      <c r="O1463" s="41">
        <f t="shared" si="32"/>
        <v>1.4946839478615193E-2</v>
      </c>
    </row>
    <row r="1464" spans="13:15" x14ac:dyDescent="0.25">
      <c r="M1464" s="20">
        <v>1463</v>
      </c>
      <c r="N1464" s="16">
        <v>235.3575523979919</v>
      </c>
      <c r="O1464" s="41">
        <f t="shared" si="32"/>
        <v>0.52442180914878822</v>
      </c>
    </row>
    <row r="1465" spans="13:15" x14ac:dyDescent="0.25">
      <c r="M1465" s="20">
        <v>1464</v>
      </c>
      <c r="N1465" s="16">
        <v>247.41057606291787</v>
      </c>
      <c r="O1465" s="41">
        <f t="shared" si="32"/>
        <v>0.6024898037969022</v>
      </c>
    </row>
    <row r="1466" spans="13:15" x14ac:dyDescent="0.25">
      <c r="M1466" s="20">
        <v>1465</v>
      </c>
      <c r="N1466" s="16">
        <v>135.07335075151565</v>
      </c>
      <c r="O1466" s="41">
        <f t="shared" si="32"/>
        <v>-0.12512362733862636</v>
      </c>
    </row>
    <row r="1467" spans="13:15" x14ac:dyDescent="0.25">
      <c r="M1467" s="20">
        <v>1466</v>
      </c>
      <c r="N1467" s="16">
        <v>295.31233703392678</v>
      </c>
      <c r="O1467" s="41">
        <f t="shared" si="32"/>
        <v>0.91275173665961518</v>
      </c>
    </row>
    <row r="1468" spans="13:15" x14ac:dyDescent="0.25">
      <c r="M1468" s="20">
        <v>1467</v>
      </c>
      <c r="N1468" s="16">
        <v>315.20498778289783</v>
      </c>
      <c r="O1468" s="41">
        <f t="shared" si="32"/>
        <v>1.0415973604118198</v>
      </c>
    </row>
    <row r="1469" spans="13:15" x14ac:dyDescent="0.25">
      <c r="M1469" s="20">
        <v>1468</v>
      </c>
      <c r="N1469" s="16">
        <v>95.966443699632649</v>
      </c>
      <c r="O1469" s="41">
        <f t="shared" si="32"/>
        <v>-0.37842088247592798</v>
      </c>
    </row>
    <row r="1470" spans="13:15" x14ac:dyDescent="0.25">
      <c r="M1470" s="20">
        <v>1469</v>
      </c>
      <c r="N1470" s="16">
        <v>181.23386122867831</v>
      </c>
      <c r="O1470" s="41">
        <f t="shared" si="32"/>
        <v>0.17386014512105152</v>
      </c>
    </row>
    <row r="1471" spans="13:15" x14ac:dyDescent="0.25">
      <c r="M1471" s="20">
        <v>1470</v>
      </c>
      <c r="N1471" s="16">
        <v>194.75954451155985</v>
      </c>
      <c r="O1471" s="41">
        <f t="shared" si="32"/>
        <v>0.26146662458170256</v>
      </c>
    </row>
    <row r="1472" spans="13:15" x14ac:dyDescent="0.25">
      <c r="M1472" s="20">
        <v>1471</v>
      </c>
      <c r="N1472" s="16">
        <v>116.05835687767683</v>
      </c>
      <c r="O1472" s="41">
        <f t="shared" si="32"/>
        <v>-0.24828462670648777</v>
      </c>
    </row>
    <row r="1473" spans="13:15" x14ac:dyDescent="0.25">
      <c r="M1473" s="20">
        <v>1472</v>
      </c>
      <c r="N1473" s="16">
        <v>98.412186934719131</v>
      </c>
      <c r="O1473" s="41">
        <f t="shared" si="32"/>
        <v>-0.36257968983453237</v>
      </c>
    </row>
    <row r="1474" spans="13:15" x14ac:dyDescent="0.25">
      <c r="M1474" s="20">
        <v>1473</v>
      </c>
      <c r="N1474" s="16">
        <v>143.62534839177985</v>
      </c>
      <c r="O1474" s="41">
        <f t="shared" si="32"/>
        <v>-6.9731941022300736E-2</v>
      </c>
    </row>
    <row r="1475" spans="13:15" x14ac:dyDescent="0.25">
      <c r="M1475" s="20">
        <v>1474</v>
      </c>
      <c r="N1475" s="16">
        <v>318.26313685651172</v>
      </c>
      <c r="O1475" s="41">
        <f t="shared" ref="O1475:O1538" si="33">N1475/$B$2-1</f>
        <v>1.0614051341413915</v>
      </c>
    </row>
    <row r="1476" spans="13:15" x14ac:dyDescent="0.25">
      <c r="M1476" s="20">
        <v>1475</v>
      </c>
      <c r="N1476" s="16">
        <v>136.65448629015975</v>
      </c>
      <c r="O1476" s="41">
        <f t="shared" si="33"/>
        <v>-0.11488253894451605</v>
      </c>
    </row>
    <row r="1477" spans="13:15" x14ac:dyDescent="0.25">
      <c r="M1477" s="20">
        <v>1476</v>
      </c>
      <c r="N1477" s="16">
        <v>90.568125256835231</v>
      </c>
      <c r="O1477" s="41">
        <f t="shared" si="33"/>
        <v>-0.41338604200909079</v>
      </c>
    </row>
    <row r="1478" spans="13:15" x14ac:dyDescent="0.25">
      <c r="M1478" s="20">
        <v>1477</v>
      </c>
      <c r="N1478" s="16">
        <v>227.07115856624952</v>
      </c>
      <c r="O1478" s="41">
        <f t="shared" si="33"/>
        <v>0.47075045104873769</v>
      </c>
    </row>
    <row r="1479" spans="13:15" x14ac:dyDescent="0.25">
      <c r="M1479" s="20">
        <v>1478</v>
      </c>
      <c r="N1479" s="16">
        <v>98.600656145994023</v>
      </c>
      <c r="O1479" s="41">
        <f t="shared" si="33"/>
        <v>-0.36135896599077544</v>
      </c>
    </row>
    <row r="1480" spans="13:15" x14ac:dyDescent="0.25">
      <c r="M1480" s="20">
        <v>1479</v>
      </c>
      <c r="N1480" s="16">
        <v>109.5110890707128</v>
      </c>
      <c r="O1480" s="41">
        <f t="shared" si="33"/>
        <v>-0.29069158468842715</v>
      </c>
    </row>
    <row r="1481" spans="13:15" x14ac:dyDescent="0.25">
      <c r="M1481" s="20">
        <v>1480</v>
      </c>
      <c r="N1481" s="16">
        <v>402.92594307204416</v>
      </c>
      <c r="O1481" s="41">
        <f t="shared" si="33"/>
        <v>1.6097700661510954</v>
      </c>
    </row>
    <row r="1482" spans="13:15" x14ac:dyDescent="0.25">
      <c r="M1482" s="20">
        <v>1481</v>
      </c>
      <c r="N1482" s="16">
        <v>174.22908168096058</v>
      </c>
      <c r="O1482" s="41">
        <f t="shared" si="33"/>
        <v>0.1284898623235684</v>
      </c>
    </row>
    <row r="1483" spans="13:15" x14ac:dyDescent="0.25">
      <c r="M1483" s="20">
        <v>1482</v>
      </c>
      <c r="N1483" s="16">
        <v>249.9271418653523</v>
      </c>
      <c r="O1483" s="41">
        <f t="shared" si="33"/>
        <v>0.61878971749970035</v>
      </c>
    </row>
    <row r="1484" spans="13:15" x14ac:dyDescent="0.25">
      <c r="M1484" s="20">
        <v>1483</v>
      </c>
      <c r="N1484" s="16">
        <v>140.88377596831833</v>
      </c>
      <c r="O1484" s="41">
        <f t="shared" si="33"/>
        <v>-8.7489233070521921E-2</v>
      </c>
    </row>
    <row r="1485" spans="13:15" x14ac:dyDescent="0.25">
      <c r="M1485" s="20">
        <v>1484</v>
      </c>
      <c r="N1485" s="16">
        <v>138.56569328518574</v>
      </c>
      <c r="O1485" s="41">
        <f t="shared" si="33"/>
        <v>-0.10250356238170488</v>
      </c>
    </row>
    <row r="1486" spans="13:15" x14ac:dyDescent="0.25">
      <c r="M1486" s="20">
        <v>1485</v>
      </c>
      <c r="N1486" s="16">
        <v>149.28126418380072</v>
      </c>
      <c r="O1486" s="41">
        <f t="shared" si="33"/>
        <v>-3.3098311481975839E-2</v>
      </c>
    </row>
    <row r="1487" spans="13:15" x14ac:dyDescent="0.25">
      <c r="M1487" s="20">
        <v>1486</v>
      </c>
      <c r="N1487" s="16">
        <v>105.50365848480124</v>
      </c>
      <c r="O1487" s="41">
        <f t="shared" si="33"/>
        <v>-0.3166478989072421</v>
      </c>
    </row>
    <row r="1488" spans="13:15" x14ac:dyDescent="0.25">
      <c r="M1488" s="20">
        <v>1487</v>
      </c>
      <c r="N1488" s="16">
        <v>148.30012484239884</v>
      </c>
      <c r="O1488" s="41">
        <f t="shared" si="33"/>
        <v>-3.9453196611464736E-2</v>
      </c>
    </row>
    <row r="1489" spans="13:15" x14ac:dyDescent="0.25">
      <c r="M1489" s="20">
        <v>1488</v>
      </c>
      <c r="N1489" s="16">
        <v>245.98332104562709</v>
      </c>
      <c r="O1489" s="41">
        <f t="shared" si="33"/>
        <v>0.59324540669382597</v>
      </c>
    </row>
    <row r="1490" spans="13:15" x14ac:dyDescent="0.25">
      <c r="M1490" s="20">
        <v>1489</v>
      </c>
      <c r="N1490" s="16">
        <v>160.77304225252132</v>
      </c>
      <c r="O1490" s="41">
        <f t="shared" si="33"/>
        <v>4.1334469346029135E-2</v>
      </c>
    </row>
    <row r="1491" spans="13:15" x14ac:dyDescent="0.25">
      <c r="M1491" s="20">
        <v>1490</v>
      </c>
      <c r="N1491" s="16">
        <v>150.60989375334151</v>
      </c>
      <c r="O1491" s="41">
        <f t="shared" si="33"/>
        <v>-2.44927159892806E-2</v>
      </c>
    </row>
    <row r="1492" spans="13:15" x14ac:dyDescent="0.25">
      <c r="M1492" s="20">
        <v>1491</v>
      </c>
      <c r="N1492" s="16">
        <v>98.149548952324139</v>
      </c>
      <c r="O1492" s="41">
        <f t="shared" si="33"/>
        <v>-0.3642808082570963</v>
      </c>
    </row>
    <row r="1493" spans="13:15" x14ac:dyDescent="0.25">
      <c r="M1493" s="20">
        <v>1492</v>
      </c>
      <c r="N1493" s="16">
        <v>99.373145505366509</v>
      </c>
      <c r="O1493" s="41">
        <f t="shared" si="33"/>
        <v>-0.35635551649546682</v>
      </c>
    </row>
    <row r="1494" spans="13:15" x14ac:dyDescent="0.25">
      <c r="M1494" s="20">
        <v>1493</v>
      </c>
      <c r="N1494" s="16">
        <v>112.98241235836899</v>
      </c>
      <c r="O1494" s="41">
        <f t="shared" si="33"/>
        <v>-0.26820766236516658</v>
      </c>
    </row>
    <row r="1495" spans="13:15" x14ac:dyDescent="0.25">
      <c r="M1495" s="20">
        <v>1494</v>
      </c>
      <c r="N1495" s="16">
        <v>134.32764603386704</v>
      </c>
      <c r="O1495" s="41">
        <f t="shared" si="33"/>
        <v>-0.12995359146421515</v>
      </c>
    </row>
    <row r="1496" spans="13:15" x14ac:dyDescent="0.25">
      <c r="M1496" s="20">
        <v>1495</v>
      </c>
      <c r="N1496" s="16">
        <v>153.51180369690437</v>
      </c>
      <c r="O1496" s="41">
        <f t="shared" si="33"/>
        <v>-5.6969103689350487E-3</v>
      </c>
    </row>
    <row r="1497" spans="13:15" x14ac:dyDescent="0.25">
      <c r="M1497" s="20">
        <v>1496</v>
      </c>
      <c r="N1497" s="16">
        <v>165.21139471294794</v>
      </c>
      <c r="O1497" s="41">
        <f t="shared" si="33"/>
        <v>7.008188458054132E-2</v>
      </c>
    </row>
    <row r="1498" spans="13:15" x14ac:dyDescent="0.25">
      <c r="M1498" s="20">
        <v>1497</v>
      </c>
      <c r="N1498" s="16">
        <v>198.15496746078145</v>
      </c>
      <c r="O1498" s="41">
        <f t="shared" si="33"/>
        <v>0.28345893688415602</v>
      </c>
    </row>
    <row r="1499" spans="13:15" x14ac:dyDescent="0.25">
      <c r="M1499" s="20">
        <v>1498</v>
      </c>
      <c r="N1499" s="16">
        <v>247.43705870234328</v>
      </c>
      <c r="O1499" s="41">
        <f t="shared" si="33"/>
        <v>0.60266133308369407</v>
      </c>
    </row>
    <row r="1500" spans="13:15" x14ac:dyDescent="0.25">
      <c r="M1500" s="20">
        <v>1499</v>
      </c>
      <c r="N1500" s="16">
        <v>105.30870291188531</v>
      </c>
      <c r="O1500" s="41">
        <f t="shared" si="33"/>
        <v>-0.31791063521691276</v>
      </c>
    </row>
    <row r="1501" spans="13:15" x14ac:dyDescent="0.25">
      <c r="M1501" s="20">
        <v>1500</v>
      </c>
      <c r="N1501" s="16">
        <v>184.24996587072124</v>
      </c>
      <c r="O1501" s="41">
        <f t="shared" si="33"/>
        <v>0.19339559511260385</v>
      </c>
    </row>
    <row r="1502" spans="13:15" x14ac:dyDescent="0.25">
      <c r="M1502" s="20">
        <v>1501</v>
      </c>
      <c r="N1502" s="16">
        <v>153.81975916534753</v>
      </c>
      <c r="O1502" s="41">
        <f t="shared" si="33"/>
        <v>-3.7022684823320162E-3</v>
      </c>
    </row>
    <row r="1503" spans="13:15" x14ac:dyDescent="0.25">
      <c r="M1503" s="20">
        <v>1502</v>
      </c>
      <c r="N1503" s="16">
        <v>177.40746616434319</v>
      </c>
      <c r="O1503" s="41">
        <f t="shared" si="33"/>
        <v>0.14907640639220876</v>
      </c>
    </row>
    <row r="1504" spans="13:15" x14ac:dyDescent="0.25">
      <c r="M1504" s="20">
        <v>1503</v>
      </c>
      <c r="N1504" s="16">
        <v>133.05033487047663</v>
      </c>
      <c r="O1504" s="41">
        <f t="shared" si="33"/>
        <v>-0.13822679525437387</v>
      </c>
    </row>
    <row r="1505" spans="13:15" x14ac:dyDescent="0.25">
      <c r="M1505" s="20">
        <v>1504</v>
      </c>
      <c r="N1505" s="16">
        <v>229.44496313055055</v>
      </c>
      <c r="O1505" s="41">
        <f t="shared" si="33"/>
        <v>0.48612569357487589</v>
      </c>
    </row>
    <row r="1506" spans="13:15" x14ac:dyDescent="0.25">
      <c r="M1506" s="20">
        <v>1505</v>
      </c>
      <c r="N1506" s="16">
        <v>149.39478364944816</v>
      </c>
      <c r="O1506" s="41">
        <f t="shared" si="33"/>
        <v>-3.2363040625218997E-2</v>
      </c>
    </row>
    <row r="1507" spans="13:15" x14ac:dyDescent="0.25">
      <c r="M1507" s="20">
        <v>1506</v>
      </c>
      <c r="N1507" s="16">
        <v>219.39620526678513</v>
      </c>
      <c r="O1507" s="41">
        <f t="shared" si="33"/>
        <v>0.42103942170340614</v>
      </c>
    </row>
    <row r="1508" spans="13:15" x14ac:dyDescent="0.25">
      <c r="M1508" s="20">
        <v>1507</v>
      </c>
      <c r="N1508" s="16">
        <v>273.54034626034581</v>
      </c>
      <c r="O1508" s="41">
        <f t="shared" si="33"/>
        <v>0.77173354019354679</v>
      </c>
    </row>
    <row r="1509" spans="13:15" x14ac:dyDescent="0.25">
      <c r="M1509" s="20">
        <v>1508</v>
      </c>
      <c r="N1509" s="16">
        <v>100.71639119754923</v>
      </c>
      <c r="O1509" s="41">
        <f t="shared" si="33"/>
        <v>-0.34765525169688549</v>
      </c>
    </row>
    <row r="1510" spans="13:15" x14ac:dyDescent="0.25">
      <c r="M1510" s="20">
        <v>1509</v>
      </c>
      <c r="N1510" s="16">
        <v>282.93663861661486</v>
      </c>
      <c r="O1510" s="41">
        <f t="shared" si="33"/>
        <v>0.83259376263847051</v>
      </c>
    </row>
    <row r="1511" spans="13:15" x14ac:dyDescent="0.25">
      <c r="M1511" s="20">
        <v>1510</v>
      </c>
      <c r="N1511" s="16">
        <v>317.27536882170585</v>
      </c>
      <c r="O1511" s="41">
        <f t="shared" si="33"/>
        <v>1.0550073146565428</v>
      </c>
    </row>
    <row r="1512" spans="13:15" x14ac:dyDescent="0.25">
      <c r="M1512" s="20">
        <v>1511</v>
      </c>
      <c r="N1512" s="16">
        <v>259.95582322463122</v>
      </c>
      <c r="O1512" s="41">
        <f t="shared" si="33"/>
        <v>0.68374595291821216</v>
      </c>
    </row>
    <row r="1513" spans="13:15" x14ac:dyDescent="0.25">
      <c r="M1513" s="20">
        <v>1512</v>
      </c>
      <c r="N1513" s="16">
        <v>116.7078365903859</v>
      </c>
      <c r="O1513" s="41">
        <f t="shared" si="33"/>
        <v>-0.24407791641159504</v>
      </c>
    </row>
    <row r="1514" spans="13:15" x14ac:dyDescent="0.25">
      <c r="M1514" s="20">
        <v>1513</v>
      </c>
      <c r="N1514" s="16">
        <v>143.4663009702775</v>
      </c>
      <c r="O1514" s="41">
        <f t="shared" si="33"/>
        <v>-7.0762098565820275E-2</v>
      </c>
    </row>
    <row r="1515" spans="13:15" x14ac:dyDescent="0.25">
      <c r="M1515" s="20">
        <v>1514</v>
      </c>
      <c r="N1515" s="16">
        <v>228.00314590160485</v>
      </c>
      <c r="O1515" s="41">
        <f t="shared" si="33"/>
        <v>0.4767869763498831</v>
      </c>
    </row>
    <row r="1516" spans="13:15" x14ac:dyDescent="0.25">
      <c r="M1516" s="20">
        <v>1515</v>
      </c>
      <c r="N1516" s="16">
        <v>202.2434541541821</v>
      </c>
      <c r="O1516" s="41">
        <f t="shared" si="33"/>
        <v>0.30994025527964664</v>
      </c>
    </row>
    <row r="1517" spans="13:15" x14ac:dyDescent="0.25">
      <c r="M1517" s="20">
        <v>1516</v>
      </c>
      <c r="N1517" s="16">
        <v>136.38104852335326</v>
      </c>
      <c r="O1517" s="41">
        <f t="shared" si="33"/>
        <v>-0.11665360807281788</v>
      </c>
    </row>
    <row r="1518" spans="13:15" x14ac:dyDescent="0.25">
      <c r="M1518" s="20">
        <v>1517</v>
      </c>
      <c r="N1518" s="16">
        <v>181.01701987597721</v>
      </c>
      <c r="O1518" s="41">
        <f t="shared" si="33"/>
        <v>0.17245565359819648</v>
      </c>
    </row>
    <row r="1519" spans="13:15" x14ac:dyDescent="0.25">
      <c r="M1519" s="20">
        <v>1518</v>
      </c>
      <c r="N1519" s="16">
        <v>234.82757398700124</v>
      </c>
      <c r="O1519" s="41">
        <f t="shared" si="33"/>
        <v>0.52098911434099238</v>
      </c>
    </row>
    <row r="1520" spans="13:15" x14ac:dyDescent="0.25">
      <c r="M1520" s="20">
        <v>1519</v>
      </c>
      <c r="N1520" s="16">
        <v>159.01408795765209</v>
      </c>
      <c r="O1520" s="41">
        <f t="shared" si="33"/>
        <v>2.9941640600681163E-2</v>
      </c>
    </row>
    <row r="1521" spans="13:15" x14ac:dyDescent="0.25">
      <c r="M1521" s="20">
        <v>1520</v>
      </c>
      <c r="N1521" s="16">
        <v>228.55570774919576</v>
      </c>
      <c r="O1521" s="41">
        <f t="shared" si="33"/>
        <v>0.48036594512649033</v>
      </c>
    </row>
    <row r="1522" spans="13:15" x14ac:dyDescent="0.25">
      <c r="M1522" s="20">
        <v>1521</v>
      </c>
      <c r="N1522" s="16">
        <v>299.78074972875885</v>
      </c>
      <c r="O1522" s="41">
        <f t="shared" si="33"/>
        <v>0.94169385342993484</v>
      </c>
    </row>
    <row r="1523" spans="13:15" x14ac:dyDescent="0.25">
      <c r="M1523" s="20">
        <v>1522</v>
      </c>
      <c r="N1523" s="16">
        <v>252.49377944733902</v>
      </c>
      <c r="O1523" s="41">
        <f t="shared" si="33"/>
        <v>0.63541394844660104</v>
      </c>
    </row>
    <row r="1524" spans="13:15" x14ac:dyDescent="0.25">
      <c r="M1524" s="20">
        <v>1523</v>
      </c>
      <c r="N1524" s="16">
        <v>126.15616997590259</v>
      </c>
      <c r="O1524" s="41">
        <f t="shared" si="33"/>
        <v>-0.1828806218007375</v>
      </c>
    </row>
    <row r="1525" spans="13:15" x14ac:dyDescent="0.25">
      <c r="M1525" s="20">
        <v>1524</v>
      </c>
      <c r="N1525" s="16">
        <v>143.81974042320738</v>
      </c>
      <c r="O1525" s="41">
        <f t="shared" si="33"/>
        <v>-6.8472854797050786E-2</v>
      </c>
    </row>
    <row r="1526" spans="13:15" x14ac:dyDescent="0.25">
      <c r="M1526" s="20">
        <v>1525</v>
      </c>
      <c r="N1526" s="16">
        <v>113.27470752236303</v>
      </c>
      <c r="O1526" s="41">
        <f t="shared" si="33"/>
        <v>-0.26631445299856105</v>
      </c>
    </row>
    <row r="1527" spans="13:15" x14ac:dyDescent="0.25">
      <c r="M1527" s="20">
        <v>1526</v>
      </c>
      <c r="N1527" s="16">
        <v>58.068017727954029</v>
      </c>
      <c r="O1527" s="41">
        <f t="shared" si="33"/>
        <v>-0.62389074947192191</v>
      </c>
    </row>
    <row r="1528" spans="13:15" x14ac:dyDescent="0.25">
      <c r="M1528" s="20">
        <v>1527</v>
      </c>
      <c r="N1528" s="16">
        <v>215.31420086536227</v>
      </c>
      <c r="O1528" s="41">
        <f t="shared" si="33"/>
        <v>0.39460008941443103</v>
      </c>
    </row>
    <row r="1529" spans="13:15" x14ac:dyDescent="0.25">
      <c r="M1529" s="20">
        <v>1528</v>
      </c>
      <c r="N1529" s="16">
        <v>190.43038591458514</v>
      </c>
      <c r="O1529" s="41">
        <f t="shared" si="33"/>
        <v>0.23342646307742054</v>
      </c>
    </row>
    <row r="1530" spans="13:15" x14ac:dyDescent="0.25">
      <c r="M1530" s="20">
        <v>1529</v>
      </c>
      <c r="N1530" s="16">
        <v>129.79401609679823</v>
      </c>
      <c r="O1530" s="41">
        <f t="shared" si="33"/>
        <v>-0.15931812334458872</v>
      </c>
    </row>
    <row r="1531" spans="13:15" x14ac:dyDescent="0.25">
      <c r="M1531" s="20">
        <v>1530</v>
      </c>
      <c r="N1531" s="16">
        <v>184.63553940155313</v>
      </c>
      <c r="O1531" s="41">
        <f t="shared" si="33"/>
        <v>0.19589297279792528</v>
      </c>
    </row>
    <row r="1532" spans="13:15" x14ac:dyDescent="0.25">
      <c r="M1532" s="20">
        <v>1531</v>
      </c>
      <c r="N1532" s="16">
        <v>101.40965910504572</v>
      </c>
      <c r="O1532" s="41">
        <f t="shared" si="33"/>
        <v>-0.34316492322854952</v>
      </c>
    </row>
    <row r="1533" spans="13:15" x14ac:dyDescent="0.25">
      <c r="M1533" s="20">
        <v>1532</v>
      </c>
      <c r="N1533" s="16">
        <v>186.53731819216543</v>
      </c>
      <c r="O1533" s="41">
        <f t="shared" si="33"/>
        <v>0.20821088244241204</v>
      </c>
    </row>
    <row r="1534" spans="13:15" x14ac:dyDescent="0.25">
      <c r="M1534" s="20">
        <v>1533</v>
      </c>
      <c r="N1534" s="16">
        <v>157.62152659607909</v>
      </c>
      <c r="O1534" s="41">
        <f t="shared" si="33"/>
        <v>2.0921955918669966E-2</v>
      </c>
    </row>
    <row r="1535" spans="13:15" x14ac:dyDescent="0.25">
      <c r="M1535" s="20">
        <v>1534</v>
      </c>
      <c r="N1535" s="16">
        <v>199.71587531086354</v>
      </c>
      <c r="O1535" s="41">
        <f t="shared" si="33"/>
        <v>0.29356900959902243</v>
      </c>
    </row>
    <row r="1536" spans="13:15" x14ac:dyDescent="0.25">
      <c r="M1536" s="20">
        <v>1535</v>
      </c>
      <c r="N1536" s="16">
        <v>153.1955103798108</v>
      </c>
      <c r="O1536" s="41">
        <f t="shared" si="33"/>
        <v>-7.7455568888907811E-3</v>
      </c>
    </row>
    <row r="1537" spans="13:15" x14ac:dyDescent="0.25">
      <c r="M1537" s="20">
        <v>1536</v>
      </c>
      <c r="N1537" s="16">
        <v>238.95955031446482</v>
      </c>
      <c r="O1537" s="41">
        <f t="shared" si="33"/>
        <v>0.54775211711823291</v>
      </c>
    </row>
    <row r="1538" spans="13:15" x14ac:dyDescent="0.25">
      <c r="M1538" s="20">
        <v>1537</v>
      </c>
      <c r="N1538" s="16">
        <v>278.85242302800162</v>
      </c>
      <c r="O1538" s="41">
        <f t="shared" si="33"/>
        <v>0.8061401083872608</v>
      </c>
    </row>
    <row r="1539" spans="13:15" x14ac:dyDescent="0.25">
      <c r="M1539" s="20">
        <v>1538</v>
      </c>
      <c r="N1539" s="16">
        <v>132.99502378655092</v>
      </c>
      <c r="O1539" s="41">
        <f t="shared" ref="O1539:O1602" si="34">N1539/$B$2-1</f>
        <v>-0.13858504771648916</v>
      </c>
    </row>
    <row r="1540" spans="13:15" x14ac:dyDescent="0.25">
      <c r="M1540" s="20">
        <v>1539</v>
      </c>
      <c r="N1540" s="16">
        <v>142.05109861472158</v>
      </c>
      <c r="O1540" s="41">
        <f t="shared" si="34"/>
        <v>-7.9928430018486152E-2</v>
      </c>
    </row>
    <row r="1541" spans="13:15" x14ac:dyDescent="0.25">
      <c r="M1541" s="20">
        <v>1540</v>
      </c>
      <c r="N1541" s="16">
        <v>71.827695119593187</v>
      </c>
      <c r="O1541" s="41">
        <f t="shared" si="34"/>
        <v>-0.53476867928997007</v>
      </c>
    </row>
    <row r="1542" spans="13:15" x14ac:dyDescent="0.25">
      <c r="M1542" s="20">
        <v>1541</v>
      </c>
      <c r="N1542" s="16">
        <v>137.78796930022179</v>
      </c>
      <c r="O1542" s="41">
        <f t="shared" si="34"/>
        <v>-0.10754091679033817</v>
      </c>
    </row>
    <row r="1543" spans="13:15" x14ac:dyDescent="0.25">
      <c r="M1543" s="20">
        <v>1542</v>
      </c>
      <c r="N1543" s="16">
        <v>286.86607092412061</v>
      </c>
      <c r="O1543" s="41">
        <f t="shared" si="34"/>
        <v>0.85804487838174737</v>
      </c>
    </row>
    <row r="1544" spans="13:15" x14ac:dyDescent="0.25">
      <c r="M1544" s="20">
        <v>1543</v>
      </c>
      <c r="N1544" s="16">
        <v>458.80964005989932</v>
      </c>
      <c r="O1544" s="41">
        <f t="shared" si="34"/>
        <v>1.9717313696918937</v>
      </c>
    </row>
    <row r="1545" spans="13:15" x14ac:dyDescent="0.25">
      <c r="M1545" s="20">
        <v>1544</v>
      </c>
      <c r="N1545" s="16">
        <v>278.26985793321933</v>
      </c>
      <c r="O1545" s="41">
        <f t="shared" si="34"/>
        <v>0.80236680718368092</v>
      </c>
    </row>
    <row r="1546" spans="13:15" x14ac:dyDescent="0.25">
      <c r="M1546" s="20">
        <v>1545</v>
      </c>
      <c r="N1546" s="16">
        <v>274.43026833212213</v>
      </c>
      <c r="O1546" s="41">
        <f t="shared" si="34"/>
        <v>0.77749760682678848</v>
      </c>
    </row>
    <row r="1547" spans="13:15" x14ac:dyDescent="0.25">
      <c r="M1547" s="20">
        <v>1546</v>
      </c>
      <c r="N1547" s="16">
        <v>383.04733897354151</v>
      </c>
      <c r="O1547" s="41">
        <f t="shared" si="34"/>
        <v>1.4810154232070332</v>
      </c>
    </row>
    <row r="1548" spans="13:15" x14ac:dyDescent="0.25">
      <c r="M1548" s="20">
        <v>1547</v>
      </c>
      <c r="N1548" s="16">
        <v>152.12161948764543</v>
      </c>
      <c r="O1548" s="41">
        <f t="shared" si="34"/>
        <v>-1.4701198124889236E-2</v>
      </c>
    </row>
    <row r="1549" spans="13:15" x14ac:dyDescent="0.25">
      <c r="M1549" s="20">
        <v>1548</v>
      </c>
      <c r="N1549" s="16">
        <v>165.79163437897148</v>
      </c>
      <c r="O1549" s="41">
        <f t="shared" si="34"/>
        <v>7.384012387393657E-2</v>
      </c>
    </row>
    <row r="1550" spans="13:15" x14ac:dyDescent="0.25">
      <c r="M1550" s="20">
        <v>1549</v>
      </c>
      <c r="N1550" s="16">
        <v>179.55907565538325</v>
      </c>
      <c r="O1550" s="41">
        <f t="shared" si="34"/>
        <v>0.16301248109852007</v>
      </c>
    </row>
    <row r="1551" spans="13:15" x14ac:dyDescent="0.25">
      <c r="M1551" s="20">
        <v>1550</v>
      </c>
      <c r="N1551" s="16">
        <v>256.42563846353278</v>
      </c>
      <c r="O1551" s="41">
        <f t="shared" si="34"/>
        <v>0.66088078209487278</v>
      </c>
    </row>
    <row r="1552" spans="13:15" x14ac:dyDescent="0.25">
      <c r="M1552" s="20">
        <v>1551</v>
      </c>
      <c r="N1552" s="16">
        <v>99.898014075117672</v>
      </c>
      <c r="O1552" s="41">
        <f t="shared" si="34"/>
        <v>-0.35295591836694618</v>
      </c>
    </row>
    <row r="1553" spans="13:15" x14ac:dyDescent="0.25">
      <c r="M1553" s="20">
        <v>1552</v>
      </c>
      <c r="N1553" s="16">
        <v>169.46525965394957</v>
      </c>
      <c r="O1553" s="41">
        <f t="shared" si="34"/>
        <v>9.7634365574525539E-2</v>
      </c>
    </row>
    <row r="1554" spans="13:15" x14ac:dyDescent="0.25">
      <c r="M1554" s="20">
        <v>1553</v>
      </c>
      <c r="N1554" s="16">
        <v>135.02691937155828</v>
      </c>
      <c r="O1554" s="41">
        <f t="shared" si="34"/>
        <v>-0.12542436554530267</v>
      </c>
    </row>
    <row r="1555" spans="13:15" x14ac:dyDescent="0.25">
      <c r="M1555" s="20">
        <v>1554</v>
      </c>
      <c r="N1555" s="16">
        <v>254.49256612037735</v>
      </c>
      <c r="O1555" s="41">
        <f t="shared" si="34"/>
        <v>0.64836018265566109</v>
      </c>
    </row>
    <row r="1556" spans="13:15" x14ac:dyDescent="0.25">
      <c r="M1556" s="20">
        <v>1555</v>
      </c>
      <c r="N1556" s="16">
        <v>258.28536792584396</v>
      </c>
      <c r="O1556" s="41">
        <f t="shared" si="34"/>
        <v>0.67292633628499132</v>
      </c>
    </row>
    <row r="1557" spans="13:15" x14ac:dyDescent="0.25">
      <c r="M1557" s="20">
        <v>1556</v>
      </c>
      <c r="N1557" s="16">
        <v>122.1865983906365</v>
      </c>
      <c r="O1557" s="41">
        <f t="shared" si="34"/>
        <v>-0.20859172151222727</v>
      </c>
    </row>
    <row r="1558" spans="13:15" x14ac:dyDescent="0.25">
      <c r="M1558" s="20">
        <v>1557</v>
      </c>
      <c r="N1558" s="16">
        <v>98.119118097894287</v>
      </c>
      <c r="O1558" s="41">
        <f t="shared" si="34"/>
        <v>-0.36447791031603272</v>
      </c>
    </row>
    <row r="1559" spans="13:15" x14ac:dyDescent="0.25">
      <c r="M1559" s="20">
        <v>1558</v>
      </c>
      <c r="N1559" s="16">
        <v>163.20528707487026</v>
      </c>
      <c r="O1559" s="41">
        <f t="shared" si="34"/>
        <v>5.708823214055414E-2</v>
      </c>
    </row>
    <row r="1560" spans="13:15" x14ac:dyDescent="0.25">
      <c r="M1560" s="20">
        <v>1559</v>
      </c>
      <c r="N1560" s="16">
        <v>107.75587767515105</v>
      </c>
      <c r="O1560" s="41">
        <f t="shared" si="34"/>
        <v>-0.30206017050094525</v>
      </c>
    </row>
    <row r="1561" spans="13:15" x14ac:dyDescent="0.25">
      <c r="M1561" s="20">
        <v>1560</v>
      </c>
      <c r="N1561" s="16">
        <v>143.32989406607447</v>
      </c>
      <c r="O1561" s="41">
        <f t="shared" si="34"/>
        <v>-7.1645612426186722E-2</v>
      </c>
    </row>
    <row r="1562" spans="13:15" x14ac:dyDescent="0.25">
      <c r="M1562" s="20">
        <v>1561</v>
      </c>
      <c r="N1562" s="16">
        <v>86.95674160081073</v>
      </c>
      <c r="O1562" s="41">
        <f t="shared" si="34"/>
        <v>-0.43677714184997363</v>
      </c>
    </row>
    <row r="1563" spans="13:15" x14ac:dyDescent="0.25">
      <c r="M1563" s="20">
        <v>1562</v>
      </c>
      <c r="N1563" s="16">
        <v>174.74365015246207</v>
      </c>
      <c r="O1563" s="41">
        <f t="shared" si="34"/>
        <v>0.13182274623685286</v>
      </c>
    </row>
    <row r="1564" spans="13:15" x14ac:dyDescent="0.25">
      <c r="M1564" s="20">
        <v>1563</v>
      </c>
      <c r="N1564" s="16">
        <v>528.91687088295123</v>
      </c>
      <c r="O1564" s="41">
        <f t="shared" si="34"/>
        <v>2.4258191631652268</v>
      </c>
    </row>
    <row r="1565" spans="13:15" x14ac:dyDescent="0.25">
      <c r="M1565" s="20">
        <v>1564</v>
      </c>
      <c r="N1565" s="16">
        <v>146.6206458014737</v>
      </c>
      <c r="O1565" s="41">
        <f t="shared" si="34"/>
        <v>-5.0331260442045389E-2</v>
      </c>
    </row>
    <row r="1566" spans="13:15" x14ac:dyDescent="0.25">
      <c r="M1566" s="20">
        <v>1565</v>
      </c>
      <c r="N1566" s="16">
        <v>316.87313576406888</v>
      </c>
      <c r="O1566" s="41">
        <f t="shared" si="34"/>
        <v>1.0524020324415684</v>
      </c>
    </row>
    <row r="1567" spans="13:15" x14ac:dyDescent="0.25">
      <c r="M1567" s="20">
        <v>1566</v>
      </c>
      <c r="N1567" s="16">
        <v>195.29677719516582</v>
      </c>
      <c r="O1567" s="41">
        <f t="shared" si="34"/>
        <v>0.26494630565049437</v>
      </c>
    </row>
    <row r="1568" spans="13:15" x14ac:dyDescent="0.25">
      <c r="M1568" s="20">
        <v>1567</v>
      </c>
      <c r="N1568" s="16">
        <v>237.39122573614023</v>
      </c>
      <c r="O1568" s="41">
        <f t="shared" si="34"/>
        <v>0.5375940059097204</v>
      </c>
    </row>
    <row r="1569" spans="13:15" x14ac:dyDescent="0.25">
      <c r="M1569" s="20">
        <v>1568</v>
      </c>
      <c r="N1569" s="16">
        <v>275.86983616064083</v>
      </c>
      <c r="O1569" s="41">
        <f t="shared" si="34"/>
        <v>0.78682175458063619</v>
      </c>
    </row>
    <row r="1570" spans="13:15" x14ac:dyDescent="0.25">
      <c r="M1570" s="20">
        <v>1569</v>
      </c>
      <c r="N1570" s="16">
        <v>182.465720417629</v>
      </c>
      <c r="O1570" s="41">
        <f t="shared" si="34"/>
        <v>0.1818389543596064</v>
      </c>
    </row>
    <row r="1571" spans="13:15" x14ac:dyDescent="0.25">
      <c r="M1571" s="20">
        <v>1570</v>
      </c>
      <c r="N1571" s="16">
        <v>164.15848062938124</v>
      </c>
      <c r="O1571" s="41">
        <f t="shared" si="34"/>
        <v>6.3262111109092301E-2</v>
      </c>
    </row>
    <row r="1572" spans="13:15" x14ac:dyDescent="0.25">
      <c r="M1572" s="20">
        <v>1571</v>
      </c>
      <c r="N1572" s="16">
        <v>208.0097975397224</v>
      </c>
      <c r="O1572" s="41">
        <f t="shared" si="34"/>
        <v>0.3472891294772078</v>
      </c>
    </row>
    <row r="1573" spans="13:15" x14ac:dyDescent="0.25">
      <c r="M1573" s="20">
        <v>1572</v>
      </c>
      <c r="N1573" s="16">
        <v>181.678034182716</v>
      </c>
      <c r="O1573" s="41">
        <f t="shared" si="34"/>
        <v>0.17673707399488725</v>
      </c>
    </row>
    <row r="1574" spans="13:15" x14ac:dyDescent="0.25">
      <c r="M1574" s="20">
        <v>1573</v>
      </c>
      <c r="N1574" s="16">
        <v>163.23364146955862</v>
      </c>
      <c r="O1574" s="41">
        <f t="shared" si="34"/>
        <v>5.7271884873205892E-2</v>
      </c>
    </row>
    <row r="1575" spans="13:15" x14ac:dyDescent="0.25">
      <c r="M1575" s="20">
        <v>1574</v>
      </c>
      <c r="N1575" s="16">
        <v>171.76898720349431</v>
      </c>
      <c r="O1575" s="41">
        <f t="shared" si="34"/>
        <v>0.11255571601805969</v>
      </c>
    </row>
    <row r="1576" spans="13:15" x14ac:dyDescent="0.25">
      <c r="M1576" s="20">
        <v>1575</v>
      </c>
      <c r="N1576" s="16">
        <v>168.03355230642956</v>
      </c>
      <c r="O1576" s="41">
        <f t="shared" si="34"/>
        <v>8.8361130521556364E-2</v>
      </c>
    </row>
    <row r="1577" spans="13:15" x14ac:dyDescent="0.25">
      <c r="M1577" s="20">
        <v>1576</v>
      </c>
      <c r="N1577" s="16">
        <v>240.05811111043965</v>
      </c>
      <c r="O1577" s="41">
        <f t="shared" si="34"/>
        <v>0.55486754646816072</v>
      </c>
    </row>
    <row r="1578" spans="13:15" x14ac:dyDescent="0.25">
      <c r="M1578" s="20">
        <v>1577</v>
      </c>
      <c r="N1578" s="16">
        <v>124.85117068812434</v>
      </c>
      <c r="O1578" s="41">
        <f t="shared" si="34"/>
        <v>-0.19133316285983537</v>
      </c>
    </row>
    <row r="1579" spans="13:15" x14ac:dyDescent="0.25">
      <c r="M1579" s="20">
        <v>1578</v>
      </c>
      <c r="N1579" s="16">
        <v>129.43778653758221</v>
      </c>
      <c r="O1579" s="41">
        <f t="shared" si="34"/>
        <v>-0.16162543876149138</v>
      </c>
    </row>
    <row r="1580" spans="13:15" x14ac:dyDescent="0.25">
      <c r="M1580" s="20">
        <v>1579</v>
      </c>
      <c r="N1580" s="16">
        <v>219.04054997198429</v>
      </c>
      <c r="O1580" s="41">
        <f t="shared" si="34"/>
        <v>0.41873582582381941</v>
      </c>
    </row>
    <row r="1581" spans="13:15" x14ac:dyDescent="0.25">
      <c r="M1581" s="20">
        <v>1580</v>
      </c>
      <c r="N1581" s="16">
        <v>95.409638385594178</v>
      </c>
      <c r="O1581" s="41">
        <f t="shared" si="34"/>
        <v>-0.38202733638200381</v>
      </c>
    </row>
    <row r="1582" spans="13:15" x14ac:dyDescent="0.25">
      <c r="M1582" s="20">
        <v>1581</v>
      </c>
      <c r="N1582" s="16">
        <v>112.79410809873585</v>
      </c>
      <c r="O1582" s="41">
        <f t="shared" si="34"/>
        <v>-0.26942731780947105</v>
      </c>
    </row>
    <row r="1583" spans="13:15" x14ac:dyDescent="0.25">
      <c r="M1583" s="20">
        <v>1582</v>
      </c>
      <c r="N1583" s="16">
        <v>133.1300180518538</v>
      </c>
      <c r="O1583" s="41">
        <f t="shared" si="34"/>
        <v>-0.13771068358395544</v>
      </c>
    </row>
    <row r="1584" spans="13:15" x14ac:dyDescent="0.25">
      <c r="M1584" s="20">
        <v>1583</v>
      </c>
      <c r="N1584" s="16">
        <v>190.02450874567711</v>
      </c>
      <c r="O1584" s="41">
        <f t="shared" si="34"/>
        <v>0.23079757778432097</v>
      </c>
    </row>
    <row r="1585" spans="13:15" x14ac:dyDescent="0.25">
      <c r="M1585" s="20">
        <v>1584</v>
      </c>
      <c r="N1585" s="16">
        <v>227.19921995246938</v>
      </c>
      <c r="O1585" s="41">
        <f t="shared" si="34"/>
        <v>0.47157991060112647</v>
      </c>
    </row>
    <row r="1586" spans="13:15" x14ac:dyDescent="0.25">
      <c r="M1586" s="20">
        <v>1585</v>
      </c>
      <c r="N1586" s="16">
        <v>135.39078536894723</v>
      </c>
      <c r="O1586" s="41">
        <f t="shared" si="34"/>
        <v>-0.12306758856331979</v>
      </c>
    </row>
    <row r="1587" spans="13:15" x14ac:dyDescent="0.25">
      <c r="M1587" s="20">
        <v>1586</v>
      </c>
      <c r="N1587" s="16">
        <v>302.69036790403237</v>
      </c>
      <c r="O1587" s="41">
        <f t="shared" si="34"/>
        <v>0.96053958562544239</v>
      </c>
    </row>
    <row r="1588" spans="13:15" x14ac:dyDescent="0.25">
      <c r="M1588" s="20">
        <v>1587</v>
      </c>
      <c r="N1588" s="16">
        <v>94.46986459446569</v>
      </c>
      <c r="O1588" s="41">
        <f t="shared" si="34"/>
        <v>-0.38811429491920069</v>
      </c>
    </row>
    <row r="1589" spans="13:15" x14ac:dyDescent="0.25">
      <c r="M1589" s="20">
        <v>1588</v>
      </c>
      <c r="N1589" s="16">
        <v>300.86483519896484</v>
      </c>
      <c r="O1589" s="41">
        <f t="shared" si="34"/>
        <v>0.94871552542186977</v>
      </c>
    </row>
    <row r="1590" spans="13:15" x14ac:dyDescent="0.25">
      <c r="M1590" s="20">
        <v>1589</v>
      </c>
      <c r="N1590" s="16">
        <v>197.24049952636656</v>
      </c>
      <c r="O1590" s="41">
        <f t="shared" si="34"/>
        <v>0.27753588555741571</v>
      </c>
    </row>
    <row r="1591" spans="13:15" x14ac:dyDescent="0.25">
      <c r="M1591" s="20">
        <v>1590</v>
      </c>
      <c r="N1591" s="16">
        <v>287.61978485755259</v>
      </c>
      <c r="O1591" s="41">
        <f t="shared" si="34"/>
        <v>0.86292671857033021</v>
      </c>
    </row>
    <row r="1592" spans="13:15" x14ac:dyDescent="0.25">
      <c r="M1592" s="20">
        <v>1591</v>
      </c>
      <c r="N1592" s="16">
        <v>378.14514949616768</v>
      </c>
      <c r="O1592" s="41">
        <f t="shared" si="34"/>
        <v>1.4492637140489966</v>
      </c>
    </row>
    <row r="1593" spans="13:15" x14ac:dyDescent="0.25">
      <c r="M1593" s="20">
        <v>1592</v>
      </c>
      <c r="N1593" s="16">
        <v>243.99282465394217</v>
      </c>
      <c r="O1593" s="41">
        <f t="shared" si="34"/>
        <v>0.58035286902252436</v>
      </c>
    </row>
    <row r="1594" spans="13:15" x14ac:dyDescent="0.25">
      <c r="M1594" s="20">
        <v>1593</v>
      </c>
      <c r="N1594" s="16">
        <v>203.97658800853554</v>
      </c>
      <c r="O1594" s="41">
        <f t="shared" si="34"/>
        <v>0.3211658438313274</v>
      </c>
    </row>
    <row r="1595" spans="13:15" x14ac:dyDescent="0.25">
      <c r="M1595" s="20">
        <v>1594</v>
      </c>
      <c r="N1595" s="16">
        <v>99.186610268250647</v>
      </c>
      <c r="O1595" s="41">
        <f t="shared" si="34"/>
        <v>-0.35756371389868125</v>
      </c>
    </row>
    <row r="1596" spans="13:15" x14ac:dyDescent="0.25">
      <c r="M1596" s="20">
        <v>1595</v>
      </c>
      <c r="N1596" s="16">
        <v>211.54805120108699</v>
      </c>
      <c r="O1596" s="41">
        <f t="shared" si="34"/>
        <v>0.37020656294271115</v>
      </c>
    </row>
    <row r="1597" spans="13:15" x14ac:dyDescent="0.25">
      <c r="M1597" s="20">
        <v>1596</v>
      </c>
      <c r="N1597" s="16">
        <v>149.45537897794219</v>
      </c>
      <c r="O1597" s="41">
        <f t="shared" si="34"/>
        <v>-3.1970561865359071E-2</v>
      </c>
    </row>
    <row r="1598" spans="13:15" x14ac:dyDescent="0.25">
      <c r="M1598" s="20">
        <v>1597</v>
      </c>
      <c r="N1598" s="16">
        <v>177.22042953805138</v>
      </c>
      <c r="O1598" s="41">
        <f t="shared" si="34"/>
        <v>0.147864961467991</v>
      </c>
    </row>
    <row r="1599" spans="13:15" x14ac:dyDescent="0.25">
      <c r="M1599" s="20">
        <v>1598</v>
      </c>
      <c r="N1599" s="16">
        <v>254.39036019154793</v>
      </c>
      <c r="O1599" s="41">
        <f t="shared" si="34"/>
        <v>0.64769819010286467</v>
      </c>
    </row>
    <row r="1600" spans="13:15" x14ac:dyDescent="0.25">
      <c r="M1600" s="20">
        <v>1599</v>
      </c>
      <c r="N1600" s="16">
        <v>152.64884250345412</v>
      </c>
      <c r="O1600" s="41">
        <f t="shared" si="34"/>
        <v>-1.1286350139790846E-2</v>
      </c>
    </row>
    <row r="1601" spans="13:15" x14ac:dyDescent="0.25">
      <c r="M1601" s="20">
        <v>1600</v>
      </c>
      <c r="N1601" s="16">
        <v>205.77829880849896</v>
      </c>
      <c r="O1601" s="41">
        <f t="shared" si="34"/>
        <v>0.33283560844800997</v>
      </c>
    </row>
    <row r="1602" spans="13:15" x14ac:dyDescent="0.25">
      <c r="M1602" s="20">
        <v>1601</v>
      </c>
      <c r="N1602" s="16">
        <v>157.66325712368041</v>
      </c>
      <c r="O1602" s="41">
        <f t="shared" si="34"/>
        <v>2.1192246486083643E-2</v>
      </c>
    </row>
    <row r="1603" spans="13:15" x14ac:dyDescent="0.25">
      <c r="M1603" s="20">
        <v>1602</v>
      </c>
      <c r="N1603" s="16">
        <v>161.94783552875342</v>
      </c>
      <c r="O1603" s="41">
        <f t="shared" ref="O1603:O1666" si="35">N1603/$B$2-1</f>
        <v>4.8943660014791668E-2</v>
      </c>
    </row>
    <row r="1604" spans="13:15" x14ac:dyDescent="0.25">
      <c r="M1604" s="20">
        <v>1603</v>
      </c>
      <c r="N1604" s="16">
        <v>173.61838813324906</v>
      </c>
      <c r="O1604" s="41">
        <f t="shared" si="35"/>
        <v>0.12453437182261506</v>
      </c>
    </row>
    <row r="1605" spans="13:15" x14ac:dyDescent="0.25">
      <c r="M1605" s="20">
        <v>1604</v>
      </c>
      <c r="N1605" s="16">
        <v>106.8598801857333</v>
      </c>
      <c r="O1605" s="41">
        <f t="shared" si="35"/>
        <v>-0.30786358789670942</v>
      </c>
    </row>
    <row r="1606" spans="13:15" x14ac:dyDescent="0.25">
      <c r="M1606" s="20">
        <v>1605</v>
      </c>
      <c r="N1606" s="16">
        <v>155.41070600758647</v>
      </c>
      <c r="O1606" s="41">
        <f t="shared" si="35"/>
        <v>6.6023681813101032E-3</v>
      </c>
    </row>
    <row r="1607" spans="13:15" x14ac:dyDescent="0.25">
      <c r="M1607" s="20">
        <v>1606</v>
      </c>
      <c r="N1607" s="16">
        <v>224.48851170764331</v>
      </c>
      <c r="O1607" s="41">
        <f t="shared" si="35"/>
        <v>0.45402252727286774</v>
      </c>
    </row>
    <row r="1608" spans="13:15" x14ac:dyDescent="0.25">
      <c r="M1608" s="20">
        <v>1607</v>
      </c>
      <c r="N1608" s="16">
        <v>166.2150333805383</v>
      </c>
      <c r="O1608" s="41">
        <f t="shared" si="35"/>
        <v>7.6582498891794026E-2</v>
      </c>
    </row>
    <row r="1609" spans="13:15" x14ac:dyDescent="0.25">
      <c r="M1609" s="20">
        <v>1608</v>
      </c>
      <c r="N1609" s="16">
        <v>200.94250506226518</v>
      </c>
      <c r="O1609" s="41">
        <f t="shared" si="35"/>
        <v>0.30151394752744465</v>
      </c>
    </row>
    <row r="1610" spans="13:15" x14ac:dyDescent="0.25">
      <c r="M1610" s="20">
        <v>1609</v>
      </c>
      <c r="N1610" s="16">
        <v>201.63291378814372</v>
      </c>
      <c r="O1610" s="41">
        <f t="shared" si="35"/>
        <v>0.30598575694351204</v>
      </c>
    </row>
    <row r="1611" spans="13:15" x14ac:dyDescent="0.25">
      <c r="M1611" s="20">
        <v>1610</v>
      </c>
      <c r="N1611" s="16">
        <v>157.81215154706933</v>
      </c>
      <c r="O1611" s="41">
        <f t="shared" si="35"/>
        <v>2.2156642588788245E-2</v>
      </c>
    </row>
    <row r="1612" spans="13:15" x14ac:dyDescent="0.25">
      <c r="M1612" s="20">
        <v>1611</v>
      </c>
      <c r="N1612" s="16">
        <v>192.10242078240313</v>
      </c>
      <c r="O1612" s="41">
        <f t="shared" si="35"/>
        <v>0.24425631065269093</v>
      </c>
    </row>
    <row r="1613" spans="13:15" x14ac:dyDescent="0.25">
      <c r="M1613" s="20">
        <v>1612</v>
      </c>
      <c r="N1613" s="16">
        <v>230.42396980697515</v>
      </c>
      <c r="O1613" s="41">
        <f t="shared" si="35"/>
        <v>0.49246676533415501</v>
      </c>
    </row>
    <row r="1614" spans="13:15" x14ac:dyDescent="0.25">
      <c r="M1614" s="20">
        <v>1613</v>
      </c>
      <c r="N1614" s="16">
        <v>315.91412681545324</v>
      </c>
      <c r="O1614" s="41">
        <f t="shared" si="35"/>
        <v>1.0461904868950445</v>
      </c>
    </row>
    <row r="1615" spans="13:15" x14ac:dyDescent="0.25">
      <c r="M1615" s="20">
        <v>1614</v>
      </c>
      <c r="N1615" s="16">
        <v>269.71856832448265</v>
      </c>
      <c r="O1615" s="41">
        <f t="shared" si="35"/>
        <v>0.74697970682047687</v>
      </c>
    </row>
    <row r="1616" spans="13:15" x14ac:dyDescent="0.25">
      <c r="M1616" s="20">
        <v>1615</v>
      </c>
      <c r="N1616" s="16">
        <v>146.46715439463944</v>
      </c>
      <c r="O1616" s="41">
        <f t="shared" si="35"/>
        <v>-5.1325431420248813E-2</v>
      </c>
    </row>
    <row r="1617" spans="13:15" x14ac:dyDescent="0.25">
      <c r="M1617" s="20">
        <v>1616</v>
      </c>
      <c r="N1617" s="16">
        <v>198.29892313852335</v>
      </c>
      <c r="O1617" s="41">
        <f t="shared" si="35"/>
        <v>0.28439134450169212</v>
      </c>
    </row>
    <row r="1618" spans="13:15" x14ac:dyDescent="0.25">
      <c r="M1618" s="20">
        <v>1617</v>
      </c>
      <c r="N1618" s="16">
        <v>119.28614104402116</v>
      </c>
      <c r="O1618" s="41">
        <f t="shared" si="35"/>
        <v>-0.22737811859460944</v>
      </c>
    </row>
    <row r="1619" spans="13:15" x14ac:dyDescent="0.25">
      <c r="M1619" s="20">
        <v>1618</v>
      </c>
      <c r="N1619" s="16">
        <v>188.43376768805888</v>
      </c>
      <c r="O1619" s="41">
        <f t="shared" si="35"/>
        <v>0.22049427399723465</v>
      </c>
    </row>
    <row r="1620" spans="13:15" x14ac:dyDescent="0.25">
      <c r="M1620" s="20">
        <v>1619</v>
      </c>
      <c r="N1620" s="16">
        <v>192.03650570898247</v>
      </c>
      <c r="O1620" s="41">
        <f t="shared" si="35"/>
        <v>0.24382937565761509</v>
      </c>
    </row>
    <row r="1621" spans="13:15" x14ac:dyDescent="0.25">
      <c r="M1621" s="20">
        <v>1620</v>
      </c>
      <c r="N1621" s="16">
        <v>133.41878423951323</v>
      </c>
      <c r="O1621" s="41">
        <f t="shared" si="35"/>
        <v>-0.13584033156113873</v>
      </c>
    </row>
    <row r="1622" spans="13:15" x14ac:dyDescent="0.25">
      <c r="M1622" s="20">
        <v>1621</v>
      </c>
      <c r="N1622" s="16">
        <v>232.81969135043923</v>
      </c>
      <c r="O1622" s="41">
        <f t="shared" si="35"/>
        <v>0.50798396515329869</v>
      </c>
    </row>
    <row r="1623" spans="13:15" x14ac:dyDescent="0.25">
      <c r="M1623" s="20">
        <v>1622</v>
      </c>
      <c r="N1623" s="16">
        <v>221.46635406372283</v>
      </c>
      <c r="O1623" s="41">
        <f t="shared" si="35"/>
        <v>0.43444787170673771</v>
      </c>
    </row>
    <row r="1624" spans="13:15" x14ac:dyDescent="0.25">
      <c r="M1624" s="20">
        <v>1623</v>
      </c>
      <c r="N1624" s="16">
        <v>304.50611555812065</v>
      </c>
      <c r="O1624" s="41">
        <f t="shared" si="35"/>
        <v>0.97230026759889476</v>
      </c>
    </row>
    <row r="1625" spans="13:15" x14ac:dyDescent="0.25">
      <c r="M1625" s="20">
        <v>1624</v>
      </c>
      <c r="N1625" s="16">
        <v>174.46243205708177</v>
      </c>
      <c r="O1625" s="41">
        <f t="shared" si="35"/>
        <v>0.13000128355865459</v>
      </c>
    </row>
    <row r="1626" spans="13:15" x14ac:dyDescent="0.25">
      <c r="M1626" s="20">
        <v>1625</v>
      </c>
      <c r="N1626" s="16">
        <v>384.60392267021763</v>
      </c>
      <c r="O1626" s="41">
        <f t="shared" si="35"/>
        <v>1.4910974881792503</v>
      </c>
    </row>
    <row r="1627" spans="13:15" x14ac:dyDescent="0.25">
      <c r="M1627" s="20">
        <v>1626</v>
      </c>
      <c r="N1627" s="16">
        <v>130.28137067005764</v>
      </c>
      <c r="O1627" s="41">
        <f t="shared" si="35"/>
        <v>-0.15616150511544968</v>
      </c>
    </row>
    <row r="1628" spans="13:15" x14ac:dyDescent="0.25">
      <c r="M1628" s="20">
        <v>1627</v>
      </c>
      <c r="N1628" s="16">
        <v>199.04714057696484</v>
      </c>
      <c r="O1628" s="41">
        <f t="shared" si="35"/>
        <v>0.28923758363667806</v>
      </c>
    </row>
    <row r="1629" spans="13:15" x14ac:dyDescent="0.25">
      <c r="M1629" s="20">
        <v>1628</v>
      </c>
      <c r="N1629" s="16">
        <v>285.09266693961035</v>
      </c>
      <c r="O1629" s="41">
        <f t="shared" si="35"/>
        <v>0.84655845832479804</v>
      </c>
    </row>
    <row r="1630" spans="13:15" x14ac:dyDescent="0.25">
      <c r="M1630" s="20">
        <v>1629</v>
      </c>
      <c r="N1630" s="16">
        <v>215.48639102812427</v>
      </c>
      <c r="O1630" s="41">
        <f t="shared" si="35"/>
        <v>0.39571537310412297</v>
      </c>
    </row>
    <row r="1631" spans="13:15" x14ac:dyDescent="0.25">
      <c r="M1631" s="20">
        <v>1630</v>
      </c>
      <c r="N1631" s="16">
        <v>147.36542241355042</v>
      </c>
      <c r="O1631" s="41">
        <f t="shared" si="35"/>
        <v>-4.5507307699395261E-2</v>
      </c>
    </row>
    <row r="1632" spans="13:15" x14ac:dyDescent="0.25">
      <c r="M1632" s="20">
        <v>1631</v>
      </c>
      <c r="N1632" s="16">
        <v>268.18304261865711</v>
      </c>
      <c r="O1632" s="41">
        <f t="shared" si="35"/>
        <v>0.73703403543402946</v>
      </c>
    </row>
    <row r="1633" spans="13:15" x14ac:dyDescent="0.25">
      <c r="M1633" s="20">
        <v>1632</v>
      </c>
      <c r="N1633" s="16">
        <v>124.7162164480367</v>
      </c>
      <c r="O1633" s="41">
        <f t="shared" si="35"/>
        <v>-0.1922072677471891</v>
      </c>
    </row>
    <row r="1634" spans="13:15" x14ac:dyDescent="0.25">
      <c r="M1634" s="20">
        <v>1633</v>
      </c>
      <c r="N1634" s="16">
        <v>198.39334145160447</v>
      </c>
      <c r="O1634" s="41">
        <f t="shared" si="35"/>
        <v>0.28500289630522424</v>
      </c>
    </row>
    <row r="1635" spans="13:15" x14ac:dyDescent="0.25">
      <c r="M1635" s="20">
        <v>1634</v>
      </c>
      <c r="N1635" s="16">
        <v>219.95908628184679</v>
      </c>
      <c r="O1635" s="41">
        <f t="shared" si="35"/>
        <v>0.42468522820748134</v>
      </c>
    </row>
    <row r="1636" spans="13:15" x14ac:dyDescent="0.25">
      <c r="M1636" s="20">
        <v>1635</v>
      </c>
      <c r="N1636" s="16">
        <v>182.10501369646178</v>
      </c>
      <c r="O1636" s="41">
        <f t="shared" si="35"/>
        <v>0.17950264015659312</v>
      </c>
    </row>
    <row r="1637" spans="13:15" x14ac:dyDescent="0.25">
      <c r="M1637" s="20">
        <v>1636</v>
      </c>
      <c r="N1637" s="16">
        <v>129.94983486220133</v>
      </c>
      <c r="O1637" s="41">
        <f t="shared" si="35"/>
        <v>-0.15830887795673121</v>
      </c>
    </row>
    <row r="1638" spans="13:15" x14ac:dyDescent="0.25">
      <c r="M1638" s="20">
        <v>1637</v>
      </c>
      <c r="N1638" s="16">
        <v>192.24542307990401</v>
      </c>
      <c r="O1638" s="41">
        <f t="shared" si="35"/>
        <v>0.24518254318208133</v>
      </c>
    </row>
    <row r="1639" spans="13:15" x14ac:dyDescent="0.25">
      <c r="M1639" s="20">
        <v>1638</v>
      </c>
      <c r="N1639" s="16">
        <v>155.9769479029363</v>
      </c>
      <c r="O1639" s="41">
        <f t="shared" si="35"/>
        <v>1.0269943263266246E-2</v>
      </c>
    </row>
    <row r="1640" spans="13:15" x14ac:dyDescent="0.25">
      <c r="M1640" s="20">
        <v>1639</v>
      </c>
      <c r="N1640" s="16">
        <v>115.17373954350529</v>
      </c>
      <c r="O1640" s="41">
        <f t="shared" si="35"/>
        <v>-0.25401433430763487</v>
      </c>
    </row>
    <row r="1641" spans="13:15" x14ac:dyDescent="0.25">
      <c r="M1641" s="20">
        <v>1640</v>
      </c>
      <c r="N1641" s="16">
        <v>308.14817525713971</v>
      </c>
      <c r="O1641" s="41">
        <f t="shared" si="35"/>
        <v>0.99589005759644689</v>
      </c>
    </row>
    <row r="1642" spans="13:15" x14ac:dyDescent="0.25">
      <c r="M1642" s="20">
        <v>1641</v>
      </c>
      <c r="N1642" s="16">
        <v>104.71394816051509</v>
      </c>
      <c r="O1642" s="41">
        <f t="shared" si="35"/>
        <v>-0.32176288939293529</v>
      </c>
    </row>
    <row r="1643" spans="13:15" x14ac:dyDescent="0.25">
      <c r="M1643" s="20">
        <v>1642</v>
      </c>
      <c r="N1643" s="16">
        <v>148.03230244635421</v>
      </c>
      <c r="O1643" s="41">
        <f t="shared" si="35"/>
        <v>-4.1187894722271579E-2</v>
      </c>
    </row>
    <row r="1644" spans="13:15" x14ac:dyDescent="0.25">
      <c r="M1644" s="20">
        <v>1643</v>
      </c>
      <c r="N1644" s="16">
        <v>257.21164903552807</v>
      </c>
      <c r="O1644" s="41">
        <f t="shared" si="35"/>
        <v>0.66597180911296872</v>
      </c>
    </row>
    <row r="1645" spans="13:15" x14ac:dyDescent="0.25">
      <c r="M1645" s="20">
        <v>1644</v>
      </c>
      <c r="N1645" s="16">
        <v>194.83513311739725</v>
      </c>
      <c r="O1645" s="41">
        <f t="shared" si="35"/>
        <v>0.26195621549598447</v>
      </c>
    </row>
    <row r="1646" spans="13:15" x14ac:dyDescent="0.25">
      <c r="M1646" s="20">
        <v>1645</v>
      </c>
      <c r="N1646" s="16">
        <v>167.04273338271898</v>
      </c>
      <c r="O1646" s="41">
        <f t="shared" si="35"/>
        <v>8.1943550287429945E-2</v>
      </c>
    </row>
    <row r="1647" spans="13:15" x14ac:dyDescent="0.25">
      <c r="M1647" s="20">
        <v>1646</v>
      </c>
      <c r="N1647" s="16">
        <v>227.77291198688869</v>
      </c>
      <c r="O1647" s="41">
        <f t="shared" si="35"/>
        <v>0.47529574058020807</v>
      </c>
    </row>
    <row r="1648" spans="13:15" x14ac:dyDescent="0.25">
      <c r="M1648" s="20">
        <v>1647</v>
      </c>
      <c r="N1648" s="16">
        <v>277.31712117085152</v>
      </c>
      <c r="O1648" s="41">
        <f t="shared" si="35"/>
        <v>0.79619588687909126</v>
      </c>
    </row>
    <row r="1649" spans="13:15" x14ac:dyDescent="0.25">
      <c r="M1649" s="20">
        <v>1648</v>
      </c>
      <c r="N1649" s="16">
        <v>182.92694340730353</v>
      </c>
      <c r="O1649" s="41">
        <f t="shared" si="35"/>
        <v>0.18482631710695396</v>
      </c>
    </row>
    <row r="1650" spans="13:15" x14ac:dyDescent="0.25">
      <c r="M1650" s="20">
        <v>1649</v>
      </c>
      <c r="N1650" s="16">
        <v>265.24215724195966</v>
      </c>
      <c r="O1650" s="41">
        <f t="shared" si="35"/>
        <v>0.71798578412122138</v>
      </c>
    </row>
    <row r="1651" spans="13:15" x14ac:dyDescent="0.25">
      <c r="M1651" s="20">
        <v>1650</v>
      </c>
      <c r="N1651" s="16">
        <v>173.76506506506649</v>
      </c>
      <c r="O1651" s="41">
        <f t="shared" si="35"/>
        <v>0.12548440512931536</v>
      </c>
    </row>
    <row r="1652" spans="13:15" x14ac:dyDescent="0.25">
      <c r="M1652" s="20">
        <v>1651</v>
      </c>
      <c r="N1652" s="16">
        <v>199.49825733809945</v>
      </c>
      <c r="O1652" s="41">
        <f t="shared" si="35"/>
        <v>0.29215948787191293</v>
      </c>
    </row>
    <row r="1653" spans="13:15" x14ac:dyDescent="0.25">
      <c r="M1653" s="20">
        <v>1652</v>
      </c>
      <c r="N1653" s="16">
        <v>134.49942898061886</v>
      </c>
      <c r="O1653" s="41">
        <f t="shared" si="35"/>
        <v>-0.12884094533155355</v>
      </c>
    </row>
    <row r="1654" spans="13:15" x14ac:dyDescent="0.25">
      <c r="M1654" s="20">
        <v>1653</v>
      </c>
      <c r="N1654" s="16">
        <v>233.4604935927338</v>
      </c>
      <c r="O1654" s="41">
        <f t="shared" si="35"/>
        <v>0.51213447106888288</v>
      </c>
    </row>
    <row r="1655" spans="13:15" x14ac:dyDescent="0.25">
      <c r="M1655" s="20">
        <v>1654</v>
      </c>
      <c r="N1655" s="16">
        <v>460.04801245495207</v>
      </c>
      <c r="O1655" s="41">
        <f t="shared" si="35"/>
        <v>1.9797523652691842</v>
      </c>
    </row>
    <row r="1656" spans="13:15" x14ac:dyDescent="0.25">
      <c r="M1656" s="20">
        <v>1655</v>
      </c>
      <c r="N1656" s="16">
        <v>154.69142855318577</v>
      </c>
      <c r="O1656" s="41">
        <f t="shared" si="35"/>
        <v>1.9435746684370869E-3</v>
      </c>
    </row>
    <row r="1657" spans="13:15" x14ac:dyDescent="0.25">
      <c r="M1657" s="20">
        <v>1656</v>
      </c>
      <c r="N1657" s="16">
        <v>153.21277438248092</v>
      </c>
      <c r="O1657" s="41">
        <f t="shared" si="35"/>
        <v>-7.6337371409567201E-3</v>
      </c>
    </row>
    <row r="1658" spans="13:15" x14ac:dyDescent="0.25">
      <c r="M1658" s="20">
        <v>1657</v>
      </c>
      <c r="N1658" s="16">
        <v>307.2645716447027</v>
      </c>
      <c r="O1658" s="41">
        <f t="shared" si="35"/>
        <v>0.99016691591810435</v>
      </c>
    </row>
    <row r="1659" spans="13:15" x14ac:dyDescent="0.25">
      <c r="M1659" s="20">
        <v>1658</v>
      </c>
      <c r="N1659" s="16">
        <v>179.08225577509072</v>
      </c>
      <c r="O1659" s="41">
        <f t="shared" si="35"/>
        <v>0.15992409656550755</v>
      </c>
    </row>
    <row r="1660" spans="13:15" x14ac:dyDescent="0.25">
      <c r="M1660" s="20">
        <v>1659</v>
      </c>
      <c r="N1660" s="16">
        <v>197.17159783188765</v>
      </c>
      <c r="O1660" s="41">
        <f t="shared" si="35"/>
        <v>0.27708960607889122</v>
      </c>
    </row>
    <row r="1661" spans="13:15" x14ac:dyDescent="0.25">
      <c r="M1661" s="20">
        <v>1660</v>
      </c>
      <c r="N1661" s="16">
        <v>185.20786709659225</v>
      </c>
      <c r="O1661" s="41">
        <f t="shared" si="35"/>
        <v>0.19959996588741058</v>
      </c>
    </row>
    <row r="1662" spans="13:15" x14ac:dyDescent="0.25">
      <c r="M1662" s="20">
        <v>1661</v>
      </c>
      <c r="N1662" s="16">
        <v>275.02299690195832</v>
      </c>
      <c r="O1662" s="41">
        <f t="shared" si="35"/>
        <v>0.78133673733081377</v>
      </c>
    </row>
    <row r="1663" spans="13:15" x14ac:dyDescent="0.25">
      <c r="M1663" s="20">
        <v>1662</v>
      </c>
      <c r="N1663" s="16">
        <v>322.61677435322986</v>
      </c>
      <c r="O1663" s="41">
        <f t="shared" si="35"/>
        <v>1.0896038466173872</v>
      </c>
    </row>
    <row r="1664" spans="13:15" x14ac:dyDescent="0.25">
      <c r="M1664" s="20">
        <v>1663</v>
      </c>
      <c r="N1664" s="16">
        <v>269.35144387674859</v>
      </c>
      <c r="O1664" s="41">
        <f t="shared" si="35"/>
        <v>0.74460182470411662</v>
      </c>
    </row>
    <row r="1665" spans="13:15" x14ac:dyDescent="0.25">
      <c r="M1665" s="20">
        <v>1664</v>
      </c>
      <c r="N1665" s="16">
        <v>270.53967014411455</v>
      </c>
      <c r="O1665" s="41">
        <f t="shared" si="35"/>
        <v>0.75229802148098113</v>
      </c>
    </row>
    <row r="1666" spans="13:15" x14ac:dyDescent="0.25">
      <c r="M1666" s="20">
        <v>1665</v>
      </c>
      <c r="N1666" s="16">
        <v>189.49095612621582</v>
      </c>
      <c r="O1666" s="41">
        <f t="shared" si="35"/>
        <v>0.22734173266208835</v>
      </c>
    </row>
    <row r="1667" spans="13:15" x14ac:dyDescent="0.25">
      <c r="M1667" s="20">
        <v>1666</v>
      </c>
      <c r="N1667" s="16">
        <v>216.8376506802237</v>
      </c>
      <c r="O1667" s="41">
        <f t="shared" ref="O1667:O1730" si="36">N1667/$B$2-1</f>
        <v>0.40446754469367052</v>
      </c>
    </row>
    <row r="1668" spans="13:15" x14ac:dyDescent="0.25">
      <c r="M1668" s="20">
        <v>1667</v>
      </c>
      <c r="N1668" s="16">
        <v>185.72543101996305</v>
      </c>
      <c r="O1668" s="41">
        <f t="shared" si="36"/>
        <v>0.20295225148171725</v>
      </c>
    </row>
    <row r="1669" spans="13:15" x14ac:dyDescent="0.25">
      <c r="M1669" s="20">
        <v>1668</v>
      </c>
      <c r="N1669" s="16">
        <v>169.85077074457487</v>
      </c>
      <c r="O1669" s="41">
        <f t="shared" si="36"/>
        <v>0.10013133883172598</v>
      </c>
    </row>
    <row r="1670" spans="13:15" x14ac:dyDescent="0.25">
      <c r="M1670" s="20">
        <v>1669</v>
      </c>
      <c r="N1670" s="16">
        <v>203.43208226886887</v>
      </c>
      <c r="O1670" s="41">
        <f t="shared" si="36"/>
        <v>0.31763905484029076</v>
      </c>
    </row>
    <row r="1671" spans="13:15" x14ac:dyDescent="0.25">
      <c r="M1671" s="20">
        <v>1670</v>
      </c>
      <c r="N1671" s="16">
        <v>243.57019498089423</v>
      </c>
      <c r="O1671" s="41">
        <f t="shared" si="36"/>
        <v>0.5776154769812516</v>
      </c>
    </row>
    <row r="1672" spans="13:15" x14ac:dyDescent="0.25">
      <c r="M1672" s="20">
        <v>1671</v>
      </c>
      <c r="N1672" s="16">
        <v>229.0045086378743</v>
      </c>
      <c r="O1672" s="41">
        <f t="shared" si="36"/>
        <v>0.48327284934815729</v>
      </c>
    </row>
    <row r="1673" spans="13:15" x14ac:dyDescent="0.25">
      <c r="M1673" s="20">
        <v>1672</v>
      </c>
      <c r="N1673" s="16">
        <v>226.43466128337511</v>
      </c>
      <c r="O1673" s="41">
        <f t="shared" si="36"/>
        <v>0.46662782855546436</v>
      </c>
    </row>
    <row r="1674" spans="13:15" x14ac:dyDescent="0.25">
      <c r="M1674" s="20">
        <v>1673</v>
      </c>
      <c r="N1674" s="16">
        <v>134.41340607297002</v>
      </c>
      <c r="O1674" s="41">
        <f t="shared" si="36"/>
        <v>-0.12939811970378079</v>
      </c>
    </row>
    <row r="1675" spans="13:15" x14ac:dyDescent="0.25">
      <c r="M1675" s="20">
        <v>1674</v>
      </c>
      <c r="N1675" s="16">
        <v>354.3091613774302</v>
      </c>
      <c r="O1675" s="41">
        <f t="shared" si="36"/>
        <v>1.2948769108187772</v>
      </c>
    </row>
    <row r="1676" spans="13:15" x14ac:dyDescent="0.25">
      <c r="M1676" s="20">
        <v>1675</v>
      </c>
      <c r="N1676" s="16">
        <v>113.59254869052226</v>
      </c>
      <c r="O1676" s="41">
        <f t="shared" si="36"/>
        <v>-0.26425578097529012</v>
      </c>
    </row>
    <row r="1677" spans="13:15" x14ac:dyDescent="0.25">
      <c r="M1677" s="20">
        <v>1676</v>
      </c>
      <c r="N1677" s="16">
        <v>144.92980665620962</v>
      </c>
      <c r="O1677" s="41">
        <f t="shared" si="36"/>
        <v>-6.1282904196584331E-2</v>
      </c>
    </row>
    <row r="1678" spans="13:15" x14ac:dyDescent="0.25">
      <c r="M1678" s="20">
        <v>1677</v>
      </c>
      <c r="N1678" s="16">
        <v>168.07317448637082</v>
      </c>
      <c r="O1678" s="41">
        <f t="shared" si="36"/>
        <v>8.8617765223154343E-2</v>
      </c>
    </row>
    <row r="1679" spans="13:15" x14ac:dyDescent="0.25">
      <c r="M1679" s="20">
        <v>1678</v>
      </c>
      <c r="N1679" s="16">
        <v>153.60830704223139</v>
      </c>
      <c r="O1679" s="41">
        <f t="shared" si="36"/>
        <v>-5.0718537146087206E-3</v>
      </c>
    </row>
    <row r="1680" spans="13:15" x14ac:dyDescent="0.25">
      <c r="M1680" s="20">
        <v>1679</v>
      </c>
      <c r="N1680" s="16">
        <v>138.74341497076929</v>
      </c>
      <c r="O1680" s="41">
        <f t="shared" si="36"/>
        <v>-0.10135245076152577</v>
      </c>
    </row>
    <row r="1681" spans="13:15" x14ac:dyDescent="0.25">
      <c r="M1681" s="20">
        <v>1680</v>
      </c>
      <c r="N1681" s="16">
        <v>121.21728460324232</v>
      </c>
      <c r="O1681" s="41">
        <f t="shared" si="36"/>
        <v>-0.21487001197861355</v>
      </c>
    </row>
    <row r="1682" spans="13:15" x14ac:dyDescent="0.25">
      <c r="M1682" s="20">
        <v>1681</v>
      </c>
      <c r="N1682" s="16">
        <v>218.4811401933905</v>
      </c>
      <c r="O1682" s="41">
        <f t="shared" si="36"/>
        <v>0.41511250267973177</v>
      </c>
    </row>
    <row r="1683" spans="13:15" x14ac:dyDescent="0.25">
      <c r="M1683" s="20">
        <v>1682</v>
      </c>
      <c r="N1683" s="16">
        <v>153.46783626454211</v>
      </c>
      <c r="O1683" s="41">
        <f t="shared" si="36"/>
        <v>-5.9816894724835645E-3</v>
      </c>
    </row>
    <row r="1684" spans="13:15" x14ac:dyDescent="0.25">
      <c r="M1684" s="20">
        <v>1683</v>
      </c>
      <c r="N1684" s="16">
        <v>226.8452372585005</v>
      </c>
      <c r="O1684" s="41">
        <f t="shared" si="36"/>
        <v>0.46928714823489104</v>
      </c>
    </row>
    <row r="1685" spans="13:15" x14ac:dyDescent="0.25">
      <c r="M1685" s="20">
        <v>1684</v>
      </c>
      <c r="N1685" s="16">
        <v>303.89766363121942</v>
      </c>
      <c r="O1685" s="41">
        <f t="shared" si="36"/>
        <v>0.96835929618014727</v>
      </c>
    </row>
    <row r="1686" spans="13:15" x14ac:dyDescent="0.25">
      <c r="M1686" s="20">
        <v>1685</v>
      </c>
      <c r="N1686" s="16">
        <v>253.67401577402237</v>
      </c>
      <c r="O1686" s="41">
        <f t="shared" si="36"/>
        <v>0.64305839400619491</v>
      </c>
    </row>
    <row r="1687" spans="13:15" x14ac:dyDescent="0.25">
      <c r="M1687" s="20">
        <v>1686</v>
      </c>
      <c r="N1687" s="16">
        <v>122.54222320417227</v>
      </c>
      <c r="O1687" s="41">
        <f t="shared" si="36"/>
        <v>-0.20628832306121148</v>
      </c>
    </row>
    <row r="1688" spans="13:15" x14ac:dyDescent="0.25">
      <c r="M1688" s="20">
        <v>1687</v>
      </c>
      <c r="N1688" s="16">
        <v>187.32319573767742</v>
      </c>
      <c r="O1688" s="41">
        <f t="shared" si="36"/>
        <v>0.21330104784179116</v>
      </c>
    </row>
    <row r="1689" spans="13:15" x14ac:dyDescent="0.25">
      <c r="M1689" s="20">
        <v>1688</v>
      </c>
      <c r="N1689" s="16">
        <v>240.111800496922</v>
      </c>
      <c r="O1689" s="41">
        <f t="shared" si="36"/>
        <v>0.55521529512053935</v>
      </c>
    </row>
    <row r="1690" spans="13:15" x14ac:dyDescent="0.25">
      <c r="M1690" s="20">
        <v>1689</v>
      </c>
      <c r="N1690" s="16">
        <v>219.24409395534428</v>
      </c>
      <c r="O1690" s="41">
        <f t="shared" si="36"/>
        <v>0.42005418966722941</v>
      </c>
    </row>
    <row r="1691" spans="13:15" x14ac:dyDescent="0.25">
      <c r="M1691" s="20">
        <v>1690</v>
      </c>
      <c r="N1691" s="16">
        <v>137.61816812203023</v>
      </c>
      <c r="O1691" s="41">
        <f t="shared" si="36"/>
        <v>-0.10864072691589832</v>
      </c>
    </row>
    <row r="1692" spans="13:15" x14ac:dyDescent="0.25">
      <c r="M1692" s="20">
        <v>1691</v>
      </c>
      <c r="N1692" s="16">
        <v>126.15165487077456</v>
      </c>
      <c r="O1692" s="41">
        <f t="shared" si="36"/>
        <v>-0.18290986634656847</v>
      </c>
    </row>
    <row r="1693" spans="13:15" x14ac:dyDescent="0.25">
      <c r="M1693" s="20">
        <v>1692</v>
      </c>
      <c r="N1693" s="16">
        <v>158.91126588480009</v>
      </c>
      <c r="O1693" s="41">
        <f t="shared" si="36"/>
        <v>2.9275657254404619E-2</v>
      </c>
    </row>
    <row r="1694" spans="13:15" x14ac:dyDescent="0.25">
      <c r="M1694" s="20">
        <v>1693</v>
      </c>
      <c r="N1694" s="16">
        <v>248.6237530558673</v>
      </c>
      <c r="O1694" s="41">
        <f t="shared" si="36"/>
        <v>0.61034760758338247</v>
      </c>
    </row>
    <row r="1695" spans="13:15" x14ac:dyDescent="0.25">
      <c r="M1695" s="20">
        <v>1694</v>
      </c>
      <c r="N1695" s="16">
        <v>284.87486882505135</v>
      </c>
      <c r="O1695" s="41">
        <f t="shared" si="36"/>
        <v>0.84514776981090756</v>
      </c>
    </row>
    <row r="1696" spans="13:15" x14ac:dyDescent="0.25">
      <c r="M1696" s="20">
        <v>1695</v>
      </c>
      <c r="N1696" s="16">
        <v>329.91899033161013</v>
      </c>
      <c r="O1696" s="41">
        <f t="shared" si="36"/>
        <v>1.1369006390047156</v>
      </c>
    </row>
    <row r="1697" spans="13:15" x14ac:dyDescent="0.25">
      <c r="M1697" s="20">
        <v>1696</v>
      </c>
      <c r="N1697" s="16">
        <v>165.79365119734933</v>
      </c>
      <c r="O1697" s="41">
        <f t="shared" si="36"/>
        <v>7.3853186900336043E-2</v>
      </c>
    </row>
    <row r="1698" spans="13:15" x14ac:dyDescent="0.25">
      <c r="M1698" s="20">
        <v>1697</v>
      </c>
      <c r="N1698" s="16">
        <v>320.45959650902182</v>
      </c>
      <c r="O1698" s="41">
        <f t="shared" si="36"/>
        <v>1.0756317054287221</v>
      </c>
    </row>
    <row r="1699" spans="13:15" x14ac:dyDescent="0.25">
      <c r="M1699" s="20">
        <v>1698</v>
      </c>
      <c r="N1699" s="16">
        <v>173.31313594806045</v>
      </c>
      <c r="O1699" s="41">
        <f t="shared" si="36"/>
        <v>0.1225572392273333</v>
      </c>
    </row>
    <row r="1700" spans="13:15" x14ac:dyDescent="0.25">
      <c r="M1700" s="20">
        <v>1699</v>
      </c>
      <c r="N1700" s="16">
        <v>157.24478007060392</v>
      </c>
      <c r="O1700" s="41">
        <f t="shared" si="36"/>
        <v>1.8481751157430004E-2</v>
      </c>
    </row>
    <row r="1701" spans="13:15" x14ac:dyDescent="0.25">
      <c r="M1701" s="20">
        <v>1700</v>
      </c>
      <c r="N1701" s="16">
        <v>260.34841997092059</v>
      </c>
      <c r="O1701" s="41">
        <f t="shared" si="36"/>
        <v>0.68628882029657579</v>
      </c>
    </row>
    <row r="1702" spans="13:15" x14ac:dyDescent="0.25">
      <c r="M1702" s="20">
        <v>1701</v>
      </c>
      <c r="N1702" s="16">
        <v>196.69811788749516</v>
      </c>
      <c r="O1702" s="41">
        <f t="shared" si="36"/>
        <v>0.27402285446598396</v>
      </c>
    </row>
    <row r="1703" spans="13:15" x14ac:dyDescent="0.25">
      <c r="M1703" s="20">
        <v>1702</v>
      </c>
      <c r="N1703" s="16">
        <v>154.73386909487621</v>
      </c>
      <c r="O1703" s="41">
        <f t="shared" si="36"/>
        <v>2.2184640301159408E-3</v>
      </c>
    </row>
    <row r="1704" spans="13:15" x14ac:dyDescent="0.25">
      <c r="M1704" s="20">
        <v>1703</v>
      </c>
      <c r="N1704" s="16">
        <v>215.81875064393253</v>
      </c>
      <c r="O1704" s="41">
        <f t="shared" si="36"/>
        <v>0.39786808178780975</v>
      </c>
    </row>
    <row r="1705" spans="13:15" x14ac:dyDescent="0.25">
      <c r="M1705" s="20">
        <v>1704</v>
      </c>
      <c r="N1705" s="16">
        <v>177.58479654482593</v>
      </c>
      <c r="O1705" s="41">
        <f t="shared" si="36"/>
        <v>0.1502249835110574</v>
      </c>
    </row>
    <row r="1706" spans="13:15" x14ac:dyDescent="0.25">
      <c r="M1706" s="20">
        <v>1705</v>
      </c>
      <c r="N1706" s="16">
        <v>236.10901268234517</v>
      </c>
      <c r="O1706" s="41">
        <f t="shared" si="36"/>
        <v>0.52928905234751156</v>
      </c>
    </row>
    <row r="1707" spans="13:15" x14ac:dyDescent="0.25">
      <c r="M1707" s="20">
        <v>1706</v>
      </c>
      <c r="N1707" s="16">
        <v>391.10104890463867</v>
      </c>
      <c r="O1707" s="41">
        <f t="shared" si="36"/>
        <v>1.5331796768646413</v>
      </c>
    </row>
    <row r="1708" spans="13:15" x14ac:dyDescent="0.25">
      <c r="M1708" s="20">
        <v>1707</v>
      </c>
      <c r="N1708" s="16">
        <v>293.14457260053325</v>
      </c>
      <c r="O1708" s="41">
        <f t="shared" si="36"/>
        <v>0.89871102564060323</v>
      </c>
    </row>
    <row r="1709" spans="13:15" x14ac:dyDescent="0.25">
      <c r="M1709" s="20">
        <v>1708</v>
      </c>
      <c r="N1709" s="16">
        <v>178.51816121912358</v>
      </c>
      <c r="O1709" s="41">
        <f t="shared" si="36"/>
        <v>0.1562704299005675</v>
      </c>
    </row>
    <row r="1710" spans="13:15" x14ac:dyDescent="0.25">
      <c r="M1710" s="20">
        <v>1709</v>
      </c>
      <c r="N1710" s="16">
        <v>238.38245637180796</v>
      </c>
      <c r="O1710" s="41">
        <f t="shared" si="36"/>
        <v>0.54401425282133475</v>
      </c>
    </row>
    <row r="1711" spans="13:15" x14ac:dyDescent="0.25">
      <c r="M1711" s="20">
        <v>1710</v>
      </c>
      <c r="N1711" s="16">
        <v>157.56837437851311</v>
      </c>
      <c r="O1711" s="41">
        <f t="shared" si="36"/>
        <v>2.0577686534337003E-2</v>
      </c>
    </row>
    <row r="1712" spans="13:15" x14ac:dyDescent="0.25">
      <c r="M1712" s="20">
        <v>1711</v>
      </c>
      <c r="N1712" s="16">
        <v>160.51464022416891</v>
      </c>
      <c r="O1712" s="41">
        <f t="shared" si="36"/>
        <v>3.966078739473744E-2</v>
      </c>
    </row>
    <row r="1713" spans="13:15" x14ac:dyDescent="0.25">
      <c r="M1713" s="20">
        <v>1712</v>
      </c>
      <c r="N1713" s="16">
        <v>172.00084789173701</v>
      </c>
      <c r="O1713" s="41">
        <f t="shared" si="36"/>
        <v>0.11405748847549813</v>
      </c>
    </row>
    <row r="1714" spans="13:15" x14ac:dyDescent="0.25">
      <c r="M1714" s="20">
        <v>1713</v>
      </c>
      <c r="N1714" s="16">
        <v>258.9180222059278</v>
      </c>
      <c r="O1714" s="41">
        <f t="shared" si="36"/>
        <v>0.6770240674705208</v>
      </c>
    </row>
    <row r="1715" spans="13:15" x14ac:dyDescent="0.25">
      <c r="M1715" s="20">
        <v>1714</v>
      </c>
      <c r="N1715" s="16">
        <v>166.42265448655957</v>
      </c>
      <c r="O1715" s="41">
        <f t="shared" si="36"/>
        <v>7.7927270448234998E-2</v>
      </c>
    </row>
    <row r="1716" spans="13:15" x14ac:dyDescent="0.25">
      <c r="M1716" s="20">
        <v>1715</v>
      </c>
      <c r="N1716" s="16">
        <v>109.6802489397232</v>
      </c>
      <c r="O1716" s="41">
        <f t="shared" si="36"/>
        <v>-0.28959592835224912</v>
      </c>
    </row>
    <row r="1717" spans="13:15" x14ac:dyDescent="0.25">
      <c r="M1717" s="20">
        <v>1716</v>
      </c>
      <c r="N1717" s="16">
        <v>236.89281062301353</v>
      </c>
      <c r="O1717" s="41">
        <f t="shared" si="36"/>
        <v>0.53436574804963333</v>
      </c>
    </row>
    <row r="1718" spans="13:15" x14ac:dyDescent="0.25">
      <c r="M1718" s="20">
        <v>1717</v>
      </c>
      <c r="N1718" s="16">
        <v>122.35952477416654</v>
      </c>
      <c r="O1718" s="41">
        <f t="shared" si="36"/>
        <v>-0.20747166928639238</v>
      </c>
    </row>
    <row r="1719" spans="13:15" x14ac:dyDescent="0.25">
      <c r="M1719" s="20">
        <v>1718</v>
      </c>
      <c r="N1719" s="16">
        <v>222.52088583341126</v>
      </c>
      <c r="O1719" s="41">
        <f t="shared" si="36"/>
        <v>0.44127812300640668</v>
      </c>
    </row>
    <row r="1720" spans="13:15" x14ac:dyDescent="0.25">
      <c r="M1720" s="20">
        <v>1719</v>
      </c>
      <c r="N1720" s="16">
        <v>294.54591929821589</v>
      </c>
      <c r="O1720" s="41">
        <f t="shared" si="36"/>
        <v>0.90778761335304536</v>
      </c>
    </row>
    <row r="1721" spans="13:15" x14ac:dyDescent="0.25">
      <c r="M1721" s="20">
        <v>1720</v>
      </c>
      <c r="N1721" s="16">
        <v>184.19637618731036</v>
      </c>
      <c r="O1721" s="41">
        <f t="shared" si="36"/>
        <v>0.19304849224165466</v>
      </c>
    </row>
    <row r="1722" spans="13:15" x14ac:dyDescent="0.25">
      <c r="M1722" s="20">
        <v>1721</v>
      </c>
      <c r="N1722" s="16">
        <v>216.91145581668891</v>
      </c>
      <c r="O1722" s="41">
        <f t="shared" si="36"/>
        <v>0.40494558399391156</v>
      </c>
    </row>
    <row r="1723" spans="13:15" x14ac:dyDescent="0.25">
      <c r="M1723" s="20">
        <v>1722</v>
      </c>
      <c r="N1723" s="16">
        <v>216.33594882487432</v>
      </c>
      <c r="O1723" s="41">
        <f t="shared" si="36"/>
        <v>0.40121799845139949</v>
      </c>
    </row>
    <row r="1724" spans="13:15" x14ac:dyDescent="0.25">
      <c r="M1724" s="20">
        <v>1723</v>
      </c>
      <c r="N1724" s="16">
        <v>110.65171556150231</v>
      </c>
      <c r="O1724" s="41">
        <f t="shared" si="36"/>
        <v>-0.2833036938774619</v>
      </c>
    </row>
    <row r="1725" spans="13:15" x14ac:dyDescent="0.25">
      <c r="M1725" s="20">
        <v>1724</v>
      </c>
      <c r="N1725" s="16">
        <v>166.44360343121863</v>
      </c>
      <c r="O1725" s="41">
        <f t="shared" si="36"/>
        <v>7.8062957736752203E-2</v>
      </c>
    </row>
    <row r="1726" spans="13:15" x14ac:dyDescent="0.25">
      <c r="M1726" s="20">
        <v>1725</v>
      </c>
      <c r="N1726" s="16">
        <v>152.44631576424868</v>
      </c>
      <c r="O1726" s="41">
        <f t="shared" si="36"/>
        <v>-1.2598125245518066E-2</v>
      </c>
    </row>
    <row r="1727" spans="13:15" x14ac:dyDescent="0.25">
      <c r="M1727" s="20">
        <v>1726</v>
      </c>
      <c r="N1727" s="16">
        <v>144.47266614608117</v>
      </c>
      <c r="O1727" s="41">
        <f t="shared" si="36"/>
        <v>-6.4243824534108929E-2</v>
      </c>
    </row>
    <row r="1728" spans="13:15" x14ac:dyDescent="0.25">
      <c r="M1728" s="20">
        <v>1727</v>
      </c>
      <c r="N1728" s="16">
        <v>158.1158652301541</v>
      </c>
      <c r="O1728" s="41">
        <f t="shared" si="36"/>
        <v>2.4123810234415233E-2</v>
      </c>
    </row>
    <row r="1729" spans="13:15" x14ac:dyDescent="0.25">
      <c r="M1729" s="20">
        <v>1728</v>
      </c>
      <c r="N1729" s="16">
        <v>192.05403216543408</v>
      </c>
      <c r="O1729" s="41">
        <f t="shared" si="36"/>
        <v>0.24394289533089397</v>
      </c>
    </row>
    <row r="1730" spans="13:15" x14ac:dyDescent="0.25">
      <c r="M1730" s="20">
        <v>1729</v>
      </c>
      <c r="N1730" s="16">
        <v>381.28838475340149</v>
      </c>
      <c r="O1730" s="41">
        <f t="shared" si="36"/>
        <v>1.4696225949457098</v>
      </c>
    </row>
    <row r="1731" spans="13:15" x14ac:dyDescent="0.25">
      <c r="M1731" s="20">
        <v>1730</v>
      </c>
      <c r="N1731" s="16">
        <v>129.59460576118374</v>
      </c>
      <c r="O1731" s="41">
        <f t="shared" ref="O1731:O1794" si="37">N1731/$B$2-1</f>
        <v>-0.16060971335936913</v>
      </c>
    </row>
    <row r="1732" spans="13:15" x14ac:dyDescent="0.25">
      <c r="M1732" s="20">
        <v>1731</v>
      </c>
      <c r="N1732" s="16">
        <v>140.01281122683869</v>
      </c>
      <c r="O1732" s="41">
        <f t="shared" si="37"/>
        <v>-9.3130512194065873E-2</v>
      </c>
    </row>
    <row r="1733" spans="13:15" x14ac:dyDescent="0.25">
      <c r="M1733" s="20">
        <v>1732</v>
      </c>
      <c r="N1733" s="16">
        <v>297.10993134964667</v>
      </c>
      <c r="O1733" s="41">
        <f t="shared" si="37"/>
        <v>0.92439483861646865</v>
      </c>
    </row>
    <row r="1734" spans="13:15" x14ac:dyDescent="0.25">
      <c r="M1734" s="20">
        <v>1733</v>
      </c>
      <c r="N1734" s="16">
        <v>93.801104997532761</v>
      </c>
      <c r="O1734" s="41">
        <f t="shared" si="37"/>
        <v>-0.39244588192057361</v>
      </c>
    </row>
    <row r="1735" spans="13:15" x14ac:dyDescent="0.25">
      <c r="M1735" s="20">
        <v>1734</v>
      </c>
      <c r="N1735" s="16">
        <v>197.19364127779923</v>
      </c>
      <c r="O1735" s="41">
        <f t="shared" si="37"/>
        <v>0.2772323825029066</v>
      </c>
    </row>
    <row r="1736" spans="13:15" x14ac:dyDescent="0.25">
      <c r="M1736" s="20">
        <v>1735</v>
      </c>
      <c r="N1736" s="16">
        <v>190.10404902479314</v>
      </c>
      <c r="O1736" s="41">
        <f t="shared" si="37"/>
        <v>0.23131276387015021</v>
      </c>
    </row>
    <row r="1737" spans="13:15" x14ac:dyDescent="0.25">
      <c r="M1737" s="20">
        <v>1736</v>
      </c>
      <c r="N1737" s="16">
        <v>209.08928739722106</v>
      </c>
      <c r="O1737" s="41">
        <f t="shared" si="37"/>
        <v>0.35428103547197742</v>
      </c>
    </row>
    <row r="1738" spans="13:15" x14ac:dyDescent="0.25">
      <c r="M1738" s="20">
        <v>1737</v>
      </c>
      <c r="N1738" s="16">
        <v>279.57171198538578</v>
      </c>
      <c r="O1738" s="41">
        <f t="shared" si="37"/>
        <v>0.81079897640549237</v>
      </c>
    </row>
    <row r="1739" spans="13:15" x14ac:dyDescent="0.25">
      <c r="M1739" s="20">
        <v>1738</v>
      </c>
      <c r="N1739" s="16">
        <v>141.78554146701407</v>
      </c>
      <c r="O1739" s="41">
        <f t="shared" si="37"/>
        <v>-8.1648456010497306E-2</v>
      </c>
    </row>
    <row r="1740" spans="13:15" x14ac:dyDescent="0.25">
      <c r="M1740" s="20">
        <v>1739</v>
      </c>
      <c r="N1740" s="16">
        <v>175.08584319392102</v>
      </c>
      <c r="O1740" s="41">
        <f t="shared" si="37"/>
        <v>0.13403914647565585</v>
      </c>
    </row>
    <row r="1741" spans="13:15" x14ac:dyDescent="0.25">
      <c r="M1741" s="20">
        <v>1740</v>
      </c>
      <c r="N1741" s="16">
        <v>141.97716213109953</v>
      </c>
      <c r="O1741" s="41">
        <f t="shared" si="37"/>
        <v>-8.0407320060368548E-2</v>
      </c>
    </row>
    <row r="1742" spans="13:15" x14ac:dyDescent="0.25">
      <c r="M1742" s="20">
        <v>1741</v>
      </c>
      <c r="N1742" s="16">
        <v>223.35042362111159</v>
      </c>
      <c r="O1742" s="41">
        <f t="shared" si="37"/>
        <v>0.44665107782429603</v>
      </c>
    </row>
    <row r="1743" spans="13:15" x14ac:dyDescent="0.25">
      <c r="M1743" s="20">
        <v>1742</v>
      </c>
      <c r="N1743" s="16">
        <v>205.25856822825392</v>
      </c>
      <c r="O1743" s="41">
        <f t="shared" si="37"/>
        <v>0.32946928931639663</v>
      </c>
    </row>
    <row r="1744" spans="13:15" x14ac:dyDescent="0.25">
      <c r="M1744" s="20">
        <v>1743</v>
      </c>
      <c r="N1744" s="16">
        <v>179.08686152414833</v>
      </c>
      <c r="O1744" s="41">
        <f t="shared" si="37"/>
        <v>0.15995392821628451</v>
      </c>
    </row>
    <row r="1745" spans="13:15" x14ac:dyDescent="0.25">
      <c r="M1745" s="20">
        <v>1744</v>
      </c>
      <c r="N1745" s="16">
        <v>208.81422808619894</v>
      </c>
      <c r="O1745" s="41">
        <f t="shared" si="37"/>
        <v>0.35249946352640205</v>
      </c>
    </row>
    <row r="1746" spans="13:15" x14ac:dyDescent="0.25">
      <c r="M1746" s="20">
        <v>1745</v>
      </c>
      <c r="N1746" s="16">
        <v>184.19142493824964</v>
      </c>
      <c r="O1746" s="41">
        <f t="shared" si="37"/>
        <v>0.19301642277129427</v>
      </c>
    </row>
    <row r="1747" spans="13:15" x14ac:dyDescent="0.25">
      <c r="M1747" s="20">
        <v>1746</v>
      </c>
      <c r="N1747" s="16">
        <v>162.63535255492474</v>
      </c>
      <c r="O1747" s="41">
        <f t="shared" si="37"/>
        <v>5.3396739757413991E-2</v>
      </c>
    </row>
    <row r="1748" spans="13:15" x14ac:dyDescent="0.25">
      <c r="M1748" s="20">
        <v>1747</v>
      </c>
      <c r="N1748" s="16">
        <v>119.92534595448097</v>
      </c>
      <c r="O1748" s="41">
        <f t="shared" si="37"/>
        <v>-0.22323795867158236</v>
      </c>
    </row>
    <row r="1749" spans="13:15" x14ac:dyDescent="0.25">
      <c r="M1749" s="20">
        <v>1748</v>
      </c>
      <c r="N1749" s="16">
        <v>222.26261455487841</v>
      </c>
      <c r="O1749" s="41">
        <f t="shared" si="37"/>
        <v>0.4396052879277752</v>
      </c>
    </row>
    <row r="1750" spans="13:15" x14ac:dyDescent="0.25">
      <c r="M1750" s="20">
        <v>1749</v>
      </c>
      <c r="N1750" s="16">
        <v>228.8605800198186</v>
      </c>
      <c r="O1750" s="41">
        <f t="shared" si="37"/>
        <v>0.48234061699746666</v>
      </c>
    </row>
    <row r="1751" spans="13:15" x14ac:dyDescent="0.25">
      <c r="M1751" s="20">
        <v>1750</v>
      </c>
      <c r="N1751" s="16">
        <v>174.9451701423265</v>
      </c>
      <c r="O1751" s="41">
        <f t="shared" si="37"/>
        <v>0.13312800058029239</v>
      </c>
    </row>
    <row r="1752" spans="13:15" x14ac:dyDescent="0.25">
      <c r="M1752" s="20">
        <v>1751</v>
      </c>
      <c r="N1752" s="16">
        <v>177.49135063629339</v>
      </c>
      <c r="O1752" s="41">
        <f t="shared" si="37"/>
        <v>0.14961973001699547</v>
      </c>
    </row>
    <row r="1753" spans="13:15" x14ac:dyDescent="0.25">
      <c r="M1753" s="20">
        <v>1752</v>
      </c>
      <c r="N1753" s="16">
        <v>169.97143177928714</v>
      </c>
      <c r="O1753" s="41">
        <f t="shared" si="37"/>
        <v>0.10091286596334226</v>
      </c>
    </row>
    <row r="1754" spans="13:15" x14ac:dyDescent="0.25">
      <c r="M1754" s="20">
        <v>1753</v>
      </c>
      <c r="N1754" s="16">
        <v>205.21741986421731</v>
      </c>
      <c r="O1754" s="41">
        <f t="shared" si="37"/>
        <v>0.32920276944945748</v>
      </c>
    </row>
    <row r="1755" spans="13:15" x14ac:dyDescent="0.25">
      <c r="M1755" s="20">
        <v>1754</v>
      </c>
      <c r="N1755" s="16">
        <v>77.600293103233923</v>
      </c>
      <c r="O1755" s="41">
        <f t="shared" si="37"/>
        <v>-0.49737929376972301</v>
      </c>
    </row>
    <row r="1756" spans="13:15" x14ac:dyDescent="0.25">
      <c r="M1756" s="20">
        <v>1755</v>
      </c>
      <c r="N1756" s="16">
        <v>329.41551260331482</v>
      </c>
      <c r="O1756" s="41">
        <f t="shared" si="37"/>
        <v>1.1336395903508096</v>
      </c>
    </row>
    <row r="1757" spans="13:15" x14ac:dyDescent="0.25">
      <c r="M1757" s="20">
        <v>1756</v>
      </c>
      <c r="N1757" s="16">
        <v>192.48199105567974</v>
      </c>
      <c r="O1757" s="41">
        <f t="shared" si="37"/>
        <v>0.24671480495972276</v>
      </c>
    </row>
    <row r="1758" spans="13:15" x14ac:dyDescent="0.25">
      <c r="M1758" s="20">
        <v>1757</v>
      </c>
      <c r="N1758" s="16">
        <v>207.82365431249303</v>
      </c>
      <c r="O1758" s="41">
        <f t="shared" si="37"/>
        <v>0.3460834711402534</v>
      </c>
    </row>
    <row r="1759" spans="13:15" x14ac:dyDescent="0.25">
      <c r="M1759" s="20">
        <v>1758</v>
      </c>
      <c r="N1759" s="16">
        <v>108.68968216260932</v>
      </c>
      <c r="O1759" s="41">
        <f t="shared" si="37"/>
        <v>-0.29601187542114593</v>
      </c>
    </row>
    <row r="1760" spans="13:15" x14ac:dyDescent="0.25">
      <c r="M1760" s="20">
        <v>1759</v>
      </c>
      <c r="N1760" s="16">
        <v>352.46083809195096</v>
      </c>
      <c r="O1760" s="41">
        <f t="shared" si="37"/>
        <v>1.2829052349662962</v>
      </c>
    </row>
    <row r="1761" spans="13:15" x14ac:dyDescent="0.25">
      <c r="M1761" s="20">
        <v>1760</v>
      </c>
      <c r="N1761" s="16">
        <v>143.34219250914049</v>
      </c>
      <c r="O1761" s="41">
        <f t="shared" si="37"/>
        <v>-7.1565954838667678E-2</v>
      </c>
    </row>
    <row r="1762" spans="13:15" x14ac:dyDescent="0.25">
      <c r="M1762" s="20">
        <v>1761</v>
      </c>
      <c r="N1762" s="16">
        <v>335.27329227680599</v>
      </c>
      <c r="O1762" s="41">
        <f t="shared" si="37"/>
        <v>1.1715807016364939</v>
      </c>
    </row>
    <row r="1763" spans="13:15" x14ac:dyDescent="0.25">
      <c r="M1763" s="20">
        <v>1762</v>
      </c>
      <c r="N1763" s="16">
        <v>134.90004003308809</v>
      </c>
      <c r="O1763" s="41">
        <f t="shared" si="37"/>
        <v>-0.12624616891946105</v>
      </c>
    </row>
    <row r="1764" spans="13:15" x14ac:dyDescent="0.25">
      <c r="M1764" s="20">
        <v>1763</v>
      </c>
      <c r="N1764" s="16">
        <v>217.65548340210344</v>
      </c>
      <c r="O1764" s="41">
        <f t="shared" si="37"/>
        <v>0.40976468525604681</v>
      </c>
    </row>
    <row r="1765" spans="13:15" x14ac:dyDescent="0.25">
      <c r="M1765" s="20">
        <v>1764</v>
      </c>
      <c r="N1765" s="16">
        <v>313.65978738732798</v>
      </c>
      <c r="O1765" s="41">
        <f t="shared" si="37"/>
        <v>1.0315890256101019</v>
      </c>
    </row>
    <row r="1766" spans="13:15" x14ac:dyDescent="0.25">
      <c r="M1766" s="20">
        <v>1765</v>
      </c>
      <c r="N1766" s="16">
        <v>130.87349300390576</v>
      </c>
      <c r="O1766" s="41">
        <f t="shared" si="37"/>
        <v>-0.15232630123010438</v>
      </c>
    </row>
    <row r="1767" spans="13:15" x14ac:dyDescent="0.25">
      <c r="M1767" s="20">
        <v>1766</v>
      </c>
      <c r="N1767" s="16">
        <v>101.80449489888534</v>
      </c>
      <c r="O1767" s="41">
        <f t="shared" si="37"/>
        <v>-0.34060755343510485</v>
      </c>
    </row>
    <row r="1768" spans="13:15" x14ac:dyDescent="0.25">
      <c r="M1768" s="20">
        <v>1767</v>
      </c>
      <c r="N1768" s="16">
        <v>96.081256507381354</v>
      </c>
      <c r="O1768" s="41">
        <f t="shared" si="37"/>
        <v>-0.377677234582251</v>
      </c>
    </row>
    <row r="1769" spans="13:15" x14ac:dyDescent="0.25">
      <c r="M1769" s="20">
        <v>1768</v>
      </c>
      <c r="N1769" s="16">
        <v>361.11579466974166</v>
      </c>
      <c r="O1769" s="41">
        <f t="shared" si="37"/>
        <v>1.3389637911077581</v>
      </c>
    </row>
    <row r="1770" spans="13:15" x14ac:dyDescent="0.25">
      <c r="M1770" s="20">
        <v>1769</v>
      </c>
      <c r="N1770" s="16">
        <v>145.63767280629509</v>
      </c>
      <c r="O1770" s="41">
        <f t="shared" si="37"/>
        <v>-5.6698022232296585E-2</v>
      </c>
    </row>
    <row r="1771" spans="13:15" x14ac:dyDescent="0.25">
      <c r="M1771" s="20">
        <v>1770</v>
      </c>
      <c r="N1771" s="16">
        <v>156.62673052711918</v>
      </c>
      <c r="O1771" s="41">
        <f t="shared" si="37"/>
        <v>1.4478615529857741E-2</v>
      </c>
    </row>
    <row r="1772" spans="13:15" x14ac:dyDescent="0.25">
      <c r="M1772" s="20">
        <v>1771</v>
      </c>
      <c r="N1772" s="16">
        <v>191.57382086489193</v>
      </c>
      <c r="O1772" s="41">
        <f t="shared" si="37"/>
        <v>0.24083254441125024</v>
      </c>
    </row>
    <row r="1773" spans="13:15" x14ac:dyDescent="0.25">
      <c r="M1773" s="20">
        <v>1772</v>
      </c>
      <c r="N1773" s="16">
        <v>180.54578228632226</v>
      </c>
      <c r="O1773" s="41">
        <f t="shared" si="37"/>
        <v>0.16940342582117585</v>
      </c>
    </row>
    <row r="1774" spans="13:15" x14ac:dyDescent="0.25">
      <c r="M1774" s="20">
        <v>1773</v>
      </c>
      <c r="N1774" s="16">
        <v>236.2317372333417</v>
      </c>
      <c r="O1774" s="41">
        <f t="shared" si="37"/>
        <v>0.5300839449700383</v>
      </c>
    </row>
    <row r="1775" spans="13:15" x14ac:dyDescent="0.25">
      <c r="M1775" s="20">
        <v>1774</v>
      </c>
      <c r="N1775" s="16">
        <v>144.90111903621238</v>
      </c>
      <c r="O1775" s="41">
        <f t="shared" si="37"/>
        <v>-6.1468715245054262E-2</v>
      </c>
    </row>
    <row r="1776" spans="13:15" x14ac:dyDescent="0.25">
      <c r="M1776" s="20">
        <v>1775</v>
      </c>
      <c r="N1776" s="16">
        <v>136.9697658593204</v>
      </c>
      <c r="O1776" s="41">
        <f t="shared" si="37"/>
        <v>-0.11284045851705304</v>
      </c>
    </row>
    <row r="1777" spans="13:15" x14ac:dyDescent="0.25">
      <c r="M1777" s="20">
        <v>1776</v>
      </c>
      <c r="N1777" s="16">
        <v>185.00674636457231</v>
      </c>
      <c r="O1777" s="41">
        <f t="shared" si="37"/>
        <v>0.19829729755559211</v>
      </c>
    </row>
    <row r="1778" spans="13:15" x14ac:dyDescent="0.25">
      <c r="M1778" s="20">
        <v>1777</v>
      </c>
      <c r="N1778" s="16">
        <v>107.62739064048701</v>
      </c>
      <c r="O1778" s="41">
        <f t="shared" si="37"/>
        <v>-0.3028923869980964</v>
      </c>
    </row>
    <row r="1779" spans="13:15" x14ac:dyDescent="0.25">
      <c r="M1779" s="20">
        <v>1778</v>
      </c>
      <c r="N1779" s="16">
        <v>259.37201740489257</v>
      </c>
      <c r="O1779" s="41">
        <f t="shared" si="37"/>
        <v>0.67996461548140608</v>
      </c>
    </row>
    <row r="1780" spans="13:15" x14ac:dyDescent="0.25">
      <c r="M1780" s="20">
        <v>1779</v>
      </c>
      <c r="N1780" s="16">
        <v>257.77165073913636</v>
      </c>
      <c r="O1780" s="41">
        <f t="shared" si="37"/>
        <v>0.66959896618289516</v>
      </c>
    </row>
    <row r="1781" spans="13:15" x14ac:dyDescent="0.25">
      <c r="M1781" s="20">
        <v>1780</v>
      </c>
      <c r="N1781" s="16">
        <v>154.73836830131924</v>
      </c>
      <c r="O1781" s="41">
        <f t="shared" si="37"/>
        <v>2.247605599425162E-3</v>
      </c>
    </row>
    <row r="1782" spans="13:15" x14ac:dyDescent="0.25">
      <c r="M1782" s="20">
        <v>1781</v>
      </c>
      <c r="N1782" s="16">
        <v>214.83628037690426</v>
      </c>
      <c r="O1782" s="41">
        <f t="shared" si="37"/>
        <v>0.39150457619116108</v>
      </c>
    </row>
    <row r="1783" spans="13:15" x14ac:dyDescent="0.25">
      <c r="M1783" s="20">
        <v>1782</v>
      </c>
      <c r="N1783" s="16">
        <v>122.10866508947483</v>
      </c>
      <c r="O1783" s="41">
        <f t="shared" si="37"/>
        <v>-0.20909649912713435</v>
      </c>
    </row>
    <row r="1784" spans="13:15" x14ac:dyDescent="0.25">
      <c r="M1784" s="20">
        <v>1783</v>
      </c>
      <c r="N1784" s="16">
        <v>187.92574444163097</v>
      </c>
      <c r="O1784" s="41">
        <f t="shared" si="37"/>
        <v>0.21720378381105321</v>
      </c>
    </row>
    <row r="1785" spans="13:15" x14ac:dyDescent="0.25">
      <c r="M1785" s="20">
        <v>1784</v>
      </c>
      <c r="N1785" s="16">
        <v>237.26145312951232</v>
      </c>
      <c r="O1785" s="41">
        <f t="shared" si="37"/>
        <v>0.53675346270319046</v>
      </c>
    </row>
    <row r="1786" spans="13:15" x14ac:dyDescent="0.25">
      <c r="M1786" s="20">
        <v>1785</v>
      </c>
      <c r="N1786" s="16">
        <v>140.04198115766434</v>
      </c>
      <c r="O1786" s="41">
        <f t="shared" si="37"/>
        <v>-9.2941577195936764E-2</v>
      </c>
    </row>
    <row r="1787" spans="13:15" x14ac:dyDescent="0.25">
      <c r="M1787" s="20">
        <v>1786</v>
      </c>
      <c r="N1787" s="16">
        <v>184.1763707222521</v>
      </c>
      <c r="O1787" s="41">
        <f t="shared" si="37"/>
        <v>0.19291891591437627</v>
      </c>
    </row>
    <row r="1788" spans="13:15" x14ac:dyDescent="0.25">
      <c r="M1788" s="20">
        <v>1787</v>
      </c>
      <c r="N1788" s="16">
        <v>120.63409656266121</v>
      </c>
      <c r="O1788" s="41">
        <f t="shared" si="37"/>
        <v>-0.21864734803109431</v>
      </c>
    </row>
    <row r="1789" spans="13:15" x14ac:dyDescent="0.25">
      <c r="M1789" s="20">
        <v>1788</v>
      </c>
      <c r="N1789" s="16">
        <v>286.97798933106009</v>
      </c>
      <c r="O1789" s="41">
        <f t="shared" si="37"/>
        <v>0.85876977910681607</v>
      </c>
    </row>
    <row r="1790" spans="13:15" x14ac:dyDescent="0.25">
      <c r="M1790" s="20">
        <v>1789</v>
      </c>
      <c r="N1790" s="16">
        <v>106.73748472141988</v>
      </c>
      <c r="O1790" s="41">
        <f t="shared" si="37"/>
        <v>-0.30865634900948979</v>
      </c>
    </row>
    <row r="1791" spans="13:15" x14ac:dyDescent="0.25">
      <c r="M1791" s="20">
        <v>1790</v>
      </c>
      <c r="N1791" s="16">
        <v>262.56005966083188</v>
      </c>
      <c r="O1791" s="41">
        <f t="shared" si="37"/>
        <v>0.70061371339190615</v>
      </c>
    </row>
    <row r="1792" spans="13:15" x14ac:dyDescent="0.25">
      <c r="M1792" s="20">
        <v>1791</v>
      </c>
      <c r="N1792" s="16">
        <v>183.79609414380866</v>
      </c>
      <c r="O1792" s="41">
        <f t="shared" si="37"/>
        <v>0.19045584683594097</v>
      </c>
    </row>
    <row r="1793" spans="13:15" x14ac:dyDescent="0.25">
      <c r="M1793" s="20">
        <v>1792</v>
      </c>
      <c r="N1793" s="16">
        <v>248.11027940512329</v>
      </c>
      <c r="O1793" s="41">
        <f t="shared" si="37"/>
        <v>0.60702181487504481</v>
      </c>
    </row>
    <row r="1794" spans="13:15" x14ac:dyDescent="0.25">
      <c r="M1794" s="20">
        <v>1793</v>
      </c>
      <c r="N1794" s="16">
        <v>149.70959262120832</v>
      </c>
      <c r="O1794" s="41">
        <f t="shared" si="37"/>
        <v>-3.032400827899806E-2</v>
      </c>
    </row>
    <row r="1795" spans="13:15" x14ac:dyDescent="0.25">
      <c r="M1795" s="20">
        <v>1794</v>
      </c>
      <c r="N1795" s="16">
        <v>275.70523536948986</v>
      </c>
      <c r="O1795" s="41">
        <f t="shared" ref="O1795:O1858" si="38">N1795/$B$2-1</f>
        <v>0.78575562760371498</v>
      </c>
    </row>
    <row r="1796" spans="13:15" x14ac:dyDescent="0.25">
      <c r="M1796" s="20">
        <v>1795</v>
      </c>
      <c r="N1796" s="16">
        <v>162.90505205326241</v>
      </c>
      <c r="O1796" s="41">
        <f t="shared" si="38"/>
        <v>5.5143595947043211E-2</v>
      </c>
    </row>
    <row r="1797" spans="13:15" x14ac:dyDescent="0.25">
      <c r="M1797" s="20">
        <v>1796</v>
      </c>
      <c r="N1797" s="16">
        <v>194.48701660252146</v>
      </c>
      <c r="O1797" s="41">
        <f t="shared" si="38"/>
        <v>0.25970144864446598</v>
      </c>
    </row>
    <row r="1798" spans="13:15" x14ac:dyDescent="0.25">
      <c r="M1798" s="20">
        <v>1797</v>
      </c>
      <c r="N1798" s="16">
        <v>375.72142507750095</v>
      </c>
      <c r="O1798" s="41">
        <f t="shared" si="38"/>
        <v>1.4335651383052528</v>
      </c>
    </row>
    <row r="1799" spans="13:15" x14ac:dyDescent="0.25">
      <c r="M1799" s="20">
        <v>1798</v>
      </c>
      <c r="N1799" s="16">
        <v>134.77590968070092</v>
      </c>
      <c r="O1799" s="41">
        <f t="shared" si="38"/>
        <v>-0.12705016698295357</v>
      </c>
    </row>
    <row r="1800" spans="13:15" x14ac:dyDescent="0.25">
      <c r="M1800" s="20">
        <v>1799</v>
      </c>
      <c r="N1800" s="16">
        <v>199.34770561627468</v>
      </c>
      <c r="O1800" s="41">
        <f t="shared" si="38"/>
        <v>0.291184357370188</v>
      </c>
    </row>
    <row r="1801" spans="13:15" x14ac:dyDescent="0.25">
      <c r="M1801" s="20">
        <v>1800</v>
      </c>
      <c r="N1801" s="16">
        <v>293.98984445075513</v>
      </c>
      <c r="O1801" s="41">
        <f t="shared" si="38"/>
        <v>0.9041858907129543</v>
      </c>
    </row>
    <row r="1802" spans="13:15" x14ac:dyDescent="0.25">
      <c r="M1802" s="20">
        <v>1801</v>
      </c>
      <c r="N1802" s="16">
        <v>166.11812681174834</v>
      </c>
      <c r="O1802" s="41">
        <f t="shared" si="38"/>
        <v>7.5954830540351459E-2</v>
      </c>
    </row>
    <row r="1803" spans="13:15" x14ac:dyDescent="0.25">
      <c r="M1803" s="20">
        <v>1802</v>
      </c>
      <c r="N1803" s="16">
        <v>188.06706164191627</v>
      </c>
      <c r="O1803" s="41">
        <f t="shared" si="38"/>
        <v>0.21811910188743444</v>
      </c>
    </row>
    <row r="1804" spans="13:15" x14ac:dyDescent="0.25">
      <c r="M1804" s="20">
        <v>1803</v>
      </c>
      <c r="N1804" s="16">
        <v>151.55531133509203</v>
      </c>
      <c r="O1804" s="41">
        <f t="shared" si="38"/>
        <v>-1.8369202357833125E-2</v>
      </c>
    </row>
    <row r="1805" spans="13:15" x14ac:dyDescent="0.25">
      <c r="M1805" s="20">
        <v>1804</v>
      </c>
      <c r="N1805" s="16">
        <v>205.38445363081968</v>
      </c>
      <c r="O1805" s="41">
        <f t="shared" si="38"/>
        <v>0.33028465492149173</v>
      </c>
    </row>
    <row r="1806" spans="13:15" x14ac:dyDescent="0.25">
      <c r="M1806" s="20">
        <v>1805</v>
      </c>
      <c r="N1806" s="16">
        <v>320.68324875327676</v>
      </c>
      <c r="O1806" s="41">
        <f t="shared" si="38"/>
        <v>1.077080311412824</v>
      </c>
    </row>
    <row r="1807" spans="13:15" x14ac:dyDescent="0.25">
      <c r="M1807" s="20">
        <v>1806</v>
      </c>
      <c r="N1807" s="16">
        <v>213.88442419628151</v>
      </c>
      <c r="O1807" s="41">
        <f t="shared" si="38"/>
        <v>0.38533935945547437</v>
      </c>
    </row>
    <row r="1808" spans="13:15" x14ac:dyDescent="0.25">
      <c r="M1808" s="20">
        <v>1807</v>
      </c>
      <c r="N1808" s="16">
        <v>235.26293979533543</v>
      </c>
      <c r="O1808" s="41">
        <f t="shared" si="38"/>
        <v>0.52380899892264376</v>
      </c>
    </row>
    <row r="1809" spans="13:15" x14ac:dyDescent="0.25">
      <c r="M1809" s="20">
        <v>1808</v>
      </c>
      <c r="N1809" s="16">
        <v>156.85239482734488</v>
      </c>
      <c r="O1809" s="41">
        <f t="shared" si="38"/>
        <v>1.5940253694026962E-2</v>
      </c>
    </row>
    <row r="1810" spans="13:15" x14ac:dyDescent="0.25">
      <c r="M1810" s="20">
        <v>1809</v>
      </c>
      <c r="N1810" s="16">
        <v>225.50964795831729</v>
      </c>
      <c r="O1810" s="41">
        <f t="shared" si="38"/>
        <v>0.46063647424325227</v>
      </c>
    </row>
    <row r="1811" spans="13:15" x14ac:dyDescent="0.25">
      <c r="M1811" s="20">
        <v>1810</v>
      </c>
      <c r="N1811" s="16">
        <v>224.53048854175148</v>
      </c>
      <c r="O1811" s="41">
        <f t="shared" si="38"/>
        <v>0.45429441317897745</v>
      </c>
    </row>
    <row r="1812" spans="13:15" x14ac:dyDescent="0.25">
      <c r="M1812" s="20">
        <v>1811</v>
      </c>
      <c r="N1812" s="16">
        <v>239.40474728107063</v>
      </c>
      <c r="O1812" s="41">
        <f t="shared" si="38"/>
        <v>0.55063567856908069</v>
      </c>
    </row>
    <row r="1813" spans="13:15" x14ac:dyDescent="0.25">
      <c r="M1813" s="20">
        <v>1812</v>
      </c>
      <c r="N1813" s="16">
        <v>146.18473020741718</v>
      </c>
      <c r="O1813" s="41">
        <f t="shared" si="38"/>
        <v>-5.3154706011381059E-2</v>
      </c>
    </row>
    <row r="1814" spans="13:15" x14ac:dyDescent="0.25">
      <c r="M1814" s="20">
        <v>1813</v>
      </c>
      <c r="N1814" s="16">
        <v>332.17589205344871</v>
      </c>
      <c r="O1814" s="41">
        <f t="shared" si="38"/>
        <v>1.1515186963851658</v>
      </c>
    </row>
    <row r="1815" spans="13:15" x14ac:dyDescent="0.25">
      <c r="M1815" s="20">
        <v>1814</v>
      </c>
      <c r="N1815" s="16">
        <v>270.23491468058285</v>
      </c>
      <c r="O1815" s="41">
        <f t="shared" si="38"/>
        <v>0.75032410617496459</v>
      </c>
    </row>
    <row r="1816" spans="13:15" x14ac:dyDescent="0.25">
      <c r="M1816" s="20">
        <v>1815</v>
      </c>
      <c r="N1816" s="16">
        <v>135.22944727016593</v>
      </c>
      <c r="O1816" s="41">
        <f t="shared" si="38"/>
        <v>-0.12411258293007343</v>
      </c>
    </row>
    <row r="1817" spans="13:15" x14ac:dyDescent="0.25">
      <c r="M1817" s="20">
        <v>1816</v>
      </c>
      <c r="N1817" s="16">
        <v>311.61679108913569</v>
      </c>
      <c r="O1817" s="41">
        <f t="shared" si="38"/>
        <v>1.0183564436035208</v>
      </c>
    </row>
    <row r="1818" spans="13:15" x14ac:dyDescent="0.25">
      <c r="M1818" s="20">
        <v>1817</v>
      </c>
      <c r="N1818" s="16">
        <v>210.28710130066818</v>
      </c>
      <c r="O1818" s="41">
        <f t="shared" si="38"/>
        <v>0.36203933181348891</v>
      </c>
    </row>
    <row r="1819" spans="13:15" x14ac:dyDescent="0.25">
      <c r="M1819" s="20">
        <v>1818</v>
      </c>
      <c r="N1819" s="16">
        <v>92.001534822371013</v>
      </c>
      <c r="O1819" s="41">
        <f t="shared" si="38"/>
        <v>-0.40410178161089383</v>
      </c>
    </row>
    <row r="1820" spans="13:15" x14ac:dyDescent="0.25">
      <c r="M1820" s="20">
        <v>1819</v>
      </c>
      <c r="N1820" s="16">
        <v>148.75445094481535</v>
      </c>
      <c r="O1820" s="41">
        <f t="shared" si="38"/>
        <v>-3.6510505323538167E-2</v>
      </c>
    </row>
    <row r="1821" spans="13:15" x14ac:dyDescent="0.25">
      <c r="M1821" s="20">
        <v>1820</v>
      </c>
      <c r="N1821" s="16">
        <v>206.30667173096327</v>
      </c>
      <c r="O1821" s="41">
        <f t="shared" si="38"/>
        <v>0.33625790443197845</v>
      </c>
    </row>
    <row r="1822" spans="13:15" x14ac:dyDescent="0.25">
      <c r="M1822" s="20">
        <v>1821</v>
      </c>
      <c r="N1822" s="16">
        <v>226.93229165575121</v>
      </c>
      <c r="O1822" s="41">
        <f t="shared" si="38"/>
        <v>0.46985100361322574</v>
      </c>
    </row>
    <row r="1823" spans="13:15" x14ac:dyDescent="0.25">
      <c r="M1823" s="20">
        <v>1822</v>
      </c>
      <c r="N1823" s="16">
        <v>161.04037039167602</v>
      </c>
      <c r="O1823" s="41">
        <f t="shared" si="38"/>
        <v>4.3065966131980771E-2</v>
      </c>
    </row>
    <row r="1824" spans="13:15" x14ac:dyDescent="0.25">
      <c r="M1824" s="20">
        <v>1823</v>
      </c>
      <c r="N1824" s="16">
        <v>261.28773277618603</v>
      </c>
      <c r="O1824" s="41">
        <f t="shared" si="38"/>
        <v>0.69237279300690546</v>
      </c>
    </row>
    <row r="1825" spans="13:15" x14ac:dyDescent="0.25">
      <c r="M1825" s="20">
        <v>1824</v>
      </c>
      <c r="N1825" s="16">
        <v>215.78039752854426</v>
      </c>
      <c r="O1825" s="41">
        <f t="shared" si="38"/>
        <v>0.397619666876323</v>
      </c>
    </row>
    <row r="1826" spans="13:15" x14ac:dyDescent="0.25">
      <c r="M1826" s="20">
        <v>1825</v>
      </c>
      <c r="N1826" s="16">
        <v>179.25819312199965</v>
      </c>
      <c r="O1826" s="41">
        <f t="shared" si="38"/>
        <v>0.1610636509411334</v>
      </c>
    </row>
    <row r="1827" spans="13:15" x14ac:dyDescent="0.25">
      <c r="M1827" s="20">
        <v>1826</v>
      </c>
      <c r="N1827" s="16">
        <v>122.66601124713196</v>
      </c>
      <c r="O1827" s="41">
        <f t="shared" si="38"/>
        <v>-0.20548654215179551</v>
      </c>
    </row>
    <row r="1828" spans="13:15" x14ac:dyDescent="0.25">
      <c r="M1828" s="20">
        <v>1827</v>
      </c>
      <c r="N1828" s="16">
        <v>152.43117336873283</v>
      </c>
      <c r="O1828" s="41">
        <f t="shared" si="38"/>
        <v>-1.2696203245275983E-2</v>
      </c>
    </row>
    <row r="1829" spans="13:15" x14ac:dyDescent="0.25">
      <c r="M1829" s="20">
        <v>1828</v>
      </c>
      <c r="N1829" s="16">
        <v>160.03796610945753</v>
      </c>
      <c r="O1829" s="41">
        <f t="shared" si="38"/>
        <v>3.6573346992170963E-2</v>
      </c>
    </row>
    <row r="1830" spans="13:15" x14ac:dyDescent="0.25">
      <c r="M1830" s="20">
        <v>1829</v>
      </c>
      <c r="N1830" s="16">
        <v>211.21187841596259</v>
      </c>
      <c r="O1830" s="41">
        <f t="shared" si="38"/>
        <v>0.36802915618408161</v>
      </c>
    </row>
    <row r="1831" spans="13:15" x14ac:dyDescent="0.25">
      <c r="M1831" s="20">
        <v>1830</v>
      </c>
      <c r="N1831" s="16">
        <v>172.14006999318661</v>
      </c>
      <c r="O1831" s="41">
        <f t="shared" si="38"/>
        <v>0.11495923649931505</v>
      </c>
    </row>
    <row r="1832" spans="13:15" x14ac:dyDescent="0.25">
      <c r="M1832" s="20">
        <v>1831</v>
      </c>
      <c r="N1832" s="16">
        <v>317.86790085534221</v>
      </c>
      <c r="O1832" s="41">
        <f t="shared" si="38"/>
        <v>1.0588451721864645</v>
      </c>
    </row>
    <row r="1833" spans="13:15" x14ac:dyDescent="0.25">
      <c r="M1833" s="20">
        <v>1832</v>
      </c>
      <c r="N1833" s="16">
        <v>212.15388550816914</v>
      </c>
      <c r="O1833" s="41">
        <f t="shared" si="38"/>
        <v>0.37413057991619181</v>
      </c>
    </row>
    <row r="1834" spans="13:15" x14ac:dyDescent="0.25">
      <c r="M1834" s="20">
        <v>1833</v>
      </c>
      <c r="N1834" s="16">
        <v>128.05643429700694</v>
      </c>
      <c r="O1834" s="41">
        <f t="shared" si="38"/>
        <v>-0.1705725214456647</v>
      </c>
    </row>
    <row r="1835" spans="13:15" x14ac:dyDescent="0.25">
      <c r="M1835" s="20">
        <v>1834</v>
      </c>
      <c r="N1835" s="16">
        <v>141.12902299375614</v>
      </c>
      <c r="O1835" s="41">
        <f t="shared" si="38"/>
        <v>-8.5900756684711865E-2</v>
      </c>
    </row>
    <row r="1836" spans="13:15" x14ac:dyDescent="0.25">
      <c r="M1836" s="20">
        <v>1835</v>
      </c>
      <c r="N1836" s="16">
        <v>179.9881058631639</v>
      </c>
      <c r="O1836" s="41">
        <f t="shared" si="38"/>
        <v>0.16579132970083088</v>
      </c>
    </row>
    <row r="1837" spans="13:15" x14ac:dyDescent="0.25">
      <c r="M1837" s="20">
        <v>1836</v>
      </c>
      <c r="N1837" s="16">
        <v>159.16901008383803</v>
      </c>
      <c r="O1837" s="41">
        <f t="shared" si="38"/>
        <v>3.0945078414642557E-2</v>
      </c>
    </row>
    <row r="1838" spans="13:15" x14ac:dyDescent="0.25">
      <c r="M1838" s="20">
        <v>1837</v>
      </c>
      <c r="N1838" s="16">
        <v>224.05032124567899</v>
      </c>
      <c r="O1838" s="41">
        <f t="shared" si="38"/>
        <v>0.45118434727832968</v>
      </c>
    </row>
    <row r="1839" spans="13:15" x14ac:dyDescent="0.25">
      <c r="M1839" s="20">
        <v>1838</v>
      </c>
      <c r="N1839" s="16">
        <v>297.26792230757451</v>
      </c>
      <c r="O1839" s="41">
        <f t="shared" si="38"/>
        <v>0.92541815339629885</v>
      </c>
    </row>
    <row r="1840" spans="13:15" x14ac:dyDescent="0.25">
      <c r="M1840" s="20">
        <v>1839</v>
      </c>
      <c r="N1840" s="16">
        <v>185.91903026777732</v>
      </c>
      <c r="O1840" s="41">
        <f t="shared" si="38"/>
        <v>0.20420620281064594</v>
      </c>
    </row>
    <row r="1841" spans="13:15" x14ac:dyDescent="0.25">
      <c r="M1841" s="20">
        <v>1840</v>
      </c>
      <c r="N1841" s="16">
        <v>259.99637732943222</v>
      </c>
      <c r="O1841" s="41">
        <f t="shared" si="38"/>
        <v>0.6840086237404539</v>
      </c>
    </row>
    <row r="1842" spans="13:15" x14ac:dyDescent="0.25">
      <c r="M1842" s="20">
        <v>1841</v>
      </c>
      <c r="N1842" s="16">
        <v>152.17425519217915</v>
      </c>
      <c r="O1842" s="41">
        <f t="shared" si="38"/>
        <v>-1.4360274219479829E-2</v>
      </c>
    </row>
    <row r="1843" spans="13:15" x14ac:dyDescent="0.25">
      <c r="M1843" s="20">
        <v>1842</v>
      </c>
      <c r="N1843" s="16">
        <v>450.35067209915502</v>
      </c>
      <c r="O1843" s="41">
        <f t="shared" si="38"/>
        <v>1.9169422409349637</v>
      </c>
    </row>
    <row r="1844" spans="13:15" x14ac:dyDescent="0.25">
      <c r="M1844" s="20">
        <v>1843</v>
      </c>
      <c r="N1844" s="16">
        <v>189.87580839552155</v>
      </c>
      <c r="O1844" s="41">
        <f t="shared" si="38"/>
        <v>0.22983443870297182</v>
      </c>
    </row>
    <row r="1845" spans="13:15" x14ac:dyDescent="0.25">
      <c r="M1845" s="20">
        <v>1844</v>
      </c>
      <c r="N1845" s="16">
        <v>155.12073328240163</v>
      </c>
      <c r="O1845" s="41">
        <f t="shared" si="38"/>
        <v>4.7242013588468801E-3</v>
      </c>
    </row>
    <row r="1846" spans="13:15" x14ac:dyDescent="0.25">
      <c r="M1846" s="20">
        <v>1845</v>
      </c>
      <c r="N1846" s="16">
        <v>249.49389646349604</v>
      </c>
      <c r="O1846" s="41">
        <f t="shared" si="38"/>
        <v>0.61598356688938871</v>
      </c>
    </row>
    <row r="1847" spans="13:15" x14ac:dyDescent="0.25">
      <c r="M1847" s="20">
        <v>1846</v>
      </c>
      <c r="N1847" s="16">
        <v>347.8489217801154</v>
      </c>
      <c r="O1847" s="41">
        <f t="shared" si="38"/>
        <v>1.2530336385968601</v>
      </c>
    </row>
    <row r="1848" spans="13:15" x14ac:dyDescent="0.25">
      <c r="M1848" s="20">
        <v>1847</v>
      </c>
      <c r="N1848" s="16">
        <v>142.16449588396716</v>
      </c>
      <c r="O1848" s="41">
        <f t="shared" si="38"/>
        <v>-7.9193950633505317E-2</v>
      </c>
    </row>
    <row r="1849" spans="13:15" x14ac:dyDescent="0.25">
      <c r="M1849" s="20">
        <v>1848</v>
      </c>
      <c r="N1849" s="16">
        <v>238.72939666002554</v>
      </c>
      <c r="O1849" s="41">
        <f t="shared" si="38"/>
        <v>0.54626140119810285</v>
      </c>
    </row>
    <row r="1850" spans="13:15" x14ac:dyDescent="0.25">
      <c r="M1850" s="20">
        <v>1849</v>
      </c>
      <c r="N1850" s="16">
        <v>222.41092065701775</v>
      </c>
      <c r="O1850" s="41">
        <f t="shared" si="38"/>
        <v>0.44056587344639397</v>
      </c>
    </row>
    <row r="1851" spans="13:15" x14ac:dyDescent="0.25">
      <c r="M1851" s="20">
        <v>1850</v>
      </c>
      <c r="N1851" s="16">
        <v>142.1193922056415</v>
      </c>
      <c r="O1851" s="41">
        <f t="shared" si="38"/>
        <v>-7.9486089254985348E-2</v>
      </c>
    </row>
    <row r="1852" spans="13:15" x14ac:dyDescent="0.25">
      <c r="M1852" s="20">
        <v>1851</v>
      </c>
      <c r="N1852" s="16">
        <v>108.74017543213671</v>
      </c>
      <c r="O1852" s="41">
        <f t="shared" si="38"/>
        <v>-0.29568482816687891</v>
      </c>
    </row>
    <row r="1853" spans="13:15" x14ac:dyDescent="0.25">
      <c r="M1853" s="20">
        <v>1852</v>
      </c>
      <c r="N1853" s="16">
        <v>372.75210011029009</v>
      </c>
      <c r="O1853" s="41">
        <f t="shared" si="38"/>
        <v>1.4143326824424731</v>
      </c>
    </row>
    <row r="1854" spans="13:15" x14ac:dyDescent="0.25">
      <c r="M1854" s="20">
        <v>1853</v>
      </c>
      <c r="N1854" s="16">
        <v>183.61907863102593</v>
      </c>
      <c r="O1854" s="41">
        <f t="shared" si="38"/>
        <v>0.18930930912982435</v>
      </c>
    </row>
    <row r="1855" spans="13:15" x14ac:dyDescent="0.25">
      <c r="M1855" s="20">
        <v>1854</v>
      </c>
      <c r="N1855" s="16">
        <v>198.1342528898976</v>
      </c>
      <c r="O1855" s="41">
        <f t="shared" si="38"/>
        <v>0.28332476764547754</v>
      </c>
    </row>
    <row r="1856" spans="13:15" x14ac:dyDescent="0.25">
      <c r="M1856" s="20">
        <v>1855</v>
      </c>
      <c r="N1856" s="16">
        <v>238.0289543451758</v>
      </c>
      <c r="O1856" s="41">
        <f t="shared" si="38"/>
        <v>0.54172460375978648</v>
      </c>
    </row>
    <row r="1857" spans="13:15" x14ac:dyDescent="0.25">
      <c r="M1857" s="20">
        <v>1856</v>
      </c>
      <c r="N1857" s="16">
        <v>126.1644135078641</v>
      </c>
      <c r="O1857" s="41">
        <f t="shared" si="38"/>
        <v>-0.18282722806096374</v>
      </c>
    </row>
    <row r="1858" spans="13:15" x14ac:dyDescent="0.25">
      <c r="M1858" s="20">
        <v>1857</v>
      </c>
      <c r="N1858" s="16">
        <v>247.3248125021214</v>
      </c>
      <c r="O1858" s="41">
        <f t="shared" si="38"/>
        <v>0.60193430922629543</v>
      </c>
    </row>
    <row r="1859" spans="13:15" x14ac:dyDescent="0.25">
      <c r="M1859" s="20">
        <v>1858</v>
      </c>
      <c r="N1859" s="16">
        <v>208.73926174765384</v>
      </c>
      <c r="O1859" s="41">
        <f t="shared" ref="O1859:O1922" si="39">N1859/$B$2-1</f>
        <v>0.35201390306630298</v>
      </c>
    </row>
    <row r="1860" spans="13:15" x14ac:dyDescent="0.25">
      <c r="M1860" s="20">
        <v>1859</v>
      </c>
      <c r="N1860" s="16">
        <v>173.27303105877047</v>
      </c>
      <c r="O1860" s="41">
        <f t="shared" si="39"/>
        <v>0.12229747799484159</v>
      </c>
    </row>
    <row r="1861" spans="13:15" x14ac:dyDescent="0.25">
      <c r="M1861" s="20">
        <v>1860</v>
      </c>
      <c r="N1861" s="16">
        <v>192.37687402640771</v>
      </c>
      <c r="O1861" s="41">
        <f t="shared" si="39"/>
        <v>0.24603395707401643</v>
      </c>
    </row>
    <row r="1862" spans="13:15" x14ac:dyDescent="0.25">
      <c r="M1862" s="20">
        <v>1861</v>
      </c>
      <c r="N1862" s="16">
        <v>120.21989827394408</v>
      </c>
      <c r="O1862" s="41">
        <f t="shared" si="39"/>
        <v>-0.22133012960406373</v>
      </c>
    </row>
    <row r="1863" spans="13:15" x14ac:dyDescent="0.25">
      <c r="M1863" s="20">
        <v>1862</v>
      </c>
      <c r="N1863" s="16">
        <v>95.858674354433845</v>
      </c>
      <c r="O1863" s="41">
        <f t="shared" si="39"/>
        <v>-0.37911890953520389</v>
      </c>
    </row>
    <row r="1864" spans="13:15" x14ac:dyDescent="0.25">
      <c r="M1864" s="20">
        <v>1863</v>
      </c>
      <c r="N1864" s="16">
        <v>244.230010393557</v>
      </c>
      <c r="O1864" s="41">
        <f t="shared" si="39"/>
        <v>0.58188913208527282</v>
      </c>
    </row>
    <row r="1865" spans="13:15" x14ac:dyDescent="0.25">
      <c r="M1865" s="20">
        <v>1864</v>
      </c>
      <c r="N1865" s="16">
        <v>128.55526390693271</v>
      </c>
      <c r="O1865" s="41">
        <f t="shared" si="39"/>
        <v>-0.16734157887053913</v>
      </c>
    </row>
    <row r="1866" spans="13:15" x14ac:dyDescent="0.25">
      <c r="M1866" s="20">
        <v>1865</v>
      </c>
      <c r="N1866" s="16">
        <v>188.27530666233662</v>
      </c>
      <c r="O1866" s="41">
        <f t="shared" si="39"/>
        <v>0.21946791456644554</v>
      </c>
    </row>
    <row r="1867" spans="13:15" x14ac:dyDescent="0.25">
      <c r="M1867" s="20">
        <v>1866</v>
      </c>
      <c r="N1867" s="16">
        <v>154.36338445174215</v>
      </c>
      <c r="O1867" s="41">
        <f t="shared" si="39"/>
        <v>-1.811822280726183E-4</v>
      </c>
    </row>
    <row r="1868" spans="13:15" x14ac:dyDescent="0.25">
      <c r="M1868" s="20">
        <v>1867</v>
      </c>
      <c r="N1868" s="16">
        <v>118.55211139328473</v>
      </c>
      <c r="O1868" s="41">
        <f t="shared" si="39"/>
        <v>-0.23213246276900967</v>
      </c>
    </row>
    <row r="1869" spans="13:15" x14ac:dyDescent="0.25">
      <c r="M1869" s="20">
        <v>1868</v>
      </c>
      <c r="N1869" s="16">
        <v>109.38835060266852</v>
      </c>
      <c r="O1869" s="41">
        <f t="shared" si="39"/>
        <v>-0.29148656745231916</v>
      </c>
    </row>
    <row r="1870" spans="13:15" x14ac:dyDescent="0.25">
      <c r="M1870" s="20">
        <v>1869</v>
      </c>
      <c r="N1870" s="16">
        <v>136.24682327923216</v>
      </c>
      <c r="O1870" s="41">
        <f t="shared" si="39"/>
        <v>-0.11752299121940379</v>
      </c>
    </row>
    <row r="1871" spans="13:15" x14ac:dyDescent="0.25">
      <c r="M1871" s="20">
        <v>1870</v>
      </c>
      <c r="N1871" s="16">
        <v>310.26222660566719</v>
      </c>
      <c r="O1871" s="41">
        <f t="shared" si="39"/>
        <v>1.0095828664675475</v>
      </c>
    </row>
    <row r="1872" spans="13:15" x14ac:dyDescent="0.25">
      <c r="M1872" s="20">
        <v>1871</v>
      </c>
      <c r="N1872" s="16">
        <v>141.1502541442338</v>
      </c>
      <c r="O1872" s="41">
        <f t="shared" si="39"/>
        <v>-8.5763241535987245E-2</v>
      </c>
    </row>
    <row r="1873" spans="13:15" x14ac:dyDescent="0.25">
      <c r="M1873" s="20">
        <v>1872</v>
      </c>
      <c r="N1873" s="16">
        <v>112.54143102495389</v>
      </c>
      <c r="O1873" s="41">
        <f t="shared" si="39"/>
        <v>-0.27106391896384463</v>
      </c>
    </row>
    <row r="1874" spans="13:15" x14ac:dyDescent="0.25">
      <c r="M1874" s="20">
        <v>1873</v>
      </c>
      <c r="N1874" s="16">
        <v>162.27644973031022</v>
      </c>
      <c r="O1874" s="41">
        <f t="shared" si="39"/>
        <v>5.1072109476239413E-2</v>
      </c>
    </row>
    <row r="1875" spans="13:15" x14ac:dyDescent="0.25">
      <c r="M1875" s="20">
        <v>1874</v>
      </c>
      <c r="N1875" s="16">
        <v>184.99747424715054</v>
      </c>
      <c r="O1875" s="41">
        <f t="shared" si="39"/>
        <v>0.19823724161997092</v>
      </c>
    </row>
    <row r="1876" spans="13:15" x14ac:dyDescent="0.25">
      <c r="M1876" s="20">
        <v>1875</v>
      </c>
      <c r="N1876" s="16">
        <v>142.77554245747905</v>
      </c>
      <c r="O1876" s="41">
        <f t="shared" si="39"/>
        <v>-7.5236173568030029E-2</v>
      </c>
    </row>
    <row r="1877" spans="13:15" x14ac:dyDescent="0.25">
      <c r="M1877" s="20">
        <v>1876</v>
      </c>
      <c r="N1877" s="16">
        <v>217.67432007526838</v>
      </c>
      <c r="O1877" s="41">
        <f t="shared" si="39"/>
        <v>0.40988669126389277</v>
      </c>
    </row>
    <row r="1878" spans="13:15" x14ac:dyDescent="0.25">
      <c r="M1878" s="20">
        <v>1877</v>
      </c>
      <c r="N1878" s="16">
        <v>307.01464570729343</v>
      </c>
      <c r="O1878" s="41">
        <f t="shared" si="39"/>
        <v>0.98854813400192265</v>
      </c>
    </row>
    <row r="1879" spans="13:15" x14ac:dyDescent="0.25">
      <c r="M1879" s="20">
        <v>1878</v>
      </c>
      <c r="N1879" s="16">
        <v>140.12032789211119</v>
      </c>
      <c r="O1879" s="41">
        <f t="shared" si="39"/>
        <v>-9.2434121754420229E-2</v>
      </c>
    </row>
    <row r="1880" spans="13:15" x14ac:dyDescent="0.25">
      <c r="M1880" s="20">
        <v>1879</v>
      </c>
      <c r="N1880" s="16">
        <v>231.77461445032856</v>
      </c>
      <c r="O1880" s="41">
        <f t="shared" si="39"/>
        <v>0.50121495348346157</v>
      </c>
    </row>
    <row r="1881" spans="13:15" x14ac:dyDescent="0.25">
      <c r="M1881" s="20">
        <v>1880</v>
      </c>
      <c r="N1881" s="16">
        <v>170.69119984028123</v>
      </c>
      <c r="O1881" s="41">
        <f t="shared" si="39"/>
        <v>0.10557483715793015</v>
      </c>
    </row>
    <row r="1882" spans="13:15" x14ac:dyDescent="0.25">
      <c r="M1882" s="20">
        <v>1881</v>
      </c>
      <c r="N1882" s="16">
        <v>209.63945192158207</v>
      </c>
      <c r="O1882" s="41">
        <f t="shared" si="39"/>
        <v>0.35784447667456809</v>
      </c>
    </row>
    <row r="1883" spans="13:15" x14ac:dyDescent="0.25">
      <c r="M1883" s="20">
        <v>1882</v>
      </c>
      <c r="N1883" s="16">
        <v>299.71800595166928</v>
      </c>
      <c r="O1883" s="41">
        <f t="shared" si="39"/>
        <v>0.94128745906863576</v>
      </c>
    </row>
    <row r="1884" spans="13:15" x14ac:dyDescent="0.25">
      <c r="M1884" s="20">
        <v>1883</v>
      </c>
      <c r="N1884" s="16">
        <v>175.18036926061109</v>
      </c>
      <c r="O1884" s="41">
        <f t="shared" si="39"/>
        <v>0.13465139620432276</v>
      </c>
    </row>
    <row r="1885" spans="13:15" x14ac:dyDescent="0.25">
      <c r="M1885" s="20">
        <v>1884</v>
      </c>
      <c r="N1885" s="16">
        <v>83.519464529422606</v>
      </c>
      <c r="O1885" s="41">
        <f t="shared" si="39"/>
        <v>-0.45904054524758575</v>
      </c>
    </row>
    <row r="1886" spans="13:15" x14ac:dyDescent="0.25">
      <c r="M1886" s="20">
        <v>1885</v>
      </c>
      <c r="N1886" s="16">
        <v>258.67135610339398</v>
      </c>
      <c r="O1886" s="41">
        <f t="shared" si="39"/>
        <v>0.67542639965638407</v>
      </c>
    </row>
    <row r="1887" spans="13:15" x14ac:dyDescent="0.25">
      <c r="M1887" s="20">
        <v>1886</v>
      </c>
      <c r="N1887" s="16">
        <v>182.48749660084951</v>
      </c>
      <c r="O1887" s="41">
        <f t="shared" si="39"/>
        <v>0.18197999971074608</v>
      </c>
    </row>
    <row r="1888" spans="13:15" x14ac:dyDescent="0.25">
      <c r="M1888" s="20">
        <v>1887</v>
      </c>
      <c r="N1888" s="16">
        <v>148.7310161216374</v>
      </c>
      <c r="O1888" s="41">
        <f t="shared" si="39"/>
        <v>-3.666229376279595E-2</v>
      </c>
    </row>
    <row r="1889" spans="13:15" x14ac:dyDescent="0.25">
      <c r="M1889" s="20">
        <v>1888</v>
      </c>
      <c r="N1889" s="16">
        <v>191.96135362640405</v>
      </c>
      <c r="O1889" s="41">
        <f t="shared" si="39"/>
        <v>0.24334261212477637</v>
      </c>
    </row>
    <row r="1890" spans="13:15" x14ac:dyDescent="0.25">
      <c r="M1890" s="20">
        <v>1889</v>
      </c>
      <c r="N1890" s="16">
        <v>102.25042044833675</v>
      </c>
      <c r="O1890" s="41">
        <f t="shared" si="39"/>
        <v>-0.33771927291929249</v>
      </c>
    </row>
    <row r="1891" spans="13:15" x14ac:dyDescent="0.25">
      <c r="M1891" s="20">
        <v>1890</v>
      </c>
      <c r="N1891" s="16">
        <v>174.71838690586154</v>
      </c>
      <c r="O1891" s="41">
        <f t="shared" si="39"/>
        <v>0.13165911501407979</v>
      </c>
    </row>
    <row r="1892" spans="13:15" x14ac:dyDescent="0.25">
      <c r="M1892" s="20">
        <v>1891</v>
      </c>
      <c r="N1892" s="16">
        <v>176.72889048899532</v>
      </c>
      <c r="O1892" s="41">
        <f t="shared" si="39"/>
        <v>0.14468124019457207</v>
      </c>
    </row>
    <row r="1893" spans="13:15" x14ac:dyDescent="0.25">
      <c r="M1893" s="20">
        <v>1892</v>
      </c>
      <c r="N1893" s="16">
        <v>191.69495311735372</v>
      </c>
      <c r="O1893" s="41">
        <f t="shared" si="39"/>
        <v>0.24161712364213828</v>
      </c>
    </row>
    <row r="1894" spans="13:15" x14ac:dyDescent="0.25">
      <c r="M1894" s="20">
        <v>1893</v>
      </c>
      <c r="N1894" s="16">
        <v>136.57868838994338</v>
      </c>
      <c r="O1894" s="41">
        <f t="shared" si="39"/>
        <v>-0.11537348546822102</v>
      </c>
    </row>
    <row r="1895" spans="13:15" x14ac:dyDescent="0.25">
      <c r="M1895" s="20">
        <v>1894</v>
      </c>
      <c r="N1895" s="16">
        <v>96.660036199661675</v>
      </c>
      <c r="O1895" s="41">
        <f t="shared" si="39"/>
        <v>-0.37392845160666777</v>
      </c>
    </row>
    <row r="1896" spans="13:15" x14ac:dyDescent="0.25">
      <c r="M1896" s="20">
        <v>1895</v>
      </c>
      <c r="N1896" s="16">
        <v>236.70022619549701</v>
      </c>
      <c r="O1896" s="41">
        <f t="shared" si="39"/>
        <v>0.5331183697589541</v>
      </c>
    </row>
    <row r="1897" spans="13:15" x14ac:dyDescent="0.25">
      <c r="M1897" s="20">
        <v>1896</v>
      </c>
      <c r="N1897" s="16">
        <v>120.02657117689523</v>
      </c>
      <c r="O1897" s="41">
        <f t="shared" si="39"/>
        <v>-0.22258231819983199</v>
      </c>
    </row>
    <row r="1898" spans="13:15" x14ac:dyDescent="0.25">
      <c r="M1898" s="20">
        <v>1897</v>
      </c>
      <c r="N1898" s="16">
        <v>153.01974869412112</v>
      </c>
      <c r="O1898" s="41">
        <f t="shared" si="39"/>
        <v>-8.8839734986327912E-3</v>
      </c>
    </row>
    <row r="1899" spans="13:15" x14ac:dyDescent="0.25">
      <c r="M1899" s="20">
        <v>1898</v>
      </c>
      <c r="N1899" s="16">
        <v>125.395446912918</v>
      </c>
      <c r="O1899" s="41">
        <f t="shared" si="39"/>
        <v>-0.1878078604473018</v>
      </c>
    </row>
    <row r="1900" spans="13:15" x14ac:dyDescent="0.25">
      <c r="M1900" s="20">
        <v>1899</v>
      </c>
      <c r="N1900" s="16">
        <v>203.78080271743207</v>
      </c>
      <c r="O1900" s="41">
        <f t="shared" si="39"/>
        <v>0.31989773339838057</v>
      </c>
    </row>
    <row r="1901" spans="13:15" x14ac:dyDescent="0.25">
      <c r="M1901" s="20">
        <v>1900</v>
      </c>
      <c r="N1901" s="16">
        <v>273.3264863286991</v>
      </c>
      <c r="O1901" s="41">
        <f t="shared" si="39"/>
        <v>0.77034835947347347</v>
      </c>
    </row>
    <row r="1902" spans="13:15" x14ac:dyDescent="0.25">
      <c r="M1902" s="20">
        <v>1901</v>
      </c>
      <c r="N1902" s="16">
        <v>229.70635307643215</v>
      </c>
      <c r="O1902" s="41">
        <f t="shared" si="39"/>
        <v>0.48781872840691864</v>
      </c>
    </row>
    <row r="1903" spans="13:15" x14ac:dyDescent="0.25">
      <c r="M1903" s="20">
        <v>1902</v>
      </c>
      <c r="N1903" s="16">
        <v>159.61624382134664</v>
      </c>
      <c r="O1903" s="41">
        <f t="shared" si="39"/>
        <v>3.3841832125321769E-2</v>
      </c>
    </row>
    <row r="1904" spans="13:15" x14ac:dyDescent="0.25">
      <c r="M1904" s="20">
        <v>1903</v>
      </c>
      <c r="N1904" s="16">
        <v>159.08699616227543</v>
      </c>
      <c r="O1904" s="41">
        <f t="shared" si="39"/>
        <v>3.0413870431682088E-2</v>
      </c>
    </row>
    <row r="1905" spans="13:15" x14ac:dyDescent="0.25">
      <c r="M1905" s="20">
        <v>1904</v>
      </c>
      <c r="N1905" s="16">
        <v>148.33121932617291</v>
      </c>
      <c r="O1905" s="41">
        <f t="shared" si="39"/>
        <v>-3.9251796194412214E-2</v>
      </c>
    </row>
    <row r="1906" spans="13:15" x14ac:dyDescent="0.25">
      <c r="M1906" s="20">
        <v>1905</v>
      </c>
      <c r="N1906" s="16">
        <v>97.340883001876421</v>
      </c>
      <c r="O1906" s="41">
        <f t="shared" si="39"/>
        <v>-0.36951857521472486</v>
      </c>
    </row>
    <row r="1907" spans="13:15" x14ac:dyDescent="0.25">
      <c r="M1907" s="20">
        <v>1906</v>
      </c>
      <c r="N1907" s="16">
        <v>354.60525581535688</v>
      </c>
      <c r="O1907" s="41">
        <f t="shared" si="39"/>
        <v>1.2967947282592807</v>
      </c>
    </row>
    <row r="1908" spans="13:15" x14ac:dyDescent="0.25">
      <c r="M1908" s="20">
        <v>1907</v>
      </c>
      <c r="N1908" s="16">
        <v>148.7395725289405</v>
      </c>
      <c r="O1908" s="41">
        <f t="shared" si="39"/>
        <v>-3.6606873514888338E-2</v>
      </c>
    </row>
    <row r="1909" spans="13:15" x14ac:dyDescent="0.25">
      <c r="M1909" s="20">
        <v>1908</v>
      </c>
      <c r="N1909" s="16">
        <v>144.00811028739653</v>
      </c>
      <c r="O1909" s="41">
        <f t="shared" si="39"/>
        <v>-6.7252774428987028E-2</v>
      </c>
    </row>
    <row r="1910" spans="13:15" x14ac:dyDescent="0.25">
      <c r="M1910" s="20">
        <v>1909</v>
      </c>
      <c r="N1910" s="16">
        <v>216.4478185529095</v>
      </c>
      <c r="O1910" s="41">
        <f t="shared" si="39"/>
        <v>0.40194258388094206</v>
      </c>
    </row>
    <row r="1911" spans="13:15" x14ac:dyDescent="0.25">
      <c r="M1911" s="20">
        <v>1910</v>
      </c>
      <c r="N1911" s="16">
        <v>255.84740874562883</v>
      </c>
      <c r="O1911" s="41">
        <f t="shared" si="39"/>
        <v>0.6571355613288945</v>
      </c>
    </row>
    <row r="1912" spans="13:15" x14ac:dyDescent="0.25">
      <c r="M1912" s="20">
        <v>1911</v>
      </c>
      <c r="N1912" s="16">
        <v>336.29140765983902</v>
      </c>
      <c r="O1912" s="41">
        <f t="shared" si="39"/>
        <v>1.1781750823067214</v>
      </c>
    </row>
    <row r="1913" spans="13:15" x14ac:dyDescent="0.25">
      <c r="M1913" s="20">
        <v>1912</v>
      </c>
      <c r="N1913" s="16">
        <v>130.60658056209064</v>
      </c>
      <c r="O1913" s="41">
        <f t="shared" si="39"/>
        <v>-0.15405510552506096</v>
      </c>
    </row>
    <row r="1914" spans="13:15" x14ac:dyDescent="0.25">
      <c r="M1914" s="20">
        <v>1913</v>
      </c>
      <c r="N1914" s="16">
        <v>323.84994102112222</v>
      </c>
      <c r="O1914" s="41">
        <f t="shared" si="39"/>
        <v>1.0975911244578347</v>
      </c>
    </row>
    <row r="1915" spans="13:15" x14ac:dyDescent="0.25">
      <c r="M1915" s="20">
        <v>1914</v>
      </c>
      <c r="N1915" s="16">
        <v>227.25050805512612</v>
      </c>
      <c r="O1915" s="41">
        <f t="shared" si="39"/>
        <v>0.47191210602652589</v>
      </c>
    </row>
    <row r="1916" spans="13:15" x14ac:dyDescent="0.25">
      <c r="M1916" s="20">
        <v>1915</v>
      </c>
      <c r="N1916" s="16">
        <v>139.12131652136051</v>
      </c>
      <c r="O1916" s="41">
        <f t="shared" si="39"/>
        <v>-9.8904764848909532E-2</v>
      </c>
    </row>
    <row r="1917" spans="13:15" x14ac:dyDescent="0.25">
      <c r="M1917" s="20">
        <v>1916</v>
      </c>
      <c r="N1917" s="16">
        <v>138.08282872490281</v>
      </c>
      <c r="O1917" s="41">
        <f t="shared" si="39"/>
        <v>-0.10563109858804509</v>
      </c>
    </row>
    <row r="1918" spans="13:15" x14ac:dyDescent="0.25">
      <c r="M1918" s="20">
        <v>1917</v>
      </c>
      <c r="N1918" s="16">
        <v>102.22145409813933</v>
      </c>
      <c r="O1918" s="41">
        <f t="shared" si="39"/>
        <v>-0.3379068893162277</v>
      </c>
    </row>
    <row r="1919" spans="13:15" x14ac:dyDescent="0.25">
      <c r="M1919" s="20">
        <v>1918</v>
      </c>
      <c r="N1919" s="16">
        <v>178.4015960788881</v>
      </c>
      <c r="O1919" s="41">
        <f t="shared" si="39"/>
        <v>0.15551543206790419</v>
      </c>
    </row>
    <row r="1920" spans="13:15" x14ac:dyDescent="0.25">
      <c r="M1920" s="20">
        <v>1919</v>
      </c>
      <c r="N1920" s="16">
        <v>195.83619380816594</v>
      </c>
      <c r="O1920" s="41">
        <f t="shared" si="39"/>
        <v>0.26844013213150753</v>
      </c>
    </row>
    <row r="1921" spans="13:15" x14ac:dyDescent="0.25">
      <c r="M1921" s="20">
        <v>1920</v>
      </c>
      <c r="N1921" s="16">
        <v>188.15537954105616</v>
      </c>
      <c r="O1921" s="41">
        <f t="shared" si="39"/>
        <v>0.2186911410262482</v>
      </c>
    </row>
    <row r="1922" spans="13:15" x14ac:dyDescent="0.25">
      <c r="M1922" s="20">
        <v>1921</v>
      </c>
      <c r="N1922" s="16">
        <v>81.453415403933406</v>
      </c>
      <c r="O1922" s="41">
        <f t="shared" si="39"/>
        <v>-0.472422441488343</v>
      </c>
    </row>
    <row r="1923" spans="13:15" x14ac:dyDescent="0.25">
      <c r="M1923" s="20">
        <v>1922</v>
      </c>
      <c r="N1923" s="16">
        <v>141.1425759926064</v>
      </c>
      <c r="O1923" s="41">
        <f t="shared" ref="O1923:O1986" si="40">N1923/$B$2-1</f>
        <v>-8.5812973281051308E-2</v>
      </c>
    </row>
    <row r="1924" spans="13:15" x14ac:dyDescent="0.25">
      <c r="M1924" s="20">
        <v>1923</v>
      </c>
      <c r="N1924" s="16">
        <v>292.68145723908384</v>
      </c>
      <c r="O1924" s="41">
        <f t="shared" si="40"/>
        <v>0.89571140591328957</v>
      </c>
    </row>
    <row r="1925" spans="13:15" x14ac:dyDescent="0.25">
      <c r="M1925" s="20">
        <v>1924</v>
      </c>
      <c r="N1925" s="16">
        <v>118.72068359916788</v>
      </c>
      <c r="O1925" s="41">
        <f t="shared" si="40"/>
        <v>-0.2310406127542286</v>
      </c>
    </row>
    <row r="1926" spans="13:15" x14ac:dyDescent="0.25">
      <c r="M1926" s="20">
        <v>1925</v>
      </c>
      <c r="N1926" s="16">
        <v>165.46409840545667</v>
      </c>
      <c r="O1926" s="41">
        <f t="shared" si="40"/>
        <v>7.1718658145645708E-2</v>
      </c>
    </row>
    <row r="1927" spans="13:15" x14ac:dyDescent="0.25">
      <c r="M1927" s="20">
        <v>1926</v>
      </c>
      <c r="N1927" s="16">
        <v>166.59082523161493</v>
      </c>
      <c r="O1927" s="41">
        <f t="shared" si="40"/>
        <v>7.9016520182569661E-2</v>
      </c>
    </row>
    <row r="1928" spans="13:15" x14ac:dyDescent="0.25">
      <c r="M1928" s="20">
        <v>1927</v>
      </c>
      <c r="N1928" s="16">
        <v>236.41594712713382</v>
      </c>
      <c r="O1928" s="41">
        <f t="shared" si="40"/>
        <v>0.53127708101643467</v>
      </c>
    </row>
    <row r="1929" spans="13:15" x14ac:dyDescent="0.25">
      <c r="M1929" s="20">
        <v>1928</v>
      </c>
      <c r="N1929" s="16">
        <v>188.89390819151402</v>
      </c>
      <c r="O1929" s="41">
        <f t="shared" si="40"/>
        <v>0.22347462543101204</v>
      </c>
    </row>
    <row r="1930" spans="13:15" x14ac:dyDescent="0.25">
      <c r="M1930" s="20">
        <v>1929</v>
      </c>
      <c r="N1930" s="16">
        <v>176.24518618735019</v>
      </c>
      <c r="O1930" s="41">
        <f t="shared" si="40"/>
        <v>0.14154826494438755</v>
      </c>
    </row>
    <row r="1931" spans="13:15" x14ac:dyDescent="0.25">
      <c r="M1931" s="20">
        <v>1930</v>
      </c>
      <c r="N1931" s="16">
        <v>113.11993597087708</v>
      </c>
      <c r="O1931" s="41">
        <f t="shared" si="40"/>
        <v>-0.26731691553319004</v>
      </c>
    </row>
    <row r="1932" spans="13:15" x14ac:dyDescent="0.25">
      <c r="M1932" s="20">
        <v>1931</v>
      </c>
      <c r="N1932" s="16">
        <v>238.66118091527824</v>
      </c>
      <c r="O1932" s="41">
        <f t="shared" si="40"/>
        <v>0.54581956464788117</v>
      </c>
    </row>
    <row r="1933" spans="13:15" x14ac:dyDescent="0.25">
      <c r="M1933" s="20">
        <v>1932</v>
      </c>
      <c r="N1933" s="16">
        <v>333.78648145349274</v>
      </c>
      <c r="O1933" s="41">
        <f t="shared" si="40"/>
        <v>1.1619505588089356</v>
      </c>
    </row>
    <row r="1934" spans="13:15" x14ac:dyDescent="0.25">
      <c r="M1934" s="20">
        <v>1933</v>
      </c>
      <c r="N1934" s="16">
        <v>155.16328111833874</v>
      </c>
      <c r="O1934" s="41">
        <f t="shared" si="40"/>
        <v>4.9997856703498655E-3</v>
      </c>
    </row>
    <row r="1935" spans="13:15" x14ac:dyDescent="0.25">
      <c r="M1935" s="20">
        <v>1934</v>
      </c>
      <c r="N1935" s="16">
        <v>292.22656714003983</v>
      </c>
      <c r="O1935" s="41">
        <f t="shared" si="40"/>
        <v>0.89276506159298519</v>
      </c>
    </row>
    <row r="1936" spans="13:15" x14ac:dyDescent="0.25">
      <c r="M1936" s="20">
        <v>1935</v>
      </c>
      <c r="N1936" s="16">
        <v>313.52108595594922</v>
      </c>
      <c r="O1936" s="41">
        <f t="shared" si="40"/>
        <v>1.0306906499905404</v>
      </c>
    </row>
    <row r="1937" spans="13:15" x14ac:dyDescent="0.25">
      <c r="M1937" s="20">
        <v>1936</v>
      </c>
      <c r="N1937" s="16">
        <v>127.352688363016</v>
      </c>
      <c r="O1937" s="41">
        <f t="shared" si="40"/>
        <v>-0.17513071657875079</v>
      </c>
    </row>
    <row r="1938" spans="13:15" x14ac:dyDescent="0.25">
      <c r="M1938" s="20">
        <v>1937</v>
      </c>
      <c r="N1938" s="16">
        <v>199.61664227730489</v>
      </c>
      <c r="O1938" s="41">
        <f t="shared" si="40"/>
        <v>0.29292627262711091</v>
      </c>
    </row>
    <row r="1939" spans="13:15" x14ac:dyDescent="0.25">
      <c r="M1939" s="20">
        <v>1938</v>
      </c>
      <c r="N1939" s="16">
        <v>157.3396266094565</v>
      </c>
      <c r="O1939" s="41">
        <f t="shared" si="40"/>
        <v>1.909607659919299E-2</v>
      </c>
    </row>
    <row r="1940" spans="13:15" x14ac:dyDescent="0.25">
      <c r="M1940" s="20">
        <v>1939</v>
      </c>
      <c r="N1940" s="16">
        <v>210.93580084453419</v>
      </c>
      <c r="O1940" s="41">
        <f t="shared" si="40"/>
        <v>0.36624098891851364</v>
      </c>
    </row>
    <row r="1941" spans="13:15" x14ac:dyDescent="0.25">
      <c r="M1941" s="20">
        <v>1940</v>
      </c>
      <c r="N1941" s="16">
        <v>284.19290671240765</v>
      </c>
      <c r="O1941" s="41">
        <f t="shared" si="40"/>
        <v>0.84073066950146313</v>
      </c>
    </row>
    <row r="1942" spans="13:15" x14ac:dyDescent="0.25">
      <c r="M1942" s="20">
        <v>1941</v>
      </c>
      <c r="N1942" s="16">
        <v>89.05055428278996</v>
      </c>
      <c r="O1942" s="41">
        <f t="shared" si="40"/>
        <v>-0.42321541976304433</v>
      </c>
    </row>
    <row r="1943" spans="13:15" x14ac:dyDescent="0.25">
      <c r="M1943" s="20">
        <v>1942</v>
      </c>
      <c r="N1943" s="16">
        <v>208.15833151216822</v>
      </c>
      <c r="O1943" s="41">
        <f t="shared" si="40"/>
        <v>0.34825119092239576</v>
      </c>
    </row>
    <row r="1944" spans="13:15" x14ac:dyDescent="0.25">
      <c r="M1944" s="20">
        <v>1943</v>
      </c>
      <c r="N1944" s="16">
        <v>204.29506503022145</v>
      </c>
      <c r="O1944" s="41">
        <f t="shared" si="40"/>
        <v>0.32322863430745263</v>
      </c>
    </row>
    <row r="1945" spans="13:15" x14ac:dyDescent="0.25">
      <c r="M1945" s="20">
        <v>1944</v>
      </c>
      <c r="N1945" s="16">
        <v>226.28087136363914</v>
      </c>
      <c r="O1945" s="41">
        <f t="shared" si="40"/>
        <v>0.46563172409531806</v>
      </c>
    </row>
    <row r="1946" spans="13:15" x14ac:dyDescent="0.25">
      <c r="M1946" s="20">
        <v>1945</v>
      </c>
      <c r="N1946" s="16">
        <v>190.3269738479604</v>
      </c>
      <c r="O1946" s="41">
        <f t="shared" si="40"/>
        <v>0.2327566583140479</v>
      </c>
    </row>
    <row r="1947" spans="13:15" x14ac:dyDescent="0.25">
      <c r="M1947" s="20">
        <v>1946</v>
      </c>
      <c r="N1947" s="16">
        <v>213.75253032050571</v>
      </c>
      <c r="O1947" s="41">
        <f t="shared" si="40"/>
        <v>0.38448507669005116</v>
      </c>
    </row>
    <row r="1948" spans="13:15" x14ac:dyDescent="0.25">
      <c r="M1948" s="20">
        <v>1947</v>
      </c>
      <c r="N1948" s="16">
        <v>153.83207075489437</v>
      </c>
      <c r="O1948" s="41">
        <f t="shared" si="40"/>
        <v>-3.6225257444454373E-3</v>
      </c>
    </row>
    <row r="1949" spans="13:15" x14ac:dyDescent="0.25">
      <c r="M1949" s="20">
        <v>1948</v>
      </c>
      <c r="N1949" s="16">
        <v>197.64232661201919</v>
      </c>
      <c r="O1949" s="41">
        <f t="shared" si="40"/>
        <v>0.28013853827297308</v>
      </c>
    </row>
    <row r="1950" spans="13:15" x14ac:dyDescent="0.25">
      <c r="M1950" s="20">
        <v>1949</v>
      </c>
      <c r="N1950" s="16">
        <v>265.0287955122119</v>
      </c>
      <c r="O1950" s="41">
        <f t="shared" si="40"/>
        <v>0.71660383027801</v>
      </c>
    </row>
    <row r="1951" spans="13:15" x14ac:dyDescent="0.25">
      <c r="M1951" s="20">
        <v>1950</v>
      </c>
      <c r="N1951" s="16">
        <v>260.21547504228948</v>
      </c>
      <c r="O1951" s="41">
        <f t="shared" si="40"/>
        <v>0.6854277298129432</v>
      </c>
    </row>
    <row r="1952" spans="13:15" x14ac:dyDescent="0.25">
      <c r="M1952" s="20">
        <v>1951</v>
      </c>
      <c r="N1952" s="16">
        <v>187.90389525640518</v>
      </c>
      <c r="O1952" s="41">
        <f t="shared" si="40"/>
        <v>0.21706226562253117</v>
      </c>
    </row>
    <row r="1953" spans="13:15" x14ac:dyDescent="0.25">
      <c r="M1953" s="20">
        <v>1952</v>
      </c>
      <c r="N1953" s="16">
        <v>158.67936159569663</v>
      </c>
      <c r="O1953" s="41">
        <f t="shared" si="40"/>
        <v>2.7773602392163976E-2</v>
      </c>
    </row>
    <row r="1954" spans="13:15" x14ac:dyDescent="0.25">
      <c r="M1954" s="20">
        <v>1953</v>
      </c>
      <c r="N1954" s="16">
        <v>200.12660963114067</v>
      </c>
      <c r="O1954" s="41">
        <f t="shared" si="40"/>
        <v>0.29622935488735891</v>
      </c>
    </row>
    <row r="1955" spans="13:15" x14ac:dyDescent="0.25">
      <c r="M1955" s="20">
        <v>1954</v>
      </c>
      <c r="N1955" s="16">
        <v>283.44296493894279</v>
      </c>
      <c r="O1955" s="41">
        <f t="shared" si="40"/>
        <v>0.83587326176836285</v>
      </c>
    </row>
    <row r="1956" spans="13:15" x14ac:dyDescent="0.25">
      <c r="M1956" s="20">
        <v>1955</v>
      </c>
      <c r="N1956" s="16">
        <v>290.79188848093878</v>
      </c>
      <c r="O1956" s="41">
        <f t="shared" si="40"/>
        <v>0.8834725812167632</v>
      </c>
    </row>
    <row r="1957" spans="13:15" x14ac:dyDescent="0.25">
      <c r="M1957" s="20">
        <v>1956</v>
      </c>
      <c r="N1957" s="16">
        <v>179.41964688311526</v>
      </c>
      <c r="O1957" s="41">
        <f t="shared" si="40"/>
        <v>0.16210939445820371</v>
      </c>
    </row>
    <row r="1958" spans="13:15" x14ac:dyDescent="0.25">
      <c r="M1958" s="20">
        <v>1957</v>
      </c>
      <c r="N1958" s="16">
        <v>267.88946196840271</v>
      </c>
      <c r="O1958" s="41">
        <f t="shared" si="40"/>
        <v>0.73513249991315055</v>
      </c>
    </row>
    <row r="1959" spans="13:15" x14ac:dyDescent="0.25">
      <c r="M1959" s="20">
        <v>1958</v>
      </c>
      <c r="N1959" s="16">
        <v>185.62017739898846</v>
      </c>
      <c r="O1959" s="41">
        <f t="shared" si="40"/>
        <v>0.20227051888520275</v>
      </c>
    </row>
    <row r="1960" spans="13:15" x14ac:dyDescent="0.25">
      <c r="M1960" s="20">
        <v>1959</v>
      </c>
      <c r="N1960" s="16">
        <v>145.69910354987144</v>
      </c>
      <c r="O1960" s="41">
        <f t="shared" si="40"/>
        <v>-5.6300132450108231E-2</v>
      </c>
    </row>
    <row r="1961" spans="13:15" x14ac:dyDescent="0.25">
      <c r="M1961" s="20">
        <v>1960</v>
      </c>
      <c r="N1961" s="16">
        <v>189.10519534339821</v>
      </c>
      <c r="O1961" s="41">
        <f t="shared" si="40"/>
        <v>0.22484314213694945</v>
      </c>
    </row>
    <row r="1962" spans="13:15" x14ac:dyDescent="0.25">
      <c r="M1962" s="20">
        <v>1961</v>
      </c>
      <c r="N1962" s="16">
        <v>556.6527734717605</v>
      </c>
      <c r="O1962" s="41">
        <f t="shared" si="40"/>
        <v>2.6054658937333168</v>
      </c>
    </row>
    <row r="1963" spans="13:15" x14ac:dyDescent="0.25">
      <c r="M1963" s="20">
        <v>1962</v>
      </c>
      <c r="N1963" s="16">
        <v>225.25788617277453</v>
      </c>
      <c r="O1963" s="41">
        <f t="shared" si="40"/>
        <v>0.45900580145335756</v>
      </c>
    </row>
    <row r="1964" spans="13:15" x14ac:dyDescent="0.25">
      <c r="M1964" s="20">
        <v>1963</v>
      </c>
      <c r="N1964" s="16">
        <v>194.19519157487227</v>
      </c>
      <c r="O1964" s="41">
        <f t="shared" si="40"/>
        <v>0.25781128437282352</v>
      </c>
    </row>
    <row r="1965" spans="13:15" x14ac:dyDescent="0.25">
      <c r="M1965" s="20">
        <v>1964</v>
      </c>
      <c r="N1965" s="16">
        <v>109.45000575622089</v>
      </c>
      <c r="O1965" s="41">
        <f t="shared" si="40"/>
        <v>-0.29108722415628285</v>
      </c>
    </row>
    <row r="1966" spans="13:15" x14ac:dyDescent="0.25">
      <c r="M1966" s="20">
        <v>1965</v>
      </c>
      <c r="N1966" s="16">
        <v>221.08183930175227</v>
      </c>
      <c r="O1966" s="41">
        <f t="shared" si="40"/>
        <v>0.43195735171655536</v>
      </c>
    </row>
    <row r="1967" spans="13:15" x14ac:dyDescent="0.25">
      <c r="M1967" s="20">
        <v>1966</v>
      </c>
      <c r="N1967" s="16">
        <v>230.77090541811722</v>
      </c>
      <c r="O1967" s="41">
        <f t="shared" si="40"/>
        <v>0.4947138834172875</v>
      </c>
    </row>
    <row r="1968" spans="13:15" x14ac:dyDescent="0.25">
      <c r="M1968" s="20">
        <v>1967</v>
      </c>
      <c r="N1968" s="16">
        <v>199.45640177542887</v>
      </c>
      <c r="O1968" s="41">
        <f t="shared" si="40"/>
        <v>0.29188838744654255</v>
      </c>
    </row>
    <row r="1969" spans="13:15" x14ac:dyDescent="0.25">
      <c r="M1969" s="20">
        <v>1968</v>
      </c>
      <c r="N1969" s="16">
        <v>87.374667043657539</v>
      </c>
      <c r="O1969" s="41">
        <f t="shared" si="40"/>
        <v>-0.43407021932642309</v>
      </c>
    </row>
    <row r="1970" spans="13:15" x14ac:dyDescent="0.25">
      <c r="M1970" s="20">
        <v>1969</v>
      </c>
      <c r="N1970" s="16">
        <v>227.05546661513429</v>
      </c>
      <c r="O1970" s="41">
        <f t="shared" si="40"/>
        <v>0.47064881355181254</v>
      </c>
    </row>
    <row r="1971" spans="13:15" x14ac:dyDescent="0.25">
      <c r="M1971" s="20">
        <v>1970</v>
      </c>
      <c r="N1971" s="16">
        <v>319.10865124522462</v>
      </c>
      <c r="O1971" s="41">
        <f t="shared" si="40"/>
        <v>1.0668815701468248</v>
      </c>
    </row>
    <row r="1972" spans="13:15" x14ac:dyDescent="0.25">
      <c r="M1972" s="20">
        <v>1971</v>
      </c>
      <c r="N1972" s="16">
        <v>208.71961194804877</v>
      </c>
      <c r="O1972" s="41">
        <f t="shared" si="40"/>
        <v>0.35188663040070045</v>
      </c>
    </row>
    <row r="1973" spans="13:15" x14ac:dyDescent="0.25">
      <c r="M1973" s="20">
        <v>1972</v>
      </c>
      <c r="N1973" s="16">
        <v>125.66170383323342</v>
      </c>
      <c r="O1973" s="41">
        <f t="shared" si="40"/>
        <v>-0.18608330199557532</v>
      </c>
    </row>
    <row r="1974" spans="13:15" x14ac:dyDescent="0.25">
      <c r="M1974" s="20">
        <v>1973</v>
      </c>
      <c r="N1974" s="16">
        <v>138.20209929325787</v>
      </c>
      <c r="O1974" s="41">
        <f t="shared" si="40"/>
        <v>-0.10485857757167016</v>
      </c>
    </row>
    <row r="1975" spans="13:15" x14ac:dyDescent="0.25">
      <c r="M1975" s="20">
        <v>1974</v>
      </c>
      <c r="N1975" s="16">
        <v>129.2073310105815</v>
      </c>
      <c r="O1975" s="41">
        <f t="shared" si="40"/>
        <v>-0.16311810992423659</v>
      </c>
    </row>
    <row r="1976" spans="13:15" x14ac:dyDescent="0.25">
      <c r="M1976" s="20">
        <v>1975</v>
      </c>
      <c r="N1976" s="16">
        <v>268.78257642230585</v>
      </c>
      <c r="O1976" s="41">
        <f t="shared" si="40"/>
        <v>0.74091724375384804</v>
      </c>
    </row>
    <row r="1977" spans="13:15" x14ac:dyDescent="0.25">
      <c r="M1977" s="20">
        <v>1976</v>
      </c>
      <c r="N1977" s="16">
        <v>168.88586131242113</v>
      </c>
      <c r="O1977" s="41">
        <f t="shared" si="40"/>
        <v>9.3881575578999676E-2</v>
      </c>
    </row>
    <row r="1978" spans="13:15" x14ac:dyDescent="0.25">
      <c r="M1978" s="20">
        <v>1977</v>
      </c>
      <c r="N1978" s="16">
        <v>127.30923845868308</v>
      </c>
      <c r="O1978" s="41">
        <f t="shared" si="40"/>
        <v>-0.17541214362919244</v>
      </c>
    </row>
    <row r="1979" spans="13:15" x14ac:dyDescent="0.25">
      <c r="M1979" s="20">
        <v>1978</v>
      </c>
      <c r="N1979" s="16">
        <v>109.12597396281157</v>
      </c>
      <c r="O1979" s="41">
        <f t="shared" si="40"/>
        <v>-0.29318599314711369</v>
      </c>
    </row>
    <row r="1980" spans="13:15" x14ac:dyDescent="0.25">
      <c r="M1980" s="20">
        <v>1979</v>
      </c>
      <c r="N1980" s="16">
        <v>355.37678209073152</v>
      </c>
      <c r="O1980" s="41">
        <f t="shared" si="40"/>
        <v>1.3017919398147595</v>
      </c>
    </row>
    <row r="1981" spans="13:15" x14ac:dyDescent="0.25">
      <c r="M1981" s="20">
        <v>1980</v>
      </c>
      <c r="N1981" s="16">
        <v>273.09673684818569</v>
      </c>
      <c r="O1981" s="41">
        <f t="shared" si="40"/>
        <v>0.7688602614066522</v>
      </c>
    </row>
    <row r="1982" spans="13:15" x14ac:dyDescent="0.25">
      <c r="M1982" s="20">
        <v>1981</v>
      </c>
      <c r="N1982" s="16">
        <v>163.02681036900779</v>
      </c>
      <c r="O1982" s="41">
        <f t="shared" si="40"/>
        <v>5.5932230218926016E-2</v>
      </c>
    </row>
    <row r="1983" spans="13:15" x14ac:dyDescent="0.25">
      <c r="M1983" s="20">
        <v>1982</v>
      </c>
      <c r="N1983" s="16">
        <v>288.36923033233876</v>
      </c>
      <c r="O1983" s="41">
        <f t="shared" si="40"/>
        <v>0.86778091175381467</v>
      </c>
    </row>
    <row r="1984" spans="13:15" x14ac:dyDescent="0.25">
      <c r="M1984" s="20">
        <v>1983</v>
      </c>
      <c r="N1984" s="16">
        <v>302.07959145972768</v>
      </c>
      <c r="O1984" s="41">
        <f t="shared" si="40"/>
        <v>0.95658355819940089</v>
      </c>
    </row>
    <row r="1985" spans="13:15" x14ac:dyDescent="0.25">
      <c r="M1985" s="20">
        <v>1984</v>
      </c>
      <c r="N1985" s="16">
        <v>183.68892395969448</v>
      </c>
      <c r="O1985" s="41">
        <f t="shared" si="40"/>
        <v>0.1897617005708665</v>
      </c>
    </row>
    <row r="1986" spans="13:15" x14ac:dyDescent="0.25">
      <c r="M1986" s="20">
        <v>1985</v>
      </c>
      <c r="N1986" s="16">
        <v>264.43271909042528</v>
      </c>
      <c r="O1986" s="41">
        <f t="shared" si="40"/>
        <v>0.71274301558125308</v>
      </c>
    </row>
    <row r="1987" spans="13:15" x14ac:dyDescent="0.25">
      <c r="M1987" s="20">
        <v>1986</v>
      </c>
      <c r="N1987" s="16">
        <v>272.21789910725715</v>
      </c>
      <c r="O1987" s="41">
        <f t="shared" ref="O1987:O2050" si="41">N1987/$B$2-1</f>
        <v>0.7631679884996454</v>
      </c>
    </row>
    <row r="1988" spans="13:15" x14ac:dyDescent="0.25">
      <c r="M1988" s="20">
        <v>1987</v>
      </c>
      <c r="N1988" s="16">
        <v>169.35711427227946</v>
      </c>
      <c r="O1988" s="41">
        <f t="shared" si="41"/>
        <v>9.693390290954218E-2</v>
      </c>
    </row>
    <row r="1989" spans="13:15" x14ac:dyDescent="0.25">
      <c r="M1989" s="20">
        <v>1988</v>
      </c>
      <c r="N1989" s="16">
        <v>266.91683931646327</v>
      </c>
      <c r="O1989" s="41">
        <f t="shared" si="41"/>
        <v>0.72883277777726851</v>
      </c>
    </row>
    <row r="1990" spans="13:15" x14ac:dyDescent="0.25">
      <c r="M1990" s="20">
        <v>1989</v>
      </c>
      <c r="N1990" s="16">
        <v>137.34451764220378</v>
      </c>
      <c r="O1990" s="41">
        <f t="shared" si="41"/>
        <v>-0.11041317379631987</v>
      </c>
    </row>
    <row r="1991" spans="13:15" x14ac:dyDescent="0.25">
      <c r="M1991" s="20">
        <v>1990</v>
      </c>
      <c r="N1991" s="16">
        <v>198.50877401995021</v>
      </c>
      <c r="O1991" s="41">
        <f t="shared" si="41"/>
        <v>0.28575055841710228</v>
      </c>
    </row>
    <row r="1992" spans="13:15" x14ac:dyDescent="0.25">
      <c r="M1992" s="20">
        <v>1991</v>
      </c>
      <c r="N1992" s="16">
        <v>131.9644612730005</v>
      </c>
      <c r="O1992" s="41">
        <f t="shared" si="41"/>
        <v>-0.1452600490297713</v>
      </c>
    </row>
    <row r="1993" spans="13:15" x14ac:dyDescent="0.25">
      <c r="M1993" s="20">
        <v>1992</v>
      </c>
      <c r="N1993" s="16">
        <v>202.05347396793454</v>
      </c>
      <c r="O1993" s="41">
        <f t="shared" si="41"/>
        <v>0.3087097447807432</v>
      </c>
    </row>
    <row r="1994" spans="13:15" x14ac:dyDescent="0.25">
      <c r="M1994" s="20">
        <v>1993</v>
      </c>
      <c r="N1994" s="16">
        <v>321.47890383995639</v>
      </c>
      <c r="O1994" s="41">
        <f t="shared" si="41"/>
        <v>1.0822338064009243</v>
      </c>
    </row>
    <row r="1995" spans="13:15" x14ac:dyDescent="0.25">
      <c r="M1995" s="20">
        <v>1994</v>
      </c>
      <c r="N1995" s="16">
        <v>222.35743204298186</v>
      </c>
      <c r="O1995" s="41">
        <f t="shared" si="41"/>
        <v>0.44021942520648549</v>
      </c>
    </row>
    <row r="1996" spans="13:15" x14ac:dyDescent="0.25">
      <c r="M1996" s="20">
        <v>1995</v>
      </c>
      <c r="N1996" s="16">
        <v>182.1724287930185</v>
      </c>
      <c r="O1996" s="41">
        <f t="shared" si="41"/>
        <v>0.17993929087126048</v>
      </c>
    </row>
    <row r="1997" spans="13:15" x14ac:dyDescent="0.25">
      <c r="M1997" s="20">
        <v>1996</v>
      </c>
      <c r="N1997" s="16">
        <v>196.45460324578363</v>
      </c>
      <c r="O1997" s="41">
        <f t="shared" si="41"/>
        <v>0.2724455988101111</v>
      </c>
    </row>
    <row r="1998" spans="13:15" x14ac:dyDescent="0.25">
      <c r="M1998" s="20">
        <v>1997</v>
      </c>
      <c r="N1998" s="16">
        <v>139.72430579144338</v>
      </c>
      <c r="O1998" s="41">
        <f t="shared" si="41"/>
        <v>-9.4999175312344919E-2</v>
      </c>
    </row>
    <row r="1999" spans="13:15" x14ac:dyDescent="0.25">
      <c r="M1999" s="20">
        <v>1998</v>
      </c>
      <c r="N1999" s="16">
        <v>89.570026246108441</v>
      </c>
      <c r="O1999" s="41">
        <f t="shared" si="41"/>
        <v>-0.41985077570528784</v>
      </c>
    </row>
    <row r="2000" spans="13:15" x14ac:dyDescent="0.25">
      <c r="M2000" s="20">
        <v>1999</v>
      </c>
      <c r="N2000" s="16">
        <v>218.57811966489197</v>
      </c>
      <c r="O2000" s="41">
        <f t="shared" si="41"/>
        <v>0.41574064322542603</v>
      </c>
    </row>
    <row r="2001" spans="13:15" x14ac:dyDescent="0.25">
      <c r="M2001" s="20">
        <v>2000</v>
      </c>
      <c r="N2001" s="16">
        <v>197.08291610550756</v>
      </c>
      <c r="O2001" s="41">
        <f t="shared" si="41"/>
        <v>0.27651521041412774</v>
      </c>
    </row>
    <row r="2002" spans="13:15" x14ac:dyDescent="0.25">
      <c r="M2002" s="20">
        <v>2001</v>
      </c>
      <c r="N2002" s="16">
        <v>275.43516471721489</v>
      </c>
      <c r="O2002" s="41">
        <f t="shared" si="41"/>
        <v>0.78400636743277796</v>
      </c>
    </row>
    <row r="2003" spans="13:15" x14ac:dyDescent="0.25">
      <c r="M2003" s="20">
        <v>2002</v>
      </c>
      <c r="N2003" s="16">
        <v>322.05482411483115</v>
      </c>
      <c r="O2003" s="41">
        <f t="shared" si="41"/>
        <v>1.0859640687970313</v>
      </c>
    </row>
    <row r="2004" spans="13:15" x14ac:dyDescent="0.25">
      <c r="M2004" s="20">
        <v>2003</v>
      </c>
      <c r="N2004" s="16">
        <v>141.18906225734884</v>
      </c>
      <c r="O2004" s="41">
        <f t="shared" si="41"/>
        <v>-8.5511879583070383E-2</v>
      </c>
    </row>
    <row r="2005" spans="13:15" x14ac:dyDescent="0.25">
      <c r="M2005" s="20">
        <v>2004</v>
      </c>
      <c r="N2005" s="16">
        <v>105.66740464377618</v>
      </c>
      <c r="O2005" s="41">
        <f t="shared" si="41"/>
        <v>-0.3155873074226585</v>
      </c>
    </row>
    <row r="2006" spans="13:15" x14ac:dyDescent="0.25">
      <c r="M2006" s="20">
        <v>2005</v>
      </c>
      <c r="N2006" s="16">
        <v>160.78631738489278</v>
      </c>
      <c r="O2006" s="41">
        <f t="shared" si="41"/>
        <v>4.1420452995587942E-2</v>
      </c>
    </row>
    <row r="2007" spans="13:15" x14ac:dyDescent="0.25">
      <c r="M2007" s="20">
        <v>2006</v>
      </c>
      <c r="N2007" s="16">
        <v>394.74009598186541</v>
      </c>
      <c r="O2007" s="41">
        <f t="shared" si="41"/>
        <v>1.5567499539707819</v>
      </c>
    </row>
    <row r="2008" spans="13:15" x14ac:dyDescent="0.25">
      <c r="M2008" s="20">
        <v>2007</v>
      </c>
      <c r="N2008" s="16">
        <v>89.710868503220567</v>
      </c>
      <c r="O2008" s="41">
        <f t="shared" si="41"/>
        <v>-0.41893853385792013</v>
      </c>
    </row>
    <row r="2009" spans="13:15" x14ac:dyDescent="0.25">
      <c r="M2009" s="20">
        <v>2008</v>
      </c>
      <c r="N2009" s="16">
        <v>360.89663715319693</v>
      </c>
      <c r="O2009" s="41">
        <f t="shared" si="41"/>
        <v>1.3375442976840048</v>
      </c>
    </row>
    <row r="2010" spans="13:15" x14ac:dyDescent="0.25">
      <c r="M2010" s="20">
        <v>2009</v>
      </c>
      <c r="N2010" s="16">
        <v>213.96390600404601</v>
      </c>
      <c r="O2010" s="41">
        <f t="shared" si="41"/>
        <v>0.38585416681964113</v>
      </c>
    </row>
    <row r="2011" spans="13:15" x14ac:dyDescent="0.25">
      <c r="M2011" s="20">
        <v>2010</v>
      </c>
      <c r="N2011" s="16">
        <v>263.95174633395897</v>
      </c>
      <c r="O2011" s="41">
        <f t="shared" si="41"/>
        <v>0.70962773267618706</v>
      </c>
    </row>
    <row r="2012" spans="13:15" x14ac:dyDescent="0.25">
      <c r="M2012" s="20">
        <v>2011</v>
      </c>
      <c r="N2012" s="16">
        <v>254.95195055973792</v>
      </c>
      <c r="O2012" s="41">
        <f t="shared" si="41"/>
        <v>0.65133563702714725</v>
      </c>
    </row>
    <row r="2013" spans="13:15" x14ac:dyDescent="0.25">
      <c r="M2013" s="20">
        <v>2012</v>
      </c>
      <c r="N2013" s="16">
        <v>195.08023596219081</v>
      </c>
      <c r="O2013" s="41">
        <f t="shared" si="41"/>
        <v>0.26354375801705854</v>
      </c>
    </row>
    <row r="2014" spans="13:15" x14ac:dyDescent="0.25">
      <c r="M2014" s="20">
        <v>2013</v>
      </c>
      <c r="N2014" s="16">
        <v>402.30459428684145</v>
      </c>
      <c r="O2014" s="41">
        <f t="shared" si="41"/>
        <v>1.6057455611815272</v>
      </c>
    </row>
    <row r="2015" spans="13:15" x14ac:dyDescent="0.25">
      <c r="M2015" s="20">
        <v>2014</v>
      </c>
      <c r="N2015" s="16">
        <v>113.07427375820001</v>
      </c>
      <c r="O2015" s="41">
        <f t="shared" si="41"/>
        <v>-0.26761267180763171</v>
      </c>
    </row>
    <row r="2016" spans="13:15" x14ac:dyDescent="0.25">
      <c r="M2016" s="20">
        <v>2015</v>
      </c>
      <c r="N2016" s="16">
        <v>172.47109923277543</v>
      </c>
      <c r="O2016" s="41">
        <f t="shared" si="41"/>
        <v>0.11710332827437653</v>
      </c>
    </row>
    <row r="2017" spans="13:15" x14ac:dyDescent="0.25">
      <c r="M2017" s="20">
        <v>2016</v>
      </c>
      <c r="N2017" s="16">
        <v>118.09494531060031</v>
      </c>
      <c r="O2017" s="41">
        <f t="shared" si="41"/>
        <v>-0.23509354874116817</v>
      </c>
    </row>
    <row r="2018" spans="13:15" x14ac:dyDescent="0.25">
      <c r="M2018" s="20">
        <v>2017</v>
      </c>
      <c r="N2018" s="16">
        <v>284.0637267917279</v>
      </c>
      <c r="O2018" s="41">
        <f t="shared" si="41"/>
        <v>0.83989396514937442</v>
      </c>
    </row>
    <row r="2019" spans="13:15" x14ac:dyDescent="0.25">
      <c r="M2019" s="20">
        <v>2018</v>
      </c>
      <c r="N2019" s="16">
        <v>151.99267919866108</v>
      </c>
      <c r="O2019" s="41">
        <f t="shared" si="41"/>
        <v>-1.5536350371345709E-2</v>
      </c>
    </row>
    <row r="2020" spans="13:15" x14ac:dyDescent="0.25">
      <c r="M2020" s="20">
        <v>2019</v>
      </c>
      <c r="N2020" s="16">
        <v>140.08195346540049</v>
      </c>
      <c r="O2020" s="41">
        <f t="shared" si="41"/>
        <v>-9.2682674700333201E-2</v>
      </c>
    </row>
    <row r="2021" spans="13:15" x14ac:dyDescent="0.25">
      <c r="M2021" s="20">
        <v>2020</v>
      </c>
      <c r="N2021" s="16">
        <v>205.8559229379062</v>
      </c>
      <c r="O2021" s="41">
        <f t="shared" si="41"/>
        <v>0.33333838354308964</v>
      </c>
    </row>
    <row r="2022" spans="13:15" x14ac:dyDescent="0.25">
      <c r="M2022" s="20">
        <v>2021</v>
      </c>
      <c r="N2022" s="16">
        <v>130.11110646843414</v>
      </c>
      <c r="O2022" s="41">
        <f t="shared" si="41"/>
        <v>-0.15726431426530552</v>
      </c>
    </row>
    <row r="2023" spans="13:15" x14ac:dyDescent="0.25">
      <c r="M2023" s="20">
        <v>2022</v>
      </c>
      <c r="N2023" s="16">
        <v>121.41234141383063</v>
      </c>
      <c r="O2023" s="41">
        <f t="shared" si="41"/>
        <v>-0.21360661994783214</v>
      </c>
    </row>
    <row r="2024" spans="13:15" x14ac:dyDescent="0.25">
      <c r="M2024" s="20">
        <v>2023</v>
      </c>
      <c r="N2024" s="16">
        <v>168.66424991781065</v>
      </c>
      <c r="O2024" s="41">
        <f t="shared" si="41"/>
        <v>9.2446188272928387E-2</v>
      </c>
    </row>
    <row r="2025" spans="13:15" x14ac:dyDescent="0.25">
      <c r="M2025" s="20">
        <v>2024</v>
      </c>
      <c r="N2025" s="16">
        <v>157.48295285348667</v>
      </c>
      <c r="O2025" s="41">
        <f t="shared" si="41"/>
        <v>2.002440734531441E-2</v>
      </c>
    </row>
    <row r="2026" spans="13:15" x14ac:dyDescent="0.25">
      <c r="M2026" s="20">
        <v>2025</v>
      </c>
      <c r="N2026" s="16">
        <v>295.07881034712045</v>
      </c>
      <c r="O2026" s="41">
        <f t="shared" si="41"/>
        <v>0.91123917345202443</v>
      </c>
    </row>
    <row r="2027" spans="13:15" x14ac:dyDescent="0.25">
      <c r="M2027" s="20">
        <v>2026</v>
      </c>
      <c r="N2027" s="16">
        <v>123.18630169452959</v>
      </c>
      <c r="O2027" s="41">
        <f t="shared" si="41"/>
        <v>-0.20211659673460525</v>
      </c>
    </row>
    <row r="2028" spans="13:15" x14ac:dyDescent="0.25">
      <c r="M2028" s="20">
        <v>2027</v>
      </c>
      <c r="N2028" s="16">
        <v>92.023897005625543</v>
      </c>
      <c r="O2028" s="41">
        <f t="shared" si="41"/>
        <v>-0.40395694071028942</v>
      </c>
    </row>
    <row r="2029" spans="13:15" x14ac:dyDescent="0.25">
      <c r="M2029" s="20">
        <v>2028</v>
      </c>
      <c r="N2029" s="16">
        <v>173.5191910659791</v>
      </c>
      <c r="O2029" s="41">
        <f t="shared" si="41"/>
        <v>0.12389186780602768</v>
      </c>
    </row>
    <row r="2030" spans="13:15" x14ac:dyDescent="0.25">
      <c r="M2030" s="20">
        <v>2029</v>
      </c>
      <c r="N2030" s="16">
        <v>281.29783129272766</v>
      </c>
      <c r="O2030" s="41">
        <f t="shared" si="41"/>
        <v>0.82197913141005818</v>
      </c>
    </row>
    <row r="2031" spans="13:15" x14ac:dyDescent="0.25">
      <c r="M2031" s="20">
        <v>2030</v>
      </c>
      <c r="N2031" s="16">
        <v>149.65431901842837</v>
      </c>
      <c r="O2031" s="41">
        <f t="shared" si="41"/>
        <v>-3.0682017973989728E-2</v>
      </c>
    </row>
    <row r="2032" spans="13:15" x14ac:dyDescent="0.25">
      <c r="M2032" s="20">
        <v>2031</v>
      </c>
      <c r="N2032" s="16">
        <v>127.80272630822589</v>
      </c>
      <c r="O2032" s="41">
        <f t="shared" si="41"/>
        <v>-0.17221579988441693</v>
      </c>
    </row>
    <row r="2033" spans="13:15" x14ac:dyDescent="0.25">
      <c r="M2033" s="20">
        <v>2032</v>
      </c>
      <c r="N2033" s="16">
        <v>217.04400172928609</v>
      </c>
      <c r="O2033" s="41">
        <f t="shared" si="41"/>
        <v>0.40580409003214135</v>
      </c>
    </row>
    <row r="2034" spans="13:15" x14ac:dyDescent="0.25">
      <c r="M2034" s="20">
        <v>2033</v>
      </c>
      <c r="N2034" s="16">
        <v>182.54442780126558</v>
      </c>
      <c r="O2034" s="41">
        <f t="shared" si="41"/>
        <v>0.182348745742692</v>
      </c>
    </row>
    <row r="2035" spans="13:15" x14ac:dyDescent="0.25">
      <c r="M2035" s="20">
        <v>2034</v>
      </c>
      <c r="N2035" s="16">
        <v>294.70667931917347</v>
      </c>
      <c r="O2035" s="41">
        <f t="shared" si="41"/>
        <v>0.90882886348285874</v>
      </c>
    </row>
    <row r="2036" spans="13:15" x14ac:dyDescent="0.25">
      <c r="M2036" s="20">
        <v>2035</v>
      </c>
      <c r="N2036" s="16">
        <v>150.22027804052246</v>
      </c>
      <c r="O2036" s="41">
        <f t="shared" si="41"/>
        <v>-2.7016275075262497E-2</v>
      </c>
    </row>
    <row r="2037" spans="13:15" x14ac:dyDescent="0.25">
      <c r="M2037" s="20">
        <v>2036</v>
      </c>
      <c r="N2037" s="16">
        <v>106.4376789754686</v>
      </c>
      <c r="O2037" s="41">
        <f t="shared" si="41"/>
        <v>-0.31059820476461508</v>
      </c>
    </row>
    <row r="2038" spans="13:15" x14ac:dyDescent="0.25">
      <c r="M2038" s="20">
        <v>2037</v>
      </c>
      <c r="N2038" s="16">
        <v>206.75820411463832</v>
      </c>
      <c r="O2038" s="41">
        <f t="shared" si="41"/>
        <v>0.33918250067373079</v>
      </c>
    </row>
    <row r="2039" spans="13:15" x14ac:dyDescent="0.25">
      <c r="M2039" s="20">
        <v>2038</v>
      </c>
      <c r="N2039" s="16">
        <v>123.41639532831555</v>
      </c>
      <c r="O2039" s="41">
        <f t="shared" si="41"/>
        <v>-0.20062626957103724</v>
      </c>
    </row>
    <row r="2040" spans="13:15" x14ac:dyDescent="0.25">
      <c r="M2040" s="20">
        <v>2039</v>
      </c>
      <c r="N2040" s="16">
        <v>202.08171168583678</v>
      </c>
      <c r="O2040" s="41">
        <f t="shared" si="41"/>
        <v>0.30889264179242693</v>
      </c>
    </row>
    <row r="2041" spans="13:15" x14ac:dyDescent="0.25">
      <c r="M2041" s="20">
        <v>2040</v>
      </c>
      <c r="N2041" s="16">
        <v>261.58700900489902</v>
      </c>
      <c r="O2041" s="41">
        <f t="shared" si="41"/>
        <v>0.69431121905426019</v>
      </c>
    </row>
    <row r="2042" spans="13:15" x14ac:dyDescent="0.25">
      <c r="M2042" s="20">
        <v>2041</v>
      </c>
      <c r="N2042" s="16">
        <v>137.36888755755956</v>
      </c>
      <c r="O2042" s="41">
        <f t="shared" si="41"/>
        <v>-0.11025532872155186</v>
      </c>
    </row>
    <row r="2043" spans="13:15" x14ac:dyDescent="0.25">
      <c r="M2043" s="20">
        <v>2042</v>
      </c>
      <c r="N2043" s="16">
        <v>159.79666637452351</v>
      </c>
      <c r="O2043" s="41">
        <f t="shared" si="41"/>
        <v>3.5010437390471827E-2</v>
      </c>
    </row>
    <row r="2044" spans="13:15" x14ac:dyDescent="0.25">
      <c r="M2044" s="20">
        <v>2043</v>
      </c>
      <c r="N2044" s="16">
        <v>366.6358493590991</v>
      </c>
      <c r="O2044" s="41">
        <f t="shared" si="41"/>
        <v>1.3747174419696639</v>
      </c>
    </row>
    <row r="2045" spans="13:15" x14ac:dyDescent="0.25">
      <c r="M2045" s="20">
        <v>2044</v>
      </c>
      <c r="N2045" s="16">
        <v>85.375593176925804</v>
      </c>
      <c r="O2045" s="41">
        <f t="shared" si="41"/>
        <v>-0.44701831370238776</v>
      </c>
    </row>
    <row r="2046" spans="13:15" x14ac:dyDescent="0.25">
      <c r="M2046" s="20">
        <v>2045</v>
      </c>
      <c r="N2046" s="16">
        <v>118.32175133164671</v>
      </c>
      <c r="O2046" s="41">
        <f t="shared" si="41"/>
        <v>-0.23362451559816233</v>
      </c>
    </row>
    <row r="2047" spans="13:15" x14ac:dyDescent="0.25">
      <c r="M2047" s="20">
        <v>2046</v>
      </c>
      <c r="N2047" s="16">
        <v>167.78837129331686</v>
      </c>
      <c r="O2047" s="41">
        <f t="shared" si="41"/>
        <v>8.6773081700645127E-2</v>
      </c>
    </row>
    <row r="2048" spans="13:15" x14ac:dyDescent="0.25">
      <c r="M2048" s="20">
        <v>2047</v>
      </c>
      <c r="N2048" s="16">
        <v>313.43824627331099</v>
      </c>
      <c r="O2048" s="41">
        <f t="shared" si="41"/>
        <v>1.0301540935147018</v>
      </c>
    </row>
    <row r="2049" spans="13:15" x14ac:dyDescent="0.25">
      <c r="M2049" s="20">
        <v>2048</v>
      </c>
      <c r="N2049" s="16">
        <v>224.15866067516941</v>
      </c>
      <c r="O2049" s="41">
        <f t="shared" si="41"/>
        <v>0.45188606680006682</v>
      </c>
    </row>
    <row r="2050" spans="13:15" x14ac:dyDescent="0.25">
      <c r="M2050" s="20">
        <v>2049</v>
      </c>
      <c r="N2050" s="16">
        <v>273.70388491240664</v>
      </c>
      <c r="O2050" s="41">
        <f t="shared" si="41"/>
        <v>0.77279278764620019</v>
      </c>
    </row>
    <row r="2051" spans="13:15" x14ac:dyDescent="0.25">
      <c r="M2051" s="20">
        <v>2050</v>
      </c>
      <c r="N2051" s="16">
        <v>138.67850248378588</v>
      </c>
      <c r="O2051" s="41">
        <f t="shared" ref="O2051:O2114" si="42">N2051/$B$2-1</f>
        <v>-0.10177289195763517</v>
      </c>
    </row>
    <row r="2052" spans="13:15" x14ac:dyDescent="0.25">
      <c r="M2052" s="20">
        <v>2051</v>
      </c>
      <c r="N2052" s="16">
        <v>182.34404307193179</v>
      </c>
      <c r="O2052" s="41">
        <f t="shared" si="42"/>
        <v>0.18105084453449005</v>
      </c>
    </row>
    <row r="2053" spans="13:15" x14ac:dyDescent="0.25">
      <c r="M2053" s="20">
        <v>2052</v>
      </c>
      <c r="N2053" s="16">
        <v>141.49154544782431</v>
      </c>
      <c r="O2053" s="41">
        <f t="shared" si="42"/>
        <v>-8.3552681895281866E-2</v>
      </c>
    </row>
    <row r="2054" spans="13:15" x14ac:dyDescent="0.25">
      <c r="M2054" s="20">
        <v>2053</v>
      </c>
      <c r="N2054" s="16">
        <v>326.17318764261904</v>
      </c>
      <c r="O2054" s="41">
        <f t="shared" si="42"/>
        <v>1.1126389008378852</v>
      </c>
    </row>
    <row r="2055" spans="13:15" x14ac:dyDescent="0.25">
      <c r="M2055" s="20">
        <v>2054</v>
      </c>
      <c r="N2055" s="16">
        <v>255.01999779849325</v>
      </c>
      <c r="O2055" s="41">
        <f t="shared" si="42"/>
        <v>0.65177638215622458</v>
      </c>
    </row>
    <row r="2056" spans="13:15" x14ac:dyDescent="0.25">
      <c r="M2056" s="20">
        <v>2055</v>
      </c>
      <c r="N2056" s="16">
        <v>175.74357848825906</v>
      </c>
      <c r="O2056" s="41">
        <f t="shared" si="42"/>
        <v>0.13829932855657856</v>
      </c>
    </row>
    <row r="2057" spans="13:15" x14ac:dyDescent="0.25">
      <c r="M2057" s="20">
        <v>2056</v>
      </c>
      <c r="N2057" s="16">
        <v>133.09395511376258</v>
      </c>
      <c r="O2057" s="41">
        <f t="shared" si="42"/>
        <v>-0.13794426491061407</v>
      </c>
    </row>
    <row r="2058" spans="13:15" x14ac:dyDescent="0.25">
      <c r="M2058" s="20">
        <v>2057</v>
      </c>
      <c r="N2058" s="16">
        <v>352.12912639624875</v>
      </c>
      <c r="O2058" s="41">
        <f t="shared" si="42"/>
        <v>1.2807567228912595</v>
      </c>
    </row>
    <row r="2059" spans="13:15" x14ac:dyDescent="0.25">
      <c r="M2059" s="20">
        <v>2058</v>
      </c>
      <c r="N2059" s="16">
        <v>237.65567321747602</v>
      </c>
      <c r="O2059" s="41">
        <f t="shared" si="42"/>
        <v>0.53930684454105116</v>
      </c>
    </row>
    <row r="2060" spans="13:15" x14ac:dyDescent="0.25">
      <c r="M2060" s="20">
        <v>2059</v>
      </c>
      <c r="N2060" s="16">
        <v>172.62036803478995</v>
      </c>
      <c r="O2060" s="41">
        <f t="shared" si="42"/>
        <v>0.11807014924484482</v>
      </c>
    </row>
    <row r="2061" spans="13:15" x14ac:dyDescent="0.25">
      <c r="M2061" s="20">
        <v>2060</v>
      </c>
      <c r="N2061" s="16">
        <v>396.18271040790967</v>
      </c>
      <c r="O2061" s="41">
        <f t="shared" si="42"/>
        <v>1.5660938346784454</v>
      </c>
    </row>
    <row r="2062" spans="13:15" x14ac:dyDescent="0.25">
      <c r="M2062" s="20">
        <v>2061</v>
      </c>
      <c r="N2062" s="16">
        <v>331.8633236334274</v>
      </c>
      <c r="O2062" s="41">
        <f t="shared" si="42"/>
        <v>1.1494941761967254</v>
      </c>
    </row>
    <row r="2063" spans="13:15" x14ac:dyDescent="0.25">
      <c r="M2063" s="20">
        <v>2062</v>
      </c>
      <c r="N2063" s="16">
        <v>290.14961333068493</v>
      </c>
      <c r="O2063" s="41">
        <f t="shared" si="42"/>
        <v>0.87931253520784813</v>
      </c>
    </row>
    <row r="2064" spans="13:15" x14ac:dyDescent="0.25">
      <c r="M2064" s="20">
        <v>2063</v>
      </c>
      <c r="N2064" s="16">
        <v>216.07233033454244</v>
      </c>
      <c r="O2064" s="41">
        <f t="shared" si="42"/>
        <v>0.39951052923334274</v>
      </c>
    </row>
    <row r="2065" spans="13:15" x14ac:dyDescent="0.25">
      <c r="M2065" s="20">
        <v>2064</v>
      </c>
      <c r="N2065" s="16">
        <v>245.01621253618163</v>
      </c>
      <c r="O2065" s="41">
        <f t="shared" si="42"/>
        <v>0.58698139991524179</v>
      </c>
    </row>
    <row r="2066" spans="13:15" x14ac:dyDescent="0.25">
      <c r="M2066" s="20">
        <v>2065</v>
      </c>
      <c r="N2066" s="16">
        <v>115.61603022157284</v>
      </c>
      <c r="O2066" s="41">
        <f t="shared" si="42"/>
        <v>-0.25114959702276873</v>
      </c>
    </row>
    <row r="2067" spans="13:15" x14ac:dyDescent="0.25">
      <c r="M2067" s="20">
        <v>2066</v>
      </c>
      <c r="N2067" s="16">
        <v>216.06991382855887</v>
      </c>
      <c r="O2067" s="41">
        <f t="shared" si="42"/>
        <v>0.39949487741173861</v>
      </c>
    </row>
    <row r="2068" spans="13:15" x14ac:dyDescent="0.25">
      <c r="M2068" s="20">
        <v>2067</v>
      </c>
      <c r="N2068" s="16">
        <v>275.60392395486127</v>
      </c>
      <c r="O2068" s="41">
        <f t="shared" si="42"/>
        <v>0.78509942886098516</v>
      </c>
    </row>
    <row r="2069" spans="13:15" x14ac:dyDescent="0.25">
      <c r="M2069" s="20">
        <v>2068</v>
      </c>
      <c r="N2069" s="16">
        <v>140.3396900740135</v>
      </c>
      <c r="O2069" s="41">
        <f t="shared" si="42"/>
        <v>-9.1013302703630394E-2</v>
      </c>
    </row>
    <row r="2070" spans="13:15" x14ac:dyDescent="0.25">
      <c r="M2070" s="20">
        <v>2069</v>
      </c>
      <c r="N2070" s="16">
        <v>234.24920408379541</v>
      </c>
      <c r="O2070" s="41">
        <f t="shared" si="42"/>
        <v>0.51724298558829629</v>
      </c>
    </row>
    <row r="2071" spans="13:15" x14ac:dyDescent="0.25">
      <c r="M2071" s="20">
        <v>2070</v>
      </c>
      <c r="N2071" s="16">
        <v>150.19670620008253</v>
      </c>
      <c r="O2071" s="41">
        <f t="shared" si="42"/>
        <v>-2.7168950981696249E-2</v>
      </c>
    </row>
    <row r="2072" spans="13:15" x14ac:dyDescent="0.25">
      <c r="M2072" s="20">
        <v>2071</v>
      </c>
      <c r="N2072" s="16">
        <v>122.06600369602737</v>
      </c>
      <c r="O2072" s="41">
        <f t="shared" si="42"/>
        <v>-0.20937281895591131</v>
      </c>
    </row>
    <row r="2073" spans="13:15" x14ac:dyDescent="0.25">
      <c r="M2073" s="20">
        <v>2072</v>
      </c>
      <c r="N2073" s="16">
        <v>142.20012812779686</v>
      </c>
      <c r="O2073" s="41">
        <f t="shared" si="42"/>
        <v>-7.8963158933602506E-2</v>
      </c>
    </row>
    <row r="2074" spans="13:15" x14ac:dyDescent="0.25">
      <c r="M2074" s="20">
        <v>2073</v>
      </c>
      <c r="N2074" s="16">
        <v>286.49836966464289</v>
      </c>
      <c r="O2074" s="41">
        <f t="shared" si="42"/>
        <v>0.85566326022890626</v>
      </c>
    </row>
    <row r="2075" spans="13:15" x14ac:dyDescent="0.25">
      <c r="M2075" s="20">
        <v>2074</v>
      </c>
      <c r="N2075" s="16">
        <v>215.07062837739343</v>
      </c>
      <c r="O2075" s="41">
        <f t="shared" si="42"/>
        <v>0.39302245908566036</v>
      </c>
    </row>
    <row r="2076" spans="13:15" x14ac:dyDescent="0.25">
      <c r="M2076" s="20">
        <v>2075</v>
      </c>
      <c r="N2076" s="16">
        <v>186.30229009537874</v>
      </c>
      <c r="O2076" s="41">
        <f t="shared" si="42"/>
        <v>0.20668859453257471</v>
      </c>
    </row>
    <row r="2077" spans="13:15" x14ac:dyDescent="0.25">
      <c r="M2077" s="20">
        <v>2076</v>
      </c>
      <c r="N2077" s="16">
        <v>67.836594210394566</v>
      </c>
      <c r="O2077" s="41">
        <f t="shared" si="42"/>
        <v>-0.56061922543351439</v>
      </c>
    </row>
    <row r="2078" spans="13:15" x14ac:dyDescent="0.25">
      <c r="M2078" s="20">
        <v>2077</v>
      </c>
      <c r="N2078" s="16">
        <v>162.43400825379157</v>
      </c>
      <c r="O2078" s="41">
        <f t="shared" si="42"/>
        <v>5.2092623358054979E-2</v>
      </c>
    </row>
    <row r="2079" spans="13:15" x14ac:dyDescent="0.25">
      <c r="M2079" s="20">
        <v>2078</v>
      </c>
      <c r="N2079" s="16">
        <v>299.63194281627608</v>
      </c>
      <c r="O2079" s="41">
        <f t="shared" si="42"/>
        <v>0.94073002413943807</v>
      </c>
    </row>
    <row r="2080" spans="13:15" x14ac:dyDescent="0.25">
      <c r="M2080" s="20">
        <v>2079</v>
      </c>
      <c r="N2080" s="16">
        <v>175.55727850533134</v>
      </c>
      <c r="O2080" s="41">
        <f t="shared" si="42"/>
        <v>0.13709265490567835</v>
      </c>
    </row>
    <row r="2081" spans="13:15" x14ac:dyDescent="0.25">
      <c r="M2081" s="20">
        <v>2080</v>
      </c>
      <c r="N2081" s="16">
        <v>151.18586813235788</v>
      </c>
      <c r="O2081" s="41">
        <f t="shared" si="42"/>
        <v>-2.0762103158132761E-2</v>
      </c>
    </row>
    <row r="2082" spans="13:15" x14ac:dyDescent="0.25">
      <c r="M2082" s="20">
        <v>2081</v>
      </c>
      <c r="N2082" s="16">
        <v>178.87725389578785</v>
      </c>
      <c r="O2082" s="41">
        <f t="shared" si="42"/>
        <v>0.15859628986229479</v>
      </c>
    </row>
    <row r="2083" spans="13:15" x14ac:dyDescent="0.25">
      <c r="M2083" s="20">
        <v>2082</v>
      </c>
      <c r="N2083" s="16">
        <v>216.19819426661451</v>
      </c>
      <c r="O2083" s="41">
        <f t="shared" si="42"/>
        <v>0.40032575577305196</v>
      </c>
    </row>
    <row r="2084" spans="13:15" x14ac:dyDescent="0.25">
      <c r="M2084" s="20">
        <v>2083</v>
      </c>
      <c r="N2084" s="16">
        <v>305.65055445933098</v>
      </c>
      <c r="O2084" s="41">
        <f t="shared" si="42"/>
        <v>0.97971285156940247</v>
      </c>
    </row>
    <row r="2085" spans="13:15" x14ac:dyDescent="0.25">
      <c r="M2085" s="20">
        <v>2084</v>
      </c>
      <c r="N2085" s="16">
        <v>115.68240417974285</v>
      </c>
      <c r="O2085" s="41">
        <f t="shared" si="42"/>
        <v>-0.25071968980983683</v>
      </c>
    </row>
    <row r="2086" spans="13:15" x14ac:dyDescent="0.25">
      <c r="M2086" s="20">
        <v>2085</v>
      </c>
      <c r="N2086" s="16">
        <v>216.25830838511726</v>
      </c>
      <c r="O2086" s="41">
        <f t="shared" si="42"/>
        <v>0.40071511771342605</v>
      </c>
    </row>
    <row r="2087" spans="13:15" x14ac:dyDescent="0.25">
      <c r="M2087" s="20">
        <v>2086</v>
      </c>
      <c r="N2087" s="16">
        <v>133.00137931326231</v>
      </c>
      <c r="O2087" s="41">
        <f t="shared" si="42"/>
        <v>-0.13854388267449769</v>
      </c>
    </row>
    <row r="2088" spans="13:15" x14ac:dyDescent="0.25">
      <c r="M2088" s="20">
        <v>2087</v>
      </c>
      <c r="N2088" s="16">
        <v>238.1457470176781</v>
      </c>
      <c r="O2088" s="41">
        <f t="shared" si="42"/>
        <v>0.54248107532952061</v>
      </c>
    </row>
    <row r="2089" spans="13:15" x14ac:dyDescent="0.25">
      <c r="M2089" s="20">
        <v>2088</v>
      </c>
      <c r="N2089" s="16">
        <v>144.67676371444145</v>
      </c>
      <c r="O2089" s="41">
        <f t="shared" si="42"/>
        <v>-6.2921875094914648E-2</v>
      </c>
    </row>
    <row r="2090" spans="13:15" x14ac:dyDescent="0.25">
      <c r="M2090" s="20">
        <v>2089</v>
      </c>
      <c r="N2090" s="16">
        <v>188.15937119594861</v>
      </c>
      <c r="O2090" s="41">
        <f t="shared" si="42"/>
        <v>0.21871699516056697</v>
      </c>
    </row>
    <row r="2091" spans="13:15" x14ac:dyDescent="0.25">
      <c r="M2091" s="20">
        <v>2090</v>
      </c>
      <c r="N2091" s="16">
        <v>139.75045980936417</v>
      </c>
      <c r="O2091" s="41">
        <f t="shared" si="42"/>
        <v>-9.4829774522316779E-2</v>
      </c>
    </row>
    <row r="2092" spans="13:15" x14ac:dyDescent="0.25">
      <c r="M2092" s="20">
        <v>2091</v>
      </c>
      <c r="N2092" s="16">
        <v>199.27942322436937</v>
      </c>
      <c r="O2092" s="41">
        <f t="shared" si="42"/>
        <v>0.29074208914322552</v>
      </c>
    </row>
    <row r="2093" spans="13:15" x14ac:dyDescent="0.25">
      <c r="M2093" s="20">
        <v>2092</v>
      </c>
      <c r="N2093" s="16">
        <v>306.73168971197578</v>
      </c>
      <c r="O2093" s="41">
        <f t="shared" si="42"/>
        <v>0.98671541486503167</v>
      </c>
    </row>
    <row r="2094" spans="13:15" x14ac:dyDescent="0.25">
      <c r="M2094" s="20">
        <v>2093</v>
      </c>
      <c r="N2094" s="16">
        <v>237.13372256396084</v>
      </c>
      <c r="O2094" s="41">
        <f t="shared" si="42"/>
        <v>0.53592614589165111</v>
      </c>
    </row>
    <row r="2095" spans="13:15" x14ac:dyDescent="0.25">
      <c r="M2095" s="20">
        <v>2094</v>
      </c>
      <c r="N2095" s="16">
        <v>225.57947713627382</v>
      </c>
      <c r="O2095" s="41">
        <f t="shared" si="42"/>
        <v>0.46108876107538199</v>
      </c>
    </row>
    <row r="2096" spans="13:15" x14ac:dyDescent="0.25">
      <c r="M2096" s="20">
        <v>2095</v>
      </c>
      <c r="N2096" s="16">
        <v>161.1829498323892</v>
      </c>
      <c r="O2096" s="41">
        <f t="shared" si="42"/>
        <v>4.3989459798297714E-2</v>
      </c>
    </row>
    <row r="2097" spans="13:15" x14ac:dyDescent="0.25">
      <c r="M2097" s="20">
        <v>2096</v>
      </c>
      <c r="N2097" s="16">
        <v>230.59205133829752</v>
      </c>
      <c r="O2097" s="41">
        <f t="shared" si="42"/>
        <v>0.49355543722699347</v>
      </c>
    </row>
    <row r="2098" spans="13:15" x14ac:dyDescent="0.25">
      <c r="M2098" s="20">
        <v>2097</v>
      </c>
      <c r="N2098" s="16">
        <v>182.04794803364865</v>
      </c>
      <c r="O2098" s="41">
        <f t="shared" si="42"/>
        <v>0.17913302320544999</v>
      </c>
    </row>
    <row r="2099" spans="13:15" x14ac:dyDescent="0.25">
      <c r="M2099" s="20">
        <v>2098</v>
      </c>
      <c r="N2099" s="16">
        <v>306.37504196737689</v>
      </c>
      <c r="O2099" s="41">
        <f t="shared" si="42"/>
        <v>0.98440539084196188</v>
      </c>
    </row>
    <row r="2100" spans="13:15" x14ac:dyDescent="0.25">
      <c r="M2100" s="20">
        <v>2099</v>
      </c>
      <c r="N2100" s="16">
        <v>144.57247619850565</v>
      </c>
      <c r="O2100" s="41">
        <f t="shared" si="42"/>
        <v>-6.359735018417656E-2</v>
      </c>
    </row>
    <row r="2101" spans="13:15" x14ac:dyDescent="0.25">
      <c r="M2101" s="20">
        <v>2100</v>
      </c>
      <c r="N2101" s="16">
        <v>120.8031622655247</v>
      </c>
      <c r="O2101" s="41">
        <f t="shared" si="42"/>
        <v>-0.21755230161342787</v>
      </c>
    </row>
    <row r="2102" spans="13:15" x14ac:dyDescent="0.25">
      <c r="M2102" s="20">
        <v>2101</v>
      </c>
      <c r="N2102" s="16">
        <v>217.49075585306826</v>
      </c>
      <c r="O2102" s="41">
        <f t="shared" si="42"/>
        <v>0.40869773726241632</v>
      </c>
    </row>
    <row r="2103" spans="13:15" x14ac:dyDescent="0.25">
      <c r="M2103" s="20">
        <v>2102</v>
      </c>
      <c r="N2103" s="16">
        <v>155.50377077311387</v>
      </c>
      <c r="O2103" s="41">
        <f t="shared" si="42"/>
        <v>7.2051529944074932E-3</v>
      </c>
    </row>
    <row r="2104" spans="13:15" x14ac:dyDescent="0.25">
      <c r="M2104" s="20">
        <v>2103</v>
      </c>
      <c r="N2104" s="16">
        <v>94.41282817060187</v>
      </c>
      <c r="O2104" s="41">
        <f t="shared" si="42"/>
        <v>-0.38848372248830976</v>
      </c>
    </row>
    <row r="2105" spans="13:15" x14ac:dyDescent="0.25">
      <c r="M2105" s="20">
        <v>2104</v>
      </c>
      <c r="N2105" s="16">
        <v>173.82564907277296</v>
      </c>
      <c r="O2105" s="41">
        <f t="shared" si="42"/>
        <v>0.12587681056390787</v>
      </c>
    </row>
    <row r="2106" spans="13:15" x14ac:dyDescent="0.25">
      <c r="M2106" s="20">
        <v>2105</v>
      </c>
      <c r="N2106" s="16">
        <v>151.77683404782226</v>
      </c>
      <c r="O2106" s="41">
        <f t="shared" si="42"/>
        <v>-1.6934389448423182E-2</v>
      </c>
    </row>
    <row r="2107" spans="13:15" x14ac:dyDescent="0.25">
      <c r="M2107" s="20">
        <v>2106</v>
      </c>
      <c r="N2107" s="16">
        <v>130.64563703155088</v>
      </c>
      <c r="O2107" s="41">
        <f t="shared" si="42"/>
        <v>-0.15380213495654971</v>
      </c>
    </row>
    <row r="2108" spans="13:15" x14ac:dyDescent="0.25">
      <c r="M2108" s="20">
        <v>2107</v>
      </c>
      <c r="N2108" s="16">
        <v>250.95324975024167</v>
      </c>
      <c r="O2108" s="41">
        <f t="shared" si="42"/>
        <v>0.62543586597603973</v>
      </c>
    </row>
    <row r="2109" spans="13:15" x14ac:dyDescent="0.25">
      <c r="M2109" s="20">
        <v>2108</v>
      </c>
      <c r="N2109" s="16">
        <v>372.70218992149631</v>
      </c>
      <c r="O2109" s="41">
        <f t="shared" si="42"/>
        <v>1.4140094118292263</v>
      </c>
    </row>
    <row r="2110" spans="13:15" x14ac:dyDescent="0.25">
      <c r="M2110" s="20">
        <v>2109</v>
      </c>
      <c r="N2110" s="16">
        <v>137.3786227694228</v>
      </c>
      <c r="O2110" s="41">
        <f t="shared" si="42"/>
        <v>-0.11019227330170323</v>
      </c>
    </row>
    <row r="2111" spans="13:15" x14ac:dyDescent="0.25">
      <c r="M2111" s="20">
        <v>2110</v>
      </c>
      <c r="N2111" s="16">
        <v>242.00524181707004</v>
      </c>
      <c r="O2111" s="41">
        <f t="shared" si="42"/>
        <v>0.56747920258120255</v>
      </c>
    </row>
    <row r="2112" spans="13:15" x14ac:dyDescent="0.25">
      <c r="M2112" s="20">
        <v>2111</v>
      </c>
      <c r="N2112" s="16">
        <v>252.43455374339098</v>
      </c>
      <c r="O2112" s="41">
        <f t="shared" si="42"/>
        <v>0.63503034080860199</v>
      </c>
    </row>
    <row r="2113" spans="13:15" x14ac:dyDescent="0.25">
      <c r="M2113" s="20">
        <v>2112</v>
      </c>
      <c r="N2113" s="16">
        <v>184.45891136217327</v>
      </c>
      <c r="O2113" s="41">
        <f t="shared" si="42"/>
        <v>0.19474894477505345</v>
      </c>
    </row>
    <row r="2114" spans="13:15" x14ac:dyDescent="0.25">
      <c r="M2114" s="20">
        <v>2113</v>
      </c>
      <c r="N2114" s="16">
        <v>252.42838797600757</v>
      </c>
      <c r="O2114" s="41">
        <f t="shared" si="42"/>
        <v>0.63499040484660019</v>
      </c>
    </row>
    <row r="2115" spans="13:15" x14ac:dyDescent="0.25">
      <c r="M2115" s="20">
        <v>2114</v>
      </c>
      <c r="N2115" s="16">
        <v>237.90699343681376</v>
      </c>
      <c r="O2115" s="41">
        <f t="shared" ref="O2115:O2178" si="43">N2115/$B$2-1</f>
        <v>0.54093465728610668</v>
      </c>
    </row>
    <row r="2116" spans="13:15" x14ac:dyDescent="0.25">
      <c r="M2116" s="20">
        <v>2115</v>
      </c>
      <c r="N2116" s="16">
        <v>214.83279254802744</v>
      </c>
      <c r="O2116" s="41">
        <f t="shared" si="43"/>
        <v>0.39148198536136958</v>
      </c>
    </row>
    <row r="2117" spans="13:15" x14ac:dyDescent="0.25">
      <c r="M2117" s="20">
        <v>2116</v>
      </c>
      <c r="N2117" s="16">
        <v>400.75460699961241</v>
      </c>
      <c r="O2117" s="41">
        <f t="shared" si="43"/>
        <v>1.59570622145998</v>
      </c>
    </row>
    <row r="2118" spans="13:15" x14ac:dyDescent="0.25">
      <c r="M2118" s="20">
        <v>2117</v>
      </c>
      <c r="N2118" s="16">
        <v>139.72456521071172</v>
      </c>
      <c r="O2118" s="41">
        <f t="shared" si="43"/>
        <v>-9.4997495041683089E-2</v>
      </c>
    </row>
    <row r="2119" spans="13:15" x14ac:dyDescent="0.25">
      <c r="M2119" s="20">
        <v>2118</v>
      </c>
      <c r="N2119" s="16">
        <v>292.70552757268462</v>
      </c>
      <c r="O2119" s="41">
        <f t="shared" si="43"/>
        <v>0.89586731058310209</v>
      </c>
    </row>
    <row r="2120" spans="13:15" x14ac:dyDescent="0.25">
      <c r="M2120" s="20">
        <v>2119</v>
      </c>
      <c r="N2120" s="16">
        <v>314.41567921864061</v>
      </c>
      <c r="O2120" s="41">
        <f t="shared" si="43"/>
        <v>1.0364849721445126</v>
      </c>
    </row>
    <row r="2121" spans="13:15" x14ac:dyDescent="0.25">
      <c r="M2121" s="20">
        <v>2120</v>
      </c>
      <c r="N2121" s="16">
        <v>146.89761289772488</v>
      </c>
      <c r="O2121" s="41">
        <f t="shared" si="43"/>
        <v>-4.8537331682844354E-2</v>
      </c>
    </row>
    <row r="2122" spans="13:15" x14ac:dyDescent="0.25">
      <c r="M2122" s="20">
        <v>2121</v>
      </c>
      <c r="N2122" s="16">
        <v>313.21093214490787</v>
      </c>
      <c r="O2122" s="41">
        <f t="shared" si="43"/>
        <v>1.0286817693367238</v>
      </c>
    </row>
    <row r="2123" spans="13:15" x14ac:dyDescent="0.25">
      <c r="M2123" s="20">
        <v>2122</v>
      </c>
      <c r="N2123" s="16">
        <v>210.61843172642273</v>
      </c>
      <c r="O2123" s="41">
        <f t="shared" si="43"/>
        <v>0.3641853743853487</v>
      </c>
    </row>
    <row r="2124" spans="13:15" x14ac:dyDescent="0.25">
      <c r="M2124" s="20">
        <v>2123</v>
      </c>
      <c r="N2124" s="16">
        <v>145.72085641198092</v>
      </c>
      <c r="O2124" s="41">
        <f t="shared" si="43"/>
        <v>-5.6159238150888857E-2</v>
      </c>
    </row>
    <row r="2125" spans="13:15" x14ac:dyDescent="0.25">
      <c r="M2125" s="20">
        <v>2124</v>
      </c>
      <c r="N2125" s="16">
        <v>254.72162773073538</v>
      </c>
      <c r="O2125" s="41">
        <f t="shared" si="43"/>
        <v>0.64984382535550567</v>
      </c>
    </row>
    <row r="2126" spans="13:15" x14ac:dyDescent="0.25">
      <c r="M2126" s="20">
        <v>2125</v>
      </c>
      <c r="N2126" s="16">
        <v>204.33952371254725</v>
      </c>
      <c r="O2126" s="41">
        <f t="shared" si="43"/>
        <v>0.32351659525985443</v>
      </c>
    </row>
    <row r="2127" spans="13:15" x14ac:dyDescent="0.25">
      <c r="M2127" s="20">
        <v>2126</v>
      </c>
      <c r="N2127" s="16">
        <v>165.8473626008518</v>
      </c>
      <c r="O2127" s="41">
        <f t="shared" si="43"/>
        <v>7.4201078157977607E-2</v>
      </c>
    </row>
    <row r="2128" spans="13:15" x14ac:dyDescent="0.25">
      <c r="M2128" s="20">
        <v>2127</v>
      </c>
      <c r="N2128" s="16">
        <v>290.92549322837749</v>
      </c>
      <c r="O2128" s="41">
        <f t="shared" si="43"/>
        <v>0.88433794537748911</v>
      </c>
    </row>
    <row r="2129" spans="13:15" x14ac:dyDescent="0.25">
      <c r="M2129" s="20">
        <v>2128</v>
      </c>
      <c r="N2129" s="16">
        <v>265.93596523282849</v>
      </c>
      <c r="O2129" s="41">
        <f t="shared" si="43"/>
        <v>0.7224796107346696</v>
      </c>
    </row>
    <row r="2130" spans="13:15" x14ac:dyDescent="0.25">
      <c r="M2130" s="20">
        <v>2129</v>
      </c>
      <c r="N2130" s="16">
        <v>360.44481067865587</v>
      </c>
      <c r="O2130" s="41">
        <f t="shared" si="43"/>
        <v>1.3346177966020401</v>
      </c>
    </row>
    <row r="2131" spans="13:15" x14ac:dyDescent="0.25">
      <c r="M2131" s="20">
        <v>2130</v>
      </c>
      <c r="N2131" s="16">
        <v>128.5794586042351</v>
      </c>
      <c r="O2131" s="41">
        <f t="shared" si="43"/>
        <v>-0.16718486869124927</v>
      </c>
    </row>
    <row r="2132" spans="13:15" x14ac:dyDescent="0.25">
      <c r="M2132" s="20">
        <v>2131</v>
      </c>
      <c r="N2132" s="16">
        <v>283.61558419785206</v>
      </c>
      <c r="O2132" s="41">
        <f t="shared" si="43"/>
        <v>0.83699132473375015</v>
      </c>
    </row>
    <row r="2133" spans="13:15" x14ac:dyDescent="0.25">
      <c r="M2133" s="20">
        <v>2132</v>
      </c>
      <c r="N2133" s="16">
        <v>146.61022299992374</v>
      </c>
      <c r="O2133" s="41">
        <f t="shared" si="43"/>
        <v>-5.0398769412262401E-2</v>
      </c>
    </row>
    <row r="2134" spans="13:15" x14ac:dyDescent="0.25">
      <c r="M2134" s="20">
        <v>2133</v>
      </c>
      <c r="N2134" s="16">
        <v>133.27924841387116</v>
      </c>
      <c r="O2134" s="41">
        <f t="shared" si="43"/>
        <v>-0.13674411159113598</v>
      </c>
    </row>
    <row r="2135" spans="13:15" x14ac:dyDescent="0.25">
      <c r="M2135" s="20">
        <v>2134</v>
      </c>
      <c r="N2135" s="16">
        <v>120.0056311247267</v>
      </c>
      <c r="O2135" s="41">
        <f t="shared" si="43"/>
        <v>-0.22271794789127453</v>
      </c>
    </row>
    <row r="2136" spans="13:15" x14ac:dyDescent="0.25">
      <c r="M2136" s="20">
        <v>2135</v>
      </c>
      <c r="N2136" s="16">
        <v>213.81532268014274</v>
      </c>
      <c r="O2136" s="41">
        <f t="shared" si="43"/>
        <v>0.38489178572276894</v>
      </c>
    </row>
    <row r="2137" spans="13:15" x14ac:dyDescent="0.25">
      <c r="M2137" s="20">
        <v>2136</v>
      </c>
      <c r="N2137" s="16">
        <v>189.38186064019862</v>
      </c>
      <c r="O2137" s="41">
        <f t="shared" si="43"/>
        <v>0.22663511612707654</v>
      </c>
    </row>
    <row r="2138" spans="13:15" x14ac:dyDescent="0.25">
      <c r="M2138" s="20">
        <v>2137</v>
      </c>
      <c r="N2138" s="16">
        <v>176.23942038793447</v>
      </c>
      <c r="O2138" s="41">
        <f t="shared" si="43"/>
        <v>0.14151091959350781</v>
      </c>
    </row>
    <row r="2139" spans="13:15" x14ac:dyDescent="0.25">
      <c r="M2139" s="20">
        <v>2138</v>
      </c>
      <c r="N2139" s="16">
        <v>184.23656249882777</v>
      </c>
      <c r="O2139" s="41">
        <f t="shared" si="43"/>
        <v>0.19330878084969894</v>
      </c>
    </row>
    <row r="2140" spans="13:15" x14ac:dyDescent="0.25">
      <c r="M2140" s="20">
        <v>2139</v>
      </c>
      <c r="N2140" s="16">
        <v>111.85789781983758</v>
      </c>
      <c r="O2140" s="41">
        <f t="shared" si="43"/>
        <v>-0.27549119531227761</v>
      </c>
    </row>
    <row r="2141" spans="13:15" x14ac:dyDescent="0.25">
      <c r="M2141" s="20">
        <v>2140</v>
      </c>
      <c r="N2141" s="16">
        <v>159.46068388192282</v>
      </c>
      <c r="O2141" s="41">
        <f t="shared" si="43"/>
        <v>3.2834263165365307E-2</v>
      </c>
    </row>
    <row r="2142" spans="13:15" x14ac:dyDescent="0.25">
      <c r="M2142" s="20">
        <v>2141</v>
      </c>
      <c r="N2142" s="16">
        <v>147.0980031006338</v>
      </c>
      <c r="O2142" s="41">
        <f t="shared" si="43"/>
        <v>-4.7239395022041775E-2</v>
      </c>
    </row>
    <row r="2143" spans="13:15" x14ac:dyDescent="0.25">
      <c r="M2143" s="20">
        <v>2142</v>
      </c>
      <c r="N2143" s="16">
        <v>167.31498391758564</v>
      </c>
      <c r="O2143" s="41">
        <f t="shared" si="43"/>
        <v>8.3706929659260521E-2</v>
      </c>
    </row>
    <row r="2144" spans="13:15" x14ac:dyDescent="0.25">
      <c r="M2144" s="20">
        <v>2143</v>
      </c>
      <c r="N2144" s="16">
        <v>214.66951583264185</v>
      </c>
      <c r="O2144" s="41">
        <f t="shared" si="43"/>
        <v>0.39042443448473962</v>
      </c>
    </row>
    <row r="2145" spans="13:15" x14ac:dyDescent="0.25">
      <c r="M2145" s="20">
        <v>2144</v>
      </c>
      <c r="N2145" s="16">
        <v>136.67179916139213</v>
      </c>
      <c r="O2145" s="41">
        <f t="shared" si="43"/>
        <v>-0.11477040267263217</v>
      </c>
    </row>
    <row r="2146" spans="13:15" x14ac:dyDescent="0.25">
      <c r="M2146" s="20">
        <v>2145</v>
      </c>
      <c r="N2146" s="16">
        <v>170.85794270238929</v>
      </c>
      <c r="O2146" s="41">
        <f t="shared" si="43"/>
        <v>0.10665483842802992</v>
      </c>
    </row>
    <row r="2147" spans="13:15" x14ac:dyDescent="0.25">
      <c r="M2147" s="20">
        <v>2146</v>
      </c>
      <c r="N2147" s="16">
        <v>292.87824503921854</v>
      </c>
      <c r="O2147" s="41">
        <f t="shared" si="43"/>
        <v>0.89698600964384023</v>
      </c>
    </row>
    <row r="2148" spans="13:15" x14ac:dyDescent="0.25">
      <c r="M2148" s="20">
        <v>2147</v>
      </c>
      <c r="N2148" s="16">
        <v>205.01308128157561</v>
      </c>
      <c r="O2148" s="41">
        <f t="shared" si="43"/>
        <v>0.32787925894955738</v>
      </c>
    </row>
    <row r="2149" spans="13:15" x14ac:dyDescent="0.25">
      <c r="M2149" s="20">
        <v>2148</v>
      </c>
      <c r="N2149" s="16">
        <v>228.35106564515934</v>
      </c>
      <c r="O2149" s="41">
        <f t="shared" si="43"/>
        <v>0.4790404687044052</v>
      </c>
    </row>
    <row r="2150" spans="13:15" x14ac:dyDescent="0.25">
      <c r="M2150" s="20">
        <v>2149</v>
      </c>
      <c r="N2150" s="16">
        <v>161.45255272840328</v>
      </c>
      <c r="O2150" s="41">
        <f t="shared" si="43"/>
        <v>4.5735690290185982E-2</v>
      </c>
    </row>
    <row r="2151" spans="13:15" x14ac:dyDescent="0.25">
      <c r="M2151" s="20">
        <v>2150</v>
      </c>
      <c r="N2151" s="16">
        <v>237.14040662887683</v>
      </c>
      <c r="O2151" s="41">
        <f t="shared" si="43"/>
        <v>0.53596943889086823</v>
      </c>
    </row>
    <row r="2152" spans="13:15" x14ac:dyDescent="0.25">
      <c r="M2152" s="20">
        <v>2151</v>
      </c>
      <c r="N2152" s="16">
        <v>180.77048670718156</v>
      </c>
      <c r="O2152" s="41">
        <f t="shared" si="43"/>
        <v>0.1708588468020622</v>
      </c>
    </row>
    <row r="2153" spans="13:15" x14ac:dyDescent="0.25">
      <c r="M2153" s="20">
        <v>2152</v>
      </c>
      <c r="N2153" s="16">
        <v>270.68170999025716</v>
      </c>
      <c r="O2153" s="41">
        <f t="shared" si="43"/>
        <v>0.75321802016817752</v>
      </c>
    </row>
    <row r="2154" spans="13:15" x14ac:dyDescent="0.25">
      <c r="M2154" s="20">
        <v>2153</v>
      </c>
      <c r="N2154" s="16">
        <v>174.97236765198525</v>
      </c>
      <c r="O2154" s="41">
        <f t="shared" si="43"/>
        <v>0.13330416011482149</v>
      </c>
    </row>
    <row r="2155" spans="13:15" x14ac:dyDescent="0.25">
      <c r="M2155" s="20">
        <v>2154</v>
      </c>
      <c r="N2155" s="16">
        <v>329.16179535395059</v>
      </c>
      <c r="O2155" s="41">
        <f t="shared" si="43"/>
        <v>1.1319962519308295</v>
      </c>
    </row>
    <row r="2156" spans="13:15" x14ac:dyDescent="0.25">
      <c r="M2156" s="20">
        <v>2155</v>
      </c>
      <c r="N2156" s="16">
        <v>193.27404198285953</v>
      </c>
      <c r="O2156" s="41">
        <f t="shared" si="43"/>
        <v>0.25184495563917775</v>
      </c>
    </row>
    <row r="2157" spans="13:15" x14ac:dyDescent="0.25">
      <c r="M2157" s="20">
        <v>2156</v>
      </c>
      <c r="N2157" s="16">
        <v>70.078260383340961</v>
      </c>
      <c r="O2157" s="41">
        <f t="shared" si="43"/>
        <v>-0.54609984941157141</v>
      </c>
    </row>
    <row r="2158" spans="13:15" x14ac:dyDescent="0.25">
      <c r="M2158" s="20">
        <v>2157</v>
      </c>
      <c r="N2158" s="16">
        <v>418.11559702322575</v>
      </c>
      <c r="O2158" s="41">
        <f t="shared" si="43"/>
        <v>1.7081541609918176</v>
      </c>
    </row>
    <row r="2159" spans="13:15" x14ac:dyDescent="0.25">
      <c r="M2159" s="20">
        <v>2158</v>
      </c>
      <c r="N2159" s="16">
        <v>370.30762398201546</v>
      </c>
      <c r="O2159" s="41">
        <f t="shared" si="43"/>
        <v>1.3984996969108083</v>
      </c>
    </row>
    <row r="2160" spans="13:15" x14ac:dyDescent="0.25">
      <c r="M2160" s="20">
        <v>2159</v>
      </c>
      <c r="N2160" s="16">
        <v>60.004801490651069</v>
      </c>
      <c r="O2160" s="41">
        <f t="shared" si="43"/>
        <v>-0.61134611099578773</v>
      </c>
    </row>
    <row r="2161" spans="13:15" x14ac:dyDescent="0.25">
      <c r="M2161" s="20">
        <v>2160</v>
      </c>
      <c r="N2161" s="16">
        <v>304.21626054909206</v>
      </c>
      <c r="O2161" s="41">
        <f t="shared" si="43"/>
        <v>0.97042286322944826</v>
      </c>
    </row>
    <row r="2162" spans="13:15" x14ac:dyDescent="0.25">
      <c r="M2162" s="20">
        <v>2161</v>
      </c>
      <c r="N2162" s="16">
        <v>103.70367954848295</v>
      </c>
      <c r="O2162" s="41">
        <f t="shared" si="43"/>
        <v>-0.32830644616257743</v>
      </c>
    </row>
    <row r="2163" spans="13:15" x14ac:dyDescent="0.25">
      <c r="M2163" s="20">
        <v>2162</v>
      </c>
      <c r="N2163" s="16">
        <v>187.06501092902928</v>
      </c>
      <c r="O2163" s="41">
        <f t="shared" si="43"/>
        <v>0.21162877283262294</v>
      </c>
    </row>
    <row r="2164" spans="13:15" x14ac:dyDescent="0.25">
      <c r="M2164" s="20">
        <v>2163</v>
      </c>
      <c r="N2164" s="16">
        <v>211.28861729087311</v>
      </c>
      <c r="O2164" s="41">
        <f t="shared" si="43"/>
        <v>0.36852619744462833</v>
      </c>
    </row>
    <row r="2165" spans="13:15" x14ac:dyDescent="0.25">
      <c r="M2165" s="20">
        <v>2164</v>
      </c>
      <c r="N2165" s="16">
        <v>194.51987783062373</v>
      </c>
      <c r="O2165" s="41">
        <f t="shared" si="43"/>
        <v>0.25991429234667196</v>
      </c>
    </row>
    <row r="2166" spans="13:15" x14ac:dyDescent="0.25">
      <c r="M2166" s="20">
        <v>2165</v>
      </c>
      <c r="N2166" s="16">
        <v>202.84305555552226</v>
      </c>
      <c r="O2166" s="41">
        <f t="shared" si="43"/>
        <v>0.31382390143285543</v>
      </c>
    </row>
    <row r="2167" spans="13:15" x14ac:dyDescent="0.25">
      <c r="M2167" s="20">
        <v>2166</v>
      </c>
      <c r="N2167" s="16">
        <v>159.4868705615018</v>
      </c>
      <c r="O2167" s="41">
        <f t="shared" si="43"/>
        <v>3.3003875506472102E-2</v>
      </c>
    </row>
    <row r="2168" spans="13:15" x14ac:dyDescent="0.25">
      <c r="M2168" s="20">
        <v>2167</v>
      </c>
      <c r="N2168" s="16">
        <v>183.52307446393087</v>
      </c>
      <c r="O2168" s="41">
        <f t="shared" si="43"/>
        <v>0.18868748567611426</v>
      </c>
    </row>
    <row r="2169" spans="13:15" x14ac:dyDescent="0.25">
      <c r="M2169" s="20">
        <v>2168</v>
      </c>
      <c r="N2169" s="16">
        <v>162.53299162227486</v>
      </c>
      <c r="O2169" s="41">
        <f t="shared" si="43"/>
        <v>5.2733743237665998E-2</v>
      </c>
    </row>
    <row r="2170" spans="13:15" x14ac:dyDescent="0.25">
      <c r="M2170" s="20">
        <v>2169</v>
      </c>
      <c r="N2170" s="16">
        <v>80.625776577782602</v>
      </c>
      <c r="O2170" s="41">
        <f t="shared" si="43"/>
        <v>-0.47778309664398932</v>
      </c>
    </row>
    <row r="2171" spans="13:15" x14ac:dyDescent="0.25">
      <c r="M2171" s="20">
        <v>2170</v>
      </c>
      <c r="N2171" s="16">
        <v>187.76864588595828</v>
      </c>
      <c r="O2171" s="41">
        <f t="shared" si="43"/>
        <v>0.21618624916211915</v>
      </c>
    </row>
    <row r="2172" spans="13:15" x14ac:dyDescent="0.25">
      <c r="M2172" s="20">
        <v>2171</v>
      </c>
      <c r="N2172" s="16">
        <v>154.58967139331594</v>
      </c>
      <c r="O2172" s="41">
        <f t="shared" si="43"/>
        <v>1.284488813056095E-3</v>
      </c>
    </row>
    <row r="2173" spans="13:15" x14ac:dyDescent="0.25">
      <c r="M2173" s="20">
        <v>2172</v>
      </c>
      <c r="N2173" s="16">
        <v>123.3956314438236</v>
      </c>
      <c r="O2173" s="41">
        <f t="shared" si="43"/>
        <v>-0.20076075821624817</v>
      </c>
    </row>
    <row r="2174" spans="13:15" x14ac:dyDescent="0.25">
      <c r="M2174" s="20">
        <v>2173</v>
      </c>
      <c r="N2174" s="16">
        <v>102.80368795703791</v>
      </c>
      <c r="O2174" s="41">
        <f t="shared" si="43"/>
        <v>-0.33413573354286652</v>
      </c>
    </row>
    <row r="2175" spans="13:15" x14ac:dyDescent="0.25">
      <c r="M2175" s="20">
        <v>2174</v>
      </c>
      <c r="N2175" s="16">
        <v>250.93813646839087</v>
      </c>
      <c r="O2175" s="41">
        <f t="shared" si="43"/>
        <v>0.62533797654684387</v>
      </c>
    </row>
    <row r="2176" spans="13:15" x14ac:dyDescent="0.25">
      <c r="M2176" s="20">
        <v>2175</v>
      </c>
      <c r="N2176" s="16">
        <v>205.81413269985762</v>
      </c>
      <c r="O2176" s="41">
        <f t="shared" si="43"/>
        <v>0.33306770622833293</v>
      </c>
    </row>
    <row r="2177" spans="13:15" x14ac:dyDescent="0.25">
      <c r="M2177" s="20">
        <v>2176</v>
      </c>
      <c r="N2177" s="16">
        <v>148.7425374413645</v>
      </c>
      <c r="O2177" s="41">
        <f t="shared" si="43"/>
        <v>-3.6587669639273068E-2</v>
      </c>
    </row>
    <row r="2178" spans="13:15" x14ac:dyDescent="0.25">
      <c r="M2178" s="20">
        <v>2177</v>
      </c>
      <c r="N2178" s="16">
        <v>156.83036961306919</v>
      </c>
      <c r="O2178" s="41">
        <f t="shared" si="43"/>
        <v>1.5797595357164962E-2</v>
      </c>
    </row>
    <row r="2179" spans="13:15" x14ac:dyDescent="0.25">
      <c r="M2179" s="20">
        <v>2178</v>
      </c>
      <c r="N2179" s="16">
        <v>286.60260544030564</v>
      </c>
      <c r="O2179" s="41">
        <f t="shared" ref="O2179:O2242" si="44">N2179/$B$2-1</f>
        <v>0.85633840019401397</v>
      </c>
    </row>
    <row r="2180" spans="13:15" x14ac:dyDescent="0.25">
      <c r="M2180" s="20">
        <v>2179</v>
      </c>
      <c r="N2180" s="16">
        <v>104.44397977231101</v>
      </c>
      <c r="O2180" s="41">
        <f t="shared" si="44"/>
        <v>-0.32351148719473055</v>
      </c>
    </row>
    <row r="2181" spans="13:15" x14ac:dyDescent="0.25">
      <c r="M2181" s="20">
        <v>2180</v>
      </c>
      <c r="N2181" s="16">
        <v>184.72154165699212</v>
      </c>
      <c r="O2181" s="41">
        <f t="shared" si="44"/>
        <v>0.19645001340482926</v>
      </c>
    </row>
    <row r="2182" spans="13:15" x14ac:dyDescent="0.25">
      <c r="M2182" s="20">
        <v>2181</v>
      </c>
      <c r="N2182" s="16">
        <v>192.92808383509947</v>
      </c>
      <c r="O2182" s="41">
        <f t="shared" si="44"/>
        <v>0.24960416863181467</v>
      </c>
    </row>
    <row r="2183" spans="13:15" x14ac:dyDescent="0.25">
      <c r="M2183" s="20">
        <v>2182</v>
      </c>
      <c r="N2183" s="16">
        <v>191.6898471953219</v>
      </c>
      <c r="O2183" s="41">
        <f t="shared" si="44"/>
        <v>0.24158405234775304</v>
      </c>
    </row>
    <row r="2184" spans="13:15" x14ac:dyDescent="0.25">
      <c r="M2184" s="20">
        <v>2183</v>
      </c>
      <c r="N2184" s="16">
        <v>223.08200857145576</v>
      </c>
      <c r="O2184" s="41">
        <f t="shared" si="44"/>
        <v>0.44491254106849576</v>
      </c>
    </row>
    <row r="2185" spans="13:15" x14ac:dyDescent="0.25">
      <c r="M2185" s="20">
        <v>2184</v>
      </c>
      <c r="N2185" s="16">
        <v>95.1727483520026</v>
      </c>
      <c r="O2185" s="41">
        <f t="shared" si="44"/>
        <v>-0.38356168414309177</v>
      </c>
    </row>
    <row r="2186" spans="13:15" x14ac:dyDescent="0.25">
      <c r="M2186" s="20">
        <v>2185</v>
      </c>
      <c r="N2186" s="16">
        <v>153.92291489292168</v>
      </c>
      <c r="O2186" s="41">
        <f t="shared" si="44"/>
        <v>-3.0341240389077928E-3</v>
      </c>
    </row>
    <row r="2187" spans="13:15" x14ac:dyDescent="0.25">
      <c r="M2187" s="20">
        <v>2186</v>
      </c>
      <c r="N2187" s="16">
        <v>200.29535848432968</v>
      </c>
      <c r="O2187" s="41">
        <f t="shared" si="44"/>
        <v>0.29732234905495281</v>
      </c>
    </row>
    <row r="2188" spans="13:15" x14ac:dyDescent="0.25">
      <c r="M2188" s="20">
        <v>2187</v>
      </c>
      <c r="N2188" s="16">
        <v>217.26545464839444</v>
      </c>
      <c r="O2188" s="41">
        <f t="shared" si="44"/>
        <v>0.40723845088501753</v>
      </c>
    </row>
    <row r="2189" spans="13:15" x14ac:dyDescent="0.25">
      <c r="M2189" s="20">
        <v>2188</v>
      </c>
      <c r="N2189" s="16">
        <v>125.41851637816505</v>
      </c>
      <c r="O2189" s="41">
        <f t="shared" si="44"/>
        <v>-0.18765843844834884</v>
      </c>
    </row>
    <row r="2190" spans="13:15" x14ac:dyDescent="0.25">
      <c r="M2190" s="20">
        <v>2189</v>
      </c>
      <c r="N2190" s="16">
        <v>242.70417343439146</v>
      </c>
      <c r="O2190" s="41">
        <f t="shared" si="44"/>
        <v>0.57200621516139227</v>
      </c>
    </row>
    <row r="2191" spans="13:15" x14ac:dyDescent="0.25">
      <c r="M2191" s="20">
        <v>2190</v>
      </c>
      <c r="N2191" s="16">
        <v>263.64417537831662</v>
      </c>
      <c r="O2191" s="41">
        <f t="shared" si="44"/>
        <v>0.70763558129687176</v>
      </c>
    </row>
    <row r="2192" spans="13:15" x14ac:dyDescent="0.25">
      <c r="M2192" s="20">
        <v>2191</v>
      </c>
      <c r="N2192" s="16">
        <v>261.01346267438674</v>
      </c>
      <c r="O2192" s="41">
        <f t="shared" si="44"/>
        <v>0.6905963328061584</v>
      </c>
    </row>
    <row r="2193" spans="13:15" x14ac:dyDescent="0.25">
      <c r="M2193" s="20">
        <v>2192</v>
      </c>
      <c r="N2193" s="16">
        <v>149.55475136346456</v>
      </c>
      <c r="O2193" s="41">
        <f t="shared" si="44"/>
        <v>-3.1326922304299676E-2</v>
      </c>
    </row>
    <row r="2194" spans="13:15" x14ac:dyDescent="0.25">
      <c r="M2194" s="20">
        <v>2193</v>
      </c>
      <c r="N2194" s="16">
        <v>150.89449321340038</v>
      </c>
      <c r="O2194" s="41">
        <f t="shared" si="44"/>
        <v>-2.2649352054852523E-2</v>
      </c>
    </row>
    <row r="2195" spans="13:15" x14ac:dyDescent="0.25">
      <c r="M2195" s="20">
        <v>2194</v>
      </c>
      <c r="N2195" s="16">
        <v>210.08199067125238</v>
      </c>
      <c r="O2195" s="41">
        <f t="shared" si="44"/>
        <v>0.36071082073073879</v>
      </c>
    </row>
    <row r="2196" spans="13:15" x14ac:dyDescent="0.25">
      <c r="M2196" s="20">
        <v>2195</v>
      </c>
      <c r="N2196" s="16">
        <v>252.86010435202107</v>
      </c>
      <c r="O2196" s="41">
        <f t="shared" si="44"/>
        <v>0.63778665188544093</v>
      </c>
    </row>
    <row r="2197" spans="13:15" x14ac:dyDescent="0.25">
      <c r="M2197" s="20">
        <v>2196</v>
      </c>
      <c r="N2197" s="16">
        <v>302.23049232662817</v>
      </c>
      <c r="O2197" s="41">
        <f t="shared" si="44"/>
        <v>0.95756095013001374</v>
      </c>
    </row>
    <row r="2198" spans="13:15" x14ac:dyDescent="0.25">
      <c r="M2198" s="20">
        <v>2197</v>
      </c>
      <c r="N2198" s="16">
        <v>222.65291420690946</v>
      </c>
      <c r="O2198" s="41">
        <f t="shared" si="44"/>
        <v>0.44213327691983095</v>
      </c>
    </row>
    <row r="2199" spans="13:15" x14ac:dyDescent="0.25">
      <c r="M2199" s="20">
        <v>2198</v>
      </c>
      <c r="N2199" s="16">
        <v>200.68623199348755</v>
      </c>
      <c r="O2199" s="41">
        <f t="shared" si="44"/>
        <v>0.29985405494629869</v>
      </c>
    </row>
    <row r="2200" spans="13:15" x14ac:dyDescent="0.25">
      <c r="M2200" s="20">
        <v>2199</v>
      </c>
      <c r="N2200" s="16">
        <v>183.12421867591863</v>
      </c>
      <c r="O2200" s="41">
        <f t="shared" si="44"/>
        <v>0.18610407819351549</v>
      </c>
    </row>
    <row r="2201" spans="13:15" x14ac:dyDescent="0.25">
      <c r="M2201" s="20">
        <v>2200</v>
      </c>
      <c r="N2201" s="16">
        <v>192.44326310846884</v>
      </c>
      <c r="O2201" s="41">
        <f t="shared" si="44"/>
        <v>0.24646396224509415</v>
      </c>
    </row>
    <row r="2202" spans="13:15" x14ac:dyDescent="0.25">
      <c r="M2202" s="20">
        <v>2201</v>
      </c>
      <c r="N2202" s="16">
        <v>191.08531134187956</v>
      </c>
      <c r="O2202" s="41">
        <f t="shared" si="44"/>
        <v>0.23766844551886535</v>
      </c>
    </row>
    <row r="2203" spans="13:15" x14ac:dyDescent="0.25">
      <c r="M2203" s="20">
        <v>2202</v>
      </c>
      <c r="N2203" s="16">
        <v>113.01347490665083</v>
      </c>
      <c r="O2203" s="41">
        <f t="shared" si="44"/>
        <v>-0.26800646879578205</v>
      </c>
    </row>
    <row r="2204" spans="13:15" x14ac:dyDescent="0.25">
      <c r="M2204" s="20">
        <v>2203</v>
      </c>
      <c r="N2204" s="16">
        <v>320.39995815569307</v>
      </c>
      <c r="O2204" s="41">
        <f t="shared" si="44"/>
        <v>1.0752454250414996</v>
      </c>
    </row>
    <row r="2205" spans="13:15" x14ac:dyDescent="0.25">
      <c r="M2205" s="20">
        <v>2204</v>
      </c>
      <c r="N2205" s="16">
        <v>170.83428743091503</v>
      </c>
      <c r="O2205" s="41">
        <f t="shared" si="44"/>
        <v>0.10650162213490777</v>
      </c>
    </row>
    <row r="2206" spans="13:15" x14ac:dyDescent="0.25">
      <c r="M2206" s="20">
        <v>2205</v>
      </c>
      <c r="N2206" s="16">
        <v>225.06597389970105</v>
      </c>
      <c r="O2206" s="41">
        <f t="shared" si="44"/>
        <v>0.45776277673825594</v>
      </c>
    </row>
    <row r="2207" spans="13:15" x14ac:dyDescent="0.25">
      <c r="M2207" s="20">
        <v>2206</v>
      </c>
      <c r="N2207" s="16">
        <v>155.33392415733766</v>
      </c>
      <c r="O2207" s="41">
        <f t="shared" si="44"/>
        <v>6.1050485674991606E-3</v>
      </c>
    </row>
    <row r="2208" spans="13:15" x14ac:dyDescent="0.25">
      <c r="M2208" s="20">
        <v>2207</v>
      </c>
      <c r="N2208" s="16">
        <v>237.10960538720929</v>
      </c>
      <c r="O2208" s="41">
        <f t="shared" si="44"/>
        <v>0.53576993781657323</v>
      </c>
    </row>
    <row r="2209" spans="13:15" x14ac:dyDescent="0.25">
      <c r="M2209" s="20">
        <v>2208</v>
      </c>
      <c r="N2209" s="16">
        <v>93.744273871412389</v>
      </c>
      <c r="O2209" s="41">
        <f t="shared" si="44"/>
        <v>-0.39281397976665378</v>
      </c>
    </row>
    <row r="2210" spans="13:15" x14ac:dyDescent="0.25">
      <c r="M2210" s="20">
        <v>2209</v>
      </c>
      <c r="N2210" s="16">
        <v>190.89869826879436</v>
      </c>
      <c r="O2210" s="41">
        <f t="shared" si="44"/>
        <v>0.23645974396845881</v>
      </c>
    </row>
    <row r="2211" spans="13:15" x14ac:dyDescent="0.25">
      <c r="M2211" s="20">
        <v>2210</v>
      </c>
      <c r="N2211" s="16">
        <v>207.86398035416494</v>
      </c>
      <c r="O2211" s="41">
        <f t="shared" si="44"/>
        <v>0.34634466478700476</v>
      </c>
    </row>
    <row r="2212" spans="13:15" x14ac:dyDescent="0.25">
      <c r="M2212" s="20">
        <v>2211</v>
      </c>
      <c r="N2212" s="16">
        <v>321.14241665307958</v>
      </c>
      <c r="O2212" s="41">
        <f t="shared" si="44"/>
        <v>1.0800543632475272</v>
      </c>
    </row>
    <row r="2213" spans="13:15" x14ac:dyDescent="0.25">
      <c r="M2213" s="20">
        <v>2212</v>
      </c>
      <c r="N2213" s="16">
        <v>41.462271553261239</v>
      </c>
      <c r="O2213" s="41">
        <f t="shared" si="44"/>
        <v>-0.73144693948142825</v>
      </c>
    </row>
    <row r="2214" spans="13:15" x14ac:dyDescent="0.25">
      <c r="M2214" s="20">
        <v>2213</v>
      </c>
      <c r="N2214" s="16">
        <v>170.02802655160789</v>
      </c>
      <c r="O2214" s="41">
        <f t="shared" si="44"/>
        <v>0.10127943293487363</v>
      </c>
    </row>
    <row r="2215" spans="13:15" x14ac:dyDescent="0.25">
      <c r="M2215" s="20">
        <v>2214</v>
      </c>
      <c r="N2215" s="16">
        <v>305.66391568374263</v>
      </c>
      <c r="O2215" s="41">
        <f t="shared" si="44"/>
        <v>0.97979939284110817</v>
      </c>
    </row>
    <row r="2216" spans="13:15" x14ac:dyDescent="0.25">
      <c r="M2216" s="20">
        <v>2215</v>
      </c>
      <c r="N2216" s="16">
        <v>151.96297978339319</v>
      </c>
      <c r="O2216" s="41">
        <f t="shared" si="44"/>
        <v>-1.5728714864824078E-2</v>
      </c>
    </row>
    <row r="2217" spans="13:15" x14ac:dyDescent="0.25">
      <c r="M2217" s="20">
        <v>2216</v>
      </c>
      <c r="N2217" s="16">
        <v>223.61157260818769</v>
      </c>
      <c r="O2217" s="41">
        <f t="shared" si="44"/>
        <v>0.44834255195495287</v>
      </c>
    </row>
    <row r="2218" spans="13:15" x14ac:dyDescent="0.25">
      <c r="M2218" s="20">
        <v>2217</v>
      </c>
      <c r="N2218" s="16">
        <v>146.29493212029394</v>
      </c>
      <c r="O2218" s="41">
        <f t="shared" si="44"/>
        <v>-5.2440923098159842E-2</v>
      </c>
    </row>
    <row r="2219" spans="13:15" x14ac:dyDescent="0.25">
      <c r="M2219" s="20">
        <v>2218</v>
      </c>
      <c r="N2219" s="16">
        <v>169.02305995350329</v>
      </c>
      <c r="O2219" s="41">
        <f t="shared" si="44"/>
        <v>9.4770217555941949E-2</v>
      </c>
    </row>
    <row r="2220" spans="13:15" x14ac:dyDescent="0.25">
      <c r="M2220" s="20">
        <v>2219</v>
      </c>
      <c r="N2220" s="16">
        <v>373.230590710169</v>
      </c>
      <c r="O2220" s="41">
        <f t="shared" si="44"/>
        <v>1.4174318883039216</v>
      </c>
    </row>
    <row r="2221" spans="13:15" x14ac:dyDescent="0.25">
      <c r="M2221" s="20">
        <v>2220</v>
      </c>
      <c r="N2221" s="16">
        <v>254.44768269504235</v>
      </c>
      <c r="O2221" s="41">
        <f t="shared" si="44"/>
        <v>0.64806947062304165</v>
      </c>
    </row>
    <row r="2222" spans="13:15" x14ac:dyDescent="0.25">
      <c r="M2222" s="20">
        <v>2221</v>
      </c>
      <c r="N2222" s="16">
        <v>118.85684763629978</v>
      </c>
      <c r="O2222" s="41">
        <f t="shared" si="44"/>
        <v>-0.23015867195517326</v>
      </c>
    </row>
    <row r="2223" spans="13:15" x14ac:dyDescent="0.25">
      <c r="M2223" s="20">
        <v>2222</v>
      </c>
      <c r="N2223" s="16">
        <v>315.54847756753821</v>
      </c>
      <c r="O2223" s="41">
        <f t="shared" si="44"/>
        <v>1.0438221597164974</v>
      </c>
    </row>
    <row r="2224" spans="13:15" x14ac:dyDescent="0.25">
      <c r="M2224" s="20">
        <v>2223</v>
      </c>
      <c r="N2224" s="16">
        <v>214.78277462522203</v>
      </c>
      <c r="O2224" s="41">
        <f t="shared" si="44"/>
        <v>0.39115801694992069</v>
      </c>
    </row>
    <row r="2225" spans="13:15" x14ac:dyDescent="0.25">
      <c r="M2225" s="20">
        <v>2224</v>
      </c>
      <c r="N2225" s="16">
        <v>172.4965311556162</v>
      </c>
      <c r="O2225" s="41">
        <f t="shared" si="44"/>
        <v>0.11726805202099966</v>
      </c>
    </row>
    <row r="2226" spans="13:15" x14ac:dyDescent="0.25">
      <c r="M2226" s="20">
        <v>2225</v>
      </c>
      <c r="N2226" s="16">
        <v>311.96783362628702</v>
      </c>
      <c r="O2226" s="41">
        <f t="shared" si="44"/>
        <v>1.0206301624373548</v>
      </c>
    </row>
    <row r="2227" spans="13:15" x14ac:dyDescent="0.25">
      <c r="M2227" s="20">
        <v>2226</v>
      </c>
      <c r="N2227" s="16">
        <v>197.33889102650164</v>
      </c>
      <c r="O2227" s="41">
        <f t="shared" si="44"/>
        <v>0.27817317187821811</v>
      </c>
    </row>
    <row r="2228" spans="13:15" x14ac:dyDescent="0.25">
      <c r="M2228" s="20">
        <v>2227</v>
      </c>
      <c r="N2228" s="16">
        <v>266.46570289364945</v>
      </c>
      <c r="O2228" s="41">
        <f t="shared" si="44"/>
        <v>0.72591074619242346</v>
      </c>
    </row>
    <row r="2229" spans="13:15" x14ac:dyDescent="0.25">
      <c r="M2229" s="20">
        <v>2228</v>
      </c>
      <c r="N2229" s="16">
        <v>233.55960048011175</v>
      </c>
      <c r="O2229" s="41">
        <f t="shared" si="44"/>
        <v>0.51277639098611738</v>
      </c>
    </row>
    <row r="2230" spans="13:15" x14ac:dyDescent="0.25">
      <c r="M2230" s="20">
        <v>2229</v>
      </c>
      <c r="N2230" s="16">
        <v>169.16485434562486</v>
      </c>
      <c r="O2230" s="41">
        <f t="shared" si="44"/>
        <v>9.5688626426032597E-2</v>
      </c>
    </row>
    <row r="2231" spans="13:15" x14ac:dyDescent="0.25">
      <c r="M2231" s="20">
        <v>2230</v>
      </c>
      <c r="N2231" s="16">
        <v>150.59374459714329</v>
      </c>
      <c r="O2231" s="41">
        <f t="shared" si="44"/>
        <v>-2.4597314824784666E-2</v>
      </c>
    </row>
    <row r="2232" spans="13:15" x14ac:dyDescent="0.25">
      <c r="M2232" s="20">
        <v>2231</v>
      </c>
      <c r="N2232" s="16">
        <v>125.71097976337349</v>
      </c>
      <c r="O2232" s="41">
        <f t="shared" si="44"/>
        <v>-0.18576413950511661</v>
      </c>
    </row>
    <row r="2233" spans="13:15" x14ac:dyDescent="0.25">
      <c r="M2233" s="20">
        <v>2232</v>
      </c>
      <c r="N2233" s="16">
        <v>253.35176924846544</v>
      </c>
      <c r="O2233" s="41">
        <f t="shared" si="44"/>
        <v>0.64097118827824495</v>
      </c>
    </row>
    <row r="2234" spans="13:15" x14ac:dyDescent="0.25">
      <c r="M2234" s="20">
        <v>2233</v>
      </c>
      <c r="N2234" s="16">
        <v>113.12643005787471</v>
      </c>
      <c r="O2234" s="41">
        <f t="shared" si="44"/>
        <v>-0.26727485302978271</v>
      </c>
    </row>
    <row r="2235" spans="13:15" x14ac:dyDescent="0.25">
      <c r="M2235" s="20">
        <v>2234</v>
      </c>
      <c r="N2235" s="16">
        <v>170.21571086434591</v>
      </c>
      <c r="O2235" s="41">
        <f t="shared" si="44"/>
        <v>0.1024950729543157</v>
      </c>
    </row>
    <row r="2236" spans="13:15" x14ac:dyDescent="0.25">
      <c r="M2236" s="20">
        <v>2235</v>
      </c>
      <c r="N2236" s="16">
        <v>546.44735532896334</v>
      </c>
      <c r="O2236" s="41">
        <f t="shared" si="44"/>
        <v>2.5393649259510931</v>
      </c>
    </row>
    <row r="2237" spans="13:15" x14ac:dyDescent="0.25">
      <c r="M2237" s="20">
        <v>2236</v>
      </c>
      <c r="N2237" s="16">
        <v>185.84877989117626</v>
      </c>
      <c r="O2237" s="41">
        <f t="shared" si="44"/>
        <v>0.20375118785531332</v>
      </c>
    </row>
    <row r="2238" spans="13:15" x14ac:dyDescent="0.25">
      <c r="M2238" s="20">
        <v>2237</v>
      </c>
      <c r="N2238" s="16">
        <v>170.02185927999616</v>
      </c>
      <c r="O2238" s="41">
        <f t="shared" si="44"/>
        <v>0.10123948722991516</v>
      </c>
    </row>
    <row r="2239" spans="13:15" x14ac:dyDescent="0.25">
      <c r="M2239" s="20">
        <v>2238</v>
      </c>
      <c r="N2239" s="16">
        <v>170.84235298993431</v>
      </c>
      <c r="O2239" s="41">
        <f t="shared" si="44"/>
        <v>0.10655386313566062</v>
      </c>
    </row>
    <row r="2240" spans="13:15" x14ac:dyDescent="0.25">
      <c r="M2240" s="20">
        <v>2239</v>
      </c>
      <c r="N2240" s="16">
        <v>169.59083284576971</v>
      </c>
      <c r="O2240" s="41">
        <f t="shared" si="44"/>
        <v>9.8447708976105996E-2</v>
      </c>
    </row>
    <row r="2241" spans="13:15" x14ac:dyDescent="0.25">
      <c r="M2241" s="20">
        <v>2240</v>
      </c>
      <c r="N2241" s="16">
        <v>218.79720985765482</v>
      </c>
      <c r="O2241" s="41">
        <f t="shared" si="44"/>
        <v>0.41715970058991436</v>
      </c>
    </row>
    <row r="2242" spans="13:15" x14ac:dyDescent="0.25">
      <c r="M2242" s="20">
        <v>2241</v>
      </c>
      <c r="N2242" s="16">
        <v>149.36673938593265</v>
      </c>
      <c r="O2242" s="41">
        <f t="shared" si="44"/>
        <v>-3.2544684623845632E-2</v>
      </c>
    </row>
    <row r="2243" spans="13:15" x14ac:dyDescent="0.25">
      <c r="M2243" s="20">
        <v>2242</v>
      </c>
      <c r="N2243" s="16">
        <v>273.18121124794419</v>
      </c>
      <c r="O2243" s="41">
        <f t="shared" ref="O2243:O2306" si="45">N2243/$B$2-1</f>
        <v>0.76940740602128033</v>
      </c>
    </row>
    <row r="2244" spans="13:15" x14ac:dyDescent="0.25">
      <c r="M2244" s="20">
        <v>2243</v>
      </c>
      <c r="N2244" s="16">
        <v>257.06061308584577</v>
      </c>
      <c r="O2244" s="41">
        <f t="shared" si="45"/>
        <v>0.66499354224489804</v>
      </c>
    </row>
    <row r="2245" spans="13:15" x14ac:dyDescent="0.25">
      <c r="M2245" s="20">
        <v>2244</v>
      </c>
      <c r="N2245" s="16">
        <v>236.21062671941024</v>
      </c>
      <c r="O2245" s="41">
        <f t="shared" si="45"/>
        <v>0.52994721118983201</v>
      </c>
    </row>
    <row r="2246" spans="13:15" x14ac:dyDescent="0.25">
      <c r="M2246" s="20">
        <v>2245</v>
      </c>
      <c r="N2246" s="16">
        <v>264.31141027818825</v>
      </c>
      <c r="O2246" s="41">
        <f t="shared" si="45"/>
        <v>0.71195729276449238</v>
      </c>
    </row>
    <row r="2247" spans="13:15" x14ac:dyDescent="0.25">
      <c r="M2247" s="20">
        <v>2246</v>
      </c>
      <c r="N2247" s="16">
        <v>147.829613987378</v>
      </c>
      <c r="O2247" s="41">
        <f t="shared" si="45"/>
        <v>-4.250071729447269E-2</v>
      </c>
    </row>
    <row r="2248" spans="13:15" x14ac:dyDescent="0.25">
      <c r="M2248" s="20">
        <v>2247</v>
      </c>
      <c r="N2248" s="16">
        <v>225.15644183934029</v>
      </c>
      <c r="O2248" s="41">
        <f t="shared" si="45"/>
        <v>0.45834874178934393</v>
      </c>
    </row>
    <row r="2249" spans="13:15" x14ac:dyDescent="0.25">
      <c r="M2249" s="20">
        <v>2248</v>
      </c>
      <c r="N2249" s="16">
        <v>136.51637920012709</v>
      </c>
      <c r="O2249" s="41">
        <f t="shared" si="45"/>
        <v>-0.11577706498754625</v>
      </c>
    </row>
    <row r="2250" spans="13:15" x14ac:dyDescent="0.25">
      <c r="M2250" s="20">
        <v>2249</v>
      </c>
      <c r="N2250" s="16">
        <v>187.00280474123485</v>
      </c>
      <c r="O2250" s="41">
        <f t="shared" si="45"/>
        <v>0.21122586046218217</v>
      </c>
    </row>
    <row r="2251" spans="13:15" x14ac:dyDescent="0.25">
      <c r="M2251" s="20">
        <v>2250</v>
      </c>
      <c r="N2251" s="16">
        <v>112.0020084910584</v>
      </c>
      <c r="O2251" s="41">
        <f t="shared" si="45"/>
        <v>-0.27455778379477247</v>
      </c>
    </row>
    <row r="2252" spans="13:15" x14ac:dyDescent="0.25">
      <c r="M2252" s="20">
        <v>2251</v>
      </c>
      <c r="N2252" s="16">
        <v>263.91272523578368</v>
      </c>
      <c r="O2252" s="41">
        <f t="shared" si="45"/>
        <v>0.70937499120913294</v>
      </c>
    </row>
    <row r="2253" spans="13:15" x14ac:dyDescent="0.25">
      <c r="M2253" s="20">
        <v>2252</v>
      </c>
      <c r="N2253" s="16">
        <v>125.29224493644691</v>
      </c>
      <c r="O2253" s="41">
        <f t="shared" si="45"/>
        <v>-0.18847630444698182</v>
      </c>
    </row>
    <row r="2254" spans="13:15" x14ac:dyDescent="0.25">
      <c r="M2254" s="20">
        <v>2253</v>
      </c>
      <c r="N2254" s="16">
        <v>257.44554260953299</v>
      </c>
      <c r="O2254" s="41">
        <f t="shared" si="45"/>
        <v>0.66748674866600211</v>
      </c>
    </row>
    <row r="2255" spans="13:15" x14ac:dyDescent="0.25">
      <c r="M2255" s="20">
        <v>2254</v>
      </c>
      <c r="N2255" s="16">
        <v>327.54089141279735</v>
      </c>
      <c r="O2255" s="41">
        <f t="shared" si="45"/>
        <v>1.1214975817447512</v>
      </c>
    </row>
    <row r="2256" spans="13:15" x14ac:dyDescent="0.25">
      <c r="M2256" s="20">
        <v>2255</v>
      </c>
      <c r="N2256" s="16">
        <v>156.43347298647441</v>
      </c>
      <c r="O2256" s="41">
        <f t="shared" si="45"/>
        <v>1.322687745415263E-2</v>
      </c>
    </row>
    <row r="2257" spans="13:15" x14ac:dyDescent="0.25">
      <c r="M2257" s="20">
        <v>2256</v>
      </c>
      <c r="N2257" s="16">
        <v>213.70303122905355</v>
      </c>
      <c r="O2257" s="41">
        <f t="shared" si="45"/>
        <v>0.38416446877339872</v>
      </c>
    </row>
    <row r="2258" spans="13:15" x14ac:dyDescent="0.25">
      <c r="M2258" s="20">
        <v>2257</v>
      </c>
      <c r="N2258" s="16">
        <v>133.04927465314918</v>
      </c>
      <c r="O2258" s="41">
        <f t="shared" si="45"/>
        <v>-0.13823366233129541</v>
      </c>
    </row>
    <row r="2259" spans="13:15" x14ac:dyDescent="0.25">
      <c r="M2259" s="20">
        <v>2258</v>
      </c>
      <c r="N2259" s="16">
        <v>94.295687142084262</v>
      </c>
      <c r="O2259" s="41">
        <f t="shared" si="45"/>
        <v>-0.38924245037615079</v>
      </c>
    </row>
    <row r="2260" spans="13:15" x14ac:dyDescent="0.25">
      <c r="M2260" s="20">
        <v>2259</v>
      </c>
      <c r="N2260" s="16">
        <v>77.326609663745259</v>
      </c>
      <c r="O2260" s="41">
        <f t="shared" si="45"/>
        <v>-0.49915195413140911</v>
      </c>
    </row>
    <row r="2261" spans="13:15" x14ac:dyDescent="0.25">
      <c r="M2261" s="20">
        <v>2260</v>
      </c>
      <c r="N2261" s="16">
        <v>215.6290156349929</v>
      </c>
      <c r="O2261" s="41">
        <f t="shared" si="45"/>
        <v>0.39663915931372862</v>
      </c>
    </row>
    <row r="2262" spans="13:15" x14ac:dyDescent="0.25">
      <c r="M2262" s="20">
        <v>2261</v>
      </c>
      <c r="N2262" s="16">
        <v>133.09140522769954</v>
      </c>
      <c r="O2262" s="41">
        <f t="shared" si="45"/>
        <v>-0.13796078064119388</v>
      </c>
    </row>
    <row r="2263" spans="13:15" x14ac:dyDescent="0.25">
      <c r="M2263" s="20">
        <v>2262</v>
      </c>
      <c r="N2263" s="16">
        <v>343.47473666116781</v>
      </c>
      <c r="O2263" s="41">
        <f t="shared" si="45"/>
        <v>1.2247018382163821</v>
      </c>
    </row>
    <row r="2264" spans="13:15" x14ac:dyDescent="0.25">
      <c r="M2264" s="20">
        <v>2263</v>
      </c>
      <c r="N2264" s="16">
        <v>219.68627359444363</v>
      </c>
      <c r="O2264" s="41">
        <f t="shared" si="45"/>
        <v>0.42291820774753619</v>
      </c>
    </row>
    <row r="2265" spans="13:15" x14ac:dyDescent="0.25">
      <c r="M2265" s="20">
        <v>2264</v>
      </c>
      <c r="N2265" s="16">
        <v>223.63356564181237</v>
      </c>
      <c r="O2265" s="41">
        <f t="shared" si="45"/>
        <v>0.44848500185624229</v>
      </c>
    </row>
    <row r="2266" spans="13:15" x14ac:dyDescent="0.25">
      <c r="M2266" s="20">
        <v>2265</v>
      </c>
      <c r="N2266" s="16">
        <v>128.32148200805062</v>
      </c>
      <c r="O2266" s="41">
        <f t="shared" si="45"/>
        <v>-0.16885579509860993</v>
      </c>
    </row>
    <row r="2267" spans="13:15" x14ac:dyDescent="0.25">
      <c r="M2267" s="20">
        <v>2266</v>
      </c>
      <c r="N2267" s="16">
        <v>237.96562412209104</v>
      </c>
      <c r="O2267" s="41">
        <f t="shared" si="45"/>
        <v>0.54131441096051147</v>
      </c>
    </row>
    <row r="2268" spans="13:15" x14ac:dyDescent="0.25">
      <c r="M2268" s="20">
        <v>2267</v>
      </c>
      <c r="N2268" s="16">
        <v>170.50747122388844</v>
      </c>
      <c r="O2268" s="41">
        <f t="shared" si="45"/>
        <v>0.10438481836762459</v>
      </c>
    </row>
    <row r="2269" spans="13:15" x14ac:dyDescent="0.25">
      <c r="M2269" s="20">
        <v>2268</v>
      </c>
      <c r="N2269" s="16">
        <v>130.52660223921688</v>
      </c>
      <c r="O2269" s="41">
        <f t="shared" si="45"/>
        <v>-0.15457312884067453</v>
      </c>
    </row>
    <row r="2270" spans="13:15" x14ac:dyDescent="0.25">
      <c r="M2270" s="20">
        <v>2269</v>
      </c>
      <c r="N2270" s="16">
        <v>403.0586156034426</v>
      </c>
      <c r="O2270" s="41">
        <f t="shared" si="45"/>
        <v>1.6106293923051878</v>
      </c>
    </row>
    <row r="2271" spans="13:15" x14ac:dyDescent="0.25">
      <c r="M2271" s="20">
        <v>2270</v>
      </c>
      <c r="N2271" s="16">
        <v>203.60488841268335</v>
      </c>
      <c r="O2271" s="41">
        <f t="shared" si="45"/>
        <v>0.31875832826789763</v>
      </c>
    </row>
    <row r="2272" spans="13:15" x14ac:dyDescent="0.25">
      <c r="M2272" s="20">
        <v>2271</v>
      </c>
      <c r="N2272" s="16">
        <v>214.1862576861617</v>
      </c>
      <c r="O2272" s="41">
        <f t="shared" si="45"/>
        <v>0.38729434900230131</v>
      </c>
    </row>
    <row r="2273" spans="13:15" x14ac:dyDescent="0.25">
      <c r="M2273" s="20">
        <v>2272</v>
      </c>
      <c r="N2273" s="16">
        <v>192.94866781943765</v>
      </c>
      <c r="O2273" s="41">
        <f t="shared" si="45"/>
        <v>0.24973749205536566</v>
      </c>
    </row>
    <row r="2274" spans="13:15" x14ac:dyDescent="0.25">
      <c r="M2274" s="20">
        <v>2273</v>
      </c>
      <c r="N2274" s="16">
        <v>118.11934090214281</v>
      </c>
      <c r="O2274" s="41">
        <f t="shared" si="45"/>
        <v>-0.23493553736054518</v>
      </c>
    </row>
    <row r="2275" spans="13:15" x14ac:dyDescent="0.25">
      <c r="M2275" s="20">
        <v>2274</v>
      </c>
      <c r="N2275" s="16">
        <v>211.08710565980329</v>
      </c>
      <c r="O2275" s="41">
        <f t="shared" si="45"/>
        <v>0.36722099724149015</v>
      </c>
    </row>
    <row r="2276" spans="13:15" x14ac:dyDescent="0.25">
      <c r="M2276" s="20">
        <v>2275</v>
      </c>
      <c r="N2276" s="16">
        <v>120.20645410860992</v>
      </c>
      <c r="O2276" s="41">
        <f t="shared" si="45"/>
        <v>-0.2214172080879806</v>
      </c>
    </row>
    <row r="2277" spans="13:15" x14ac:dyDescent="0.25">
      <c r="M2277" s="20">
        <v>2276</v>
      </c>
      <c r="N2277" s="16">
        <v>181.24104442065024</v>
      </c>
      <c r="O2277" s="41">
        <f t="shared" si="45"/>
        <v>0.17390667098941526</v>
      </c>
    </row>
    <row r="2278" spans="13:15" x14ac:dyDescent="0.25">
      <c r="M2278" s="20">
        <v>2277</v>
      </c>
      <c r="N2278" s="16">
        <v>116.04523113438491</v>
      </c>
      <c r="O2278" s="41">
        <f t="shared" si="45"/>
        <v>-0.24836964275603302</v>
      </c>
    </row>
    <row r="2279" spans="13:15" x14ac:dyDescent="0.25">
      <c r="M2279" s="20">
        <v>2278</v>
      </c>
      <c r="N2279" s="16">
        <v>233.6160130248866</v>
      </c>
      <c r="O2279" s="41">
        <f t="shared" si="45"/>
        <v>0.5131417776613616</v>
      </c>
    </row>
    <row r="2280" spans="13:15" x14ac:dyDescent="0.25">
      <c r="M2280" s="20">
        <v>2279</v>
      </c>
      <c r="N2280" s="16">
        <v>123.16347879505807</v>
      </c>
      <c r="O2280" s="41">
        <f t="shared" si="45"/>
        <v>-0.2022644217155668</v>
      </c>
    </row>
    <row r="2281" spans="13:15" x14ac:dyDescent="0.25">
      <c r="M2281" s="20">
        <v>2280</v>
      </c>
      <c r="N2281" s="16">
        <v>153.72449058176102</v>
      </c>
      <c r="O2281" s="41">
        <f t="shared" si="45"/>
        <v>-4.3193275274584497E-3</v>
      </c>
    </row>
    <row r="2282" spans="13:15" x14ac:dyDescent="0.25">
      <c r="M2282" s="20">
        <v>2281</v>
      </c>
      <c r="N2282" s="16">
        <v>427.300238182665</v>
      </c>
      <c r="O2282" s="41">
        <f t="shared" si="45"/>
        <v>1.7676435087947664</v>
      </c>
    </row>
    <row r="2283" spans="13:15" x14ac:dyDescent="0.25">
      <c r="M2283" s="20">
        <v>2282</v>
      </c>
      <c r="N2283" s="16">
        <v>128.33550500678101</v>
      </c>
      <c r="O2283" s="41">
        <f t="shared" si="45"/>
        <v>-0.1687649674838746</v>
      </c>
    </row>
    <row r="2284" spans="13:15" x14ac:dyDescent="0.25">
      <c r="M2284" s="20">
        <v>2283</v>
      </c>
      <c r="N2284" s="16">
        <v>268.78612718686242</v>
      </c>
      <c r="O2284" s="41">
        <f t="shared" si="45"/>
        <v>0.74094024222096344</v>
      </c>
    </row>
    <row r="2285" spans="13:15" x14ac:dyDescent="0.25">
      <c r="M2285" s="20">
        <v>2284</v>
      </c>
      <c r="N2285" s="16">
        <v>288.59063666461083</v>
      </c>
      <c r="O2285" s="41">
        <f t="shared" si="45"/>
        <v>0.86921497086158617</v>
      </c>
    </row>
    <row r="2286" spans="13:15" x14ac:dyDescent="0.25">
      <c r="M2286" s="20">
        <v>2285</v>
      </c>
      <c r="N2286" s="16">
        <v>141.54178269678383</v>
      </c>
      <c r="O2286" s="41">
        <f t="shared" si="45"/>
        <v>-8.3227292898135907E-2</v>
      </c>
    </row>
    <row r="2287" spans="13:15" x14ac:dyDescent="0.25">
      <c r="M2287" s="20">
        <v>2286</v>
      </c>
      <c r="N2287" s="16">
        <v>172.98318680930666</v>
      </c>
      <c r="O2287" s="41">
        <f t="shared" si="45"/>
        <v>0.12042014331559647</v>
      </c>
    </row>
    <row r="2288" spans="13:15" x14ac:dyDescent="0.25">
      <c r="M2288" s="20">
        <v>2287</v>
      </c>
      <c r="N2288" s="16">
        <v>321.75451247232547</v>
      </c>
      <c r="O2288" s="41">
        <f t="shared" si="45"/>
        <v>1.084018936326403</v>
      </c>
    </row>
    <row r="2289" spans="13:15" x14ac:dyDescent="0.25">
      <c r="M2289" s="20">
        <v>2288</v>
      </c>
      <c r="N2289" s="16">
        <v>225.55495021127615</v>
      </c>
      <c r="O2289" s="41">
        <f t="shared" si="45"/>
        <v>0.46092989904186377</v>
      </c>
    </row>
    <row r="2290" spans="13:15" x14ac:dyDescent="0.25">
      <c r="M2290" s="20">
        <v>2289</v>
      </c>
      <c r="N2290" s="16">
        <v>267.97546250862922</v>
      </c>
      <c r="O2290" s="41">
        <f t="shared" si="45"/>
        <v>0.73568952941054344</v>
      </c>
    </row>
    <row r="2291" spans="13:15" x14ac:dyDescent="0.25">
      <c r="M2291" s="20">
        <v>2290</v>
      </c>
      <c r="N2291" s="16">
        <v>341.29587340321615</v>
      </c>
      <c r="O2291" s="41">
        <f t="shared" si="45"/>
        <v>1.2105892395946998</v>
      </c>
    </row>
    <row r="2292" spans="13:15" x14ac:dyDescent="0.25">
      <c r="M2292" s="20">
        <v>2291</v>
      </c>
      <c r="N2292" s="16">
        <v>101.90855126574336</v>
      </c>
      <c r="O2292" s="41">
        <f t="shared" si="45"/>
        <v>-0.33993357550916636</v>
      </c>
    </row>
    <row r="2293" spans="13:15" x14ac:dyDescent="0.25">
      <c r="M2293" s="20">
        <v>2292</v>
      </c>
      <c r="N2293" s="16">
        <v>89.700493520639526</v>
      </c>
      <c r="O2293" s="41">
        <f t="shared" si="45"/>
        <v>-0.41900573310245226</v>
      </c>
    </row>
    <row r="2294" spans="13:15" x14ac:dyDescent="0.25">
      <c r="M2294" s="20">
        <v>2293</v>
      </c>
      <c r="N2294" s="16">
        <v>213.15752748819213</v>
      </c>
      <c r="O2294" s="41">
        <f t="shared" si="45"/>
        <v>0.38063121568222469</v>
      </c>
    </row>
    <row r="2295" spans="13:15" x14ac:dyDescent="0.25">
      <c r="M2295" s="20">
        <v>2294</v>
      </c>
      <c r="N2295" s="16">
        <v>66.761037145823394</v>
      </c>
      <c r="O2295" s="41">
        <f t="shared" si="45"/>
        <v>-0.56758565854564913</v>
      </c>
    </row>
    <row r="2296" spans="13:15" x14ac:dyDescent="0.25">
      <c r="M2296" s="20">
        <v>2295</v>
      </c>
      <c r="N2296" s="16">
        <v>296.06822398276097</v>
      </c>
      <c r="O2296" s="41">
        <f t="shared" si="45"/>
        <v>0.91764765156998629</v>
      </c>
    </row>
    <row r="2297" spans="13:15" x14ac:dyDescent="0.25">
      <c r="M2297" s="20">
        <v>2296</v>
      </c>
      <c r="N2297" s="16">
        <v>166.83660615920152</v>
      </c>
      <c r="O2297" s="41">
        <f t="shared" si="45"/>
        <v>8.0608454677419727E-2</v>
      </c>
    </row>
    <row r="2298" spans="13:15" x14ac:dyDescent="0.25">
      <c r="M2298" s="20">
        <v>2297</v>
      </c>
      <c r="N2298" s="16">
        <v>153.32703059554086</v>
      </c>
      <c r="O2298" s="41">
        <f t="shared" si="45"/>
        <v>-6.8936943369560799E-3</v>
      </c>
    </row>
    <row r="2299" spans="13:15" x14ac:dyDescent="0.25">
      <c r="M2299" s="20">
        <v>2298</v>
      </c>
      <c r="N2299" s="16">
        <v>392.52480950704125</v>
      </c>
      <c r="O2299" s="41">
        <f t="shared" si="45"/>
        <v>1.5424014404800239</v>
      </c>
    </row>
    <row r="2300" spans="13:15" x14ac:dyDescent="0.25">
      <c r="M2300" s="20">
        <v>2299</v>
      </c>
      <c r="N2300" s="16">
        <v>215.73607869097339</v>
      </c>
      <c r="O2300" s="41">
        <f t="shared" si="45"/>
        <v>0.39733261170490053</v>
      </c>
    </row>
    <row r="2301" spans="13:15" x14ac:dyDescent="0.25">
      <c r="M2301" s="20">
        <v>2300</v>
      </c>
      <c r="N2301" s="16">
        <v>217.48464644543316</v>
      </c>
      <c r="O2301" s="41">
        <f t="shared" si="45"/>
        <v>0.40865816634512453</v>
      </c>
    </row>
    <row r="2302" spans="13:15" x14ac:dyDescent="0.25">
      <c r="M2302" s="20">
        <v>2301</v>
      </c>
      <c r="N2302" s="16">
        <v>150.00158189959177</v>
      </c>
      <c r="O2302" s="41">
        <f t="shared" si="45"/>
        <v>-2.8432780147713554E-2</v>
      </c>
    </row>
    <row r="2303" spans="13:15" x14ac:dyDescent="0.25">
      <c r="M2303" s="20">
        <v>2302</v>
      </c>
      <c r="N2303" s="16">
        <v>269.46158871841135</v>
      </c>
      <c r="O2303" s="41">
        <f t="shared" si="45"/>
        <v>0.74531523796443144</v>
      </c>
    </row>
    <row r="2304" spans="13:15" x14ac:dyDescent="0.25">
      <c r="M2304" s="20">
        <v>2303</v>
      </c>
      <c r="N2304" s="16">
        <v>84.523892498759409</v>
      </c>
      <c r="O2304" s="41">
        <f t="shared" si="45"/>
        <v>-0.45253481859222511</v>
      </c>
    </row>
    <row r="2305" spans="13:15" x14ac:dyDescent="0.25">
      <c r="M2305" s="20">
        <v>2304</v>
      </c>
      <c r="N2305" s="16">
        <v>230.21018234001414</v>
      </c>
      <c r="O2305" s="41">
        <f t="shared" si="45"/>
        <v>0.49108205397121996</v>
      </c>
    </row>
    <row r="2306" spans="13:15" x14ac:dyDescent="0.25">
      <c r="M2306" s="20">
        <v>2305</v>
      </c>
      <c r="N2306" s="16">
        <v>263.65686871589821</v>
      </c>
      <c r="O2306" s="41">
        <f t="shared" si="45"/>
        <v>0.70771779663452783</v>
      </c>
    </row>
    <row r="2307" spans="13:15" x14ac:dyDescent="0.25">
      <c r="M2307" s="20">
        <v>2306</v>
      </c>
      <c r="N2307" s="16">
        <v>237.56128318417896</v>
      </c>
      <c r="O2307" s="41">
        <f t="shared" ref="O2307:O2370" si="46">N2307/$B$2-1</f>
        <v>0.53869547590699529</v>
      </c>
    </row>
    <row r="2308" spans="13:15" x14ac:dyDescent="0.25">
      <c r="M2308" s="20">
        <v>2307</v>
      </c>
      <c r="N2308" s="16">
        <v>251.46107414834105</v>
      </c>
      <c r="O2308" s="41">
        <f t="shared" si="46"/>
        <v>0.62872506821235241</v>
      </c>
    </row>
    <row r="2309" spans="13:15" x14ac:dyDescent="0.25">
      <c r="M2309" s="20">
        <v>2308</v>
      </c>
      <c r="N2309" s="16">
        <v>228.80416562883806</v>
      </c>
      <c r="O2309" s="41">
        <f t="shared" si="46"/>
        <v>0.48197521836426227</v>
      </c>
    </row>
    <row r="2310" spans="13:15" x14ac:dyDescent="0.25">
      <c r="M2310" s="20">
        <v>2309</v>
      </c>
      <c r="N2310" s="16">
        <v>203.63753439655349</v>
      </c>
      <c r="O2310" s="41">
        <f t="shared" si="46"/>
        <v>0.31896977782320501</v>
      </c>
    </row>
    <row r="2311" spans="13:15" x14ac:dyDescent="0.25">
      <c r="M2311" s="20">
        <v>2310</v>
      </c>
      <c r="N2311" s="16">
        <v>156.81354859173476</v>
      </c>
      <c r="O2311" s="41">
        <f t="shared" si="46"/>
        <v>1.5688644819937148E-2</v>
      </c>
    </row>
    <row r="2312" spans="13:15" x14ac:dyDescent="0.25">
      <c r="M2312" s="20">
        <v>2311</v>
      </c>
      <c r="N2312" s="16">
        <v>98.410410464671685</v>
      </c>
      <c r="O2312" s="41">
        <f t="shared" si="46"/>
        <v>-0.36259119611362156</v>
      </c>
    </row>
    <row r="2313" spans="13:15" x14ac:dyDescent="0.25">
      <c r="M2313" s="20">
        <v>2312</v>
      </c>
      <c r="N2313" s="16">
        <v>232.33542717973492</v>
      </c>
      <c r="O2313" s="41">
        <f t="shared" si="46"/>
        <v>0.50484736360518845</v>
      </c>
    </row>
    <row r="2314" spans="13:15" x14ac:dyDescent="0.25">
      <c r="M2314" s="20">
        <v>2313</v>
      </c>
      <c r="N2314" s="16">
        <v>232.50367999612368</v>
      </c>
      <c r="O2314" s="41">
        <f t="shared" si="46"/>
        <v>0.50593714491936526</v>
      </c>
    </row>
    <row r="2315" spans="13:15" x14ac:dyDescent="0.25">
      <c r="M2315" s="20">
        <v>2314</v>
      </c>
      <c r="N2315" s="16">
        <v>199.17401146480233</v>
      </c>
      <c r="O2315" s="41">
        <f t="shared" si="46"/>
        <v>0.29005933227569569</v>
      </c>
    </row>
    <row r="2316" spans="13:15" x14ac:dyDescent="0.25">
      <c r="M2316" s="20">
        <v>2315</v>
      </c>
      <c r="N2316" s="16">
        <v>122.68028833071158</v>
      </c>
      <c r="O2316" s="41">
        <f t="shared" si="46"/>
        <v>-0.20539406881767874</v>
      </c>
    </row>
    <row r="2317" spans="13:15" x14ac:dyDescent="0.25">
      <c r="M2317" s="20">
        <v>2316</v>
      </c>
      <c r="N2317" s="16">
        <v>163.49610035761251</v>
      </c>
      <c r="O2317" s="41">
        <f t="shared" si="46"/>
        <v>5.8971843293396109E-2</v>
      </c>
    </row>
    <row r="2318" spans="13:15" x14ac:dyDescent="0.25">
      <c r="M2318" s="20">
        <v>2317</v>
      </c>
      <c r="N2318" s="16">
        <v>190.68168475090945</v>
      </c>
      <c r="O2318" s="41">
        <f t="shared" si="46"/>
        <v>0.23505413732370384</v>
      </c>
    </row>
    <row r="2319" spans="13:15" x14ac:dyDescent="0.25">
      <c r="M2319" s="20">
        <v>2318</v>
      </c>
      <c r="N2319" s="16">
        <v>152.66166300547772</v>
      </c>
      <c r="O2319" s="41">
        <f t="shared" si="46"/>
        <v>-1.1203311152131912E-2</v>
      </c>
    </row>
    <row r="2320" spans="13:15" x14ac:dyDescent="0.25">
      <c r="M2320" s="20">
        <v>2319</v>
      </c>
      <c r="N2320" s="16">
        <v>280.76517465112573</v>
      </c>
      <c r="O2320" s="41">
        <f t="shared" si="46"/>
        <v>0.81852908957807635</v>
      </c>
    </row>
    <row r="2321" spans="13:15" x14ac:dyDescent="0.25">
      <c r="M2321" s="20">
        <v>2320</v>
      </c>
      <c r="N2321" s="16">
        <v>90.408370309165321</v>
      </c>
      <c r="O2321" s="41">
        <f t="shared" si="46"/>
        <v>-0.4144207822324919</v>
      </c>
    </row>
    <row r="2322" spans="13:15" x14ac:dyDescent="0.25">
      <c r="M2322" s="20">
        <v>2321</v>
      </c>
      <c r="N2322" s="16">
        <v>188.23309703839354</v>
      </c>
      <c r="O2322" s="41">
        <f t="shared" si="46"/>
        <v>0.21919452086975211</v>
      </c>
    </row>
    <row r="2323" spans="13:15" x14ac:dyDescent="0.25">
      <c r="M2323" s="20">
        <v>2322</v>
      </c>
      <c r="N2323" s="16">
        <v>197.89666381994695</v>
      </c>
      <c r="O2323" s="41">
        <f t="shared" si="46"/>
        <v>0.28178589219339223</v>
      </c>
    </row>
    <row r="2324" spans="13:15" x14ac:dyDescent="0.25">
      <c r="M2324" s="20">
        <v>2323</v>
      </c>
      <c r="N2324" s="16">
        <v>163.04043393324145</v>
      </c>
      <c r="O2324" s="41">
        <f t="shared" si="46"/>
        <v>5.6020470677855316E-2</v>
      </c>
    </row>
    <row r="2325" spans="13:15" x14ac:dyDescent="0.25">
      <c r="M2325" s="20">
        <v>2324</v>
      </c>
      <c r="N2325" s="16">
        <v>148.04596374495162</v>
      </c>
      <c r="O2325" s="41">
        <f t="shared" si="46"/>
        <v>-4.1099409856113711E-2</v>
      </c>
    </row>
    <row r="2326" spans="13:15" x14ac:dyDescent="0.25">
      <c r="M2326" s="20">
        <v>2325</v>
      </c>
      <c r="N2326" s="16">
        <v>180.47435874811842</v>
      </c>
      <c r="O2326" s="41">
        <f t="shared" si="46"/>
        <v>0.16894081224359936</v>
      </c>
    </row>
    <row r="2327" spans="13:15" x14ac:dyDescent="0.25">
      <c r="M2327" s="20">
        <v>2326</v>
      </c>
      <c r="N2327" s="16">
        <v>106.45862306691085</v>
      </c>
      <c r="O2327" s="41">
        <f t="shared" si="46"/>
        <v>-0.31046254891060876</v>
      </c>
    </row>
    <row r="2328" spans="13:15" x14ac:dyDescent="0.25">
      <c r="M2328" s="20">
        <v>2327</v>
      </c>
      <c r="N2328" s="16">
        <v>211.65596864666534</v>
      </c>
      <c r="O2328" s="41">
        <f t="shared" si="46"/>
        <v>0.37090554925503083</v>
      </c>
    </row>
    <row r="2329" spans="13:15" x14ac:dyDescent="0.25">
      <c r="M2329" s="20">
        <v>2328</v>
      </c>
      <c r="N2329" s="16">
        <v>208.37157790671554</v>
      </c>
      <c r="O2329" s="41">
        <f t="shared" si="46"/>
        <v>0.34963239773415156</v>
      </c>
    </row>
    <row r="2330" spans="13:15" x14ac:dyDescent="0.25">
      <c r="M2330" s="20">
        <v>2329</v>
      </c>
      <c r="N2330" s="16">
        <v>116.67983167052547</v>
      </c>
      <c r="O2330" s="41">
        <f t="shared" si="46"/>
        <v>-0.24425930557953857</v>
      </c>
    </row>
    <row r="2331" spans="13:15" x14ac:dyDescent="0.25">
      <c r="M2331" s="20">
        <v>2330</v>
      </c>
      <c r="N2331" s="16">
        <v>155.78306402882873</v>
      </c>
      <c r="O2331" s="41">
        <f t="shared" si="46"/>
        <v>9.0141483966028613E-3</v>
      </c>
    </row>
    <row r="2332" spans="13:15" x14ac:dyDescent="0.25">
      <c r="M2332" s="20">
        <v>2331</v>
      </c>
      <c r="N2332" s="16">
        <v>231.16055379466431</v>
      </c>
      <c r="O2332" s="41">
        <f t="shared" si="46"/>
        <v>0.49723765406775433</v>
      </c>
    </row>
    <row r="2333" spans="13:15" x14ac:dyDescent="0.25">
      <c r="M2333" s="20">
        <v>2332</v>
      </c>
      <c r="N2333" s="16">
        <v>163.71360737875997</v>
      </c>
      <c r="O2333" s="41">
        <f t="shared" si="46"/>
        <v>6.0380646381726466E-2</v>
      </c>
    </row>
    <row r="2334" spans="13:15" x14ac:dyDescent="0.25">
      <c r="M2334" s="20">
        <v>2333</v>
      </c>
      <c r="N2334" s="16">
        <v>264.74750002908638</v>
      </c>
      <c r="O2334" s="41">
        <f t="shared" si="46"/>
        <v>0.71478186635578811</v>
      </c>
    </row>
    <row r="2335" spans="13:15" x14ac:dyDescent="0.25">
      <c r="M2335" s="20">
        <v>2334</v>
      </c>
      <c r="N2335" s="16">
        <v>274.08983683053066</v>
      </c>
      <c r="O2335" s="41">
        <f t="shared" si="46"/>
        <v>0.7752926161636049</v>
      </c>
    </row>
    <row r="2336" spans="13:15" x14ac:dyDescent="0.25">
      <c r="M2336" s="20">
        <v>2335</v>
      </c>
      <c r="N2336" s="16">
        <v>249.98293494656403</v>
      </c>
      <c r="O2336" s="41">
        <f t="shared" si="46"/>
        <v>0.61915109188064621</v>
      </c>
    </row>
    <row r="2337" spans="13:15" x14ac:dyDescent="0.25">
      <c r="M2337" s="20">
        <v>2336</v>
      </c>
      <c r="N2337" s="16">
        <v>126.17463656096858</v>
      </c>
      <c r="O2337" s="41">
        <f t="shared" si="46"/>
        <v>-0.18276101287071478</v>
      </c>
    </row>
    <row r="2338" spans="13:15" x14ac:dyDescent="0.25">
      <c r="M2338" s="20">
        <v>2337</v>
      </c>
      <c r="N2338" s="16">
        <v>170.84582889811517</v>
      </c>
      <c r="O2338" s="41">
        <f t="shared" si="46"/>
        <v>0.10657637675455023</v>
      </c>
    </row>
    <row r="2339" spans="13:15" x14ac:dyDescent="0.25">
      <c r="M2339" s="20">
        <v>2338</v>
      </c>
      <c r="N2339" s="16">
        <v>245.67970126005409</v>
      </c>
      <c r="O2339" s="41">
        <f t="shared" si="46"/>
        <v>0.59127884722674806</v>
      </c>
    </row>
    <row r="2340" spans="13:15" x14ac:dyDescent="0.25">
      <c r="M2340" s="20">
        <v>2339</v>
      </c>
      <c r="N2340" s="16">
        <v>212.04302655070339</v>
      </c>
      <c r="O2340" s="41">
        <f t="shared" si="46"/>
        <v>0.37341254129462031</v>
      </c>
    </row>
    <row r="2341" spans="13:15" x14ac:dyDescent="0.25">
      <c r="M2341" s="20">
        <v>2340</v>
      </c>
      <c r="N2341" s="16">
        <v>193.17924835479431</v>
      </c>
      <c r="O2341" s="41">
        <f t="shared" si="46"/>
        <v>0.25123097290304441</v>
      </c>
    </row>
    <row r="2342" spans="13:15" x14ac:dyDescent="0.25">
      <c r="M2342" s="20">
        <v>2341</v>
      </c>
      <c r="N2342" s="16">
        <v>126.93186391405041</v>
      </c>
      <c r="O2342" s="41">
        <f t="shared" si="46"/>
        <v>-0.17785641609971348</v>
      </c>
    </row>
    <row r="2343" spans="13:15" x14ac:dyDescent="0.25">
      <c r="M2343" s="20">
        <v>2342</v>
      </c>
      <c r="N2343" s="16">
        <v>328.79782989796337</v>
      </c>
      <c r="O2343" s="41">
        <f t="shared" si="46"/>
        <v>1.1296388307508818</v>
      </c>
    </row>
    <row r="2344" spans="13:15" x14ac:dyDescent="0.25">
      <c r="M2344" s="20">
        <v>2343</v>
      </c>
      <c r="N2344" s="16">
        <v>232.32355263804368</v>
      </c>
      <c r="O2344" s="41">
        <f t="shared" si="46"/>
        <v>0.50477045164658185</v>
      </c>
    </row>
    <row r="2345" spans="13:15" x14ac:dyDescent="0.25">
      <c r="M2345" s="20">
        <v>2344</v>
      </c>
      <c r="N2345" s="16">
        <v>194.78828355670484</v>
      </c>
      <c r="O2345" s="41">
        <f t="shared" si="46"/>
        <v>0.26165276871324528</v>
      </c>
    </row>
    <row r="2346" spans="13:15" x14ac:dyDescent="0.25">
      <c r="M2346" s="20">
        <v>2345</v>
      </c>
      <c r="N2346" s="16">
        <v>280.81606316034856</v>
      </c>
      <c r="O2346" s="41">
        <f t="shared" si="46"/>
        <v>0.81885869681822632</v>
      </c>
    </row>
    <row r="2347" spans="13:15" x14ac:dyDescent="0.25">
      <c r="M2347" s="20">
        <v>2346</v>
      </c>
      <c r="N2347" s="16">
        <v>129.55523351888704</v>
      </c>
      <c r="O2347" s="41">
        <f t="shared" si="46"/>
        <v>-0.16086472920322314</v>
      </c>
    </row>
    <row r="2348" spans="13:15" x14ac:dyDescent="0.25">
      <c r="M2348" s="20">
        <v>2347</v>
      </c>
      <c r="N2348" s="16">
        <v>163.91013324765703</v>
      </c>
      <c r="O2348" s="41">
        <f t="shared" si="46"/>
        <v>6.1653553571473063E-2</v>
      </c>
    </row>
    <row r="2349" spans="13:15" x14ac:dyDescent="0.25">
      <c r="M2349" s="20">
        <v>2348</v>
      </c>
      <c r="N2349" s="16">
        <v>269.8115201625929</v>
      </c>
      <c r="O2349" s="41">
        <f t="shared" si="46"/>
        <v>0.74758176019744327</v>
      </c>
    </row>
    <row r="2350" spans="13:15" x14ac:dyDescent="0.25">
      <c r="M2350" s="20">
        <v>2349</v>
      </c>
      <c r="N2350" s="16">
        <v>131.68141457150671</v>
      </c>
      <c r="O2350" s="41">
        <f t="shared" si="46"/>
        <v>-0.14709335567478221</v>
      </c>
    </row>
    <row r="2351" spans="13:15" x14ac:dyDescent="0.25">
      <c r="M2351" s="20">
        <v>2350</v>
      </c>
      <c r="N2351" s="16">
        <v>160.14008602888757</v>
      </c>
      <c r="O2351" s="41">
        <f t="shared" si="46"/>
        <v>3.7234782458088977E-2</v>
      </c>
    </row>
    <row r="2352" spans="13:15" x14ac:dyDescent="0.25">
      <c r="M2352" s="20">
        <v>2351</v>
      </c>
      <c r="N2352" s="16">
        <v>109.96554113830638</v>
      </c>
      <c r="O2352" s="41">
        <f t="shared" si="46"/>
        <v>-0.28774807751819231</v>
      </c>
    </row>
    <row r="2353" spans="13:15" x14ac:dyDescent="0.25">
      <c r="M2353" s="20">
        <v>2352</v>
      </c>
      <c r="N2353" s="16">
        <v>149.19999196389361</v>
      </c>
      <c r="O2353" s="41">
        <f t="shared" si="46"/>
        <v>-3.3624715428830387E-2</v>
      </c>
    </row>
    <row r="2354" spans="13:15" x14ac:dyDescent="0.25">
      <c r="M2354" s="20">
        <v>2353</v>
      </c>
      <c r="N2354" s="16">
        <v>192.64294845389597</v>
      </c>
      <c r="O2354" s="41">
        <f t="shared" si="46"/>
        <v>0.24775733351121687</v>
      </c>
    </row>
    <row r="2355" spans="13:15" x14ac:dyDescent="0.25">
      <c r="M2355" s="20">
        <v>2354</v>
      </c>
      <c r="N2355" s="16">
        <v>186.01706737795229</v>
      </c>
      <c r="O2355" s="41">
        <f t="shared" si="46"/>
        <v>0.20484119373120024</v>
      </c>
    </row>
    <row r="2356" spans="13:15" x14ac:dyDescent="0.25">
      <c r="M2356" s="20">
        <v>2355</v>
      </c>
      <c r="N2356" s="16">
        <v>154.85860207046395</v>
      </c>
      <c r="O2356" s="41">
        <f t="shared" si="46"/>
        <v>3.02636531209588E-3</v>
      </c>
    </row>
    <row r="2357" spans="13:15" x14ac:dyDescent="0.25">
      <c r="M2357" s="20">
        <v>2356</v>
      </c>
      <c r="N2357" s="16">
        <v>247.35046798042904</v>
      </c>
      <c r="O2357" s="41">
        <f t="shared" si="46"/>
        <v>0.60210048095207114</v>
      </c>
    </row>
    <row r="2358" spans="13:15" x14ac:dyDescent="0.25">
      <c r="M2358" s="20">
        <v>2357</v>
      </c>
      <c r="N2358" s="16">
        <v>224.18046756019339</v>
      </c>
      <c r="O2358" s="41">
        <f t="shared" si="46"/>
        <v>0.45202731100821514</v>
      </c>
    </row>
    <row r="2359" spans="13:15" x14ac:dyDescent="0.25">
      <c r="M2359" s="20">
        <v>2358</v>
      </c>
      <c r="N2359" s="16">
        <v>230.22950454094698</v>
      </c>
      <c r="O2359" s="41">
        <f t="shared" si="46"/>
        <v>0.4912072047649918</v>
      </c>
    </row>
    <row r="2360" spans="13:15" x14ac:dyDescent="0.25">
      <c r="M2360" s="20">
        <v>2359</v>
      </c>
      <c r="N2360" s="16">
        <v>483.91006813271565</v>
      </c>
      <c r="O2360" s="41">
        <f t="shared" si="46"/>
        <v>2.1343080092911513</v>
      </c>
    </row>
    <row r="2361" spans="13:15" x14ac:dyDescent="0.25">
      <c r="M2361" s="20">
        <v>2360</v>
      </c>
      <c r="N2361" s="16">
        <v>199.40901671987635</v>
      </c>
      <c r="O2361" s="41">
        <f t="shared" si="46"/>
        <v>0.29158147223869801</v>
      </c>
    </row>
    <row r="2362" spans="13:15" x14ac:dyDescent="0.25">
      <c r="M2362" s="20">
        <v>2361</v>
      </c>
      <c r="N2362" s="16">
        <v>182.26037647058979</v>
      </c>
      <c r="O2362" s="41">
        <f t="shared" si="46"/>
        <v>0.18050893206776197</v>
      </c>
    </row>
    <row r="2363" spans="13:15" x14ac:dyDescent="0.25">
      <c r="M2363" s="20">
        <v>2362</v>
      </c>
      <c r="N2363" s="16">
        <v>382.77559338808686</v>
      </c>
      <c r="O2363" s="41">
        <f t="shared" si="46"/>
        <v>1.4792553144160201</v>
      </c>
    </row>
    <row r="2364" spans="13:15" x14ac:dyDescent="0.25">
      <c r="M2364" s="20">
        <v>2363</v>
      </c>
      <c r="N2364" s="16">
        <v>123.56138100694406</v>
      </c>
      <c r="O2364" s="41">
        <f t="shared" si="46"/>
        <v>-0.19968719058987161</v>
      </c>
    </row>
    <row r="2365" spans="13:15" x14ac:dyDescent="0.25">
      <c r="M2365" s="20">
        <v>2364</v>
      </c>
      <c r="N2365" s="16">
        <v>138.79125366685284</v>
      </c>
      <c r="O2365" s="41">
        <f t="shared" si="46"/>
        <v>-0.10104259730287113</v>
      </c>
    </row>
    <row r="2366" spans="13:15" x14ac:dyDescent="0.25">
      <c r="M2366" s="20">
        <v>2365</v>
      </c>
      <c r="N2366" s="16">
        <v>135.6564670802147</v>
      </c>
      <c r="O2366" s="41">
        <f t="shared" si="46"/>
        <v>-0.12134675576733966</v>
      </c>
    </row>
    <row r="2367" spans="13:15" x14ac:dyDescent="0.25">
      <c r="M2367" s="20">
        <v>2366</v>
      </c>
      <c r="N2367" s="16">
        <v>200.23590409662418</v>
      </c>
      <c r="O2367" s="41">
        <f t="shared" si="46"/>
        <v>0.29693726022162492</v>
      </c>
    </row>
    <row r="2368" spans="13:15" x14ac:dyDescent="0.25">
      <c r="M2368" s="20">
        <v>2367</v>
      </c>
      <c r="N2368" s="16">
        <v>147.86044715406027</v>
      </c>
      <c r="O2368" s="41">
        <f t="shared" si="46"/>
        <v>-4.2301009440372961E-2</v>
      </c>
    </row>
    <row r="2369" spans="13:15" x14ac:dyDescent="0.25">
      <c r="M2369" s="20">
        <v>2368</v>
      </c>
      <c r="N2369" s="16">
        <v>82.091284054626826</v>
      </c>
      <c r="O2369" s="41">
        <f t="shared" si="46"/>
        <v>-0.46829093658194831</v>
      </c>
    </row>
    <row r="2370" spans="13:15" x14ac:dyDescent="0.25">
      <c r="M2370" s="20">
        <v>2369</v>
      </c>
      <c r="N2370" s="16">
        <v>112.61912996281525</v>
      </c>
      <c r="O2370" s="41">
        <f t="shared" si="46"/>
        <v>-0.27056065933092988</v>
      </c>
    </row>
    <row r="2371" spans="13:15" x14ac:dyDescent="0.25">
      <c r="M2371" s="20">
        <v>2370</v>
      </c>
      <c r="N2371" s="16">
        <v>189.79373169601044</v>
      </c>
      <c r="O2371" s="41">
        <f t="shared" ref="O2371:O2434" si="47">N2371/$B$2-1</f>
        <v>0.22930282410432024</v>
      </c>
    </row>
    <row r="2372" spans="13:15" x14ac:dyDescent="0.25">
      <c r="M2372" s="20">
        <v>2371</v>
      </c>
      <c r="N2372" s="16">
        <v>194.04905965285391</v>
      </c>
      <c r="O2372" s="41">
        <f t="shared" si="47"/>
        <v>0.25686478111993072</v>
      </c>
    </row>
    <row r="2373" spans="13:15" x14ac:dyDescent="0.25">
      <c r="M2373" s="20">
        <v>2372</v>
      </c>
      <c r="N2373" s="16">
        <v>254.53416613722615</v>
      </c>
      <c r="O2373" s="41">
        <f t="shared" si="47"/>
        <v>0.64862962789886303</v>
      </c>
    </row>
    <row r="2374" spans="13:15" x14ac:dyDescent="0.25">
      <c r="M2374" s="20">
        <v>2373</v>
      </c>
      <c r="N2374" s="16">
        <v>269.40853450304843</v>
      </c>
      <c r="O2374" s="41">
        <f t="shared" si="47"/>
        <v>0.74497160334492385</v>
      </c>
    </row>
    <row r="2375" spans="13:15" x14ac:dyDescent="0.25">
      <c r="M2375" s="20">
        <v>2374</v>
      </c>
      <c r="N2375" s="16">
        <v>90.514476525014913</v>
      </c>
      <c r="O2375" s="41">
        <f t="shared" si="47"/>
        <v>-0.41373352733933322</v>
      </c>
    </row>
    <row r="2376" spans="13:15" x14ac:dyDescent="0.25">
      <c r="M2376" s="20">
        <v>2375</v>
      </c>
      <c r="N2376" s="16">
        <v>265.71300525904769</v>
      </c>
      <c r="O2376" s="41">
        <f t="shared" si="47"/>
        <v>0.72103548861861388</v>
      </c>
    </row>
    <row r="2377" spans="13:15" x14ac:dyDescent="0.25">
      <c r="M2377" s="20">
        <v>2376</v>
      </c>
      <c r="N2377" s="16">
        <v>178.34621049642448</v>
      </c>
      <c r="O2377" s="41">
        <f t="shared" si="47"/>
        <v>0.15515669707529511</v>
      </c>
    </row>
    <row r="2378" spans="13:15" x14ac:dyDescent="0.25">
      <c r="M2378" s="20">
        <v>2377</v>
      </c>
      <c r="N2378" s="16">
        <v>140.89154968603918</v>
      </c>
      <c r="O2378" s="41">
        <f t="shared" si="47"/>
        <v>-8.7438882339427426E-2</v>
      </c>
    </row>
    <row r="2379" spans="13:15" x14ac:dyDescent="0.25">
      <c r="M2379" s="20">
        <v>2378</v>
      </c>
      <c r="N2379" s="16">
        <v>150.11201579974716</v>
      </c>
      <c r="O2379" s="41">
        <f t="shared" si="47"/>
        <v>-2.7717494642103047E-2</v>
      </c>
    </row>
    <row r="2380" spans="13:15" x14ac:dyDescent="0.25">
      <c r="M2380" s="20">
        <v>2379</v>
      </c>
      <c r="N2380" s="16">
        <v>171.82634125018996</v>
      </c>
      <c r="O2380" s="41">
        <f t="shared" si="47"/>
        <v>0.11292720084501751</v>
      </c>
    </row>
    <row r="2381" spans="13:15" x14ac:dyDescent="0.25">
      <c r="M2381" s="20">
        <v>2380</v>
      </c>
      <c r="N2381" s="16">
        <v>321.91278543718164</v>
      </c>
      <c r="O2381" s="41">
        <f t="shared" si="47"/>
        <v>1.0850440776782193</v>
      </c>
    </row>
    <row r="2382" spans="13:15" x14ac:dyDescent="0.25">
      <c r="M2382" s="20">
        <v>2381</v>
      </c>
      <c r="N2382" s="16">
        <v>278.471080148515</v>
      </c>
      <c r="O2382" s="41">
        <f t="shared" si="47"/>
        <v>0.8036701328273943</v>
      </c>
    </row>
    <row r="2383" spans="13:15" x14ac:dyDescent="0.25">
      <c r="M2383" s="20">
        <v>2382</v>
      </c>
      <c r="N2383" s="16">
        <v>245.95689473814332</v>
      </c>
      <c r="O2383" s="41">
        <f t="shared" si="47"/>
        <v>0.59307424227163907</v>
      </c>
    </row>
    <row r="2384" spans="13:15" x14ac:dyDescent="0.25">
      <c r="M2384" s="20">
        <v>2383</v>
      </c>
      <c r="N2384" s="16">
        <v>406.13084137975898</v>
      </c>
      <c r="O2384" s="41">
        <f t="shared" si="47"/>
        <v>1.630528341492619</v>
      </c>
    </row>
    <row r="2385" spans="13:15" x14ac:dyDescent="0.25">
      <c r="M2385" s="20">
        <v>2384</v>
      </c>
      <c r="N2385" s="16">
        <v>218.95125259101692</v>
      </c>
      <c r="O2385" s="41">
        <f t="shared" si="47"/>
        <v>0.41815744253567089</v>
      </c>
    </row>
    <row r="2386" spans="13:15" x14ac:dyDescent="0.25">
      <c r="M2386" s="20">
        <v>2385</v>
      </c>
      <c r="N2386" s="16">
        <v>145.05430985568589</v>
      </c>
      <c r="O2386" s="41">
        <f t="shared" si="47"/>
        <v>-6.0476491185161296E-2</v>
      </c>
    </row>
    <row r="2387" spans="13:15" x14ac:dyDescent="0.25">
      <c r="M2387" s="20">
        <v>2386</v>
      </c>
      <c r="N2387" s="16">
        <v>279.19942472583705</v>
      </c>
      <c r="O2387" s="41">
        <f t="shared" si="47"/>
        <v>0.80838765451697858</v>
      </c>
    </row>
    <row r="2388" spans="13:15" x14ac:dyDescent="0.25">
      <c r="M2388" s="20">
        <v>2387</v>
      </c>
      <c r="N2388" s="16">
        <v>118.54145121636944</v>
      </c>
      <c r="O2388" s="41">
        <f t="shared" si="47"/>
        <v>-0.23220150923050409</v>
      </c>
    </row>
    <row r="2389" spans="13:15" x14ac:dyDescent="0.25">
      <c r="M2389" s="20">
        <v>2388</v>
      </c>
      <c r="N2389" s="16">
        <v>206.62804828106147</v>
      </c>
      <c r="O2389" s="41">
        <f t="shared" si="47"/>
        <v>0.33833947528843544</v>
      </c>
    </row>
    <row r="2390" spans="13:15" x14ac:dyDescent="0.25">
      <c r="M2390" s="20">
        <v>2389</v>
      </c>
      <c r="N2390" s="16">
        <v>185.62804990240267</v>
      </c>
      <c r="O2390" s="41">
        <f t="shared" si="47"/>
        <v>0.20232150945582572</v>
      </c>
    </row>
    <row r="2391" spans="13:15" x14ac:dyDescent="0.25">
      <c r="M2391" s="20">
        <v>2390</v>
      </c>
      <c r="N2391" s="16">
        <v>244.17013711568543</v>
      </c>
      <c r="O2391" s="41">
        <f t="shared" si="47"/>
        <v>0.58150133008086424</v>
      </c>
    </row>
    <row r="2392" spans="13:15" x14ac:dyDescent="0.25">
      <c r="M2392" s="20">
        <v>2391</v>
      </c>
      <c r="N2392" s="16">
        <v>322.62601697972229</v>
      </c>
      <c r="O2392" s="41">
        <f t="shared" si="47"/>
        <v>1.0896637115388876</v>
      </c>
    </row>
    <row r="2393" spans="13:15" x14ac:dyDescent="0.25">
      <c r="M2393" s="20">
        <v>2392</v>
      </c>
      <c r="N2393" s="16">
        <v>248.7849216774535</v>
      </c>
      <c r="O2393" s="41">
        <f t="shared" si="47"/>
        <v>0.61139150423846389</v>
      </c>
    </row>
    <row r="2394" spans="13:15" x14ac:dyDescent="0.25">
      <c r="M2394" s="20">
        <v>2393</v>
      </c>
      <c r="N2394" s="16">
        <v>129.93122966093739</v>
      </c>
      <c r="O2394" s="41">
        <f t="shared" si="47"/>
        <v>-0.15842938471031254</v>
      </c>
    </row>
    <row r="2395" spans="13:15" x14ac:dyDescent="0.25">
      <c r="M2395" s="20">
        <v>2394</v>
      </c>
      <c r="N2395" s="16">
        <v>247.30978969091638</v>
      </c>
      <c r="O2395" s="41">
        <f t="shared" si="47"/>
        <v>0.60183700577967847</v>
      </c>
    </row>
    <row r="2396" spans="13:15" x14ac:dyDescent="0.25">
      <c r="M2396" s="20">
        <v>2395</v>
      </c>
      <c r="N2396" s="16">
        <v>294.46561126078586</v>
      </c>
      <c r="O2396" s="41">
        <f t="shared" si="47"/>
        <v>0.90726745446092161</v>
      </c>
    </row>
    <row r="2397" spans="13:15" x14ac:dyDescent="0.25">
      <c r="M2397" s="20">
        <v>2396</v>
      </c>
      <c r="N2397" s="16">
        <v>209.16748950784296</v>
      </c>
      <c r="O2397" s="41">
        <f t="shared" si="47"/>
        <v>0.35478755417825592</v>
      </c>
    </row>
    <row r="2398" spans="13:15" x14ac:dyDescent="0.25">
      <c r="M2398" s="20">
        <v>2397</v>
      </c>
      <c r="N2398" s="16">
        <v>221.04205920553485</v>
      </c>
      <c r="O2398" s="41">
        <f t="shared" si="47"/>
        <v>0.43169969418389487</v>
      </c>
    </row>
    <row r="2399" spans="13:15" x14ac:dyDescent="0.25">
      <c r="M2399" s="20">
        <v>2398</v>
      </c>
      <c r="N2399" s="16">
        <v>208.85974545755408</v>
      </c>
      <c r="O2399" s="41">
        <f t="shared" si="47"/>
        <v>0.35279428165686766</v>
      </c>
    </row>
    <row r="2400" spans="13:15" x14ac:dyDescent="0.25">
      <c r="M2400" s="20">
        <v>2399</v>
      </c>
      <c r="N2400" s="16">
        <v>190.17327365347924</v>
      </c>
      <c r="O2400" s="41">
        <f t="shared" si="47"/>
        <v>0.23176113500854845</v>
      </c>
    </row>
    <row r="2401" spans="13:15" x14ac:dyDescent="0.25">
      <c r="M2401" s="20">
        <v>2400</v>
      </c>
      <c r="N2401" s="16">
        <v>290.72468380597951</v>
      </c>
      <c r="O2401" s="41">
        <f t="shared" si="47"/>
        <v>0.88303729341256543</v>
      </c>
    </row>
    <row r="2402" spans="13:15" x14ac:dyDescent="0.25">
      <c r="M2402" s="20">
        <v>2401</v>
      </c>
      <c r="N2402" s="16">
        <v>124.71809083438609</v>
      </c>
      <c r="O2402" s="41">
        <f t="shared" si="47"/>
        <v>-0.19219512725965993</v>
      </c>
    </row>
    <row r="2403" spans="13:15" x14ac:dyDescent="0.25">
      <c r="M2403" s="20">
        <v>2402</v>
      </c>
      <c r="N2403" s="16">
        <v>107.57853226393306</v>
      </c>
      <c r="O2403" s="41">
        <f t="shared" si="47"/>
        <v>-0.30320884497456491</v>
      </c>
    </row>
    <row r="2404" spans="13:15" x14ac:dyDescent="0.25">
      <c r="M2404" s="20">
        <v>2403</v>
      </c>
      <c r="N2404" s="16">
        <v>245.99744498051382</v>
      </c>
      <c r="O2404" s="41">
        <f t="shared" si="47"/>
        <v>0.59333688807673868</v>
      </c>
    </row>
    <row r="2405" spans="13:15" x14ac:dyDescent="0.25">
      <c r="M2405" s="20">
        <v>2404</v>
      </c>
      <c r="N2405" s="16">
        <v>401.34071476104509</v>
      </c>
      <c r="O2405" s="41">
        <f t="shared" si="47"/>
        <v>1.5995024686801607</v>
      </c>
    </row>
    <row r="2406" spans="13:15" x14ac:dyDescent="0.25">
      <c r="M2406" s="20">
        <v>2405</v>
      </c>
      <c r="N2406" s="16">
        <v>128.65090012450133</v>
      </c>
      <c r="O2406" s="41">
        <f t="shared" si="47"/>
        <v>-0.16672213864301855</v>
      </c>
    </row>
    <row r="2407" spans="13:15" x14ac:dyDescent="0.25">
      <c r="M2407" s="20">
        <v>2406</v>
      </c>
      <c r="N2407" s="16">
        <v>194.8821802595694</v>
      </c>
      <c r="O2407" s="41">
        <f t="shared" si="47"/>
        <v>0.26226094202315386</v>
      </c>
    </row>
    <row r="2408" spans="13:15" x14ac:dyDescent="0.25">
      <c r="M2408" s="20">
        <v>2407</v>
      </c>
      <c r="N2408" s="16">
        <v>107.05000493534958</v>
      </c>
      <c r="O2408" s="41">
        <f t="shared" si="47"/>
        <v>-0.30663214105414582</v>
      </c>
    </row>
    <row r="2409" spans="13:15" x14ac:dyDescent="0.25">
      <c r="M2409" s="20">
        <v>2408</v>
      </c>
      <c r="N2409" s="16">
        <v>155.93059090854791</v>
      </c>
      <c r="O2409" s="41">
        <f t="shared" si="47"/>
        <v>9.9696868553784679E-3</v>
      </c>
    </row>
    <row r="2410" spans="13:15" x14ac:dyDescent="0.25">
      <c r="M2410" s="20">
        <v>2409</v>
      </c>
      <c r="N2410" s="16">
        <v>161.32625074855977</v>
      </c>
      <c r="O2410" s="41">
        <f t="shared" si="47"/>
        <v>4.4917626494695329E-2</v>
      </c>
    </row>
    <row r="2411" spans="13:15" x14ac:dyDescent="0.25">
      <c r="M2411" s="20">
        <v>2410</v>
      </c>
      <c r="N2411" s="16">
        <v>146.3000479355803</v>
      </c>
      <c r="O2411" s="41">
        <f t="shared" si="47"/>
        <v>-5.2407787724705113E-2</v>
      </c>
    </row>
    <row r="2412" spans="13:15" x14ac:dyDescent="0.25">
      <c r="M2412" s="20">
        <v>2411</v>
      </c>
      <c r="N2412" s="16">
        <v>131.74758540180616</v>
      </c>
      <c r="O2412" s="41">
        <f t="shared" si="47"/>
        <v>-0.14666476413051177</v>
      </c>
    </row>
    <row r="2413" spans="13:15" x14ac:dyDescent="0.25">
      <c r="M2413" s="20">
        <v>2412</v>
      </c>
      <c r="N2413" s="16">
        <v>278.2188584352179</v>
      </c>
      <c r="O2413" s="41">
        <f t="shared" si="47"/>
        <v>0.80203648106405168</v>
      </c>
    </row>
    <row r="2414" spans="13:15" x14ac:dyDescent="0.25">
      <c r="M2414" s="20">
        <v>2413</v>
      </c>
      <c r="N2414" s="16">
        <v>110.1837693502703</v>
      </c>
      <c r="O2414" s="41">
        <f t="shared" si="47"/>
        <v>-0.28633460324341398</v>
      </c>
    </row>
    <row r="2415" spans="13:15" x14ac:dyDescent="0.25">
      <c r="M2415" s="20">
        <v>2414</v>
      </c>
      <c r="N2415" s="16">
        <v>164.9811760518061</v>
      </c>
      <c r="O2415" s="41">
        <f t="shared" si="47"/>
        <v>6.8590747608976432E-2</v>
      </c>
    </row>
    <row r="2416" spans="13:15" x14ac:dyDescent="0.25">
      <c r="M2416" s="20">
        <v>2415</v>
      </c>
      <c r="N2416" s="16">
        <v>193.61999169738482</v>
      </c>
      <c r="O2416" s="41">
        <f t="shared" si="47"/>
        <v>0.25408568802408693</v>
      </c>
    </row>
    <row r="2417" spans="13:15" x14ac:dyDescent="0.25">
      <c r="M2417" s="20">
        <v>2416</v>
      </c>
      <c r="N2417" s="16">
        <v>144.47741485864341</v>
      </c>
      <c r="O2417" s="41">
        <f t="shared" si="47"/>
        <v>-6.421306690206563E-2</v>
      </c>
    </row>
    <row r="2418" spans="13:15" x14ac:dyDescent="0.25">
      <c r="M2418" s="20">
        <v>2417</v>
      </c>
      <c r="N2418" s="16">
        <v>255.43560313431084</v>
      </c>
      <c r="O2418" s="41">
        <f t="shared" si="47"/>
        <v>0.65446827723868006</v>
      </c>
    </row>
    <row r="2419" spans="13:15" x14ac:dyDescent="0.25">
      <c r="M2419" s="20">
        <v>2418</v>
      </c>
      <c r="N2419" s="16">
        <v>182.74568495046987</v>
      </c>
      <c r="O2419" s="41">
        <f t="shared" si="47"/>
        <v>0.18365229765495594</v>
      </c>
    </row>
    <row r="2420" spans="13:15" x14ac:dyDescent="0.25">
      <c r="M2420" s="20">
        <v>2419</v>
      </c>
      <c r="N2420" s="16">
        <v>202.24102329849765</v>
      </c>
      <c r="O2420" s="41">
        <f t="shared" si="47"/>
        <v>0.30992451051436287</v>
      </c>
    </row>
    <row r="2421" spans="13:15" x14ac:dyDescent="0.25">
      <c r="M2421" s="20">
        <v>2420</v>
      </c>
      <c r="N2421" s="16">
        <v>221.0327889308538</v>
      </c>
      <c r="O2421" s="41">
        <f t="shared" si="47"/>
        <v>0.43163965018379113</v>
      </c>
    </row>
    <row r="2422" spans="13:15" x14ac:dyDescent="0.25">
      <c r="M2422" s="20">
        <v>2421</v>
      </c>
      <c r="N2422" s="16">
        <v>146.17057367455726</v>
      </c>
      <c r="O2422" s="41">
        <f t="shared" si="47"/>
        <v>-5.3246398532881711E-2</v>
      </c>
    </row>
    <row r="2423" spans="13:15" x14ac:dyDescent="0.25">
      <c r="M2423" s="20">
        <v>2422</v>
      </c>
      <c r="N2423" s="16">
        <v>147.2199308715935</v>
      </c>
      <c r="O2423" s="41">
        <f t="shared" si="47"/>
        <v>-4.6449663180857637E-2</v>
      </c>
    </row>
    <row r="2424" spans="13:15" x14ac:dyDescent="0.25">
      <c r="M2424" s="20">
        <v>2423</v>
      </c>
      <c r="N2424" s="16">
        <v>408.37587333838883</v>
      </c>
      <c r="O2424" s="41">
        <f t="shared" si="47"/>
        <v>1.6450695178649162</v>
      </c>
    </row>
    <row r="2425" spans="13:15" x14ac:dyDescent="0.25">
      <c r="M2425" s="20">
        <v>2424</v>
      </c>
      <c r="N2425" s="16">
        <v>377.15668362678059</v>
      </c>
      <c r="O2425" s="41">
        <f t="shared" si="47"/>
        <v>1.4428613746571219</v>
      </c>
    </row>
    <row r="2426" spans="13:15" x14ac:dyDescent="0.25">
      <c r="M2426" s="20">
        <v>2425</v>
      </c>
      <c r="N2426" s="16">
        <v>428.8365535811912</v>
      </c>
      <c r="O2426" s="41">
        <f t="shared" si="47"/>
        <v>1.7775942950575505</v>
      </c>
    </row>
    <row r="2427" spans="13:15" x14ac:dyDescent="0.25">
      <c r="M2427" s="20">
        <v>2426</v>
      </c>
      <c r="N2427" s="16">
        <v>126.95706654228285</v>
      </c>
      <c r="O2427" s="41">
        <f t="shared" si="47"/>
        <v>-0.17769317750492886</v>
      </c>
    </row>
    <row r="2428" spans="13:15" x14ac:dyDescent="0.25">
      <c r="M2428" s="20">
        <v>2427</v>
      </c>
      <c r="N2428" s="16">
        <v>178.72851812489478</v>
      </c>
      <c r="O2428" s="41">
        <f t="shared" si="47"/>
        <v>0.15763292135918205</v>
      </c>
    </row>
    <row r="2429" spans="13:15" x14ac:dyDescent="0.25">
      <c r="M2429" s="20">
        <v>2428</v>
      </c>
      <c r="N2429" s="16">
        <v>226.05435486646681</v>
      </c>
      <c r="O2429" s="41">
        <f t="shared" si="47"/>
        <v>0.46416456621190516</v>
      </c>
    </row>
    <row r="2430" spans="13:15" x14ac:dyDescent="0.25">
      <c r="M2430" s="20">
        <v>2429</v>
      </c>
      <c r="N2430" s="16">
        <v>97.761977407895785</v>
      </c>
      <c r="O2430" s="41">
        <f t="shared" si="47"/>
        <v>-0.3667911271693739</v>
      </c>
    </row>
    <row r="2431" spans="13:15" x14ac:dyDescent="0.25">
      <c r="M2431" s="20">
        <v>2430</v>
      </c>
      <c r="N2431" s="16">
        <v>158.43663933916821</v>
      </c>
      <c r="O2431" s="41">
        <f t="shared" si="47"/>
        <v>2.6201479051961796E-2</v>
      </c>
    </row>
    <row r="2432" spans="13:15" x14ac:dyDescent="0.25">
      <c r="M2432" s="20">
        <v>2431</v>
      </c>
      <c r="N2432" s="16">
        <v>81.88541558410715</v>
      </c>
      <c r="O2432" s="41">
        <f t="shared" si="47"/>
        <v>-0.4696243562367618</v>
      </c>
    </row>
    <row r="2433" spans="13:15" x14ac:dyDescent="0.25">
      <c r="M2433" s="20">
        <v>2432</v>
      </c>
      <c r="N2433" s="16">
        <v>96.559861907376117</v>
      </c>
      <c r="O2433" s="41">
        <f t="shared" si="47"/>
        <v>-0.37457728515511457</v>
      </c>
    </row>
    <row r="2434" spans="13:15" x14ac:dyDescent="0.25">
      <c r="M2434" s="20">
        <v>2433</v>
      </c>
      <c r="N2434" s="16">
        <v>200.95109623728968</v>
      </c>
      <c r="O2434" s="41">
        <f t="shared" si="47"/>
        <v>0.30156959296750019</v>
      </c>
    </row>
    <row r="2435" spans="13:15" x14ac:dyDescent="0.25">
      <c r="M2435" s="20">
        <v>2434</v>
      </c>
      <c r="N2435" s="16">
        <v>219.75947693450311</v>
      </c>
      <c r="O2435" s="41">
        <f t="shared" ref="O2435:O2498" si="48">N2435/$B$2-1</f>
        <v>0.42339234918447843</v>
      </c>
    </row>
    <row r="2436" spans="13:15" x14ac:dyDescent="0.25">
      <c r="M2436" s="20">
        <v>2435</v>
      </c>
      <c r="N2436" s="16">
        <v>162.76806791040499</v>
      </c>
      <c r="O2436" s="41">
        <f t="shared" si="48"/>
        <v>5.4256343285075115E-2</v>
      </c>
    </row>
    <row r="2437" spans="13:15" x14ac:dyDescent="0.25">
      <c r="M2437" s="20">
        <v>2436</v>
      </c>
      <c r="N2437" s="16">
        <v>206.89605824938602</v>
      </c>
      <c r="O2437" s="41">
        <f t="shared" si="48"/>
        <v>0.34007538831361983</v>
      </c>
    </row>
    <row r="2438" spans="13:15" x14ac:dyDescent="0.25">
      <c r="M2438" s="20">
        <v>2437</v>
      </c>
      <c r="N2438" s="16">
        <v>230.17862377672878</v>
      </c>
      <c r="O2438" s="41">
        <f t="shared" si="48"/>
        <v>0.49087764768959685</v>
      </c>
    </row>
    <row r="2439" spans="13:15" x14ac:dyDescent="0.25">
      <c r="M2439" s="20">
        <v>2438</v>
      </c>
      <c r="N2439" s="16">
        <v>268.63686930403611</v>
      </c>
      <c r="O2439" s="41">
        <f t="shared" si="48"/>
        <v>0.73997349197458506</v>
      </c>
    </row>
    <row r="2440" spans="13:15" x14ac:dyDescent="0.25">
      <c r="M2440" s="20">
        <v>2439</v>
      </c>
      <c r="N2440" s="16">
        <v>194.97528069793228</v>
      </c>
      <c r="O2440" s="41">
        <f t="shared" si="48"/>
        <v>0.26286395789086536</v>
      </c>
    </row>
    <row r="2441" spans="13:15" x14ac:dyDescent="0.25">
      <c r="M2441" s="20">
        <v>2440</v>
      </c>
      <c r="N2441" s="16">
        <v>225.81946368783434</v>
      </c>
      <c r="O2441" s="41">
        <f t="shared" si="48"/>
        <v>0.4626431651273184</v>
      </c>
    </row>
    <row r="2442" spans="13:15" x14ac:dyDescent="0.25">
      <c r="M2442" s="20">
        <v>2441</v>
      </c>
      <c r="N2442" s="16">
        <v>224.45505488746539</v>
      </c>
      <c r="O2442" s="41">
        <f t="shared" si="48"/>
        <v>0.45380582589309748</v>
      </c>
    </row>
    <row r="2443" spans="13:15" x14ac:dyDescent="0.25">
      <c r="M2443" s="20">
        <v>2442</v>
      </c>
      <c r="N2443" s="16">
        <v>296.98422466701442</v>
      </c>
      <c r="O2443" s="41">
        <f t="shared" si="48"/>
        <v>0.92358063058869178</v>
      </c>
    </row>
    <row r="2444" spans="13:15" x14ac:dyDescent="0.25">
      <c r="M2444" s="20">
        <v>2443</v>
      </c>
      <c r="N2444" s="16">
        <v>379.6304625887521</v>
      </c>
      <c r="O2444" s="41">
        <f t="shared" si="48"/>
        <v>1.4588841560049914</v>
      </c>
    </row>
    <row r="2445" spans="13:15" x14ac:dyDescent="0.25">
      <c r="M2445" s="20">
        <v>2444</v>
      </c>
      <c r="N2445" s="16">
        <v>212.29861396964131</v>
      </c>
      <c r="O2445" s="41">
        <f t="shared" si="48"/>
        <v>0.37506799288987724</v>
      </c>
    </row>
    <row r="2446" spans="13:15" x14ac:dyDescent="0.25">
      <c r="M2446" s="20">
        <v>2445</v>
      </c>
      <c r="N2446" s="16">
        <v>164.6313069092306</v>
      </c>
      <c r="O2446" s="41">
        <f t="shared" si="48"/>
        <v>6.6324628906363481E-2</v>
      </c>
    </row>
    <row r="2447" spans="13:15" x14ac:dyDescent="0.25">
      <c r="M2447" s="20">
        <v>2446</v>
      </c>
      <c r="N2447" s="16">
        <v>313.41964085095407</v>
      </c>
      <c r="O2447" s="41">
        <f t="shared" si="48"/>
        <v>1.030033585329091</v>
      </c>
    </row>
    <row r="2448" spans="13:15" x14ac:dyDescent="0.25">
      <c r="M2448" s="20">
        <v>2447</v>
      </c>
      <c r="N2448" s="16">
        <v>88.102871221249274</v>
      </c>
      <c r="O2448" s="41">
        <f t="shared" si="48"/>
        <v>-0.42935360701241954</v>
      </c>
    </row>
    <row r="2449" spans="13:15" x14ac:dyDescent="0.25">
      <c r="M2449" s="20">
        <v>2448</v>
      </c>
      <c r="N2449" s="16">
        <v>175.03549570921496</v>
      </c>
      <c r="O2449" s="41">
        <f t="shared" si="48"/>
        <v>0.13371304347645419</v>
      </c>
    </row>
    <row r="2450" spans="13:15" x14ac:dyDescent="0.25">
      <c r="M2450" s="20">
        <v>2449</v>
      </c>
      <c r="N2450" s="16">
        <v>156.22768734819988</v>
      </c>
      <c r="O2450" s="41">
        <f t="shared" si="48"/>
        <v>1.1893994307641931E-2</v>
      </c>
    </row>
    <row r="2451" spans="13:15" x14ac:dyDescent="0.25">
      <c r="M2451" s="20">
        <v>2450</v>
      </c>
      <c r="N2451" s="16">
        <v>148.49983522285331</v>
      </c>
      <c r="O2451" s="41">
        <f t="shared" si="48"/>
        <v>-3.8159663192306015E-2</v>
      </c>
    </row>
    <row r="2452" spans="13:15" x14ac:dyDescent="0.25">
      <c r="M2452" s="20">
        <v>2451</v>
      </c>
      <c r="N2452" s="16">
        <v>139.13500245065512</v>
      </c>
      <c r="O2452" s="41">
        <f t="shared" si="48"/>
        <v>-9.881612044858068E-2</v>
      </c>
    </row>
    <row r="2453" spans="13:15" x14ac:dyDescent="0.25">
      <c r="M2453" s="20">
        <v>2452</v>
      </c>
      <c r="N2453" s="16">
        <v>287.12901567077415</v>
      </c>
      <c r="O2453" s="41">
        <f t="shared" si="48"/>
        <v>0.85974798373067585</v>
      </c>
    </row>
    <row r="2454" spans="13:15" x14ac:dyDescent="0.25">
      <c r="M2454" s="20">
        <v>2453</v>
      </c>
      <c r="N2454" s="16">
        <v>176.49185472223218</v>
      </c>
      <c r="O2454" s="41">
        <f t="shared" si="48"/>
        <v>0.14314594851295648</v>
      </c>
    </row>
    <row r="2455" spans="13:15" x14ac:dyDescent="0.25">
      <c r="M2455" s="20">
        <v>2454</v>
      </c>
      <c r="N2455" s="16">
        <v>301.74408260344813</v>
      </c>
      <c r="O2455" s="41">
        <f t="shared" si="48"/>
        <v>0.95441045173876682</v>
      </c>
    </row>
    <row r="2456" spans="13:15" x14ac:dyDescent="0.25">
      <c r="M2456" s="20">
        <v>2455</v>
      </c>
      <c r="N2456" s="16">
        <v>183.47406470982546</v>
      </c>
      <c r="O2456" s="41">
        <f t="shared" si="48"/>
        <v>0.188370047220207</v>
      </c>
    </row>
    <row r="2457" spans="13:15" x14ac:dyDescent="0.25">
      <c r="M2457" s="20">
        <v>2456</v>
      </c>
      <c r="N2457" s="16">
        <v>187.36199300757775</v>
      </c>
      <c r="O2457" s="41">
        <f t="shared" si="48"/>
        <v>0.21355233956270214</v>
      </c>
    </row>
    <row r="2458" spans="13:15" x14ac:dyDescent="0.25">
      <c r="M2458" s="20">
        <v>2457</v>
      </c>
      <c r="N2458" s="16">
        <v>112.68311206255626</v>
      </c>
      <c r="O2458" s="41">
        <f t="shared" si="48"/>
        <v>-0.27014624429624512</v>
      </c>
    </row>
    <row r="2459" spans="13:15" x14ac:dyDescent="0.25">
      <c r="M2459" s="20">
        <v>2458</v>
      </c>
      <c r="N2459" s="16">
        <v>134.05057132696106</v>
      </c>
      <c r="O2459" s="41">
        <f t="shared" si="48"/>
        <v>-0.1317482172226303</v>
      </c>
    </row>
    <row r="2460" spans="13:15" x14ac:dyDescent="0.25">
      <c r="M2460" s="20">
        <v>2459</v>
      </c>
      <c r="N2460" s="16">
        <v>162.67825708406656</v>
      </c>
      <c r="O2460" s="41">
        <f t="shared" si="48"/>
        <v>5.3674634387387288E-2</v>
      </c>
    </row>
    <row r="2461" spans="13:15" x14ac:dyDescent="0.25">
      <c r="M2461" s="20">
        <v>2460</v>
      </c>
      <c r="N2461" s="16">
        <v>416.50581760008242</v>
      </c>
      <c r="O2461" s="41">
        <f t="shared" si="48"/>
        <v>1.6977275448260918</v>
      </c>
    </row>
    <row r="2462" spans="13:15" x14ac:dyDescent="0.25">
      <c r="M2462" s="20">
        <v>2461</v>
      </c>
      <c r="N2462" s="16">
        <v>168.36732179293</v>
      </c>
      <c r="O2462" s="41">
        <f t="shared" si="48"/>
        <v>9.052297100326423E-2</v>
      </c>
    </row>
    <row r="2463" spans="13:15" x14ac:dyDescent="0.25">
      <c r="M2463" s="20">
        <v>2462</v>
      </c>
      <c r="N2463" s="16">
        <v>290.43665043720961</v>
      </c>
      <c r="O2463" s="41">
        <f t="shared" si="48"/>
        <v>0.88117168789176659</v>
      </c>
    </row>
    <row r="2464" spans="13:15" x14ac:dyDescent="0.25">
      <c r="M2464" s="20">
        <v>2463</v>
      </c>
      <c r="N2464" s="16">
        <v>237.01236540736841</v>
      </c>
      <c r="O2464" s="41">
        <f t="shared" si="48"/>
        <v>0.53514010994625294</v>
      </c>
    </row>
    <row r="2465" spans="13:15" x14ac:dyDescent="0.25">
      <c r="M2465" s="20">
        <v>2464</v>
      </c>
      <c r="N2465" s="16">
        <v>151.56497824358826</v>
      </c>
      <c r="O2465" s="41">
        <f t="shared" si="48"/>
        <v>-1.8306589342068191E-2</v>
      </c>
    </row>
    <row r="2466" spans="13:15" x14ac:dyDescent="0.25">
      <c r="M2466" s="20">
        <v>2465</v>
      </c>
      <c r="N2466" s="16">
        <v>100.85670896485131</v>
      </c>
      <c r="O2466" s="41">
        <f t="shared" si="48"/>
        <v>-0.34674640699440218</v>
      </c>
    </row>
    <row r="2467" spans="13:15" x14ac:dyDescent="0.25">
      <c r="M2467" s="20">
        <v>2466</v>
      </c>
      <c r="N2467" s="16">
        <v>150.89993200008246</v>
      </c>
      <c r="O2467" s="41">
        <f t="shared" si="48"/>
        <v>-2.2614124780652167E-2</v>
      </c>
    </row>
    <row r="2468" spans="13:15" x14ac:dyDescent="0.25">
      <c r="M2468" s="20">
        <v>2467</v>
      </c>
      <c r="N2468" s="16">
        <v>203.42583145047257</v>
      </c>
      <c r="O2468" s="41">
        <f t="shared" si="48"/>
        <v>0.31759856799892416</v>
      </c>
    </row>
    <row r="2469" spans="13:15" x14ac:dyDescent="0.25">
      <c r="M2469" s="20">
        <v>2468</v>
      </c>
      <c r="N2469" s="16">
        <v>246.13100945018155</v>
      </c>
      <c r="O2469" s="41">
        <f t="shared" si="48"/>
        <v>0.59420199135646934</v>
      </c>
    </row>
    <row r="2470" spans="13:15" x14ac:dyDescent="0.25">
      <c r="M2470" s="20">
        <v>2469</v>
      </c>
      <c r="N2470" s="16">
        <v>145.32306347137285</v>
      </c>
      <c r="O2470" s="41">
        <f t="shared" si="48"/>
        <v>-5.873576152143678E-2</v>
      </c>
    </row>
    <row r="2471" spans="13:15" x14ac:dyDescent="0.25">
      <c r="M2471" s="20">
        <v>2470</v>
      </c>
      <c r="N2471" s="16">
        <v>126.52066397905271</v>
      </c>
      <c r="O2471" s="41">
        <f t="shared" si="48"/>
        <v>-0.18051977719624235</v>
      </c>
    </row>
    <row r="2472" spans="13:15" x14ac:dyDescent="0.25">
      <c r="M2472" s="20">
        <v>2471</v>
      </c>
      <c r="N2472" s="16">
        <v>154.81532730101739</v>
      </c>
      <c r="O2472" s="41">
        <f t="shared" si="48"/>
        <v>2.7460726184556083E-3</v>
      </c>
    </row>
    <row r="2473" spans="13:15" x14ac:dyDescent="0.25">
      <c r="M2473" s="20">
        <v>2472</v>
      </c>
      <c r="N2473" s="16">
        <v>268.31793868694353</v>
      </c>
      <c r="O2473" s="41">
        <f t="shared" si="48"/>
        <v>0.73790776353992205</v>
      </c>
    </row>
    <row r="2474" spans="13:15" x14ac:dyDescent="0.25">
      <c r="M2474" s="20">
        <v>2473</v>
      </c>
      <c r="N2474" s="16">
        <v>233.61643807465876</v>
      </c>
      <c r="O2474" s="41">
        <f t="shared" si="48"/>
        <v>0.51314453072849742</v>
      </c>
    </row>
    <row r="2475" spans="13:15" x14ac:dyDescent="0.25">
      <c r="M2475" s="20">
        <v>2474</v>
      </c>
      <c r="N2475" s="16">
        <v>163.66373246995613</v>
      </c>
      <c r="O2475" s="41">
        <f t="shared" si="48"/>
        <v>6.0057604278614729E-2</v>
      </c>
    </row>
    <row r="2476" spans="13:15" x14ac:dyDescent="0.25">
      <c r="M2476" s="20">
        <v>2475</v>
      </c>
      <c r="N2476" s="16">
        <v>118.31423146032301</v>
      </c>
      <c r="O2476" s="41">
        <f t="shared" si="48"/>
        <v>-0.2336732221543405</v>
      </c>
    </row>
    <row r="2477" spans="13:15" x14ac:dyDescent="0.25">
      <c r="M2477" s="20">
        <v>2476</v>
      </c>
      <c r="N2477" s="16">
        <v>222.17678796819158</v>
      </c>
      <c r="O2477" s="41">
        <f t="shared" si="48"/>
        <v>0.43904938513554637</v>
      </c>
    </row>
    <row r="2478" spans="13:15" x14ac:dyDescent="0.25">
      <c r="M2478" s="20">
        <v>2477</v>
      </c>
      <c r="N2478" s="16">
        <v>147.30443933694406</v>
      </c>
      <c r="O2478" s="41">
        <f t="shared" si="48"/>
        <v>-4.5902297921806001E-2</v>
      </c>
    </row>
    <row r="2479" spans="13:15" x14ac:dyDescent="0.25">
      <c r="M2479" s="20">
        <v>2478</v>
      </c>
      <c r="N2479" s="16">
        <v>241.3100459931853</v>
      </c>
      <c r="O2479" s="41">
        <f t="shared" si="48"/>
        <v>0.56297638690878693</v>
      </c>
    </row>
    <row r="2480" spans="13:15" x14ac:dyDescent="0.25">
      <c r="M2480" s="20">
        <v>2479</v>
      </c>
      <c r="N2480" s="16">
        <v>182.63992518361962</v>
      </c>
      <c r="O2480" s="41">
        <f t="shared" si="48"/>
        <v>0.18296728672807316</v>
      </c>
    </row>
    <row r="2481" spans="13:15" x14ac:dyDescent="0.25">
      <c r="M2481" s="20">
        <v>2480</v>
      </c>
      <c r="N2481" s="16">
        <v>237.38414939341999</v>
      </c>
      <c r="O2481" s="41">
        <f t="shared" si="48"/>
        <v>0.53754817210892747</v>
      </c>
    </row>
    <row r="2482" spans="13:15" x14ac:dyDescent="0.25">
      <c r="M2482" s="20">
        <v>2481</v>
      </c>
      <c r="N2482" s="16">
        <v>160.33452853040956</v>
      </c>
      <c r="O2482" s="41">
        <f t="shared" si="48"/>
        <v>3.8494195580487167E-2</v>
      </c>
    </row>
    <row r="2483" spans="13:15" x14ac:dyDescent="0.25">
      <c r="M2483" s="20">
        <v>2482</v>
      </c>
      <c r="N2483" s="16">
        <v>111.10124738845913</v>
      </c>
      <c r="O2483" s="41">
        <f t="shared" si="48"/>
        <v>-0.28039205533458378</v>
      </c>
    </row>
    <row r="2484" spans="13:15" x14ac:dyDescent="0.25">
      <c r="M2484" s="20">
        <v>2483</v>
      </c>
      <c r="N2484" s="16">
        <v>105.69752017318631</v>
      </c>
      <c r="O2484" s="41">
        <f t="shared" si="48"/>
        <v>-0.31539224773853491</v>
      </c>
    </row>
    <row r="2485" spans="13:15" x14ac:dyDescent="0.25">
      <c r="M2485" s="20">
        <v>2484</v>
      </c>
      <c r="N2485" s="16">
        <v>245.42305725484024</v>
      </c>
      <c r="O2485" s="41">
        <f t="shared" si="48"/>
        <v>0.58961655207305919</v>
      </c>
    </row>
    <row r="2486" spans="13:15" x14ac:dyDescent="0.25">
      <c r="M2486" s="20">
        <v>2485</v>
      </c>
      <c r="N2486" s="16">
        <v>123.08459129597135</v>
      </c>
      <c r="O2486" s="41">
        <f t="shared" si="48"/>
        <v>-0.20277537971479698</v>
      </c>
    </row>
    <row r="2487" spans="13:15" x14ac:dyDescent="0.25">
      <c r="M2487" s="20">
        <v>2486</v>
      </c>
      <c r="N2487" s="16">
        <v>292.92880782212495</v>
      </c>
      <c r="O2487" s="41">
        <f t="shared" si="48"/>
        <v>0.89731350713949487</v>
      </c>
    </row>
    <row r="2488" spans="13:15" x14ac:dyDescent="0.25">
      <c r="M2488" s="20">
        <v>2487</v>
      </c>
      <c r="N2488" s="16">
        <v>184.50102535460363</v>
      </c>
      <c r="O2488" s="41">
        <f t="shared" si="48"/>
        <v>0.19502171906199273</v>
      </c>
    </row>
    <row r="2489" spans="13:15" x14ac:dyDescent="0.25">
      <c r="M2489" s="20">
        <v>2488</v>
      </c>
      <c r="N2489" s="16">
        <v>89.249554868822742</v>
      </c>
      <c r="O2489" s="41">
        <f t="shared" si="48"/>
        <v>-0.42192648371535479</v>
      </c>
    </row>
    <row r="2490" spans="13:15" x14ac:dyDescent="0.25">
      <c r="M2490" s="20">
        <v>2489</v>
      </c>
      <c r="N2490" s="16">
        <v>156.29558225974841</v>
      </c>
      <c r="O2490" s="41">
        <f t="shared" si="48"/>
        <v>1.2333752806318765E-2</v>
      </c>
    </row>
    <row r="2491" spans="13:15" x14ac:dyDescent="0.25">
      <c r="M2491" s="20">
        <v>2490</v>
      </c>
      <c r="N2491" s="16">
        <v>161.97122256356181</v>
      </c>
      <c r="O2491" s="41">
        <f t="shared" si="48"/>
        <v>4.9095138926557924E-2</v>
      </c>
    </row>
    <row r="2492" spans="13:15" x14ac:dyDescent="0.25">
      <c r="M2492" s="20">
        <v>2491</v>
      </c>
      <c r="N2492" s="16">
        <v>134.03502221868945</v>
      </c>
      <c r="O2492" s="41">
        <f t="shared" si="48"/>
        <v>-0.13184892951981619</v>
      </c>
    </row>
    <row r="2493" spans="13:15" x14ac:dyDescent="0.25">
      <c r="M2493" s="20">
        <v>2492</v>
      </c>
      <c r="N2493" s="16">
        <v>147.77741435432227</v>
      </c>
      <c r="O2493" s="41">
        <f t="shared" si="48"/>
        <v>-4.2838816744645181E-2</v>
      </c>
    </row>
    <row r="2494" spans="13:15" x14ac:dyDescent="0.25">
      <c r="M2494" s="20">
        <v>2493</v>
      </c>
      <c r="N2494" s="16">
        <v>231.61730487775418</v>
      </c>
      <c r="O2494" s="41">
        <f t="shared" si="48"/>
        <v>0.50019605206824469</v>
      </c>
    </row>
    <row r="2495" spans="13:15" x14ac:dyDescent="0.25">
      <c r="M2495" s="20">
        <v>2494</v>
      </c>
      <c r="N2495" s="16">
        <v>236.71420797974798</v>
      </c>
      <c r="O2495" s="41">
        <f t="shared" si="48"/>
        <v>0.53320893042559026</v>
      </c>
    </row>
    <row r="2496" spans="13:15" x14ac:dyDescent="0.25">
      <c r="M2496" s="20">
        <v>2495</v>
      </c>
      <c r="N2496" s="16">
        <v>92.12488992557752</v>
      </c>
      <c r="O2496" s="41">
        <f t="shared" si="48"/>
        <v>-0.40330280487238745</v>
      </c>
    </row>
    <row r="2497" spans="13:15" x14ac:dyDescent="0.25">
      <c r="M2497" s="20">
        <v>2496</v>
      </c>
      <c r="N2497" s="16">
        <v>171.91952891897938</v>
      </c>
      <c r="O2497" s="41">
        <f t="shared" si="48"/>
        <v>0.11353078170825714</v>
      </c>
    </row>
    <row r="2498" spans="13:15" x14ac:dyDescent="0.25">
      <c r="M2498" s="20">
        <v>2497</v>
      </c>
      <c r="N2498" s="16">
        <v>91.398851908906721</v>
      </c>
      <c r="O2498" s="41">
        <f t="shared" si="48"/>
        <v>-0.40800538686139665</v>
      </c>
    </row>
    <row r="2499" spans="13:15" x14ac:dyDescent="0.25">
      <c r="M2499" s="20">
        <v>2498</v>
      </c>
      <c r="N2499" s="16">
        <v>219.25168751354212</v>
      </c>
      <c r="O2499" s="41">
        <f t="shared" ref="O2499:O2562" si="49">N2499/$B$2-1</f>
        <v>0.42010337349671723</v>
      </c>
    </row>
    <row r="2500" spans="13:15" x14ac:dyDescent="0.25">
      <c r="M2500" s="20">
        <v>2499</v>
      </c>
      <c r="N2500" s="16">
        <v>144.27209851375815</v>
      </c>
      <c r="O2500" s="41">
        <f t="shared" si="49"/>
        <v>-6.5542910413475597E-2</v>
      </c>
    </row>
    <row r="2501" spans="13:15" x14ac:dyDescent="0.25">
      <c r="M2501" s="20">
        <v>2500</v>
      </c>
      <c r="N2501" s="16">
        <v>178.34444876583422</v>
      </c>
      <c r="O2501" s="41">
        <f t="shared" si="49"/>
        <v>0.15514528626435542</v>
      </c>
    </row>
    <row r="2502" spans="13:15" x14ac:dyDescent="0.25">
      <c r="M2502" s="20">
        <v>2501</v>
      </c>
      <c r="N2502" s="16">
        <v>256.07789940589811</v>
      </c>
      <c r="O2502" s="41">
        <f t="shared" si="49"/>
        <v>0.65862846005145381</v>
      </c>
    </row>
    <row r="2503" spans="13:15" x14ac:dyDescent="0.25">
      <c r="M2503" s="20">
        <v>2502</v>
      </c>
      <c r="N2503" s="16">
        <v>113.03095665818496</v>
      </c>
      <c r="O2503" s="41">
        <f t="shared" si="49"/>
        <v>-0.26789323867833204</v>
      </c>
    </row>
    <row r="2504" spans="13:15" x14ac:dyDescent="0.25">
      <c r="M2504" s="20">
        <v>2503</v>
      </c>
      <c r="N2504" s="16">
        <v>103.38341095093742</v>
      </c>
      <c r="O2504" s="41">
        <f t="shared" si="49"/>
        <v>-0.33038084075883967</v>
      </c>
    </row>
    <row r="2505" spans="13:15" x14ac:dyDescent="0.25">
      <c r="M2505" s="20">
        <v>2504</v>
      </c>
      <c r="N2505" s="16">
        <v>114.57664301840748</v>
      </c>
      <c r="O2505" s="41">
        <f t="shared" si="49"/>
        <v>-0.2578817562609651</v>
      </c>
    </row>
    <row r="2506" spans="13:15" x14ac:dyDescent="0.25">
      <c r="M2506" s="20">
        <v>2505</v>
      </c>
      <c r="N2506" s="16">
        <v>219.50790478398449</v>
      </c>
      <c r="O2506" s="41">
        <f t="shared" si="49"/>
        <v>0.42176290466945154</v>
      </c>
    </row>
    <row r="2507" spans="13:15" x14ac:dyDescent="0.25">
      <c r="M2507" s="20">
        <v>2506</v>
      </c>
      <c r="N2507" s="16">
        <v>178.77303875529441</v>
      </c>
      <c r="O2507" s="41">
        <f t="shared" si="49"/>
        <v>0.15792128355213797</v>
      </c>
    </row>
    <row r="2508" spans="13:15" x14ac:dyDescent="0.25">
      <c r="M2508" s="20">
        <v>2507</v>
      </c>
      <c r="N2508" s="16">
        <v>247.90234277773231</v>
      </c>
      <c r="O2508" s="41">
        <f t="shared" si="49"/>
        <v>0.60567499967202298</v>
      </c>
    </row>
    <row r="2509" spans="13:15" x14ac:dyDescent="0.25">
      <c r="M2509" s="20">
        <v>2508</v>
      </c>
      <c r="N2509" s="16">
        <v>235.8354930925743</v>
      </c>
      <c r="O2509" s="41">
        <f t="shared" si="49"/>
        <v>0.52751745324806532</v>
      </c>
    </row>
    <row r="2510" spans="13:15" x14ac:dyDescent="0.25">
      <c r="M2510" s="20">
        <v>2509</v>
      </c>
      <c r="N2510" s="16">
        <v>353.71093525308919</v>
      </c>
      <c r="O2510" s="41">
        <f t="shared" si="49"/>
        <v>1.2910021723986316</v>
      </c>
    </row>
    <row r="2511" spans="13:15" x14ac:dyDescent="0.25">
      <c r="M2511" s="20">
        <v>2510</v>
      </c>
      <c r="N2511" s="16">
        <v>158.40018767124099</v>
      </c>
      <c r="O2511" s="41">
        <f t="shared" si="49"/>
        <v>2.5965379904082653E-2</v>
      </c>
    </row>
    <row r="2512" spans="13:15" x14ac:dyDescent="0.25">
      <c r="M2512" s="20">
        <v>2511</v>
      </c>
      <c r="N2512" s="16">
        <v>147.47243199185311</v>
      </c>
      <c r="O2512" s="41">
        <f t="shared" si="49"/>
        <v>-4.4814201685628663E-2</v>
      </c>
    </row>
    <row r="2513" spans="13:15" x14ac:dyDescent="0.25">
      <c r="M2513" s="20">
        <v>2512</v>
      </c>
      <c r="N2513" s="16">
        <v>226.31102101220313</v>
      </c>
      <c r="O2513" s="41">
        <f t="shared" si="49"/>
        <v>0.46582700477078753</v>
      </c>
    </row>
    <row r="2514" spans="13:15" x14ac:dyDescent="0.25">
      <c r="M2514" s="20">
        <v>2513</v>
      </c>
      <c r="N2514" s="16">
        <v>259.77946533416548</v>
      </c>
      <c r="O2514" s="41">
        <f t="shared" si="49"/>
        <v>0.68260367466241689</v>
      </c>
    </row>
    <row r="2515" spans="13:15" x14ac:dyDescent="0.25">
      <c r="M2515" s="20">
        <v>2514</v>
      </c>
      <c r="N2515" s="16">
        <v>381.00012417033952</v>
      </c>
      <c r="O2515" s="41">
        <f t="shared" si="49"/>
        <v>1.4677555177473773</v>
      </c>
    </row>
    <row r="2516" spans="13:15" x14ac:dyDescent="0.25">
      <c r="M2516" s="20">
        <v>2515</v>
      </c>
      <c r="N2516" s="16">
        <v>79.689292156076974</v>
      </c>
      <c r="O2516" s="41">
        <f t="shared" si="49"/>
        <v>-0.48384874978250458</v>
      </c>
    </row>
    <row r="2517" spans="13:15" x14ac:dyDescent="0.25">
      <c r="M2517" s="20">
        <v>2516</v>
      </c>
      <c r="N2517" s="16">
        <v>431.04270441495618</v>
      </c>
      <c r="O2517" s="41">
        <f t="shared" si="49"/>
        <v>1.7918836365764328</v>
      </c>
    </row>
    <row r="2518" spans="13:15" x14ac:dyDescent="0.25">
      <c r="M2518" s="20">
        <v>2517</v>
      </c>
      <c r="N2518" s="16">
        <v>117.87688981942009</v>
      </c>
      <c r="O2518" s="41">
        <f t="shared" si="49"/>
        <v>-0.2365059042954003</v>
      </c>
    </row>
    <row r="2519" spans="13:15" x14ac:dyDescent="0.25">
      <c r="M2519" s="20">
        <v>2518</v>
      </c>
      <c r="N2519" s="16">
        <v>186.08454142623117</v>
      </c>
      <c r="O2519" s="41">
        <f t="shared" si="49"/>
        <v>0.20527822627891279</v>
      </c>
    </row>
    <row r="2520" spans="13:15" x14ac:dyDescent="0.25">
      <c r="M2520" s="20">
        <v>2519</v>
      </c>
      <c r="N2520" s="16">
        <v>258.62342246378796</v>
      </c>
      <c r="O2520" s="41">
        <f t="shared" si="49"/>
        <v>0.67511593124412017</v>
      </c>
    </row>
    <row r="2521" spans="13:15" x14ac:dyDescent="0.25">
      <c r="M2521" s="20">
        <v>2520</v>
      </c>
      <c r="N2521" s="16">
        <v>188.63225237465102</v>
      </c>
      <c r="O2521" s="41">
        <f t="shared" si="49"/>
        <v>0.22177986854026188</v>
      </c>
    </row>
    <row r="2522" spans="13:15" x14ac:dyDescent="0.25">
      <c r="M2522" s="20">
        <v>2521</v>
      </c>
      <c r="N2522" s="16">
        <v>181.23941420177115</v>
      </c>
      <c r="O2522" s="41">
        <f t="shared" si="49"/>
        <v>0.17389611198594324</v>
      </c>
    </row>
    <row r="2523" spans="13:15" x14ac:dyDescent="0.25">
      <c r="M2523" s="20">
        <v>2522</v>
      </c>
      <c r="N2523" s="16">
        <v>101.39567248867766</v>
      </c>
      <c r="O2523" s="41">
        <f t="shared" si="49"/>
        <v>-0.34325551519303255</v>
      </c>
    </row>
    <row r="2524" spans="13:15" x14ac:dyDescent="0.25">
      <c r="M2524" s="20">
        <v>2523</v>
      </c>
      <c r="N2524" s="16">
        <v>145.50268457203833</v>
      </c>
      <c r="O2524" s="41">
        <f t="shared" si="49"/>
        <v>-5.75723473014641E-2</v>
      </c>
    </row>
    <row r="2525" spans="13:15" x14ac:dyDescent="0.25">
      <c r="M2525" s="20">
        <v>2524</v>
      </c>
      <c r="N2525" s="16">
        <v>93.281579682876426</v>
      </c>
      <c r="O2525" s="41">
        <f t="shared" si="49"/>
        <v>-0.39581087153742589</v>
      </c>
    </row>
    <row r="2526" spans="13:15" x14ac:dyDescent="0.25">
      <c r="M2526" s="20">
        <v>2525</v>
      </c>
      <c r="N2526" s="16">
        <v>294.20436481069828</v>
      </c>
      <c r="O2526" s="41">
        <f t="shared" si="49"/>
        <v>0.90557534905780823</v>
      </c>
    </row>
    <row r="2527" spans="13:15" x14ac:dyDescent="0.25">
      <c r="M2527" s="20">
        <v>2526</v>
      </c>
      <c r="N2527" s="16">
        <v>211.09054119398459</v>
      </c>
      <c r="O2527" s="41">
        <f t="shared" si="49"/>
        <v>0.36724324935610775</v>
      </c>
    </row>
    <row r="2528" spans="13:15" x14ac:dyDescent="0.25">
      <c r="M2528" s="20">
        <v>2527</v>
      </c>
      <c r="N2528" s="16">
        <v>169.69686007348366</v>
      </c>
      <c r="O2528" s="41">
        <f t="shared" si="49"/>
        <v>9.9134452259437733E-2</v>
      </c>
    </row>
    <row r="2529" spans="13:15" x14ac:dyDescent="0.25">
      <c r="M2529" s="20">
        <v>2528</v>
      </c>
      <c r="N2529" s="16">
        <v>185.79115896408956</v>
      </c>
      <c r="O2529" s="41">
        <f t="shared" si="49"/>
        <v>0.20337797443165484</v>
      </c>
    </row>
    <row r="2530" spans="13:15" x14ac:dyDescent="0.25">
      <c r="M2530" s="20">
        <v>2529</v>
      </c>
      <c r="N2530" s="16">
        <v>249.35060327297688</v>
      </c>
      <c r="O2530" s="41">
        <f t="shared" si="49"/>
        <v>0.61505545023239461</v>
      </c>
    </row>
    <row r="2531" spans="13:15" x14ac:dyDescent="0.25">
      <c r="M2531" s="20">
        <v>2530</v>
      </c>
      <c r="N2531" s="16">
        <v>197.22479609045581</v>
      </c>
      <c r="O2531" s="41">
        <f t="shared" si="49"/>
        <v>0.27743417367293599</v>
      </c>
    </row>
    <row r="2532" spans="13:15" x14ac:dyDescent="0.25">
      <c r="M2532" s="20">
        <v>2531</v>
      </c>
      <c r="N2532" s="16">
        <v>277.90350740689979</v>
      </c>
      <c r="O2532" s="41">
        <f t="shared" si="49"/>
        <v>0.79999393779230377</v>
      </c>
    </row>
    <row r="2533" spans="13:15" x14ac:dyDescent="0.25">
      <c r="M2533" s="20">
        <v>2532</v>
      </c>
      <c r="N2533" s="16">
        <v>189.83042535094688</v>
      </c>
      <c r="O2533" s="41">
        <f t="shared" si="49"/>
        <v>0.22954049061330872</v>
      </c>
    </row>
    <row r="2534" spans="13:15" x14ac:dyDescent="0.25">
      <c r="M2534" s="20">
        <v>2533</v>
      </c>
      <c r="N2534" s="16">
        <v>232.65965929503088</v>
      </c>
      <c r="O2534" s="41">
        <f t="shared" si="49"/>
        <v>0.50694743009019239</v>
      </c>
    </row>
    <row r="2535" spans="13:15" x14ac:dyDescent="0.25">
      <c r="M2535" s="20">
        <v>2534</v>
      </c>
      <c r="N2535" s="16">
        <v>136.73280035878867</v>
      </c>
      <c r="O2535" s="41">
        <f t="shared" si="49"/>
        <v>-0.11437529508102096</v>
      </c>
    </row>
    <row r="2536" spans="13:15" x14ac:dyDescent="0.25">
      <c r="M2536" s="20">
        <v>2535</v>
      </c>
      <c r="N2536" s="16">
        <v>219.37965206707031</v>
      </c>
      <c r="O2536" s="41">
        <f t="shared" si="49"/>
        <v>0.42093220585926017</v>
      </c>
    </row>
    <row r="2537" spans="13:15" x14ac:dyDescent="0.25">
      <c r="M2537" s="20">
        <v>2536</v>
      </c>
      <c r="N2537" s="16">
        <v>244.53961612987675</v>
      </c>
      <c r="O2537" s="41">
        <f t="shared" si="49"/>
        <v>0.58389446283363688</v>
      </c>
    </row>
    <row r="2538" spans="13:15" x14ac:dyDescent="0.25">
      <c r="M2538" s="20">
        <v>2537</v>
      </c>
      <c r="N2538" s="16">
        <v>220.89415067999542</v>
      </c>
      <c r="O2538" s="41">
        <f t="shared" si="49"/>
        <v>0.43074168378739808</v>
      </c>
    </row>
    <row r="2539" spans="13:15" x14ac:dyDescent="0.25">
      <c r="M2539" s="20">
        <v>2538</v>
      </c>
      <c r="N2539" s="16">
        <v>183.39141017724981</v>
      </c>
      <c r="O2539" s="41">
        <f t="shared" si="49"/>
        <v>0.18783468996993169</v>
      </c>
    </row>
    <row r="2540" spans="13:15" x14ac:dyDescent="0.25">
      <c r="M2540" s="20">
        <v>2539</v>
      </c>
      <c r="N2540" s="16">
        <v>244.13841711783414</v>
      </c>
      <c r="O2540" s="41">
        <f t="shared" si="49"/>
        <v>0.58129587818005213</v>
      </c>
    </row>
    <row r="2541" spans="13:15" x14ac:dyDescent="0.25">
      <c r="M2541" s="20">
        <v>2540</v>
      </c>
      <c r="N2541" s="16">
        <v>136.8658407500275</v>
      </c>
      <c r="O2541" s="41">
        <f t="shared" si="49"/>
        <v>-0.11351358628163977</v>
      </c>
    </row>
    <row r="2542" spans="13:15" x14ac:dyDescent="0.25">
      <c r="M2542" s="20">
        <v>2541</v>
      </c>
      <c r="N2542" s="16">
        <v>365.88489769061351</v>
      </c>
      <c r="O2542" s="41">
        <f t="shared" si="49"/>
        <v>1.3698534930995625</v>
      </c>
    </row>
    <row r="2543" spans="13:15" x14ac:dyDescent="0.25">
      <c r="M2543" s="20">
        <v>2542</v>
      </c>
      <c r="N2543" s="16">
        <v>271.25756010713269</v>
      </c>
      <c r="O2543" s="41">
        <f t="shared" si="49"/>
        <v>0.75694782814766204</v>
      </c>
    </row>
    <row r="2544" spans="13:15" x14ac:dyDescent="0.25">
      <c r="M2544" s="20">
        <v>2543</v>
      </c>
      <c r="N2544" s="16">
        <v>197.85292832108695</v>
      </c>
      <c r="O2544" s="41">
        <f t="shared" si="49"/>
        <v>0.28150261533392085</v>
      </c>
    </row>
    <row r="2545" spans="13:15" x14ac:dyDescent="0.25">
      <c r="M2545" s="20">
        <v>2544</v>
      </c>
      <c r="N2545" s="16">
        <v>163.40843537566846</v>
      </c>
      <c r="O2545" s="41">
        <f t="shared" si="49"/>
        <v>5.8404033129615174E-2</v>
      </c>
    </row>
    <row r="2546" spans="13:15" x14ac:dyDescent="0.25">
      <c r="M2546" s="20">
        <v>2545</v>
      </c>
      <c r="N2546" s="16">
        <v>293.67480200498346</v>
      </c>
      <c r="O2546" s="41">
        <f t="shared" si="49"/>
        <v>0.90214534614470621</v>
      </c>
    </row>
    <row r="2547" spans="13:15" x14ac:dyDescent="0.25">
      <c r="M2547" s="20">
        <v>2546</v>
      </c>
      <c r="N2547" s="16">
        <v>268.32201246663033</v>
      </c>
      <c r="O2547" s="41">
        <f t="shared" si="49"/>
        <v>0.73793414960035197</v>
      </c>
    </row>
    <row r="2548" spans="13:15" x14ac:dyDescent="0.25">
      <c r="M2548" s="20">
        <v>2547</v>
      </c>
      <c r="N2548" s="16">
        <v>214.50962806576695</v>
      </c>
      <c r="O2548" s="41">
        <f t="shared" si="49"/>
        <v>0.38938883398517277</v>
      </c>
    </row>
    <row r="2549" spans="13:15" x14ac:dyDescent="0.25">
      <c r="M2549" s="20">
        <v>2548</v>
      </c>
      <c r="N2549" s="16">
        <v>265.21104531339796</v>
      </c>
      <c r="O2549" s="41">
        <f t="shared" si="49"/>
        <v>0.71778427071346829</v>
      </c>
    </row>
    <row r="2550" spans="13:15" x14ac:dyDescent="0.25">
      <c r="M2550" s="20">
        <v>2549</v>
      </c>
      <c r="N2550" s="16">
        <v>315.84341169050066</v>
      </c>
      <c r="O2550" s="41">
        <f t="shared" si="49"/>
        <v>1.0457324617430319</v>
      </c>
    </row>
    <row r="2551" spans="13:15" x14ac:dyDescent="0.25">
      <c r="M2551" s="20">
        <v>2550</v>
      </c>
      <c r="N2551" s="16">
        <v>297.74961837930101</v>
      </c>
      <c r="O2551" s="41">
        <f t="shared" si="49"/>
        <v>0.92853812124793356</v>
      </c>
    </row>
    <row r="2552" spans="13:15" x14ac:dyDescent="0.25">
      <c r="M2552" s="20">
        <v>2551</v>
      </c>
      <c r="N2552" s="16">
        <v>101.40452613325577</v>
      </c>
      <c r="O2552" s="41">
        <f t="shared" si="49"/>
        <v>-0.34319816972547568</v>
      </c>
    </row>
    <row r="2553" spans="13:15" x14ac:dyDescent="0.25">
      <c r="M2553" s="20">
        <v>2552</v>
      </c>
      <c r="N2553" s="16">
        <v>110.53848383499819</v>
      </c>
      <c r="O2553" s="41">
        <f t="shared" si="49"/>
        <v>-0.28403710103440993</v>
      </c>
    </row>
    <row r="2554" spans="13:15" x14ac:dyDescent="0.25">
      <c r="M2554" s="20">
        <v>2553</v>
      </c>
      <c r="N2554" s="16">
        <v>228.16825094738834</v>
      </c>
      <c r="O2554" s="41">
        <f t="shared" si="49"/>
        <v>0.47785636940750309</v>
      </c>
    </row>
    <row r="2555" spans="13:15" x14ac:dyDescent="0.25">
      <c r="M2555" s="20">
        <v>2554</v>
      </c>
      <c r="N2555" s="16">
        <v>132.58971312017437</v>
      </c>
      <c r="O2555" s="41">
        <f t="shared" si="49"/>
        <v>-0.14121026374635437</v>
      </c>
    </row>
    <row r="2556" spans="13:15" x14ac:dyDescent="0.25">
      <c r="M2556" s="20">
        <v>2555</v>
      </c>
      <c r="N2556" s="16">
        <v>221.72331671851339</v>
      </c>
      <c r="O2556" s="41">
        <f t="shared" si="49"/>
        <v>0.43611223076854966</v>
      </c>
    </row>
    <row r="2557" spans="13:15" x14ac:dyDescent="0.25">
      <c r="M2557" s="20">
        <v>2556</v>
      </c>
      <c r="N2557" s="16">
        <v>118.67899910673624</v>
      </c>
      <c r="O2557" s="41">
        <f t="shared" si="49"/>
        <v>-0.23131060514970792</v>
      </c>
    </row>
    <row r="2558" spans="13:15" x14ac:dyDescent="0.25">
      <c r="M2558" s="20">
        <v>2557</v>
      </c>
      <c r="N2558" s="16">
        <v>185.91473687447839</v>
      </c>
      <c r="O2558" s="41">
        <f t="shared" si="49"/>
        <v>0.20417839430263984</v>
      </c>
    </row>
    <row r="2559" spans="13:15" x14ac:dyDescent="0.25">
      <c r="M2559" s="20">
        <v>2558</v>
      </c>
      <c r="N2559" s="16">
        <v>95.702748690648832</v>
      </c>
      <c r="O2559" s="41">
        <f t="shared" si="49"/>
        <v>-0.38012884730885099</v>
      </c>
    </row>
    <row r="2560" spans="13:15" x14ac:dyDescent="0.25">
      <c r="M2560" s="20">
        <v>2559</v>
      </c>
      <c r="N2560" s="16">
        <v>170.72000820208643</v>
      </c>
      <c r="O2560" s="41">
        <f t="shared" si="49"/>
        <v>0.10576143025670359</v>
      </c>
    </row>
    <row r="2561" spans="13:15" x14ac:dyDescent="0.25">
      <c r="M2561" s="20">
        <v>2560</v>
      </c>
      <c r="N2561" s="16">
        <v>227.94517257887944</v>
      </c>
      <c r="O2561" s="41">
        <f t="shared" si="49"/>
        <v>0.47641148044328885</v>
      </c>
    </row>
    <row r="2562" spans="13:15" x14ac:dyDescent="0.25">
      <c r="M2562" s="20">
        <v>2561</v>
      </c>
      <c r="N2562" s="16">
        <v>139.45512287886555</v>
      </c>
      <c r="O2562" s="41">
        <f t="shared" si="49"/>
        <v>-9.6742685551990615E-2</v>
      </c>
    </row>
    <row r="2563" spans="13:15" x14ac:dyDescent="0.25">
      <c r="M2563" s="20">
        <v>2562</v>
      </c>
      <c r="N2563" s="16">
        <v>82.929308168711216</v>
      </c>
      <c r="O2563" s="41">
        <f t="shared" ref="O2563:O2626" si="50">N2563/$B$2-1</f>
        <v>-0.46286301543352226</v>
      </c>
    </row>
    <row r="2564" spans="13:15" x14ac:dyDescent="0.25">
      <c r="M2564" s="20">
        <v>2563</v>
      </c>
      <c r="N2564" s="16">
        <v>140.83810978400115</v>
      </c>
      <c r="O2564" s="41">
        <f t="shared" si="50"/>
        <v>-8.7785015069461125E-2</v>
      </c>
    </row>
    <row r="2565" spans="13:15" x14ac:dyDescent="0.25">
      <c r="M2565" s="20">
        <v>2564</v>
      </c>
      <c r="N2565" s="16">
        <v>167.69943418484496</v>
      </c>
      <c r="O2565" s="41">
        <f t="shared" si="50"/>
        <v>8.6197031914199584E-2</v>
      </c>
    </row>
    <row r="2566" spans="13:15" x14ac:dyDescent="0.25">
      <c r="M2566" s="20">
        <v>2565</v>
      </c>
      <c r="N2566" s="16">
        <v>206.50196084391939</v>
      </c>
      <c r="O2566" s="41">
        <f t="shared" si="50"/>
        <v>0.33752280109599631</v>
      </c>
    </row>
    <row r="2567" spans="13:15" x14ac:dyDescent="0.25">
      <c r="M2567" s="20">
        <v>2566</v>
      </c>
      <c r="N2567" s="16">
        <v>103.7685018181897</v>
      </c>
      <c r="O2567" s="41">
        <f t="shared" si="50"/>
        <v>-0.32788658930796322</v>
      </c>
    </row>
    <row r="2568" spans="13:15" x14ac:dyDescent="0.25">
      <c r="M2568" s="20">
        <v>2567</v>
      </c>
      <c r="N2568" s="16">
        <v>87.194029459387508</v>
      </c>
      <c r="O2568" s="41">
        <f t="shared" si="50"/>
        <v>-0.43524021735796081</v>
      </c>
    </row>
    <row r="2569" spans="13:15" x14ac:dyDescent="0.25">
      <c r="M2569" s="20">
        <v>2568</v>
      </c>
      <c r="N2569" s="16">
        <v>259.3304046125204</v>
      </c>
      <c r="O2569" s="41">
        <f t="shared" si="50"/>
        <v>0.67969508749054541</v>
      </c>
    </row>
    <row r="2570" spans="13:15" x14ac:dyDescent="0.25">
      <c r="M2570" s="20">
        <v>2569</v>
      </c>
      <c r="N2570" s="16">
        <v>186.80017870811872</v>
      </c>
      <c r="O2570" s="41">
        <f t="shared" si="50"/>
        <v>0.20991344222517894</v>
      </c>
    </row>
    <row r="2571" spans="13:15" x14ac:dyDescent="0.25">
      <c r="M2571" s="20">
        <v>2570</v>
      </c>
      <c r="N2571" s="16">
        <v>92.670664284271695</v>
      </c>
      <c r="O2571" s="41">
        <f t="shared" si="50"/>
        <v>-0.39976779897692893</v>
      </c>
    </row>
    <row r="2572" spans="13:15" x14ac:dyDescent="0.25">
      <c r="M2572" s="20">
        <v>2571</v>
      </c>
      <c r="N2572" s="16">
        <v>146.32744030738922</v>
      </c>
      <c r="O2572" s="41">
        <f t="shared" si="50"/>
        <v>-5.2230366058969802E-2</v>
      </c>
    </row>
    <row r="2573" spans="13:15" x14ac:dyDescent="0.25">
      <c r="M2573" s="20">
        <v>2572</v>
      </c>
      <c r="N2573" s="16">
        <v>82.337337989829024</v>
      </c>
      <c r="O2573" s="41">
        <f t="shared" si="50"/>
        <v>-0.46669723380407935</v>
      </c>
    </row>
    <row r="2574" spans="13:15" x14ac:dyDescent="0.25">
      <c r="M2574" s="20">
        <v>2573</v>
      </c>
      <c r="N2574" s="16">
        <v>190.28829424662402</v>
      </c>
      <c r="O2574" s="41">
        <f t="shared" si="50"/>
        <v>0.23250612873789622</v>
      </c>
    </row>
    <row r="2575" spans="13:15" x14ac:dyDescent="0.25">
      <c r="M2575" s="20">
        <v>2574</v>
      </c>
      <c r="N2575" s="16">
        <v>222.79245717139645</v>
      </c>
      <c r="O2575" s="41">
        <f t="shared" si="50"/>
        <v>0.44303710318845879</v>
      </c>
    </row>
    <row r="2576" spans="13:15" x14ac:dyDescent="0.25">
      <c r="M2576" s="20">
        <v>2575</v>
      </c>
      <c r="N2576" s="16">
        <v>185.52257949993358</v>
      </c>
      <c r="O2576" s="41">
        <f t="shared" si="50"/>
        <v>0.20163837275549312</v>
      </c>
    </row>
    <row r="2577" spans="13:15" x14ac:dyDescent="0.25">
      <c r="M2577" s="20">
        <v>2576</v>
      </c>
      <c r="N2577" s="16">
        <v>170.63445399186682</v>
      </c>
      <c r="O2577" s="41">
        <f t="shared" si="50"/>
        <v>0.10520729165951614</v>
      </c>
    </row>
    <row r="2578" spans="13:15" x14ac:dyDescent="0.25">
      <c r="M2578" s="20">
        <v>2577</v>
      </c>
      <c r="N2578" s="16">
        <v>155.44050450727673</v>
      </c>
      <c r="O2578" s="41">
        <f t="shared" si="50"/>
        <v>6.7953744491988655E-3</v>
      </c>
    </row>
    <row r="2579" spans="13:15" x14ac:dyDescent="0.25">
      <c r="M2579" s="20">
        <v>2578</v>
      </c>
      <c r="N2579" s="16">
        <v>393.22134865699513</v>
      </c>
      <c r="O2579" s="41">
        <f t="shared" si="50"/>
        <v>1.5469129569378435</v>
      </c>
    </row>
    <row r="2580" spans="13:15" x14ac:dyDescent="0.25">
      <c r="M2580" s="20">
        <v>2579</v>
      </c>
      <c r="N2580" s="16">
        <v>155.84648746644237</v>
      </c>
      <c r="O2580" s="41">
        <f t="shared" si="50"/>
        <v>9.4249449507151084E-3</v>
      </c>
    </row>
    <row r="2581" spans="13:15" x14ac:dyDescent="0.25">
      <c r="M2581" s="20">
        <v>2580</v>
      </c>
      <c r="N2581" s="16">
        <v>209.27845870807275</v>
      </c>
      <c r="O2581" s="41">
        <f t="shared" si="50"/>
        <v>0.35550630684733564</v>
      </c>
    </row>
    <row r="2582" spans="13:15" x14ac:dyDescent="0.25">
      <c r="M2582" s="20">
        <v>2581</v>
      </c>
      <c r="N2582" s="16">
        <v>189.24878742151608</v>
      </c>
      <c r="O2582" s="41">
        <f t="shared" si="50"/>
        <v>0.22577319470281632</v>
      </c>
    </row>
    <row r="2583" spans="13:15" x14ac:dyDescent="0.25">
      <c r="M2583" s="20">
        <v>2582</v>
      </c>
      <c r="N2583" s="16">
        <v>160.48680801252843</v>
      </c>
      <c r="O2583" s="41">
        <f t="shared" si="50"/>
        <v>3.948051686596421E-2</v>
      </c>
    </row>
    <row r="2584" spans="13:15" x14ac:dyDescent="0.25">
      <c r="M2584" s="20">
        <v>2583</v>
      </c>
      <c r="N2584" s="16">
        <v>125.9345948997276</v>
      </c>
      <c r="O2584" s="41">
        <f t="shared" si="50"/>
        <v>-0.1843157738706136</v>
      </c>
    </row>
    <row r="2585" spans="13:15" x14ac:dyDescent="0.25">
      <c r="M2585" s="20">
        <v>2584</v>
      </c>
      <c r="N2585" s="16">
        <v>145.96072379782447</v>
      </c>
      <c r="O2585" s="41">
        <f t="shared" si="50"/>
        <v>-5.4605605940841517E-2</v>
      </c>
    </row>
    <row r="2586" spans="13:15" x14ac:dyDescent="0.25">
      <c r="M2586" s="20">
        <v>2585</v>
      </c>
      <c r="N2586" s="16">
        <v>143.11198449615134</v>
      </c>
      <c r="O2586" s="41">
        <f t="shared" si="50"/>
        <v>-7.3057022841652497E-2</v>
      </c>
    </row>
    <row r="2587" spans="13:15" x14ac:dyDescent="0.25">
      <c r="M2587" s="20">
        <v>2586</v>
      </c>
      <c r="N2587" s="16">
        <v>277.08376053498102</v>
      </c>
      <c r="O2587" s="41">
        <f t="shared" si="50"/>
        <v>0.79468439919113187</v>
      </c>
    </row>
    <row r="2588" spans="13:15" x14ac:dyDescent="0.25">
      <c r="M2588" s="20">
        <v>2587</v>
      </c>
      <c r="N2588" s="16">
        <v>115.57535127693116</v>
      </c>
      <c r="O2588" s="41">
        <f t="shared" si="50"/>
        <v>-0.25141307643846245</v>
      </c>
    </row>
    <row r="2589" spans="13:15" x14ac:dyDescent="0.25">
      <c r="M2589" s="20">
        <v>2588</v>
      </c>
      <c r="N2589" s="16">
        <v>154.96864217299157</v>
      </c>
      <c r="O2589" s="41">
        <f t="shared" si="50"/>
        <v>3.7391001721627237E-3</v>
      </c>
    </row>
    <row r="2590" spans="13:15" x14ac:dyDescent="0.25">
      <c r="M2590" s="20">
        <v>2589</v>
      </c>
      <c r="N2590" s="16">
        <v>132.88394447700728</v>
      </c>
      <c r="O2590" s="41">
        <f t="shared" si="50"/>
        <v>-0.13930451356871376</v>
      </c>
    </row>
    <row r="2591" spans="13:15" x14ac:dyDescent="0.25">
      <c r="M2591" s="20">
        <v>2590</v>
      </c>
      <c r="N2591" s="16">
        <v>300.63618631885913</v>
      </c>
      <c r="O2591" s="41">
        <f t="shared" si="50"/>
        <v>0.94723455599505835</v>
      </c>
    </row>
    <row r="2592" spans="13:15" x14ac:dyDescent="0.25">
      <c r="M2592" s="20">
        <v>2591</v>
      </c>
      <c r="N2592" s="16">
        <v>246.61445100817582</v>
      </c>
      <c r="O2592" s="41">
        <f t="shared" si="50"/>
        <v>0.59733326480381188</v>
      </c>
    </row>
    <row r="2593" spans="13:15" x14ac:dyDescent="0.25">
      <c r="M2593" s="20">
        <v>2592</v>
      </c>
      <c r="N2593" s="16">
        <v>145.73677506124369</v>
      </c>
      <c r="O2593" s="41">
        <f t="shared" si="50"/>
        <v>-5.6056132319522445E-2</v>
      </c>
    </row>
    <row r="2594" spans="13:15" x14ac:dyDescent="0.25">
      <c r="M2594" s="20">
        <v>2593</v>
      </c>
      <c r="N2594" s="16">
        <v>201.23384038800256</v>
      </c>
      <c r="O2594" s="41">
        <f t="shared" si="50"/>
        <v>0.30340093997703699</v>
      </c>
    </row>
    <row r="2595" spans="13:15" x14ac:dyDescent="0.25">
      <c r="M2595" s="20">
        <v>2594</v>
      </c>
      <c r="N2595" s="16">
        <v>149.76367518632222</v>
      </c>
      <c r="O2595" s="41">
        <f t="shared" si="50"/>
        <v>-2.9973712990343238E-2</v>
      </c>
    </row>
    <row r="2596" spans="13:15" x14ac:dyDescent="0.25">
      <c r="M2596" s="20">
        <v>2595</v>
      </c>
      <c r="N2596" s="16">
        <v>362.59338729141422</v>
      </c>
      <c r="O2596" s="41">
        <f t="shared" si="50"/>
        <v>1.3485342272147158</v>
      </c>
    </row>
    <row r="2597" spans="13:15" x14ac:dyDescent="0.25">
      <c r="M2597" s="20">
        <v>2596</v>
      </c>
      <c r="N2597" s="16">
        <v>128.22908110018511</v>
      </c>
      <c r="O2597" s="41">
        <f t="shared" si="50"/>
        <v>-0.16945428007476715</v>
      </c>
    </row>
    <row r="2598" spans="13:15" x14ac:dyDescent="0.25">
      <c r="M2598" s="20">
        <v>2597</v>
      </c>
      <c r="N2598" s="16">
        <v>156.34760266631514</v>
      </c>
      <c r="O2598" s="41">
        <f t="shared" si="50"/>
        <v>1.2670691398189327E-2</v>
      </c>
    </row>
    <row r="2599" spans="13:15" x14ac:dyDescent="0.25">
      <c r="M2599" s="20">
        <v>2598</v>
      </c>
      <c r="N2599" s="16">
        <v>132.92430098383653</v>
      </c>
      <c r="O2599" s="41">
        <f t="shared" si="50"/>
        <v>-0.13904312259772189</v>
      </c>
    </row>
    <row r="2600" spans="13:15" x14ac:dyDescent="0.25">
      <c r="M2600" s="20">
        <v>2599</v>
      </c>
      <c r="N2600" s="16">
        <v>260.15843866994021</v>
      </c>
      <c r="O2600" s="41">
        <f t="shared" si="50"/>
        <v>0.68505830257749611</v>
      </c>
    </row>
    <row r="2601" spans="13:15" x14ac:dyDescent="0.25">
      <c r="M2601" s="20">
        <v>2600</v>
      </c>
      <c r="N2601" s="16">
        <v>412.14033582469642</v>
      </c>
      <c r="O2601" s="41">
        <f t="shared" si="50"/>
        <v>1.6694521164064988</v>
      </c>
    </row>
    <row r="2602" spans="13:15" x14ac:dyDescent="0.25">
      <c r="M2602" s="20">
        <v>2601</v>
      </c>
      <c r="N2602" s="16">
        <v>114.63675413271993</v>
      </c>
      <c r="O2602" s="41">
        <f t="shared" si="50"/>
        <v>-0.25749241377887144</v>
      </c>
    </row>
    <row r="2603" spans="13:15" x14ac:dyDescent="0.25">
      <c r="M2603" s="20">
        <v>2602</v>
      </c>
      <c r="N2603" s="16">
        <v>327.6637958904991</v>
      </c>
      <c r="O2603" s="41">
        <f t="shared" si="50"/>
        <v>1.1222936397609127</v>
      </c>
    </row>
    <row r="2604" spans="13:15" x14ac:dyDescent="0.25">
      <c r="M2604" s="20">
        <v>2603</v>
      </c>
      <c r="N2604" s="16">
        <v>179.74960843038934</v>
      </c>
      <c r="O2604" s="41">
        <f t="shared" si="50"/>
        <v>0.16424657074050342</v>
      </c>
    </row>
    <row r="2605" spans="13:15" x14ac:dyDescent="0.25">
      <c r="M2605" s="20">
        <v>2604</v>
      </c>
      <c r="N2605" s="16">
        <v>162.69278070642468</v>
      </c>
      <c r="O2605" s="41">
        <f t="shared" si="50"/>
        <v>5.3768704564634451E-2</v>
      </c>
    </row>
    <row r="2606" spans="13:15" x14ac:dyDescent="0.25">
      <c r="M2606" s="20">
        <v>2605</v>
      </c>
      <c r="N2606" s="16">
        <v>150.54981165187516</v>
      </c>
      <c r="O2606" s="41">
        <f t="shared" si="50"/>
        <v>-2.4881870553821184E-2</v>
      </c>
    </row>
    <row r="2607" spans="13:15" x14ac:dyDescent="0.25">
      <c r="M2607" s="20">
        <v>2606</v>
      </c>
      <c r="N2607" s="16">
        <v>407.5612334186398</v>
      </c>
      <c r="O2607" s="41">
        <f t="shared" si="50"/>
        <v>1.6397930572303805</v>
      </c>
    </row>
    <row r="2608" spans="13:15" x14ac:dyDescent="0.25">
      <c r="M2608" s="20">
        <v>2607</v>
      </c>
      <c r="N2608" s="16">
        <v>273.40581843293063</v>
      </c>
      <c r="O2608" s="41">
        <f t="shared" si="50"/>
        <v>0.77086219720089733</v>
      </c>
    </row>
    <row r="2609" spans="13:15" x14ac:dyDescent="0.25">
      <c r="M2609" s="20">
        <v>2608</v>
      </c>
      <c r="N2609" s="16">
        <v>236.79225187894949</v>
      </c>
      <c r="O2609" s="41">
        <f t="shared" si="50"/>
        <v>0.53371442438914318</v>
      </c>
    </row>
    <row r="2610" spans="13:15" x14ac:dyDescent="0.25">
      <c r="M2610" s="20">
        <v>2609</v>
      </c>
      <c r="N2610" s="16">
        <v>229.17393854234905</v>
      </c>
      <c r="O2610" s="41">
        <f t="shared" si="50"/>
        <v>0.48437025471659245</v>
      </c>
    </row>
    <row r="2611" spans="13:15" x14ac:dyDescent="0.25">
      <c r="M2611" s="20">
        <v>2610</v>
      </c>
      <c r="N2611" s="16">
        <v>238.25143658937776</v>
      </c>
      <c r="O2611" s="41">
        <f t="shared" si="50"/>
        <v>0.54316563159914932</v>
      </c>
    </row>
    <row r="2612" spans="13:15" x14ac:dyDescent="0.25">
      <c r="M2612" s="20">
        <v>2611</v>
      </c>
      <c r="N2612" s="16">
        <v>230.41447811751399</v>
      </c>
      <c r="O2612" s="41">
        <f t="shared" si="50"/>
        <v>0.49240528722022647</v>
      </c>
    </row>
    <row r="2613" spans="13:15" x14ac:dyDescent="0.25">
      <c r="M2613" s="20">
        <v>2612</v>
      </c>
      <c r="N2613" s="16">
        <v>101.71326584713339</v>
      </c>
      <c r="O2613" s="41">
        <f t="shared" si="50"/>
        <v>-0.34119844824473256</v>
      </c>
    </row>
    <row r="2614" spans="13:15" x14ac:dyDescent="0.25">
      <c r="M2614" s="20">
        <v>2613</v>
      </c>
      <c r="N2614" s="16">
        <v>317.07176255540031</v>
      </c>
      <c r="O2614" s="41">
        <f t="shared" si="50"/>
        <v>1.0536885474035991</v>
      </c>
    </row>
    <row r="2615" spans="13:15" x14ac:dyDescent="0.25">
      <c r="M2615" s="20">
        <v>2614</v>
      </c>
      <c r="N2615" s="16">
        <v>229.70945443468119</v>
      </c>
      <c r="O2615" s="41">
        <f t="shared" si="50"/>
        <v>0.48783881604848633</v>
      </c>
    </row>
    <row r="2616" spans="13:15" x14ac:dyDescent="0.25">
      <c r="M2616" s="20">
        <v>2615</v>
      </c>
      <c r="N2616" s="16">
        <v>197.93287721701864</v>
      </c>
      <c r="O2616" s="41">
        <f t="shared" si="50"/>
        <v>0.28202044804986248</v>
      </c>
    </row>
    <row r="2617" spans="13:15" x14ac:dyDescent="0.25">
      <c r="M2617" s="20">
        <v>2616</v>
      </c>
      <c r="N2617" s="16">
        <v>190.09707172108847</v>
      </c>
      <c r="O2617" s="41">
        <f t="shared" si="50"/>
        <v>0.23126757154966548</v>
      </c>
    </row>
    <row r="2618" spans="13:15" x14ac:dyDescent="0.25">
      <c r="M2618" s="20">
        <v>2617</v>
      </c>
      <c r="N2618" s="16">
        <v>150.58869866044625</v>
      </c>
      <c r="O2618" s="41">
        <f t="shared" si="50"/>
        <v>-2.4629997591367525E-2</v>
      </c>
    </row>
    <row r="2619" spans="13:15" x14ac:dyDescent="0.25">
      <c r="M2619" s="20">
        <v>2618</v>
      </c>
      <c r="N2619" s="16">
        <v>67.388225046094462</v>
      </c>
      <c r="O2619" s="41">
        <f t="shared" si="50"/>
        <v>-0.56352333335631044</v>
      </c>
    </row>
    <row r="2620" spans="13:15" x14ac:dyDescent="0.25">
      <c r="M2620" s="20">
        <v>2619</v>
      </c>
      <c r="N2620" s="16">
        <v>410.94243024930648</v>
      </c>
      <c r="O2620" s="41">
        <f t="shared" si="50"/>
        <v>1.6616932263015518</v>
      </c>
    </row>
    <row r="2621" spans="13:15" x14ac:dyDescent="0.25">
      <c r="M2621" s="20">
        <v>2620</v>
      </c>
      <c r="N2621" s="16">
        <v>214.39666580658462</v>
      </c>
      <c r="O2621" s="41">
        <f t="shared" si="50"/>
        <v>0.38865717218059603</v>
      </c>
    </row>
    <row r="2622" spans="13:15" x14ac:dyDescent="0.25">
      <c r="M2622" s="20">
        <v>2621</v>
      </c>
      <c r="N2622" s="16">
        <v>213.20495189345598</v>
      </c>
      <c r="O2622" s="41">
        <f t="shared" si="50"/>
        <v>0.38093838575997885</v>
      </c>
    </row>
    <row r="2623" spans="13:15" x14ac:dyDescent="0.25">
      <c r="M2623" s="20">
        <v>2622</v>
      </c>
      <c r="N2623" s="16">
        <v>193.39103545855599</v>
      </c>
      <c r="O2623" s="41">
        <f t="shared" si="50"/>
        <v>0.25260272782053605</v>
      </c>
    </row>
    <row r="2624" spans="13:15" x14ac:dyDescent="0.25">
      <c r="M2624" s="20">
        <v>2623</v>
      </c>
      <c r="N2624" s="16">
        <v>222.15007669446729</v>
      </c>
      <c r="O2624" s="41">
        <f t="shared" si="50"/>
        <v>0.43887637497377074</v>
      </c>
    </row>
    <row r="2625" spans="13:15" x14ac:dyDescent="0.25">
      <c r="M2625" s="20">
        <v>2624</v>
      </c>
      <c r="N2625" s="16">
        <v>136.58352529756539</v>
      </c>
      <c r="O2625" s="41">
        <f t="shared" si="50"/>
        <v>-0.11534215659267533</v>
      </c>
    </row>
    <row r="2626" spans="13:15" x14ac:dyDescent="0.25">
      <c r="M2626" s="20">
        <v>2625</v>
      </c>
      <c r="N2626" s="16">
        <v>158.97641029095118</v>
      </c>
      <c r="O2626" s="41">
        <f t="shared" si="50"/>
        <v>2.9697600601745533E-2</v>
      </c>
    </row>
    <row r="2627" spans="13:15" x14ac:dyDescent="0.25">
      <c r="M2627" s="20">
        <v>2626</v>
      </c>
      <c r="N2627" s="16">
        <v>149.63054625000436</v>
      </c>
      <c r="O2627" s="41">
        <f t="shared" ref="O2627:O2690" si="51">N2627/$B$2-1</f>
        <v>-3.0835995300317887E-2</v>
      </c>
    </row>
    <row r="2628" spans="13:15" x14ac:dyDescent="0.25">
      <c r="M2628" s="20">
        <v>2627</v>
      </c>
      <c r="N2628" s="16">
        <v>86.75359836699964</v>
      </c>
      <c r="O2628" s="41">
        <f t="shared" si="51"/>
        <v>-0.43809291001992368</v>
      </c>
    </row>
    <row r="2629" spans="13:15" x14ac:dyDescent="0.25">
      <c r="M2629" s="20">
        <v>2628</v>
      </c>
      <c r="N2629" s="16">
        <v>199.74604159763967</v>
      </c>
      <c r="O2629" s="41">
        <f t="shared" si="51"/>
        <v>0.29376439804096566</v>
      </c>
    </row>
    <row r="2630" spans="13:15" x14ac:dyDescent="0.25">
      <c r="M2630" s="20">
        <v>2629</v>
      </c>
      <c r="N2630" s="16">
        <v>155.62809612766407</v>
      </c>
      <c r="O2630" s="41">
        <f t="shared" si="51"/>
        <v>8.0104140959760262E-3</v>
      </c>
    </row>
    <row r="2631" spans="13:15" x14ac:dyDescent="0.25">
      <c r="M2631" s="20">
        <v>2630</v>
      </c>
      <c r="N2631" s="16">
        <v>117.58766792726172</v>
      </c>
      <c r="O2631" s="41">
        <f t="shared" si="51"/>
        <v>-0.23837920793744338</v>
      </c>
    </row>
    <row r="2632" spans="13:15" x14ac:dyDescent="0.25">
      <c r="M2632" s="20">
        <v>2631</v>
      </c>
      <c r="N2632" s="16">
        <v>104.91751096033701</v>
      </c>
      <c r="O2632" s="41">
        <f t="shared" si="51"/>
        <v>-0.32044440367442661</v>
      </c>
    </row>
    <row r="2633" spans="13:15" x14ac:dyDescent="0.25">
      <c r="M2633" s="20">
        <v>2632</v>
      </c>
      <c r="N2633" s="16">
        <v>129.25199319484565</v>
      </c>
      <c r="O2633" s="41">
        <f t="shared" si="51"/>
        <v>-0.16282883088031885</v>
      </c>
    </row>
    <row r="2634" spans="13:15" x14ac:dyDescent="0.25">
      <c r="M2634" s="20">
        <v>2633</v>
      </c>
      <c r="N2634" s="16">
        <v>452.90074533742279</v>
      </c>
      <c r="O2634" s="41">
        <f t="shared" si="51"/>
        <v>1.9334591838574857</v>
      </c>
    </row>
    <row r="2635" spans="13:15" x14ac:dyDescent="0.25">
      <c r="M2635" s="20">
        <v>2634</v>
      </c>
      <c r="N2635" s="16">
        <v>272.91877418384649</v>
      </c>
      <c r="O2635" s="41">
        <f t="shared" si="51"/>
        <v>0.7677075889558691</v>
      </c>
    </row>
    <row r="2636" spans="13:15" x14ac:dyDescent="0.25">
      <c r="M2636" s="20">
        <v>2635</v>
      </c>
      <c r="N2636" s="16">
        <v>121.62057844044811</v>
      </c>
      <c r="O2636" s="41">
        <f t="shared" si="51"/>
        <v>-0.2122578590450539</v>
      </c>
    </row>
    <row r="2637" spans="13:15" x14ac:dyDescent="0.25">
      <c r="M2637" s="20">
        <v>2636</v>
      </c>
      <c r="N2637" s="16">
        <v>297.81753566384089</v>
      </c>
      <c r="O2637" s="41">
        <f t="shared" si="51"/>
        <v>0.92897802465751544</v>
      </c>
    </row>
    <row r="2638" spans="13:15" x14ac:dyDescent="0.25">
      <c r="M2638" s="20">
        <v>2637</v>
      </c>
      <c r="N2638" s="16">
        <v>185.09420432092148</v>
      </c>
      <c r="O2638" s="41">
        <f t="shared" si="51"/>
        <v>0.19886376680496975</v>
      </c>
    </row>
    <row r="2639" spans="13:15" x14ac:dyDescent="0.25">
      <c r="M2639" s="20">
        <v>2638</v>
      </c>
      <c r="N2639" s="16">
        <v>373.72188272555968</v>
      </c>
      <c r="O2639" s="41">
        <f t="shared" si="51"/>
        <v>1.4206140095288049</v>
      </c>
    </row>
    <row r="2640" spans="13:15" x14ac:dyDescent="0.25">
      <c r="M2640" s="20">
        <v>2639</v>
      </c>
      <c r="N2640" s="16">
        <v>132.07840997091412</v>
      </c>
      <c r="O2640" s="41">
        <f t="shared" si="51"/>
        <v>-0.14452199801567034</v>
      </c>
    </row>
    <row r="2641" spans="13:15" x14ac:dyDescent="0.25">
      <c r="M2641" s="20">
        <v>2640</v>
      </c>
      <c r="N2641" s="16">
        <v>152.85799915862077</v>
      </c>
      <c r="O2641" s="41">
        <f t="shared" si="51"/>
        <v>-9.9316327601441934E-3</v>
      </c>
    </row>
    <row r="2642" spans="13:15" x14ac:dyDescent="0.25">
      <c r="M2642" s="20">
        <v>2641</v>
      </c>
      <c r="N2642" s="16">
        <v>141.18876539061731</v>
      </c>
      <c r="O2642" s="41">
        <f t="shared" si="51"/>
        <v>-8.5513802402692574E-2</v>
      </c>
    </row>
    <row r="2643" spans="13:15" x14ac:dyDescent="0.25">
      <c r="M2643" s="20">
        <v>2642</v>
      </c>
      <c r="N2643" s="16">
        <v>183.28694320223164</v>
      </c>
      <c r="O2643" s="41">
        <f t="shared" si="51"/>
        <v>0.18715805251585005</v>
      </c>
    </row>
    <row r="2644" spans="13:15" x14ac:dyDescent="0.25">
      <c r="M2644" s="20">
        <v>2643</v>
      </c>
      <c r="N2644" s="16">
        <v>253.53966028390434</v>
      </c>
      <c r="O2644" s="41">
        <f t="shared" si="51"/>
        <v>0.64218816725023165</v>
      </c>
    </row>
    <row r="2645" spans="13:15" x14ac:dyDescent="0.25">
      <c r="M2645" s="20">
        <v>2644</v>
      </c>
      <c r="N2645" s="16">
        <v>82.840133923291404</v>
      </c>
      <c r="O2645" s="41">
        <f t="shared" si="51"/>
        <v>-0.46344060116700436</v>
      </c>
    </row>
    <row r="2646" spans="13:15" x14ac:dyDescent="0.25">
      <c r="M2646" s="20">
        <v>2645</v>
      </c>
      <c r="N2646" s="16">
        <v>184.57561951924205</v>
      </c>
      <c r="O2646" s="41">
        <f t="shared" si="51"/>
        <v>0.19550486893439523</v>
      </c>
    </row>
    <row r="2647" spans="13:15" x14ac:dyDescent="0.25">
      <c r="M2647" s="20">
        <v>2646</v>
      </c>
      <c r="N2647" s="16">
        <v>190.84411772959757</v>
      </c>
      <c r="O2647" s="41">
        <f t="shared" si="51"/>
        <v>0.23610622327851716</v>
      </c>
    </row>
    <row r="2648" spans="13:15" x14ac:dyDescent="0.25">
      <c r="M2648" s="20">
        <v>2647</v>
      </c>
      <c r="N2648" s="16">
        <v>154.99222704443636</v>
      </c>
      <c r="O2648" s="41">
        <f t="shared" si="51"/>
        <v>3.89186048102097E-3</v>
      </c>
    </row>
    <row r="2649" spans="13:15" x14ac:dyDescent="0.25">
      <c r="M2649" s="20">
        <v>2648</v>
      </c>
      <c r="N2649" s="16">
        <v>161.84454405391375</v>
      </c>
      <c r="O2649" s="41">
        <f t="shared" si="51"/>
        <v>4.8274636330017495E-2</v>
      </c>
    </row>
    <row r="2650" spans="13:15" x14ac:dyDescent="0.25">
      <c r="M2650" s="20">
        <v>2649</v>
      </c>
      <c r="N2650" s="16">
        <v>186.46817812242764</v>
      </c>
      <c r="O2650" s="41">
        <f t="shared" si="51"/>
        <v>0.20776305899625336</v>
      </c>
    </row>
    <row r="2651" spans="13:15" x14ac:dyDescent="0.25">
      <c r="M2651" s="20">
        <v>2650</v>
      </c>
      <c r="N2651" s="16">
        <v>109.54139284843976</v>
      </c>
      <c r="O2651" s="41">
        <f t="shared" si="51"/>
        <v>-0.29049530571120341</v>
      </c>
    </row>
    <row r="2652" spans="13:15" x14ac:dyDescent="0.25">
      <c r="M2652" s="20">
        <v>2651</v>
      </c>
      <c r="N2652" s="16">
        <v>168.20892473492466</v>
      </c>
      <c r="O2652" s="41">
        <f t="shared" si="51"/>
        <v>8.9497025894351712E-2</v>
      </c>
    </row>
    <row r="2653" spans="13:15" x14ac:dyDescent="0.25">
      <c r="M2653" s="20">
        <v>2652</v>
      </c>
      <c r="N2653" s="16">
        <v>181.1049872532457</v>
      </c>
      <c r="O2653" s="41">
        <f t="shared" si="51"/>
        <v>0.17302542239055252</v>
      </c>
    </row>
    <row r="2654" spans="13:15" x14ac:dyDescent="0.25">
      <c r="M2654" s="20">
        <v>2653</v>
      </c>
      <c r="N2654" s="16">
        <v>171.18729494121277</v>
      </c>
      <c r="O2654" s="41">
        <f t="shared" si="51"/>
        <v>0.10878806819116704</v>
      </c>
    </row>
    <row r="2655" spans="13:15" x14ac:dyDescent="0.25">
      <c r="M2655" s="20">
        <v>2654</v>
      </c>
      <c r="N2655" s="16">
        <v>121.68480768841621</v>
      </c>
      <c r="O2655" s="41">
        <f t="shared" si="51"/>
        <v>-0.21184184321981192</v>
      </c>
    </row>
    <row r="2656" spans="13:15" x14ac:dyDescent="0.25">
      <c r="M2656" s="20">
        <v>2655</v>
      </c>
      <c r="N2656" s="16">
        <v>207.38399781525018</v>
      </c>
      <c r="O2656" s="41">
        <f t="shared" si="51"/>
        <v>0.34323579556705752</v>
      </c>
    </row>
    <row r="2657" spans="13:15" x14ac:dyDescent="0.25">
      <c r="M2657" s="20">
        <v>2656</v>
      </c>
      <c r="N2657" s="16">
        <v>171.90578913846213</v>
      </c>
      <c r="O2657" s="41">
        <f t="shared" si="51"/>
        <v>0.11344178851105546</v>
      </c>
    </row>
    <row r="2658" spans="13:15" x14ac:dyDescent="0.25">
      <c r="M2658" s="20">
        <v>2657</v>
      </c>
      <c r="N2658" s="16">
        <v>393.61927627311366</v>
      </c>
      <c r="O2658" s="41">
        <f t="shared" si="51"/>
        <v>1.549490352607934</v>
      </c>
    </row>
    <row r="2659" spans="13:15" x14ac:dyDescent="0.25">
      <c r="M2659" s="20">
        <v>2658</v>
      </c>
      <c r="N2659" s="16">
        <v>291.24878734623564</v>
      </c>
      <c r="O2659" s="41">
        <f t="shared" si="51"/>
        <v>0.88643193640947904</v>
      </c>
    </row>
    <row r="2660" spans="13:15" x14ac:dyDescent="0.25">
      <c r="M2660" s="20">
        <v>2659</v>
      </c>
      <c r="N2660" s="16">
        <v>188.04117596848991</v>
      </c>
      <c r="O2660" s="41">
        <f t="shared" si="51"/>
        <v>0.21795143917717263</v>
      </c>
    </row>
    <row r="2661" spans="13:15" x14ac:dyDescent="0.25">
      <c r="M2661" s="20">
        <v>2660</v>
      </c>
      <c r="N2661" s="16">
        <v>141.06283559844769</v>
      </c>
      <c r="O2661" s="41">
        <f t="shared" si="51"/>
        <v>-8.6329455521315657E-2</v>
      </c>
    </row>
    <row r="2662" spans="13:15" x14ac:dyDescent="0.25">
      <c r="M2662" s="20">
        <v>2661</v>
      </c>
      <c r="N2662" s="16">
        <v>178.4600971251883</v>
      </c>
      <c r="O2662" s="41">
        <f t="shared" si="51"/>
        <v>0.15589434606462693</v>
      </c>
    </row>
    <row r="2663" spans="13:15" x14ac:dyDescent="0.25">
      <c r="M2663" s="20">
        <v>2662</v>
      </c>
      <c r="N2663" s="16">
        <v>226.18445374910596</v>
      </c>
      <c r="O2663" s="41">
        <f t="shared" si="51"/>
        <v>0.46500722272332928</v>
      </c>
    </row>
    <row r="2664" spans="13:15" x14ac:dyDescent="0.25">
      <c r="M2664" s="20">
        <v>2663</v>
      </c>
      <c r="N2664" s="16">
        <v>220.06033485539831</v>
      </c>
      <c r="O2664" s="41">
        <f t="shared" si="51"/>
        <v>0.42534101992563333</v>
      </c>
    </row>
    <row r="2665" spans="13:15" x14ac:dyDescent="0.25">
      <c r="M2665" s="20">
        <v>2664</v>
      </c>
      <c r="N2665" s="16">
        <v>107.53701516828431</v>
      </c>
      <c r="O2665" s="41">
        <f t="shared" si="51"/>
        <v>-0.30347775313329883</v>
      </c>
    </row>
    <row r="2666" spans="13:15" x14ac:dyDescent="0.25">
      <c r="M2666" s="20">
        <v>2665</v>
      </c>
      <c r="N2666" s="16">
        <v>129.85995987162212</v>
      </c>
      <c r="O2666" s="41">
        <f t="shared" si="51"/>
        <v>-0.15889100244918974</v>
      </c>
    </row>
    <row r="2667" spans="13:15" x14ac:dyDescent="0.25">
      <c r="M2667" s="20">
        <v>2666</v>
      </c>
      <c r="N2667" s="16">
        <v>123.59258981845781</v>
      </c>
      <c r="O2667" s="41">
        <f t="shared" si="51"/>
        <v>-0.19948504966673386</v>
      </c>
    </row>
    <row r="2668" spans="13:15" x14ac:dyDescent="0.25">
      <c r="M2668" s="20">
        <v>2667</v>
      </c>
      <c r="N2668" s="16">
        <v>80.898227293256113</v>
      </c>
      <c r="O2668" s="41">
        <f t="shared" si="51"/>
        <v>-0.47601842069306133</v>
      </c>
    </row>
    <row r="2669" spans="13:15" x14ac:dyDescent="0.25">
      <c r="M2669" s="20">
        <v>2668</v>
      </c>
      <c r="N2669" s="16">
        <v>164.20039401660071</v>
      </c>
      <c r="O2669" s="41">
        <f t="shared" si="51"/>
        <v>6.35335860667543E-2</v>
      </c>
    </row>
    <row r="2670" spans="13:15" x14ac:dyDescent="0.25">
      <c r="M2670" s="20">
        <v>2669</v>
      </c>
      <c r="N2670" s="16">
        <v>194.03483350837749</v>
      </c>
      <c r="O2670" s="41">
        <f t="shared" si="51"/>
        <v>0.25677263772075354</v>
      </c>
    </row>
    <row r="2671" spans="13:15" x14ac:dyDescent="0.25">
      <c r="M2671" s="20">
        <v>2670</v>
      </c>
      <c r="N2671" s="16">
        <v>205.38958108223807</v>
      </c>
      <c r="O2671" s="41">
        <f t="shared" si="51"/>
        <v>0.33031786566271459</v>
      </c>
    </row>
    <row r="2672" spans="13:15" x14ac:dyDescent="0.25">
      <c r="M2672" s="20">
        <v>2671</v>
      </c>
      <c r="N2672" s="16">
        <v>148.40889540494959</v>
      </c>
      <c r="O2672" s="41">
        <f t="shared" si="51"/>
        <v>-3.874868462085157E-2</v>
      </c>
    </row>
    <row r="2673" spans="13:15" x14ac:dyDescent="0.25">
      <c r="M2673" s="20">
        <v>2672</v>
      </c>
      <c r="N2673" s="16">
        <v>335.50652421017759</v>
      </c>
      <c r="O2673" s="41">
        <f t="shared" si="51"/>
        <v>1.1730913557123839</v>
      </c>
    </row>
    <row r="2674" spans="13:15" x14ac:dyDescent="0.25">
      <c r="M2674" s="20">
        <v>2673</v>
      </c>
      <c r="N2674" s="16">
        <v>433.56578680711317</v>
      </c>
      <c r="O2674" s="41">
        <f t="shared" si="51"/>
        <v>1.8082257585338337</v>
      </c>
    </row>
    <row r="2675" spans="13:15" x14ac:dyDescent="0.25">
      <c r="M2675" s="20">
        <v>2674</v>
      </c>
      <c r="N2675" s="16">
        <v>125.60393111424258</v>
      </c>
      <c r="O2675" s="41">
        <f t="shared" si="51"/>
        <v>-0.18645749858245408</v>
      </c>
    </row>
    <row r="2676" spans="13:15" x14ac:dyDescent="0.25">
      <c r="M2676" s="20">
        <v>2675</v>
      </c>
      <c r="N2676" s="16">
        <v>191.98056779341533</v>
      </c>
      <c r="O2676" s="41">
        <f t="shared" si="51"/>
        <v>0.24346706317781552</v>
      </c>
    </row>
    <row r="2677" spans="13:15" x14ac:dyDescent="0.25">
      <c r="M2677" s="20">
        <v>2676</v>
      </c>
      <c r="N2677" s="16">
        <v>140.45883894827998</v>
      </c>
      <c r="O2677" s="41">
        <f t="shared" si="51"/>
        <v>-9.024156990552501E-2</v>
      </c>
    </row>
    <row r="2678" spans="13:15" x14ac:dyDescent="0.25">
      <c r="M2678" s="20">
        <v>2677</v>
      </c>
      <c r="N2678" s="16">
        <v>228.18655713427535</v>
      </c>
      <c r="O2678" s="41">
        <f t="shared" si="51"/>
        <v>0.47797493943106328</v>
      </c>
    </row>
    <row r="2679" spans="13:15" x14ac:dyDescent="0.25">
      <c r="M2679" s="20">
        <v>2678</v>
      </c>
      <c r="N2679" s="16">
        <v>126.39617193344995</v>
      </c>
      <c r="O2679" s="41">
        <f t="shared" si="51"/>
        <v>-0.18132611796350817</v>
      </c>
    </row>
    <row r="2680" spans="13:15" x14ac:dyDescent="0.25">
      <c r="M2680" s="20">
        <v>2679</v>
      </c>
      <c r="N2680" s="16">
        <v>71.185137792997736</v>
      </c>
      <c r="O2680" s="41">
        <f t="shared" si="51"/>
        <v>-0.53893055296816872</v>
      </c>
    </row>
    <row r="2681" spans="13:15" x14ac:dyDescent="0.25">
      <c r="M2681" s="20">
        <v>2680</v>
      </c>
      <c r="N2681" s="16">
        <v>196.01665327574182</v>
      </c>
      <c r="O2681" s="41">
        <f t="shared" si="51"/>
        <v>0.26960897649293636</v>
      </c>
    </row>
    <row r="2682" spans="13:15" x14ac:dyDescent="0.25">
      <c r="M2682" s="20">
        <v>2681</v>
      </c>
      <c r="N2682" s="16">
        <v>124.0422386433072</v>
      </c>
      <c r="O2682" s="41">
        <f t="shared" si="51"/>
        <v>-0.19657265332306595</v>
      </c>
    </row>
    <row r="2683" spans="13:15" x14ac:dyDescent="0.25">
      <c r="M2683" s="20">
        <v>2682</v>
      </c>
      <c r="N2683" s="16">
        <v>252.0765992130334</v>
      </c>
      <c r="O2683" s="41">
        <f t="shared" si="51"/>
        <v>0.63271185267341812</v>
      </c>
    </row>
    <row r="2684" spans="13:15" x14ac:dyDescent="0.25">
      <c r="M2684" s="20">
        <v>2683</v>
      </c>
      <c r="N2684" s="16">
        <v>295.21023657707667</v>
      </c>
      <c r="O2684" s="41">
        <f t="shared" si="51"/>
        <v>0.91209042725373246</v>
      </c>
    </row>
    <row r="2685" spans="13:15" x14ac:dyDescent="0.25">
      <c r="M2685" s="20">
        <v>2684</v>
      </c>
      <c r="N2685" s="16">
        <v>190.0518958745632</v>
      </c>
      <c r="O2685" s="41">
        <f t="shared" si="51"/>
        <v>0.23097496549140151</v>
      </c>
    </row>
    <row r="2686" spans="13:15" x14ac:dyDescent="0.25">
      <c r="M2686" s="20">
        <v>2685</v>
      </c>
      <c r="N2686" s="16">
        <v>279.41003644075516</v>
      </c>
      <c r="O2686" s="41">
        <f t="shared" si="51"/>
        <v>0.80975179638628436</v>
      </c>
    </row>
    <row r="2687" spans="13:15" x14ac:dyDescent="0.25">
      <c r="M2687" s="20">
        <v>2686</v>
      </c>
      <c r="N2687" s="16">
        <v>229.15946406504739</v>
      </c>
      <c r="O2687" s="41">
        <f t="shared" si="51"/>
        <v>0.48427650285416068</v>
      </c>
    </row>
    <row r="2688" spans="13:15" x14ac:dyDescent="0.25">
      <c r="M2688" s="20">
        <v>2687</v>
      </c>
      <c r="N2688" s="16">
        <v>90.313489616154456</v>
      </c>
      <c r="O2688" s="41">
        <f t="shared" si="51"/>
        <v>-0.41503532889232597</v>
      </c>
    </row>
    <row r="2689" spans="13:15" x14ac:dyDescent="0.25">
      <c r="M2689" s="20">
        <v>2688</v>
      </c>
      <c r="N2689" s="16">
        <v>190.15492015390123</v>
      </c>
      <c r="O2689" s="41">
        <f t="shared" si="51"/>
        <v>0.23164225853848897</v>
      </c>
    </row>
    <row r="2690" spans="13:15" x14ac:dyDescent="0.25">
      <c r="M2690" s="20">
        <v>2689</v>
      </c>
      <c r="N2690" s="16">
        <v>141.27303655343957</v>
      </c>
      <c r="O2690" s="41">
        <f t="shared" si="51"/>
        <v>-8.4967974163149385E-2</v>
      </c>
    </row>
    <row r="2691" spans="13:15" x14ac:dyDescent="0.25">
      <c r="M2691" s="20">
        <v>2690</v>
      </c>
      <c r="N2691" s="16">
        <v>130.20484805199388</v>
      </c>
      <c r="O2691" s="41">
        <f t="shared" ref="O2691:O2754" si="52">N2691/$B$2-1</f>
        <v>-0.15665714567034594</v>
      </c>
    </row>
    <row r="2692" spans="13:15" x14ac:dyDescent="0.25">
      <c r="M2692" s="20">
        <v>2691</v>
      </c>
      <c r="N2692" s="16">
        <v>153.1262106584829</v>
      </c>
      <c r="O2692" s="41">
        <f t="shared" si="52"/>
        <v>-8.1944144058211377E-3</v>
      </c>
    </row>
    <row r="2693" spans="13:15" x14ac:dyDescent="0.25">
      <c r="M2693" s="20">
        <v>2692</v>
      </c>
      <c r="N2693" s="16">
        <v>224.42355670031927</v>
      </c>
      <c r="O2693" s="41">
        <f t="shared" si="52"/>
        <v>0.45360181067053507</v>
      </c>
    </row>
    <row r="2694" spans="13:15" x14ac:dyDescent="0.25">
      <c r="M2694" s="20">
        <v>2693</v>
      </c>
      <c r="N2694" s="16">
        <v>175.48347996295828</v>
      </c>
      <c r="O2694" s="41">
        <f t="shared" si="52"/>
        <v>0.13661465831567865</v>
      </c>
    </row>
    <row r="2695" spans="13:15" x14ac:dyDescent="0.25">
      <c r="M2695" s="20">
        <v>2694</v>
      </c>
      <c r="N2695" s="16">
        <v>128.04610699766113</v>
      </c>
      <c r="O2695" s="41">
        <f t="shared" si="52"/>
        <v>-0.17063941184366538</v>
      </c>
    </row>
    <row r="2696" spans="13:15" x14ac:dyDescent="0.25">
      <c r="M2696" s="20">
        <v>2695</v>
      </c>
      <c r="N2696" s="16">
        <v>133.53540291181875</v>
      </c>
      <c r="O2696" s="41">
        <f t="shared" si="52"/>
        <v>-0.13508498699876881</v>
      </c>
    </row>
    <row r="2697" spans="13:15" x14ac:dyDescent="0.25">
      <c r="M2697" s="20">
        <v>2696</v>
      </c>
      <c r="N2697" s="16">
        <v>237.52301369024951</v>
      </c>
      <c r="O2697" s="41">
        <f t="shared" si="52"/>
        <v>0.53844760261558511</v>
      </c>
    </row>
    <row r="2698" spans="13:15" x14ac:dyDescent="0.25">
      <c r="M2698" s="20">
        <v>2697</v>
      </c>
      <c r="N2698" s="16">
        <v>119.42015541556769</v>
      </c>
      <c r="O2698" s="41">
        <f t="shared" si="52"/>
        <v>-0.226510101279493</v>
      </c>
    </row>
    <row r="2699" spans="13:15" x14ac:dyDescent="0.25">
      <c r="M2699" s="20">
        <v>2698</v>
      </c>
      <c r="N2699" s="16">
        <v>95.464850430520471</v>
      </c>
      <c r="O2699" s="41">
        <f t="shared" si="52"/>
        <v>-0.38166972540009225</v>
      </c>
    </row>
    <row r="2700" spans="13:15" x14ac:dyDescent="0.25">
      <c r="M2700" s="20">
        <v>2699</v>
      </c>
      <c r="N2700" s="16">
        <v>264.35997018452633</v>
      </c>
      <c r="O2700" s="41">
        <f t="shared" si="52"/>
        <v>0.71227181753549629</v>
      </c>
    </row>
    <row r="2701" spans="13:15" x14ac:dyDescent="0.25">
      <c r="M2701" s="20">
        <v>2700</v>
      </c>
      <c r="N2701" s="16">
        <v>254.27705127480712</v>
      </c>
      <c r="O2701" s="41">
        <f t="shared" si="52"/>
        <v>0.64696428298116504</v>
      </c>
    </row>
    <row r="2702" spans="13:15" x14ac:dyDescent="0.25">
      <c r="M2702" s="20">
        <v>2701</v>
      </c>
      <c r="N2702" s="16">
        <v>124.06450321312602</v>
      </c>
      <c r="O2702" s="41">
        <f t="shared" si="52"/>
        <v>-0.19642844466922282</v>
      </c>
    </row>
    <row r="2703" spans="13:15" x14ac:dyDescent="0.25">
      <c r="M2703" s="20">
        <v>2702</v>
      </c>
      <c r="N2703" s="16">
        <v>107.31770749035239</v>
      </c>
      <c r="O2703" s="41">
        <f t="shared" si="52"/>
        <v>-0.30489821915933857</v>
      </c>
    </row>
    <row r="2704" spans="13:15" x14ac:dyDescent="0.25">
      <c r="M2704" s="20">
        <v>2703</v>
      </c>
      <c r="N2704" s="16">
        <v>106.85429968462648</v>
      </c>
      <c r="O2704" s="41">
        <f t="shared" si="52"/>
        <v>-0.3078997330618275</v>
      </c>
    </row>
    <row r="2705" spans="13:15" x14ac:dyDescent="0.25">
      <c r="M2705" s="20">
        <v>2704</v>
      </c>
      <c r="N2705" s="16">
        <v>252.3107220716318</v>
      </c>
      <c r="O2705" s="41">
        <f t="shared" si="52"/>
        <v>0.63422827731342335</v>
      </c>
    </row>
    <row r="2706" spans="13:15" x14ac:dyDescent="0.25">
      <c r="M2706" s="20">
        <v>2705</v>
      </c>
      <c r="N2706" s="16">
        <v>142.58528166921869</v>
      </c>
      <c r="O2706" s="41">
        <f t="shared" si="52"/>
        <v>-7.6468501539216138E-2</v>
      </c>
    </row>
    <row r="2707" spans="13:15" x14ac:dyDescent="0.25">
      <c r="M2707" s="20">
        <v>2706</v>
      </c>
      <c r="N2707" s="16">
        <v>165.67816553312554</v>
      </c>
      <c r="O2707" s="41">
        <f t="shared" si="52"/>
        <v>7.3105180883987542E-2</v>
      </c>
    </row>
    <row r="2708" spans="13:15" x14ac:dyDescent="0.25">
      <c r="M2708" s="20">
        <v>2707</v>
      </c>
      <c r="N2708" s="16">
        <v>212.14987871024277</v>
      </c>
      <c r="O2708" s="41">
        <f t="shared" si="52"/>
        <v>0.3741046276997384</v>
      </c>
    </row>
    <row r="2709" spans="13:15" x14ac:dyDescent="0.25">
      <c r="M2709" s="20">
        <v>2708</v>
      </c>
      <c r="N2709" s="16">
        <v>200.44493355771087</v>
      </c>
      <c r="O2709" s="41">
        <f t="shared" si="52"/>
        <v>0.29829115375930204</v>
      </c>
    </row>
    <row r="2710" spans="13:15" x14ac:dyDescent="0.25">
      <c r="M2710" s="20">
        <v>2709</v>
      </c>
      <c r="N2710" s="16">
        <v>96.922415053175371</v>
      </c>
      <c r="O2710" s="41">
        <f t="shared" si="52"/>
        <v>-0.37222901157391541</v>
      </c>
    </row>
    <row r="2711" spans="13:15" x14ac:dyDescent="0.25">
      <c r="M2711" s="20">
        <v>2710</v>
      </c>
      <c r="N2711" s="16">
        <v>231.11859806840425</v>
      </c>
      <c r="O2711" s="41">
        <f t="shared" si="52"/>
        <v>0.49696590487815828</v>
      </c>
    </row>
    <row r="2712" spans="13:15" x14ac:dyDescent="0.25">
      <c r="M2712" s="20">
        <v>2711</v>
      </c>
      <c r="N2712" s="16">
        <v>137.47710051692479</v>
      </c>
      <c r="O2712" s="41">
        <f t="shared" si="52"/>
        <v>-0.10955442835269547</v>
      </c>
    </row>
    <row r="2713" spans="13:15" x14ac:dyDescent="0.25">
      <c r="M2713" s="20">
        <v>2712</v>
      </c>
      <c r="N2713" s="16">
        <v>324.58774436748683</v>
      </c>
      <c r="O2713" s="41">
        <f t="shared" si="52"/>
        <v>1.1023699110342657</v>
      </c>
    </row>
    <row r="2714" spans="13:15" x14ac:dyDescent="0.25">
      <c r="M2714" s="20">
        <v>2713</v>
      </c>
      <c r="N2714" s="16">
        <v>165.21793173018182</v>
      </c>
      <c r="O2714" s="41">
        <f t="shared" si="52"/>
        <v>7.0124225145084873E-2</v>
      </c>
    </row>
    <row r="2715" spans="13:15" x14ac:dyDescent="0.25">
      <c r="M2715" s="20">
        <v>2714</v>
      </c>
      <c r="N2715" s="16">
        <v>127.37264860119333</v>
      </c>
      <c r="O2715" s="41">
        <f t="shared" si="52"/>
        <v>-0.17500143318808281</v>
      </c>
    </row>
    <row r="2716" spans="13:15" x14ac:dyDescent="0.25">
      <c r="M2716" s="20">
        <v>2715</v>
      </c>
      <c r="N2716" s="16">
        <v>272.99859343355325</v>
      </c>
      <c r="O2716" s="41">
        <f t="shared" si="52"/>
        <v>0.76822458194718446</v>
      </c>
    </row>
    <row r="2717" spans="13:15" x14ac:dyDescent="0.25">
      <c r="M2717" s="20">
        <v>2716</v>
      </c>
      <c r="N2717" s="16">
        <v>135.69406823969089</v>
      </c>
      <c r="O2717" s="41">
        <f t="shared" si="52"/>
        <v>-0.12110321130925539</v>
      </c>
    </row>
    <row r="2718" spans="13:15" x14ac:dyDescent="0.25">
      <c r="M2718" s="20">
        <v>2717</v>
      </c>
      <c r="N2718" s="16">
        <v>128.75466497401058</v>
      </c>
      <c r="O2718" s="41">
        <f t="shared" si="52"/>
        <v>-0.16605004888850128</v>
      </c>
    </row>
    <row r="2719" spans="13:15" x14ac:dyDescent="0.25">
      <c r="M2719" s="20">
        <v>2718</v>
      </c>
      <c r="N2719" s="16">
        <v>183.97537811345552</v>
      </c>
      <c r="O2719" s="41">
        <f t="shared" si="52"/>
        <v>0.19161707744263223</v>
      </c>
    </row>
    <row r="2720" spans="13:15" x14ac:dyDescent="0.25">
      <c r="M2720" s="20">
        <v>2719</v>
      </c>
      <c r="N2720" s="16">
        <v>162.9226706590421</v>
      </c>
      <c r="O2720" s="41">
        <f t="shared" si="52"/>
        <v>5.5257712475804244E-2</v>
      </c>
    </row>
    <row r="2721" spans="13:15" x14ac:dyDescent="0.25">
      <c r="M2721" s="20">
        <v>2720</v>
      </c>
      <c r="N2721" s="16">
        <v>202.95431807654816</v>
      </c>
      <c r="O2721" s="41">
        <f t="shared" si="52"/>
        <v>0.31454455395436853</v>
      </c>
    </row>
    <row r="2722" spans="13:15" x14ac:dyDescent="0.25">
      <c r="M2722" s="20">
        <v>2721</v>
      </c>
      <c r="N2722" s="16">
        <v>262.59359440949112</v>
      </c>
      <c r="O2722" s="41">
        <f t="shared" si="52"/>
        <v>0.70083091951807308</v>
      </c>
    </row>
    <row r="2723" spans="13:15" x14ac:dyDescent="0.25">
      <c r="M2723" s="20">
        <v>2722</v>
      </c>
      <c r="N2723" s="16">
        <v>264.7350190950458</v>
      </c>
      <c r="O2723" s="41">
        <f t="shared" si="52"/>
        <v>0.71470102676574254</v>
      </c>
    </row>
    <row r="2724" spans="13:15" x14ac:dyDescent="0.25">
      <c r="M2724" s="20">
        <v>2723</v>
      </c>
      <c r="N2724" s="16">
        <v>148.23673435716037</v>
      </c>
      <c r="O2724" s="41">
        <f t="shared" si="52"/>
        <v>-3.9863779731511118E-2</v>
      </c>
    </row>
    <row r="2725" spans="13:15" x14ac:dyDescent="0.25">
      <c r="M2725" s="20">
        <v>2724</v>
      </c>
      <c r="N2725" s="16">
        <v>87.162870093401835</v>
      </c>
      <c r="O2725" s="41">
        <f t="shared" si="52"/>
        <v>-0.43544203802011439</v>
      </c>
    </row>
    <row r="2726" spans="13:15" x14ac:dyDescent="0.25">
      <c r="M2726" s="20">
        <v>2725</v>
      </c>
      <c r="N2726" s="16">
        <v>110.16774897668749</v>
      </c>
      <c r="O2726" s="41">
        <f t="shared" si="52"/>
        <v>-0.28643836794793065</v>
      </c>
    </row>
    <row r="2727" spans="13:15" x14ac:dyDescent="0.25">
      <c r="M2727" s="20">
        <v>2726</v>
      </c>
      <c r="N2727" s="16">
        <v>183.18148484620184</v>
      </c>
      <c r="O2727" s="41">
        <f t="shared" si="52"/>
        <v>0.18647499384086452</v>
      </c>
    </row>
    <row r="2728" spans="13:15" x14ac:dyDescent="0.25">
      <c r="M2728" s="20">
        <v>2727</v>
      </c>
      <c r="N2728" s="16">
        <v>172.88214832745018</v>
      </c>
      <c r="O2728" s="41">
        <f t="shared" si="52"/>
        <v>0.11976571237112066</v>
      </c>
    </row>
    <row r="2729" spans="13:15" x14ac:dyDescent="0.25">
      <c r="M2729" s="20">
        <v>2728</v>
      </c>
      <c r="N2729" s="16">
        <v>264.57750638506508</v>
      </c>
      <c r="O2729" s="41">
        <f t="shared" si="52"/>
        <v>0.71368080962010061</v>
      </c>
    </row>
    <row r="2730" spans="13:15" x14ac:dyDescent="0.25">
      <c r="M2730" s="20">
        <v>2729</v>
      </c>
      <c r="N2730" s="16">
        <v>195.3582089796258</v>
      </c>
      <c r="O2730" s="41">
        <f t="shared" si="52"/>
        <v>0.26534420217453447</v>
      </c>
    </row>
    <row r="2731" spans="13:15" x14ac:dyDescent="0.25">
      <c r="M2731" s="20">
        <v>2730</v>
      </c>
      <c r="N2731" s="16">
        <v>475.43998892393</v>
      </c>
      <c r="O2731" s="41">
        <f t="shared" si="52"/>
        <v>2.0794469124640722</v>
      </c>
    </row>
    <row r="2732" spans="13:15" x14ac:dyDescent="0.25">
      <c r="M2732" s="20">
        <v>2731</v>
      </c>
      <c r="N2732" s="16">
        <v>92.948170428561127</v>
      </c>
      <c r="O2732" s="41">
        <f t="shared" si="52"/>
        <v>-0.3979703787785227</v>
      </c>
    </row>
    <row r="2733" spans="13:15" x14ac:dyDescent="0.25">
      <c r="M2733" s="20">
        <v>2732</v>
      </c>
      <c r="N2733" s="16">
        <v>215.64960362884506</v>
      </c>
      <c r="O2733" s="41">
        <f t="shared" si="52"/>
        <v>0.39677250870708813</v>
      </c>
    </row>
    <row r="2734" spans="13:15" x14ac:dyDescent="0.25">
      <c r="M2734" s="20">
        <v>2733</v>
      </c>
      <c r="N2734" s="16">
        <v>211.16763795320352</v>
      </c>
      <c r="O2734" s="41">
        <f t="shared" si="52"/>
        <v>0.36774260864995911</v>
      </c>
    </row>
    <row r="2735" spans="13:15" x14ac:dyDescent="0.25">
      <c r="M2735" s="20">
        <v>2734</v>
      </c>
      <c r="N2735" s="16">
        <v>158.81148628605595</v>
      </c>
      <c r="O2735" s="41">
        <f t="shared" si="52"/>
        <v>2.8629380154375772E-2</v>
      </c>
    </row>
    <row r="2736" spans="13:15" x14ac:dyDescent="0.25">
      <c r="M2736" s="20">
        <v>2735</v>
      </c>
      <c r="N2736" s="16">
        <v>341.18865378646001</v>
      </c>
      <c r="O2736" s="41">
        <f t="shared" si="52"/>
        <v>1.2098947731521048</v>
      </c>
    </row>
    <row r="2737" spans="13:15" x14ac:dyDescent="0.25">
      <c r="M2737" s="20">
        <v>2736</v>
      </c>
      <c r="N2737" s="16">
        <v>249.39015759842059</v>
      </c>
      <c r="O2737" s="41">
        <f t="shared" si="52"/>
        <v>0.61531164543725714</v>
      </c>
    </row>
    <row r="2738" spans="13:15" x14ac:dyDescent="0.25">
      <c r="M2738" s="20">
        <v>2737</v>
      </c>
      <c r="N2738" s="16">
        <v>179.82941355403131</v>
      </c>
      <c r="O2738" s="41">
        <f t="shared" si="52"/>
        <v>0.16476347223664023</v>
      </c>
    </row>
    <row r="2739" spans="13:15" x14ac:dyDescent="0.25">
      <c r="M2739" s="20">
        <v>2738</v>
      </c>
      <c r="N2739" s="16">
        <v>246.44085848311448</v>
      </c>
      <c r="O2739" s="41">
        <f t="shared" si="52"/>
        <v>0.59620889794830845</v>
      </c>
    </row>
    <row r="2740" spans="13:15" x14ac:dyDescent="0.25">
      <c r="M2740" s="20">
        <v>2739</v>
      </c>
      <c r="N2740" s="16">
        <v>207.03945122632655</v>
      </c>
      <c r="O2740" s="41">
        <f t="shared" si="52"/>
        <v>0.34100415129190442</v>
      </c>
    </row>
    <row r="2741" spans="13:15" x14ac:dyDescent="0.25">
      <c r="M2741" s="20">
        <v>2740</v>
      </c>
      <c r="N2741" s="16">
        <v>253.12045520734455</v>
      </c>
      <c r="O2741" s="41">
        <f t="shared" si="52"/>
        <v>0.6394729564796291</v>
      </c>
    </row>
    <row r="2742" spans="13:15" x14ac:dyDescent="0.25">
      <c r="M2742" s="20">
        <v>2741</v>
      </c>
      <c r="N2742" s="16">
        <v>172.13948114944901</v>
      </c>
      <c r="O2742" s="41">
        <f t="shared" si="52"/>
        <v>0.11495542253105007</v>
      </c>
    </row>
    <row r="2743" spans="13:15" x14ac:dyDescent="0.25">
      <c r="M2743" s="20">
        <v>2742</v>
      </c>
      <c r="N2743" s="16">
        <v>164.4321308148705</v>
      </c>
      <c r="O2743" s="41">
        <f t="shared" si="52"/>
        <v>6.5034556083078288E-2</v>
      </c>
    </row>
    <row r="2744" spans="13:15" x14ac:dyDescent="0.25">
      <c r="M2744" s="20">
        <v>2743</v>
      </c>
      <c r="N2744" s="16">
        <v>479.64161974583618</v>
      </c>
      <c r="O2744" s="41">
        <f t="shared" si="52"/>
        <v>2.1066610706402011</v>
      </c>
    </row>
    <row r="2745" spans="13:15" x14ac:dyDescent="0.25">
      <c r="M2745" s="20">
        <v>2744</v>
      </c>
      <c r="N2745" s="16">
        <v>150.29306989646722</v>
      </c>
      <c r="O2745" s="41">
        <f t="shared" si="52"/>
        <v>-2.6544798840062001E-2</v>
      </c>
    </row>
    <row r="2746" spans="13:15" x14ac:dyDescent="0.25">
      <c r="M2746" s="20">
        <v>2745</v>
      </c>
      <c r="N2746" s="16">
        <v>173.03154076453922</v>
      </c>
      <c r="O2746" s="41">
        <f t="shared" si="52"/>
        <v>0.12073333413171472</v>
      </c>
    </row>
    <row r="2747" spans="13:15" x14ac:dyDescent="0.25">
      <c r="M2747" s="20">
        <v>2746</v>
      </c>
      <c r="N2747" s="16">
        <v>108.01542832234674</v>
      </c>
      <c r="O2747" s="41">
        <f t="shared" si="52"/>
        <v>-0.30037904889200406</v>
      </c>
    </row>
    <row r="2748" spans="13:15" x14ac:dyDescent="0.25">
      <c r="M2748" s="20">
        <v>2747</v>
      </c>
      <c r="N2748" s="16">
        <v>157.58127052927566</v>
      </c>
      <c r="O2748" s="41">
        <f t="shared" si="52"/>
        <v>2.0661215502395081E-2</v>
      </c>
    </row>
    <row r="2749" spans="13:15" x14ac:dyDescent="0.25">
      <c r="M2749" s="20">
        <v>2748</v>
      </c>
      <c r="N2749" s="16">
        <v>156.97328793808336</v>
      </c>
      <c r="O2749" s="41">
        <f t="shared" si="52"/>
        <v>1.6723283992854832E-2</v>
      </c>
    </row>
    <row r="2750" spans="13:15" x14ac:dyDescent="0.25">
      <c r="M2750" s="20">
        <v>2749</v>
      </c>
      <c r="N2750" s="16">
        <v>127.43785155039316</v>
      </c>
      <c r="O2750" s="41">
        <f t="shared" si="52"/>
        <v>-0.17457911065469345</v>
      </c>
    </row>
    <row r="2751" spans="13:15" x14ac:dyDescent="0.25">
      <c r="M2751" s="20">
        <v>2750</v>
      </c>
      <c r="N2751" s="16">
        <v>84.791001512680026</v>
      </c>
      <c r="O2751" s="41">
        <f t="shared" si="52"/>
        <v>-0.45080474109060209</v>
      </c>
    </row>
    <row r="2752" spans="13:15" x14ac:dyDescent="0.25">
      <c r="M2752" s="20">
        <v>2751</v>
      </c>
      <c r="N2752" s="16">
        <v>90.187056384969836</v>
      </c>
      <c r="O2752" s="41">
        <f t="shared" si="52"/>
        <v>-0.4158542428088553</v>
      </c>
    </row>
    <row r="2753" spans="13:15" x14ac:dyDescent="0.25">
      <c r="M2753" s="20">
        <v>2752</v>
      </c>
      <c r="N2753" s="16">
        <v>254.83821802725907</v>
      </c>
      <c r="O2753" s="41">
        <f t="shared" si="52"/>
        <v>0.65059898612661726</v>
      </c>
    </row>
    <row r="2754" spans="13:15" x14ac:dyDescent="0.25">
      <c r="M2754" s="20">
        <v>2753</v>
      </c>
      <c r="N2754" s="16">
        <v>129.98921354436385</v>
      </c>
      <c r="O2754" s="41">
        <f t="shared" si="52"/>
        <v>-0.1580538204015669</v>
      </c>
    </row>
    <row r="2755" spans="13:15" x14ac:dyDescent="0.25">
      <c r="M2755" s="20">
        <v>2754</v>
      </c>
      <c r="N2755" s="16">
        <v>253.58259035878629</v>
      </c>
      <c r="O2755" s="41">
        <f t="shared" ref="O2755:O2818" si="53">N2755/$B$2-1</f>
        <v>0.64246622734115122</v>
      </c>
    </row>
    <row r="2756" spans="13:15" x14ac:dyDescent="0.25">
      <c r="M2756" s="20">
        <v>2755</v>
      </c>
      <c r="N2756" s="16">
        <v>155.34071368383391</v>
      </c>
      <c r="O2756" s="41">
        <f t="shared" si="53"/>
        <v>6.1490246462747589E-3</v>
      </c>
    </row>
    <row r="2757" spans="13:15" x14ac:dyDescent="0.25">
      <c r="M2757" s="20">
        <v>2756</v>
      </c>
      <c r="N2757" s="16">
        <v>190.21125146107781</v>
      </c>
      <c r="O2757" s="41">
        <f t="shared" si="53"/>
        <v>0.23200711903403248</v>
      </c>
    </row>
    <row r="2758" spans="13:15" x14ac:dyDescent="0.25">
      <c r="M2758" s="20">
        <v>2757</v>
      </c>
      <c r="N2758" s="16">
        <v>115.97442526819967</v>
      </c>
      <c r="O2758" s="41">
        <f t="shared" si="53"/>
        <v>-0.24882825564322819</v>
      </c>
    </row>
    <row r="2759" spans="13:15" x14ac:dyDescent="0.25">
      <c r="M2759" s="20">
        <v>2758</v>
      </c>
      <c r="N2759" s="16">
        <v>341.08584195321976</v>
      </c>
      <c r="O2759" s="41">
        <f t="shared" si="53"/>
        <v>1.2092288561282696</v>
      </c>
    </row>
    <row r="2760" spans="13:15" x14ac:dyDescent="0.25">
      <c r="M2760" s="20">
        <v>2759</v>
      </c>
      <c r="N2760" s="16">
        <v>239.58609615311408</v>
      </c>
      <c r="O2760" s="41">
        <f t="shared" si="53"/>
        <v>0.55181028364459617</v>
      </c>
    </row>
    <row r="2761" spans="13:15" x14ac:dyDescent="0.25">
      <c r="M2761" s="20">
        <v>2760</v>
      </c>
      <c r="N2761" s="16">
        <v>172.76320933049155</v>
      </c>
      <c r="O2761" s="41">
        <f t="shared" si="53"/>
        <v>0.11899533895809578</v>
      </c>
    </row>
    <row r="2762" spans="13:15" x14ac:dyDescent="0.25">
      <c r="M2762" s="20">
        <v>2761</v>
      </c>
      <c r="N2762" s="16">
        <v>95.323080484217527</v>
      </c>
      <c r="O2762" s="41">
        <f t="shared" si="53"/>
        <v>-0.38258797593347904</v>
      </c>
    </row>
    <row r="2763" spans="13:15" x14ac:dyDescent="0.25">
      <c r="M2763" s="20">
        <v>2762</v>
      </c>
      <c r="N2763" s="16">
        <v>120.39549059515032</v>
      </c>
      <c r="O2763" s="41">
        <f t="shared" si="53"/>
        <v>-0.22019280997595503</v>
      </c>
    </row>
    <row r="2764" spans="13:15" x14ac:dyDescent="0.25">
      <c r="M2764" s="20">
        <v>2763</v>
      </c>
      <c r="N2764" s="16">
        <v>214.17314002120796</v>
      </c>
      <c r="O2764" s="41">
        <f t="shared" si="53"/>
        <v>0.38720938527652815</v>
      </c>
    </row>
    <row r="2765" spans="13:15" x14ac:dyDescent="0.25">
      <c r="M2765" s="20">
        <v>2764</v>
      </c>
      <c r="N2765" s="16">
        <v>409.37403338827897</v>
      </c>
      <c r="O2765" s="41">
        <f t="shared" si="53"/>
        <v>1.6515346469146119</v>
      </c>
    </row>
    <row r="2766" spans="13:15" x14ac:dyDescent="0.25">
      <c r="M2766" s="20">
        <v>2765</v>
      </c>
      <c r="N2766" s="16">
        <v>238.98804606938822</v>
      </c>
      <c r="O2766" s="41">
        <f t="shared" si="53"/>
        <v>0.54793668544769925</v>
      </c>
    </row>
    <row r="2767" spans="13:15" x14ac:dyDescent="0.25">
      <c r="M2767" s="20">
        <v>2766</v>
      </c>
      <c r="N2767" s="16">
        <v>283.80013159737967</v>
      </c>
      <c r="O2767" s="41">
        <f t="shared" si="53"/>
        <v>0.83818664682048682</v>
      </c>
    </row>
    <row r="2768" spans="13:15" x14ac:dyDescent="0.25">
      <c r="M2768" s="20">
        <v>2767</v>
      </c>
      <c r="N2768" s="16">
        <v>242.77028086247887</v>
      </c>
      <c r="O2768" s="41">
        <f t="shared" si="53"/>
        <v>0.57243439604658763</v>
      </c>
    </row>
    <row r="2769" spans="13:15" x14ac:dyDescent="0.25">
      <c r="M2769" s="20">
        <v>2768</v>
      </c>
      <c r="N2769" s="16">
        <v>141.6439283727278</v>
      </c>
      <c r="O2769" s="41">
        <f t="shared" si="53"/>
        <v>-8.2565690606079767E-2</v>
      </c>
    </row>
    <row r="2770" spans="13:15" x14ac:dyDescent="0.25">
      <c r="M2770" s="20">
        <v>2769</v>
      </c>
      <c r="N2770" s="16">
        <v>156.68870955843684</v>
      </c>
      <c r="O2770" s="41">
        <f t="shared" si="53"/>
        <v>1.4880056597237568E-2</v>
      </c>
    </row>
    <row r="2771" spans="13:15" x14ac:dyDescent="0.25">
      <c r="M2771" s="20">
        <v>2770</v>
      </c>
      <c r="N2771" s="16">
        <v>245.00410707382673</v>
      </c>
      <c r="O2771" s="41">
        <f t="shared" si="53"/>
        <v>0.58690299227276066</v>
      </c>
    </row>
    <row r="2772" spans="13:15" x14ac:dyDescent="0.25">
      <c r="M2772" s="20">
        <v>2771</v>
      </c>
      <c r="N2772" s="16">
        <v>290.07810226249518</v>
      </c>
      <c r="O2772" s="41">
        <f t="shared" si="53"/>
        <v>0.87884935469448333</v>
      </c>
    </row>
    <row r="2773" spans="13:15" x14ac:dyDescent="0.25">
      <c r="M2773" s="20">
        <v>2772</v>
      </c>
      <c r="N2773" s="16">
        <v>117.55304834352992</v>
      </c>
      <c r="O2773" s="41">
        <f t="shared" si="53"/>
        <v>-0.2386034405908114</v>
      </c>
    </row>
    <row r="2774" spans="13:15" x14ac:dyDescent="0.25">
      <c r="M2774" s="20">
        <v>2773</v>
      </c>
      <c r="N2774" s="16">
        <v>134.57834634164212</v>
      </c>
      <c r="O2774" s="41">
        <f t="shared" si="53"/>
        <v>-0.12832979391517207</v>
      </c>
    </row>
    <row r="2775" spans="13:15" x14ac:dyDescent="0.25">
      <c r="M2775" s="20">
        <v>2774</v>
      </c>
      <c r="N2775" s="16">
        <v>388.49020498355611</v>
      </c>
      <c r="O2775" s="41">
        <f t="shared" si="53"/>
        <v>1.5162691194041718</v>
      </c>
    </row>
    <row r="2776" spans="13:15" x14ac:dyDescent="0.25">
      <c r="M2776" s="20">
        <v>2775</v>
      </c>
      <c r="N2776" s="16">
        <v>208.41970095741769</v>
      </c>
      <c r="O2776" s="41">
        <f t="shared" si="53"/>
        <v>0.34994409297089102</v>
      </c>
    </row>
    <row r="2777" spans="13:15" x14ac:dyDescent="0.25">
      <c r="M2777" s="20">
        <v>2776</v>
      </c>
      <c r="N2777" s="16">
        <v>158.392017456292</v>
      </c>
      <c r="O2777" s="41">
        <f t="shared" si="53"/>
        <v>2.5912461042007617E-2</v>
      </c>
    </row>
    <row r="2778" spans="13:15" x14ac:dyDescent="0.25">
      <c r="M2778" s="20">
        <v>2777</v>
      </c>
      <c r="N2778" s="16">
        <v>159.49505028976873</v>
      </c>
      <c r="O2778" s="41">
        <f t="shared" si="53"/>
        <v>3.3056855986749678E-2</v>
      </c>
    </row>
    <row r="2779" spans="13:15" x14ac:dyDescent="0.25">
      <c r="M2779" s="20">
        <v>2778</v>
      </c>
      <c r="N2779" s="16">
        <v>236.42978559392461</v>
      </c>
      <c r="O2779" s="41">
        <f t="shared" si="53"/>
        <v>0.53136671340921815</v>
      </c>
    </row>
    <row r="2780" spans="13:15" x14ac:dyDescent="0.25">
      <c r="M2780" s="20">
        <v>2779</v>
      </c>
      <c r="N2780" s="16">
        <v>322.9892393428201</v>
      </c>
      <c r="O2780" s="41">
        <f t="shared" si="53"/>
        <v>1.0920163196716426</v>
      </c>
    </row>
    <row r="2781" spans="13:15" x14ac:dyDescent="0.25">
      <c r="M2781" s="20">
        <v>2780</v>
      </c>
      <c r="N2781" s="16">
        <v>294.33362271283437</v>
      </c>
      <c r="O2781" s="41">
        <f t="shared" si="53"/>
        <v>0.90641255849941493</v>
      </c>
    </row>
    <row r="2782" spans="13:15" x14ac:dyDescent="0.25">
      <c r="M2782" s="20">
        <v>2781</v>
      </c>
      <c r="N2782" s="16">
        <v>178.0267124918129</v>
      </c>
      <c r="O2782" s="41">
        <f t="shared" si="53"/>
        <v>0.1530872936452925</v>
      </c>
    </row>
    <row r="2783" spans="13:15" x14ac:dyDescent="0.25">
      <c r="M2783" s="20">
        <v>2782</v>
      </c>
      <c r="N2783" s="16">
        <v>167.50607233968205</v>
      </c>
      <c r="O2783" s="41">
        <f t="shared" si="53"/>
        <v>8.4944618253281146E-2</v>
      </c>
    </row>
    <row r="2784" spans="13:15" x14ac:dyDescent="0.25">
      <c r="M2784" s="20">
        <v>2783</v>
      </c>
      <c r="N2784" s="16">
        <v>269.58328022866317</v>
      </c>
      <c r="O2784" s="41">
        <f t="shared" si="53"/>
        <v>0.74610343953402647</v>
      </c>
    </row>
    <row r="2785" spans="13:15" x14ac:dyDescent="0.25">
      <c r="M2785" s="20">
        <v>2784</v>
      </c>
      <c r="N2785" s="16">
        <v>110.59261145204131</v>
      </c>
      <c r="O2785" s="41">
        <f t="shared" si="53"/>
        <v>-0.28368651394231503</v>
      </c>
    </row>
    <row r="2786" spans="13:15" x14ac:dyDescent="0.25">
      <c r="M2786" s="20">
        <v>2785</v>
      </c>
      <c r="N2786" s="16">
        <v>266.1205063727993</v>
      </c>
      <c r="O2786" s="41">
        <f t="shared" si="53"/>
        <v>0.72367489227796566</v>
      </c>
    </row>
    <row r="2787" spans="13:15" x14ac:dyDescent="0.25">
      <c r="M2787" s="20">
        <v>2786</v>
      </c>
      <c r="N2787" s="16">
        <v>131.65288002143916</v>
      </c>
      <c r="O2787" s="41">
        <f t="shared" si="53"/>
        <v>-0.14727817528220088</v>
      </c>
    </row>
    <row r="2788" spans="13:15" x14ac:dyDescent="0.25">
      <c r="M2788" s="20">
        <v>2787</v>
      </c>
      <c r="N2788" s="16">
        <v>186.82731346532498</v>
      </c>
      <c r="O2788" s="41">
        <f t="shared" si="53"/>
        <v>0.21008919530915571</v>
      </c>
    </row>
    <row r="2789" spans="13:15" x14ac:dyDescent="0.25">
      <c r="M2789" s="20">
        <v>2788</v>
      </c>
      <c r="N2789" s="16">
        <v>166.26472042990665</v>
      </c>
      <c r="O2789" s="41">
        <f t="shared" si="53"/>
        <v>7.6904324220608E-2</v>
      </c>
    </row>
    <row r="2790" spans="13:15" x14ac:dyDescent="0.25">
      <c r="M2790" s="20">
        <v>2789</v>
      </c>
      <c r="N2790" s="16">
        <v>278.37203517333302</v>
      </c>
      <c r="O2790" s="41">
        <f t="shared" si="53"/>
        <v>0.8030286139183318</v>
      </c>
    </row>
    <row r="2791" spans="13:15" x14ac:dyDescent="0.25">
      <c r="M2791" s="20">
        <v>2790</v>
      </c>
      <c r="N2791" s="16">
        <v>162.17262376493505</v>
      </c>
      <c r="O2791" s="41">
        <f t="shared" si="53"/>
        <v>5.0399623871417276E-2</v>
      </c>
    </row>
    <row r="2792" spans="13:15" x14ac:dyDescent="0.25">
      <c r="M2792" s="20">
        <v>2791</v>
      </c>
      <c r="N2792" s="16">
        <v>202.01044257509596</v>
      </c>
      <c r="O2792" s="41">
        <f t="shared" si="53"/>
        <v>0.30843102844870796</v>
      </c>
    </row>
    <row r="2793" spans="13:15" x14ac:dyDescent="0.25">
      <c r="M2793" s="20">
        <v>2792</v>
      </c>
      <c r="N2793" s="16">
        <v>158.30076921785763</v>
      </c>
      <c r="O2793" s="41">
        <f t="shared" si="53"/>
        <v>2.5321441959345936E-2</v>
      </c>
    </row>
    <row r="2794" spans="13:15" x14ac:dyDescent="0.25">
      <c r="M2794" s="20">
        <v>2793</v>
      </c>
      <c r="N2794" s="16">
        <v>150.73817390473647</v>
      </c>
      <c r="O2794" s="41">
        <f t="shared" si="53"/>
        <v>-2.3661839484681702E-2</v>
      </c>
    </row>
    <row r="2795" spans="13:15" x14ac:dyDescent="0.25">
      <c r="M2795" s="20">
        <v>2794</v>
      </c>
      <c r="N2795" s="16">
        <v>126.78430155278346</v>
      </c>
      <c r="O2795" s="41">
        <f t="shared" si="53"/>
        <v>-0.17881218437412372</v>
      </c>
    </row>
    <row r="2796" spans="13:15" x14ac:dyDescent="0.25">
      <c r="M2796" s="20">
        <v>2795</v>
      </c>
      <c r="N2796" s="16">
        <v>129.29048610813334</v>
      </c>
      <c r="O2796" s="41">
        <f t="shared" si="53"/>
        <v>-0.16257951049133812</v>
      </c>
    </row>
    <row r="2797" spans="13:15" x14ac:dyDescent="0.25">
      <c r="M2797" s="20">
        <v>2796</v>
      </c>
      <c r="N2797" s="16">
        <v>246.78131368493126</v>
      </c>
      <c r="O2797" s="41">
        <f t="shared" si="53"/>
        <v>0.59841404211895322</v>
      </c>
    </row>
    <row r="2798" spans="13:15" x14ac:dyDescent="0.25">
      <c r="M2798" s="20">
        <v>2797</v>
      </c>
      <c r="N2798" s="16">
        <v>344.10750709307069</v>
      </c>
      <c r="O2798" s="41">
        <f t="shared" si="53"/>
        <v>1.2288003217226438</v>
      </c>
    </row>
    <row r="2799" spans="13:15" x14ac:dyDescent="0.25">
      <c r="M2799" s="20">
        <v>2798</v>
      </c>
      <c r="N2799" s="16">
        <v>121.70473561251545</v>
      </c>
      <c r="O2799" s="41">
        <f t="shared" si="53"/>
        <v>-0.21171276912893011</v>
      </c>
    </row>
    <row r="2800" spans="13:15" x14ac:dyDescent="0.25">
      <c r="M2800" s="20">
        <v>2799</v>
      </c>
      <c r="N2800" s="16">
        <v>241.91373670337106</v>
      </c>
      <c r="O2800" s="41">
        <f t="shared" si="53"/>
        <v>0.5668865197055093</v>
      </c>
    </row>
    <row r="2801" spans="13:15" x14ac:dyDescent="0.25">
      <c r="M2801" s="20">
        <v>2800</v>
      </c>
      <c r="N2801" s="16">
        <v>170.90273041817002</v>
      </c>
      <c r="O2801" s="41">
        <f t="shared" si="53"/>
        <v>0.10694493054541665</v>
      </c>
    </row>
    <row r="2802" spans="13:15" x14ac:dyDescent="0.25">
      <c r="M2802" s="20">
        <v>2801</v>
      </c>
      <c r="N2802" s="16">
        <v>314.49383565013267</v>
      </c>
      <c r="O2802" s="41">
        <f t="shared" si="53"/>
        <v>1.0369911949849433</v>
      </c>
    </row>
    <row r="2803" spans="13:15" x14ac:dyDescent="0.25">
      <c r="M2803" s="20">
        <v>2802</v>
      </c>
      <c r="N2803" s="16">
        <v>402.36995314095304</v>
      </c>
      <c r="O2803" s="41">
        <f t="shared" si="53"/>
        <v>1.6061688935182787</v>
      </c>
    </row>
    <row r="2804" spans="13:15" x14ac:dyDescent="0.25">
      <c r="M2804" s="20">
        <v>2803</v>
      </c>
      <c r="N2804" s="16">
        <v>179.98114646917759</v>
      </c>
      <c r="O2804" s="41">
        <f t="shared" si="53"/>
        <v>0.16574625338242477</v>
      </c>
    </row>
    <row r="2805" spans="13:15" x14ac:dyDescent="0.25">
      <c r="M2805" s="20">
        <v>2804</v>
      </c>
      <c r="N2805" s="16">
        <v>127.5516209397727</v>
      </c>
      <c r="O2805" s="41">
        <f t="shared" si="53"/>
        <v>-0.17384222103030422</v>
      </c>
    </row>
    <row r="2806" spans="13:15" x14ac:dyDescent="0.25">
      <c r="M2806" s="20">
        <v>2805</v>
      </c>
      <c r="N2806" s="16">
        <v>121.8321061248144</v>
      </c>
      <c r="O2806" s="41">
        <f t="shared" si="53"/>
        <v>-0.2108877843990471</v>
      </c>
    </row>
    <row r="2807" spans="13:15" x14ac:dyDescent="0.25">
      <c r="M2807" s="20">
        <v>2806</v>
      </c>
      <c r="N2807" s="16">
        <v>199.87430305894577</v>
      </c>
      <c r="O2807" s="41">
        <f t="shared" si="53"/>
        <v>0.2945951534889899</v>
      </c>
    </row>
    <row r="2808" spans="13:15" x14ac:dyDescent="0.25">
      <c r="M2808" s="20">
        <v>2807</v>
      </c>
      <c r="N2808" s="16">
        <v>366.57527367140068</v>
      </c>
      <c r="O2808" s="41">
        <f t="shared" si="53"/>
        <v>1.3743250904241502</v>
      </c>
    </row>
    <row r="2809" spans="13:15" x14ac:dyDescent="0.25">
      <c r="M2809" s="20">
        <v>2808</v>
      </c>
      <c r="N2809" s="16">
        <v>237.98068973508589</v>
      </c>
      <c r="O2809" s="41">
        <f t="shared" si="53"/>
        <v>0.54141199163631093</v>
      </c>
    </row>
    <row r="2810" spans="13:15" x14ac:dyDescent="0.25">
      <c r="M2810" s="20">
        <v>2809</v>
      </c>
      <c r="N2810" s="16">
        <v>205.35902340645598</v>
      </c>
      <c r="O2810" s="41">
        <f t="shared" si="53"/>
        <v>0.33011994217598351</v>
      </c>
    </row>
    <row r="2811" spans="13:15" x14ac:dyDescent="0.25">
      <c r="M2811" s="20">
        <v>2810</v>
      </c>
      <c r="N2811" s="16">
        <v>149.21082599513969</v>
      </c>
      <c r="O2811" s="41">
        <f t="shared" si="53"/>
        <v>-3.3554542904752682E-2</v>
      </c>
    </row>
    <row r="2812" spans="13:15" x14ac:dyDescent="0.25">
      <c r="M2812" s="20">
        <v>2811</v>
      </c>
      <c r="N2812" s="16">
        <v>168.1695215832878</v>
      </c>
      <c r="O2812" s="41">
        <f t="shared" si="53"/>
        <v>8.9241809849264442E-2</v>
      </c>
    </row>
    <row r="2813" spans="13:15" x14ac:dyDescent="0.25">
      <c r="M2813" s="20">
        <v>2812</v>
      </c>
      <c r="N2813" s="16">
        <v>155.75717810066138</v>
      </c>
      <c r="O2813" s="41">
        <f t="shared" si="53"/>
        <v>8.8464840363717823E-3</v>
      </c>
    </row>
    <row r="2814" spans="13:15" x14ac:dyDescent="0.25">
      <c r="M2814" s="20">
        <v>2813</v>
      </c>
      <c r="N2814" s="16">
        <v>262.21533790396978</v>
      </c>
      <c r="O2814" s="41">
        <f t="shared" si="53"/>
        <v>0.6983809345458718</v>
      </c>
    </row>
    <row r="2815" spans="13:15" x14ac:dyDescent="0.25">
      <c r="M2815" s="20">
        <v>2814</v>
      </c>
      <c r="N2815" s="16">
        <v>212.61456148977499</v>
      </c>
      <c r="O2815" s="41">
        <f t="shared" si="53"/>
        <v>0.3771143996668469</v>
      </c>
    </row>
    <row r="2816" spans="13:15" x14ac:dyDescent="0.25">
      <c r="M2816" s="20">
        <v>2815</v>
      </c>
      <c r="N2816" s="16">
        <v>105.66029293826107</v>
      </c>
      <c r="O2816" s="41">
        <f t="shared" si="53"/>
        <v>-0.31563337026991811</v>
      </c>
    </row>
    <row r="2817" spans="13:15" x14ac:dyDescent="0.25">
      <c r="M2817" s="20">
        <v>2816</v>
      </c>
      <c r="N2817" s="16">
        <v>237.96132469539251</v>
      </c>
      <c r="O2817" s="41">
        <f t="shared" si="53"/>
        <v>0.54128656337389547</v>
      </c>
    </row>
    <row r="2818" spans="13:15" x14ac:dyDescent="0.25">
      <c r="M2818" s="20">
        <v>2817</v>
      </c>
      <c r="N2818" s="16">
        <v>211.54878967364749</v>
      </c>
      <c r="O2818" s="41">
        <f t="shared" si="53"/>
        <v>0.37021134606381878</v>
      </c>
    </row>
    <row r="2819" spans="13:15" x14ac:dyDescent="0.25">
      <c r="M2819" s="20">
        <v>2818</v>
      </c>
      <c r="N2819" s="16">
        <v>206.93214156176694</v>
      </c>
      <c r="O2819" s="41">
        <f t="shared" ref="O2819:O2882" si="54">N2819/$B$2-1</f>
        <v>0.34030910160549999</v>
      </c>
    </row>
    <row r="2820" spans="13:15" x14ac:dyDescent="0.25">
      <c r="M2820" s="20">
        <v>2819</v>
      </c>
      <c r="N2820" s="16">
        <v>206.96179410995791</v>
      </c>
      <c r="O2820" s="41">
        <f t="shared" si="54"/>
        <v>0.34050116253874219</v>
      </c>
    </row>
    <row r="2821" spans="13:15" x14ac:dyDescent="0.25">
      <c r="M2821" s="20">
        <v>2820</v>
      </c>
      <c r="N2821" s="16">
        <v>228.89411220349257</v>
      </c>
      <c r="O2821" s="41">
        <f t="shared" si="54"/>
        <v>0.4825578065101046</v>
      </c>
    </row>
    <row r="2822" spans="13:15" x14ac:dyDescent="0.25">
      <c r="M2822" s="20">
        <v>2821</v>
      </c>
      <c r="N2822" s="16">
        <v>280.66629103794565</v>
      </c>
      <c r="O2822" s="41">
        <f t="shared" si="54"/>
        <v>0.81788861581820216</v>
      </c>
    </row>
    <row r="2823" spans="13:15" x14ac:dyDescent="0.25">
      <c r="M2823" s="20">
        <v>2822</v>
      </c>
      <c r="N2823" s="16">
        <v>221.18760109397229</v>
      </c>
      <c r="O2823" s="41">
        <f t="shared" si="54"/>
        <v>0.43264237576185227</v>
      </c>
    </row>
    <row r="2824" spans="13:15" x14ac:dyDescent="0.25">
      <c r="M2824" s="20">
        <v>2823</v>
      </c>
      <c r="N2824" s="16">
        <v>258.21842691435319</v>
      </c>
      <c r="O2824" s="41">
        <f t="shared" si="54"/>
        <v>0.67249275624133742</v>
      </c>
    </row>
    <row r="2825" spans="13:15" x14ac:dyDescent="0.25">
      <c r="M2825" s="20">
        <v>2824</v>
      </c>
      <c r="N2825" s="16">
        <v>209.04128826867907</v>
      </c>
      <c r="O2825" s="41">
        <f t="shared" si="54"/>
        <v>0.35397014288483075</v>
      </c>
    </row>
    <row r="2826" spans="13:15" x14ac:dyDescent="0.25">
      <c r="M2826" s="20">
        <v>2825</v>
      </c>
      <c r="N2826" s="16">
        <v>319.09958798678912</v>
      </c>
      <c r="O2826" s="41">
        <f t="shared" si="54"/>
        <v>1.0668228670005679</v>
      </c>
    </row>
    <row r="2827" spans="13:15" x14ac:dyDescent="0.25">
      <c r="M2827" s="20">
        <v>2826</v>
      </c>
      <c r="N2827" s="16">
        <v>151.47420369005209</v>
      </c>
      <c r="O2827" s="41">
        <f t="shared" si="54"/>
        <v>-1.8894540345621658E-2</v>
      </c>
    </row>
    <row r="2828" spans="13:15" x14ac:dyDescent="0.25">
      <c r="M2828" s="20">
        <v>2827</v>
      </c>
      <c r="N2828" s="16">
        <v>245.16451574758088</v>
      </c>
      <c r="O2828" s="41">
        <f t="shared" si="54"/>
        <v>0.58794196671040244</v>
      </c>
    </row>
    <row r="2829" spans="13:15" x14ac:dyDescent="0.25">
      <c r="M2829" s="20">
        <v>2828</v>
      </c>
      <c r="N2829" s="16">
        <v>237.1357746254462</v>
      </c>
      <c r="O2829" s="41">
        <f t="shared" si="54"/>
        <v>0.53593943718929649</v>
      </c>
    </row>
    <row r="2830" spans="13:15" x14ac:dyDescent="0.25">
      <c r="M2830" s="20">
        <v>2829</v>
      </c>
      <c r="N2830" s="16">
        <v>135.81532748394355</v>
      </c>
      <c r="O2830" s="41">
        <f t="shared" si="54"/>
        <v>-0.12031780954663396</v>
      </c>
    </row>
    <row r="2831" spans="13:15" x14ac:dyDescent="0.25">
      <c r="M2831" s="20">
        <v>2830</v>
      </c>
      <c r="N2831" s="16">
        <v>163.9798984001383</v>
      </c>
      <c r="O2831" s="41">
        <f t="shared" si="54"/>
        <v>6.2105425707622786E-2</v>
      </c>
    </row>
    <row r="2832" spans="13:15" x14ac:dyDescent="0.25">
      <c r="M2832" s="20">
        <v>2831</v>
      </c>
      <c r="N2832" s="16">
        <v>122.97835552228067</v>
      </c>
      <c r="O2832" s="41">
        <f t="shared" si="54"/>
        <v>-0.20346347376011586</v>
      </c>
    </row>
    <row r="2833" spans="13:15" x14ac:dyDescent="0.25">
      <c r="M2833" s="20">
        <v>2832</v>
      </c>
      <c r="N2833" s="16">
        <v>174.02248870831741</v>
      </c>
      <c r="O2833" s="41">
        <f t="shared" si="54"/>
        <v>0.12715175003481738</v>
      </c>
    </row>
    <row r="2834" spans="13:15" x14ac:dyDescent="0.25">
      <c r="M2834" s="20">
        <v>2833</v>
      </c>
      <c r="N2834" s="16">
        <v>123.53684459689964</v>
      </c>
      <c r="O2834" s="41">
        <f t="shared" si="54"/>
        <v>-0.19984611405847852</v>
      </c>
    </row>
    <row r="2835" spans="13:15" x14ac:dyDescent="0.25">
      <c r="M2835" s="20">
        <v>2834</v>
      </c>
      <c r="N2835" s="16">
        <v>187.5125930207829</v>
      </c>
      <c r="O2835" s="41">
        <f t="shared" si="54"/>
        <v>0.21452778284994278</v>
      </c>
    </row>
    <row r="2836" spans="13:15" x14ac:dyDescent="0.25">
      <c r="M2836" s="20">
        <v>2835</v>
      </c>
      <c r="N2836" s="16">
        <v>234.12205953558686</v>
      </c>
      <c r="O2836" s="41">
        <f t="shared" si="54"/>
        <v>0.51641946443833242</v>
      </c>
    </row>
    <row r="2837" spans="13:15" x14ac:dyDescent="0.25">
      <c r="M2837" s="20">
        <v>2836</v>
      </c>
      <c r="N2837" s="16">
        <v>238.80834581544187</v>
      </c>
      <c r="O2837" s="41">
        <f t="shared" si="54"/>
        <v>0.54677275854824647</v>
      </c>
    </row>
    <row r="2838" spans="13:15" x14ac:dyDescent="0.25">
      <c r="M2838" s="20">
        <v>2837</v>
      </c>
      <c r="N2838" s="16">
        <v>160.55211230132676</v>
      </c>
      <c r="O2838" s="41">
        <f t="shared" si="54"/>
        <v>3.990349578064456E-2</v>
      </c>
    </row>
    <row r="2839" spans="13:15" x14ac:dyDescent="0.25">
      <c r="M2839" s="20">
        <v>2838</v>
      </c>
      <c r="N2839" s="16">
        <v>160.77826535056934</v>
      </c>
      <c r="O2839" s="41">
        <f t="shared" si="54"/>
        <v>4.1368299594918945E-2</v>
      </c>
    </row>
    <row r="2840" spans="13:15" x14ac:dyDescent="0.25">
      <c r="M2840" s="20">
        <v>2839</v>
      </c>
      <c r="N2840" s="16">
        <v>206.88715814349999</v>
      </c>
      <c r="O2840" s="41">
        <f t="shared" si="54"/>
        <v>0.34001774191401135</v>
      </c>
    </row>
    <row r="2841" spans="13:15" x14ac:dyDescent="0.25">
      <c r="M2841" s="20">
        <v>2840</v>
      </c>
      <c r="N2841" s="16">
        <v>178.42135500715025</v>
      </c>
      <c r="O2841" s="41">
        <f t="shared" si="54"/>
        <v>0.15564341156489214</v>
      </c>
    </row>
    <row r="2842" spans="13:15" x14ac:dyDescent="0.25">
      <c r="M2842" s="20">
        <v>2841</v>
      </c>
      <c r="N2842" s="16">
        <v>239.20709758791534</v>
      </c>
      <c r="O2842" s="41">
        <f t="shared" si="54"/>
        <v>0.54935549231736469</v>
      </c>
    </row>
    <row r="2843" spans="13:15" x14ac:dyDescent="0.25">
      <c r="M2843" s="20">
        <v>2842</v>
      </c>
      <c r="N2843" s="16">
        <v>247.80695195854366</v>
      </c>
      <c r="O2843" s="41">
        <f t="shared" si="54"/>
        <v>0.60505714890121842</v>
      </c>
    </row>
    <row r="2844" spans="13:15" x14ac:dyDescent="0.25">
      <c r="M2844" s="20">
        <v>2843</v>
      </c>
      <c r="N2844" s="16">
        <v>203.25333169642053</v>
      </c>
      <c r="O2844" s="41">
        <f t="shared" si="54"/>
        <v>0.31648127907205326</v>
      </c>
    </row>
    <row r="2845" spans="13:15" x14ac:dyDescent="0.25">
      <c r="M2845" s="20">
        <v>2844</v>
      </c>
      <c r="N2845" s="16">
        <v>289.81016318526548</v>
      </c>
      <c r="O2845" s="41">
        <f t="shared" si="54"/>
        <v>0.87711390083421614</v>
      </c>
    </row>
    <row r="2846" spans="13:15" x14ac:dyDescent="0.25">
      <c r="M2846" s="20">
        <v>2845</v>
      </c>
      <c r="N2846" s="16">
        <v>179.35193270617623</v>
      </c>
      <c r="O2846" s="41">
        <f t="shared" si="54"/>
        <v>0.16167080658599531</v>
      </c>
    </row>
    <row r="2847" spans="13:15" x14ac:dyDescent="0.25">
      <c r="M2847" s="20">
        <v>2846</v>
      </c>
      <c r="N2847" s="16">
        <v>208.29721901508444</v>
      </c>
      <c r="O2847" s="41">
        <f t="shared" si="54"/>
        <v>0.34915077173595566</v>
      </c>
    </row>
    <row r="2848" spans="13:15" x14ac:dyDescent="0.25">
      <c r="M2848" s="20">
        <v>2847</v>
      </c>
      <c r="N2848" s="16">
        <v>184.80400333187981</v>
      </c>
      <c r="O2848" s="41">
        <f t="shared" si="54"/>
        <v>0.19698412150689326</v>
      </c>
    </row>
    <row r="2849" spans="13:15" x14ac:dyDescent="0.25">
      <c r="M2849" s="20">
        <v>2848</v>
      </c>
      <c r="N2849" s="16">
        <v>207.07611126014504</v>
      </c>
      <c r="O2849" s="41">
        <f t="shared" si="54"/>
        <v>0.34124160003534865</v>
      </c>
    </row>
    <row r="2850" spans="13:15" x14ac:dyDescent="0.25">
      <c r="M2850" s="20">
        <v>2849</v>
      </c>
      <c r="N2850" s="16">
        <v>195.66456362872148</v>
      </c>
      <c r="O2850" s="41">
        <f t="shared" si="54"/>
        <v>0.26732847547979821</v>
      </c>
    </row>
    <row r="2851" spans="13:15" x14ac:dyDescent="0.25">
      <c r="M2851" s="20">
        <v>2850</v>
      </c>
      <c r="N2851" s="16">
        <v>306.89241625005769</v>
      </c>
      <c r="O2851" s="41">
        <f t="shared" si="54"/>
        <v>0.98775644812470254</v>
      </c>
    </row>
    <row r="2852" spans="13:15" x14ac:dyDescent="0.25">
      <c r="M2852" s="20">
        <v>2851</v>
      </c>
      <c r="N2852" s="16">
        <v>246.54241024684148</v>
      </c>
      <c r="O2852" s="41">
        <f t="shared" si="54"/>
        <v>0.59686665344332313</v>
      </c>
    </row>
    <row r="2853" spans="13:15" x14ac:dyDescent="0.25">
      <c r="M2853" s="20">
        <v>2852</v>
      </c>
      <c r="N2853" s="16">
        <v>194.91871990561495</v>
      </c>
      <c r="O2853" s="41">
        <f t="shared" si="54"/>
        <v>0.26249761100939595</v>
      </c>
    </row>
    <row r="2854" spans="13:15" x14ac:dyDescent="0.25">
      <c r="M2854" s="20">
        <v>2853</v>
      </c>
      <c r="N2854" s="16">
        <v>154.48234596503141</v>
      </c>
      <c r="O2854" s="41">
        <f t="shared" si="54"/>
        <v>5.8933702427266255E-4</v>
      </c>
    </row>
    <row r="2855" spans="13:15" x14ac:dyDescent="0.25">
      <c r="M2855" s="20">
        <v>2854</v>
      </c>
      <c r="N2855" s="16">
        <v>285.09025586117787</v>
      </c>
      <c r="O2855" s="41">
        <f t="shared" si="54"/>
        <v>0.84654284165769456</v>
      </c>
    </row>
    <row r="2856" spans="13:15" x14ac:dyDescent="0.25">
      <c r="M2856" s="20">
        <v>2855</v>
      </c>
      <c r="N2856" s="16">
        <v>148.50678005356977</v>
      </c>
      <c r="O2856" s="41">
        <f t="shared" si="54"/>
        <v>-3.81146812008758E-2</v>
      </c>
    </row>
    <row r="2857" spans="13:15" x14ac:dyDescent="0.25">
      <c r="M2857" s="20">
        <v>2856</v>
      </c>
      <c r="N2857" s="16">
        <v>211.92092633278745</v>
      </c>
      <c r="O2857" s="41">
        <f t="shared" si="54"/>
        <v>0.37262169250648314</v>
      </c>
    </row>
    <row r="2858" spans="13:15" x14ac:dyDescent="0.25">
      <c r="M2858" s="20">
        <v>2857</v>
      </c>
      <c r="N2858" s="16">
        <v>129.03729077739231</v>
      </c>
      <c r="O2858" s="41">
        <f t="shared" si="54"/>
        <v>-0.16421946842013047</v>
      </c>
    </row>
    <row r="2859" spans="13:15" x14ac:dyDescent="0.25">
      <c r="M2859" s="20">
        <v>2858</v>
      </c>
      <c r="N2859" s="16">
        <v>122.93624672726021</v>
      </c>
      <c r="O2859" s="41">
        <f t="shared" si="54"/>
        <v>-0.20373621438318967</v>
      </c>
    </row>
    <row r="2860" spans="13:15" x14ac:dyDescent="0.25">
      <c r="M2860" s="20">
        <v>2859</v>
      </c>
      <c r="N2860" s="16">
        <v>140.91569248929369</v>
      </c>
      <c r="O2860" s="41">
        <f t="shared" si="54"/>
        <v>-8.7282508280298376E-2</v>
      </c>
    </row>
    <row r="2861" spans="13:15" x14ac:dyDescent="0.25">
      <c r="M2861" s="20">
        <v>2860</v>
      </c>
      <c r="N2861" s="16">
        <v>147.69256714739427</v>
      </c>
      <c r="O2861" s="41">
        <f t="shared" si="54"/>
        <v>-4.3388376048642763E-2</v>
      </c>
    </row>
    <row r="2862" spans="13:15" x14ac:dyDescent="0.25">
      <c r="M2862" s="20">
        <v>2861</v>
      </c>
      <c r="N2862" s="16">
        <v>186.77236543315536</v>
      </c>
      <c r="O2862" s="41">
        <f t="shared" si="54"/>
        <v>0.20973329435014376</v>
      </c>
    </row>
    <row r="2863" spans="13:15" x14ac:dyDescent="0.25">
      <c r="M2863" s="20">
        <v>2862</v>
      </c>
      <c r="N2863" s="16">
        <v>296.15383503652242</v>
      </c>
      <c r="O2863" s="41">
        <f t="shared" si="54"/>
        <v>0.91820215834543695</v>
      </c>
    </row>
    <row r="2864" spans="13:15" x14ac:dyDescent="0.25">
      <c r="M2864" s="20">
        <v>2863</v>
      </c>
      <c r="N2864" s="16">
        <v>396.20004092699253</v>
      </c>
      <c r="O2864" s="41">
        <f t="shared" si="54"/>
        <v>1.5662060852562774</v>
      </c>
    </row>
    <row r="2865" spans="13:15" x14ac:dyDescent="0.25">
      <c r="M2865" s="20">
        <v>2864</v>
      </c>
      <c r="N2865" s="16">
        <v>161.95956386163328</v>
      </c>
      <c r="O2865" s="41">
        <f t="shared" si="54"/>
        <v>4.9019624972129305E-2</v>
      </c>
    </row>
    <row r="2866" spans="13:15" x14ac:dyDescent="0.25">
      <c r="M2866" s="20">
        <v>2865</v>
      </c>
      <c r="N2866" s="16">
        <v>113.43269303540404</v>
      </c>
      <c r="O2866" s="41">
        <f t="shared" si="54"/>
        <v>-0.26529117348551601</v>
      </c>
    </row>
    <row r="2867" spans="13:15" x14ac:dyDescent="0.25">
      <c r="M2867" s="20">
        <v>2866</v>
      </c>
      <c r="N2867" s="16">
        <v>237.30377040397352</v>
      </c>
      <c r="O2867" s="41">
        <f t="shared" si="54"/>
        <v>0.5370275536572946</v>
      </c>
    </row>
    <row r="2868" spans="13:15" x14ac:dyDescent="0.25">
      <c r="M2868" s="20">
        <v>2867</v>
      </c>
      <c r="N2868" s="16">
        <v>119.22275807459114</v>
      </c>
      <c r="O2868" s="41">
        <f t="shared" si="54"/>
        <v>-0.22778865303441509</v>
      </c>
    </row>
    <row r="2869" spans="13:15" x14ac:dyDescent="0.25">
      <c r="M2869" s="20">
        <v>2868</v>
      </c>
      <c r="N2869" s="16">
        <v>208.80448359307229</v>
      </c>
      <c r="O2869" s="41">
        <f t="shared" si="54"/>
        <v>0.3524363479913788</v>
      </c>
    </row>
    <row r="2870" spans="13:15" x14ac:dyDescent="0.25">
      <c r="M2870" s="20">
        <v>2869</v>
      </c>
      <c r="N2870" s="16">
        <v>99.638835073166959</v>
      </c>
      <c r="O2870" s="41">
        <f t="shared" si="54"/>
        <v>-0.35463463281235719</v>
      </c>
    </row>
    <row r="2871" spans="13:15" x14ac:dyDescent="0.25">
      <c r="M2871" s="20">
        <v>2870</v>
      </c>
      <c r="N2871" s="16">
        <v>232.71694207366968</v>
      </c>
      <c r="O2871" s="41">
        <f t="shared" si="54"/>
        <v>0.50731845331063252</v>
      </c>
    </row>
    <row r="2872" spans="13:15" x14ac:dyDescent="0.25">
      <c r="M2872" s="20">
        <v>2871</v>
      </c>
      <c r="N2872" s="16">
        <v>167.08194639702259</v>
      </c>
      <c r="O2872" s="41">
        <f t="shared" si="54"/>
        <v>8.2197534804169914E-2</v>
      </c>
    </row>
    <row r="2873" spans="13:15" x14ac:dyDescent="0.25">
      <c r="M2873" s="20">
        <v>2872</v>
      </c>
      <c r="N2873" s="16">
        <v>189.99466009054416</v>
      </c>
      <c r="O2873" s="41">
        <f t="shared" si="54"/>
        <v>0.23060424665729817</v>
      </c>
    </row>
    <row r="2874" spans="13:15" x14ac:dyDescent="0.25">
      <c r="M2874" s="20">
        <v>2873</v>
      </c>
      <c r="N2874" s="16">
        <v>156.40795222504522</v>
      </c>
      <c r="O2874" s="41">
        <f t="shared" si="54"/>
        <v>1.3061578295861853E-2</v>
      </c>
    </row>
    <row r="2875" spans="13:15" x14ac:dyDescent="0.25">
      <c r="M2875" s="20">
        <v>2874</v>
      </c>
      <c r="N2875" s="16">
        <v>160.24100683316939</v>
      </c>
      <c r="O2875" s="41">
        <f t="shared" si="54"/>
        <v>3.7888451199442397E-2</v>
      </c>
    </row>
    <row r="2876" spans="13:15" x14ac:dyDescent="0.25">
      <c r="M2876" s="20">
        <v>2875</v>
      </c>
      <c r="N2876" s="16">
        <v>93.261801745774903</v>
      </c>
      <c r="O2876" s="41">
        <f t="shared" si="54"/>
        <v>-0.39593897415555035</v>
      </c>
    </row>
    <row r="2877" spans="13:15" x14ac:dyDescent="0.25">
      <c r="M2877" s="20">
        <v>2876</v>
      </c>
      <c r="N2877" s="16">
        <v>103.35418115057693</v>
      </c>
      <c r="O2877" s="41">
        <f t="shared" si="54"/>
        <v>-0.33057016353472934</v>
      </c>
    </row>
    <row r="2878" spans="13:15" x14ac:dyDescent="0.25">
      <c r="M2878" s="20">
        <v>2877</v>
      </c>
      <c r="N2878" s="16">
        <v>268.54550335307829</v>
      </c>
      <c r="O2878" s="41">
        <f t="shared" si="54"/>
        <v>0.73938171046243628</v>
      </c>
    </row>
    <row r="2879" spans="13:15" x14ac:dyDescent="0.25">
      <c r="M2879" s="20">
        <v>2878</v>
      </c>
      <c r="N2879" s="16">
        <v>192.41979700356714</v>
      </c>
      <c r="O2879" s="41">
        <f t="shared" si="54"/>
        <v>0.24631197119265735</v>
      </c>
    </row>
    <row r="2880" spans="13:15" x14ac:dyDescent="0.25">
      <c r="M2880" s="20">
        <v>2879</v>
      </c>
      <c r="N2880" s="16">
        <v>214.75252720924959</v>
      </c>
      <c r="O2880" s="41">
        <f t="shared" si="54"/>
        <v>0.39096210303040113</v>
      </c>
    </row>
    <row r="2881" spans="13:15" x14ac:dyDescent="0.25">
      <c r="M2881" s="20">
        <v>2880</v>
      </c>
      <c r="N2881" s="16">
        <v>321.3371300376096</v>
      </c>
      <c r="O2881" s="41">
        <f t="shared" si="54"/>
        <v>1.0813155308917621</v>
      </c>
    </row>
    <row r="2882" spans="13:15" x14ac:dyDescent="0.25">
      <c r="M2882" s="20">
        <v>2881</v>
      </c>
      <c r="N2882" s="16">
        <v>92.816038907471722</v>
      </c>
      <c r="O2882" s="41">
        <f t="shared" si="54"/>
        <v>-0.39882620078369069</v>
      </c>
    </row>
    <row r="2883" spans="13:15" x14ac:dyDescent="0.25">
      <c r="M2883" s="20">
        <v>2882</v>
      </c>
      <c r="N2883" s="16">
        <v>171.93973312839361</v>
      </c>
      <c r="O2883" s="41">
        <f t="shared" ref="O2883:O2946" si="55">N2883/$B$2-1</f>
        <v>0.11366164531196921</v>
      </c>
    </row>
    <row r="2884" spans="13:15" x14ac:dyDescent="0.25">
      <c r="M2884" s="20">
        <v>2883</v>
      </c>
      <c r="N2884" s="16">
        <v>246.78049021019203</v>
      </c>
      <c r="O2884" s="41">
        <f t="shared" si="55"/>
        <v>0.598408708434782</v>
      </c>
    </row>
    <row r="2885" spans="13:15" x14ac:dyDescent="0.25">
      <c r="M2885" s="20">
        <v>2884</v>
      </c>
      <c r="N2885" s="16">
        <v>303.3218475766771</v>
      </c>
      <c r="O2885" s="41">
        <f t="shared" si="55"/>
        <v>0.96462970882397858</v>
      </c>
    </row>
    <row r="2886" spans="13:15" x14ac:dyDescent="0.25">
      <c r="M2886" s="20">
        <v>2885</v>
      </c>
      <c r="N2886" s="16">
        <v>191.09581963419348</v>
      </c>
      <c r="O2886" s="41">
        <f t="shared" si="55"/>
        <v>0.23773650821673509</v>
      </c>
    </row>
    <row r="2887" spans="13:15" x14ac:dyDescent="0.25">
      <c r="M2887" s="20">
        <v>2886</v>
      </c>
      <c r="N2887" s="16">
        <v>291.75522411580278</v>
      </c>
      <c r="O2887" s="41">
        <f t="shared" si="55"/>
        <v>0.88971215091127442</v>
      </c>
    </row>
    <row r="2888" spans="13:15" x14ac:dyDescent="0.25">
      <c r="M2888" s="20">
        <v>2887</v>
      </c>
      <c r="N2888" s="16">
        <v>227.85295899278685</v>
      </c>
      <c r="O2888" s="41">
        <f t="shared" si="55"/>
        <v>0.47581420875896407</v>
      </c>
    </row>
    <row r="2889" spans="13:15" x14ac:dyDescent="0.25">
      <c r="M2889" s="20">
        <v>2888</v>
      </c>
      <c r="N2889" s="16">
        <v>235.37361771161056</v>
      </c>
      <c r="O2889" s="41">
        <f t="shared" si="55"/>
        <v>0.52452586493200659</v>
      </c>
    </row>
    <row r="2890" spans="13:15" x14ac:dyDescent="0.25">
      <c r="M2890" s="20">
        <v>2889</v>
      </c>
      <c r="N2890" s="16">
        <v>212.73351182662341</v>
      </c>
      <c r="O2890" s="41">
        <f t="shared" si="55"/>
        <v>0.37788484652886534</v>
      </c>
    </row>
    <row r="2891" spans="13:15" x14ac:dyDescent="0.25">
      <c r="M2891" s="20">
        <v>2890</v>
      </c>
      <c r="N2891" s="16">
        <v>88.799013006942431</v>
      </c>
      <c r="O2891" s="41">
        <f t="shared" si="55"/>
        <v>-0.42484466430139112</v>
      </c>
    </row>
    <row r="2892" spans="13:15" x14ac:dyDescent="0.25">
      <c r="M2892" s="20">
        <v>2891</v>
      </c>
      <c r="N2892" s="16">
        <v>137.62453720114632</v>
      </c>
      <c r="O2892" s="41">
        <f t="shared" si="55"/>
        <v>-0.10859947409435144</v>
      </c>
    </row>
    <row r="2893" spans="13:15" x14ac:dyDescent="0.25">
      <c r="M2893" s="20">
        <v>2892</v>
      </c>
      <c r="N2893" s="16">
        <v>120.11537177018003</v>
      </c>
      <c r="O2893" s="41">
        <f t="shared" si="55"/>
        <v>-0.22200715262860016</v>
      </c>
    </row>
    <row r="2894" spans="13:15" x14ac:dyDescent="0.25">
      <c r="M2894" s="20">
        <v>2893</v>
      </c>
      <c r="N2894" s="16">
        <v>109.41497591938807</v>
      </c>
      <c r="O2894" s="41">
        <f t="shared" si="55"/>
        <v>-0.29131411403805973</v>
      </c>
    </row>
    <row r="2895" spans="13:15" x14ac:dyDescent="0.25">
      <c r="M2895" s="20">
        <v>2894</v>
      </c>
      <c r="N2895" s="16">
        <v>181.83717703213341</v>
      </c>
      <c r="O2895" s="41">
        <f t="shared" si="55"/>
        <v>0.17776784962944925</v>
      </c>
    </row>
    <row r="2896" spans="13:15" x14ac:dyDescent="0.25">
      <c r="M2896" s="20">
        <v>2895</v>
      </c>
      <c r="N2896" s="16">
        <v>157.01793803963312</v>
      </c>
      <c r="O2896" s="41">
        <f t="shared" si="55"/>
        <v>1.7012484776469661E-2</v>
      </c>
    </row>
    <row r="2897" spans="13:15" x14ac:dyDescent="0.25">
      <c r="M2897" s="20">
        <v>2896</v>
      </c>
      <c r="N2897" s="16">
        <v>197.79480556571738</v>
      </c>
      <c r="O2897" s="41">
        <f t="shared" si="55"/>
        <v>0.28112615154514309</v>
      </c>
    </row>
    <row r="2898" spans="13:15" x14ac:dyDescent="0.25">
      <c r="M2898" s="20">
        <v>2897</v>
      </c>
      <c r="N2898" s="16">
        <v>214.37959569962891</v>
      </c>
      <c r="O2898" s="41">
        <f t="shared" si="55"/>
        <v>0.38854660830421883</v>
      </c>
    </row>
    <row r="2899" spans="13:15" x14ac:dyDescent="0.25">
      <c r="M2899" s="20">
        <v>2898</v>
      </c>
      <c r="N2899" s="16">
        <v>140.57014450748366</v>
      </c>
      <c r="O2899" s="41">
        <f t="shared" si="55"/>
        <v>-8.9520638623733495E-2</v>
      </c>
    </row>
    <row r="2900" spans="13:15" x14ac:dyDescent="0.25">
      <c r="M2900" s="20">
        <v>2899</v>
      </c>
      <c r="N2900" s="16">
        <v>210.8016555430296</v>
      </c>
      <c r="O2900" s="41">
        <f t="shared" si="55"/>
        <v>0.36537212356397153</v>
      </c>
    </row>
    <row r="2901" spans="13:15" x14ac:dyDescent="0.25">
      <c r="M2901" s="20">
        <v>2900</v>
      </c>
      <c r="N2901" s="16">
        <v>145.25810167824508</v>
      </c>
      <c r="O2901" s="41">
        <f t="shared" si="55"/>
        <v>-5.9156522075735518E-2</v>
      </c>
    </row>
    <row r="2902" spans="13:15" x14ac:dyDescent="0.25">
      <c r="M2902" s="20">
        <v>2901</v>
      </c>
      <c r="N2902" s="16">
        <v>280.22271127426876</v>
      </c>
      <c r="O2902" s="41">
        <f t="shared" si="55"/>
        <v>0.81501552906591201</v>
      </c>
    </row>
    <row r="2903" spans="13:15" x14ac:dyDescent="0.25">
      <c r="M2903" s="20">
        <v>2902</v>
      </c>
      <c r="N2903" s="16">
        <v>221.85434291852513</v>
      </c>
      <c r="O2903" s="41">
        <f t="shared" si="55"/>
        <v>0.43696089355770895</v>
      </c>
    </row>
    <row r="2904" spans="13:15" x14ac:dyDescent="0.25">
      <c r="M2904" s="20">
        <v>2903</v>
      </c>
      <c r="N2904" s="16">
        <v>407.50372882947482</v>
      </c>
      <c r="O2904" s="41">
        <f t="shared" si="55"/>
        <v>1.6394205973328497</v>
      </c>
    </row>
    <row r="2905" spans="13:15" x14ac:dyDescent="0.25">
      <c r="M2905" s="20">
        <v>2904</v>
      </c>
      <c r="N2905" s="16">
        <v>226.97244529206367</v>
      </c>
      <c r="O2905" s="41">
        <f t="shared" si="55"/>
        <v>0.47011108058244844</v>
      </c>
    </row>
    <row r="2906" spans="13:15" x14ac:dyDescent="0.25">
      <c r="M2906" s="20">
        <v>2905</v>
      </c>
      <c r="N2906" s="16">
        <v>335.62196647329898</v>
      </c>
      <c r="O2906" s="41">
        <f t="shared" si="55"/>
        <v>1.1738390806177748</v>
      </c>
    </row>
    <row r="2907" spans="13:15" x14ac:dyDescent="0.25">
      <c r="M2907" s="20">
        <v>2906</v>
      </c>
      <c r="N2907" s="16">
        <v>189.97417832782645</v>
      </c>
      <c r="O2907" s="41">
        <f t="shared" si="55"/>
        <v>0.23047158532793555</v>
      </c>
    </row>
    <row r="2908" spans="13:15" x14ac:dyDescent="0.25">
      <c r="M2908" s="20">
        <v>2907</v>
      </c>
      <c r="N2908" s="16">
        <v>303.30930319241207</v>
      </c>
      <c r="O2908" s="41">
        <f t="shared" si="55"/>
        <v>0.96454845826387925</v>
      </c>
    </row>
    <row r="2909" spans="13:15" x14ac:dyDescent="0.25">
      <c r="M2909" s="20">
        <v>2908</v>
      </c>
      <c r="N2909" s="16">
        <v>224.07390102748471</v>
      </c>
      <c r="O2909" s="41">
        <f t="shared" si="55"/>
        <v>0.45133707462135897</v>
      </c>
    </row>
    <row r="2910" spans="13:15" x14ac:dyDescent="0.25">
      <c r="M2910" s="20">
        <v>2909</v>
      </c>
      <c r="N2910" s="16">
        <v>169.76712877131141</v>
      </c>
      <c r="O2910" s="41">
        <f t="shared" si="55"/>
        <v>9.9589585882207343E-2</v>
      </c>
    </row>
    <row r="2911" spans="13:15" x14ac:dyDescent="0.25">
      <c r="M2911" s="20">
        <v>2910</v>
      </c>
      <c r="N2911" s="16">
        <v>182.40087326651471</v>
      </c>
      <c r="O2911" s="41">
        <f t="shared" si="55"/>
        <v>0.18141893634695871</v>
      </c>
    </row>
    <row r="2912" spans="13:15" x14ac:dyDescent="0.25">
      <c r="M2912" s="20">
        <v>2911</v>
      </c>
      <c r="N2912" s="16">
        <v>277.43843602291571</v>
      </c>
      <c r="O2912" s="41">
        <f t="shared" si="55"/>
        <v>0.79698164881609324</v>
      </c>
    </row>
    <row r="2913" spans="13:15" x14ac:dyDescent="0.25">
      <c r="M2913" s="20">
        <v>2912</v>
      </c>
      <c r="N2913" s="16">
        <v>180.09647971287202</v>
      </c>
      <c r="O2913" s="41">
        <f t="shared" si="55"/>
        <v>0.16649327216391829</v>
      </c>
    </row>
    <row r="2914" spans="13:15" x14ac:dyDescent="0.25">
      <c r="M2914" s="20">
        <v>2913</v>
      </c>
      <c r="N2914" s="16">
        <v>179.47319977938477</v>
      </c>
      <c r="O2914" s="41">
        <f t="shared" si="55"/>
        <v>0.16245625905712813</v>
      </c>
    </row>
    <row r="2915" spans="13:15" x14ac:dyDescent="0.25">
      <c r="M2915" s="20">
        <v>2914</v>
      </c>
      <c r="N2915" s="16">
        <v>254.05072368345117</v>
      </c>
      <c r="O2915" s="41">
        <f t="shared" si="55"/>
        <v>0.64549834864950739</v>
      </c>
    </row>
    <row r="2916" spans="13:15" x14ac:dyDescent="0.25">
      <c r="M2916" s="20">
        <v>2915</v>
      </c>
      <c r="N2916" s="16">
        <v>185.2360867307662</v>
      </c>
      <c r="O2916" s="41">
        <f t="shared" si="55"/>
        <v>0.19978274576994526</v>
      </c>
    </row>
    <row r="2917" spans="13:15" x14ac:dyDescent="0.25">
      <c r="M2917" s="20">
        <v>2916</v>
      </c>
      <c r="N2917" s="16">
        <v>281.29732956758778</v>
      </c>
      <c r="O2917" s="41">
        <f t="shared" si="55"/>
        <v>0.82197588171300096</v>
      </c>
    </row>
    <row r="2918" spans="13:15" x14ac:dyDescent="0.25">
      <c r="M2918" s="20">
        <v>2917</v>
      </c>
      <c r="N2918" s="16">
        <v>218.56538484016778</v>
      </c>
      <c r="O2918" s="41">
        <f t="shared" si="55"/>
        <v>0.41565815917361881</v>
      </c>
    </row>
    <row r="2919" spans="13:15" x14ac:dyDescent="0.25">
      <c r="M2919" s="20">
        <v>2918</v>
      </c>
      <c r="N2919" s="16">
        <v>197.69016628732709</v>
      </c>
      <c r="O2919" s="41">
        <f t="shared" si="55"/>
        <v>0.28044839807410926</v>
      </c>
    </row>
    <row r="2920" spans="13:15" x14ac:dyDescent="0.25">
      <c r="M2920" s="20">
        <v>2919</v>
      </c>
      <c r="N2920" s="16">
        <v>144.94816734096435</v>
      </c>
      <c r="O2920" s="41">
        <f t="shared" si="55"/>
        <v>-6.1163981187801197E-2</v>
      </c>
    </row>
    <row r="2921" spans="13:15" x14ac:dyDescent="0.25">
      <c r="M2921" s="20">
        <v>2920</v>
      </c>
      <c r="N2921" s="16">
        <v>230.87859435471341</v>
      </c>
      <c r="O2921" s="41">
        <f t="shared" si="55"/>
        <v>0.49541138966630593</v>
      </c>
    </row>
    <row r="2922" spans="13:15" x14ac:dyDescent="0.25">
      <c r="M2922" s="20">
        <v>2921</v>
      </c>
      <c r="N2922" s="16">
        <v>271.34099375931152</v>
      </c>
      <c r="O2922" s="41">
        <f t="shared" si="55"/>
        <v>0.75748823179182989</v>
      </c>
    </row>
    <row r="2923" spans="13:15" x14ac:dyDescent="0.25">
      <c r="M2923" s="20">
        <v>2922</v>
      </c>
      <c r="N2923" s="16">
        <v>93.984416191931615</v>
      </c>
      <c r="O2923" s="41">
        <f t="shared" si="55"/>
        <v>-0.39125856679192983</v>
      </c>
    </row>
    <row r="2924" spans="13:15" x14ac:dyDescent="0.25">
      <c r="M2924" s="20">
        <v>2923</v>
      </c>
      <c r="N2924" s="16">
        <v>98.278891012101298</v>
      </c>
      <c r="O2924" s="41">
        <f t="shared" si="55"/>
        <v>-0.36344305372253549</v>
      </c>
    </row>
    <row r="2925" spans="13:15" x14ac:dyDescent="0.25">
      <c r="M2925" s="20">
        <v>2924</v>
      </c>
      <c r="N2925" s="16">
        <v>195.62636790632081</v>
      </c>
      <c r="O2925" s="41">
        <f t="shared" si="55"/>
        <v>0.26708108001000985</v>
      </c>
    </row>
    <row r="2926" spans="13:15" x14ac:dyDescent="0.25">
      <c r="M2926" s="20">
        <v>2925</v>
      </c>
      <c r="N2926" s="16">
        <v>164.93552898072153</v>
      </c>
      <c r="O2926" s="41">
        <f t="shared" si="55"/>
        <v>6.8295089407333531E-2</v>
      </c>
    </row>
    <row r="2927" spans="13:15" x14ac:dyDescent="0.25">
      <c r="M2927" s="20">
        <v>2926</v>
      </c>
      <c r="N2927" s="16">
        <v>133.27578406823781</v>
      </c>
      <c r="O2927" s="41">
        <f t="shared" si="55"/>
        <v>-0.13676655031886786</v>
      </c>
    </row>
    <row r="2928" spans="13:15" x14ac:dyDescent="0.25">
      <c r="M2928" s="20">
        <v>2927</v>
      </c>
      <c r="N2928" s="16">
        <v>129.04763017438609</v>
      </c>
      <c r="O2928" s="41">
        <f t="shared" si="55"/>
        <v>-0.16415249966510159</v>
      </c>
    </row>
    <row r="2929" spans="13:15" x14ac:dyDescent="0.25">
      <c r="M2929" s="20">
        <v>2928</v>
      </c>
      <c r="N2929" s="16">
        <v>124.31603427836089</v>
      </c>
      <c r="O2929" s="41">
        <f t="shared" si="55"/>
        <v>-0.19479926626548905</v>
      </c>
    </row>
    <row r="2930" spans="13:15" x14ac:dyDescent="0.25">
      <c r="M2930" s="20">
        <v>2929</v>
      </c>
      <c r="N2930" s="16">
        <v>207.93152801742926</v>
      </c>
      <c r="O2930" s="41">
        <f t="shared" si="55"/>
        <v>0.34678217414240042</v>
      </c>
    </row>
    <row r="2931" spans="13:15" x14ac:dyDescent="0.25">
      <c r="M2931" s="20">
        <v>2930</v>
      </c>
      <c r="N2931" s="16">
        <v>437.74796535611142</v>
      </c>
      <c r="O2931" s="41">
        <f t="shared" si="55"/>
        <v>1.835313923433961</v>
      </c>
    </row>
    <row r="2932" spans="13:15" x14ac:dyDescent="0.25">
      <c r="M2932" s="20">
        <v>2931</v>
      </c>
      <c r="N2932" s="16">
        <v>156.02561242671638</v>
      </c>
      <c r="O2932" s="41">
        <f t="shared" si="55"/>
        <v>1.0585145646305749E-2</v>
      </c>
    </row>
    <row r="2933" spans="13:15" x14ac:dyDescent="0.25">
      <c r="M2933" s="20">
        <v>2932</v>
      </c>
      <c r="N2933" s="16">
        <v>165.62444317843838</v>
      </c>
      <c r="O2933" s="41">
        <f t="shared" si="55"/>
        <v>7.2757218695013615E-2</v>
      </c>
    </row>
    <row r="2934" spans="13:15" x14ac:dyDescent="0.25">
      <c r="M2934" s="20">
        <v>2933</v>
      </c>
      <c r="N2934" s="16">
        <v>157.89730503287649</v>
      </c>
      <c r="O2934" s="41">
        <f t="shared" si="55"/>
        <v>2.270818567532551E-2</v>
      </c>
    </row>
    <row r="2935" spans="13:15" x14ac:dyDescent="0.25">
      <c r="M2935" s="20">
        <v>2934</v>
      </c>
      <c r="N2935" s="16">
        <v>167.82065923729172</v>
      </c>
      <c r="O2935" s="41">
        <f t="shared" si="55"/>
        <v>8.6982212214904653E-2</v>
      </c>
    </row>
    <row r="2936" spans="13:15" x14ac:dyDescent="0.25">
      <c r="M2936" s="20">
        <v>2935</v>
      </c>
      <c r="N2936" s="16">
        <v>192.60060832783094</v>
      </c>
      <c r="O2936" s="41">
        <f t="shared" si="55"/>
        <v>0.24748309454621231</v>
      </c>
    </row>
    <row r="2937" spans="13:15" x14ac:dyDescent="0.25">
      <c r="M2937" s="20">
        <v>2936</v>
      </c>
      <c r="N2937" s="16">
        <v>222.07533273657685</v>
      </c>
      <c r="O2937" s="41">
        <f t="shared" si="55"/>
        <v>0.43839225488351086</v>
      </c>
    </row>
    <row r="2938" spans="13:15" x14ac:dyDescent="0.25">
      <c r="M2938" s="20">
        <v>2937</v>
      </c>
      <c r="N2938" s="16">
        <v>82.1591611507951</v>
      </c>
      <c r="O2938" s="41">
        <f t="shared" si="55"/>
        <v>-0.46785129347431753</v>
      </c>
    </row>
    <row r="2939" spans="13:15" x14ac:dyDescent="0.25">
      <c r="M2939" s="20">
        <v>2938</v>
      </c>
      <c r="N2939" s="16">
        <v>242.31011103111499</v>
      </c>
      <c r="O2939" s="41">
        <f t="shared" si="55"/>
        <v>0.56945385465458176</v>
      </c>
    </row>
    <row r="2940" spans="13:15" x14ac:dyDescent="0.25">
      <c r="M2940" s="20">
        <v>2939</v>
      </c>
      <c r="N2940" s="16">
        <v>267.91484571963872</v>
      </c>
      <c r="O2940" s="41">
        <f t="shared" si="55"/>
        <v>0.73529691165005007</v>
      </c>
    </row>
    <row r="2941" spans="13:15" x14ac:dyDescent="0.25">
      <c r="M2941" s="20">
        <v>2940</v>
      </c>
      <c r="N2941" s="16">
        <v>332.49784222419953</v>
      </c>
      <c r="O2941" s="41">
        <f t="shared" si="55"/>
        <v>1.1536039826092588</v>
      </c>
    </row>
    <row r="2942" spans="13:15" x14ac:dyDescent="0.25">
      <c r="M2942" s="20">
        <v>2941</v>
      </c>
      <c r="N2942" s="16">
        <v>146.85010007414792</v>
      </c>
      <c r="O2942" s="41">
        <f t="shared" si="55"/>
        <v>-4.8845074450123316E-2</v>
      </c>
    </row>
    <row r="2943" spans="13:15" x14ac:dyDescent="0.25">
      <c r="M2943" s="20">
        <v>2942</v>
      </c>
      <c r="N2943" s="16">
        <v>160.99670414173002</v>
      </c>
      <c r="O2943" s="41">
        <f t="shared" si="55"/>
        <v>4.2783137800944893E-2</v>
      </c>
    </row>
    <row r="2944" spans="13:15" x14ac:dyDescent="0.25">
      <c r="M2944" s="20">
        <v>2943</v>
      </c>
      <c r="N2944" s="16">
        <v>140.93246433049401</v>
      </c>
      <c r="O2944" s="41">
        <f t="shared" si="55"/>
        <v>-8.7173876285085772E-2</v>
      </c>
    </row>
    <row r="2945" spans="13:15" x14ac:dyDescent="0.25">
      <c r="M2945" s="20">
        <v>2944</v>
      </c>
      <c r="N2945" s="16">
        <v>261.33701943117853</v>
      </c>
      <c r="O2945" s="41">
        <f t="shared" si="55"/>
        <v>0.69269202496273219</v>
      </c>
    </row>
    <row r="2946" spans="13:15" x14ac:dyDescent="0.25">
      <c r="M2946" s="20">
        <v>2945</v>
      </c>
      <c r="N2946" s="16">
        <v>115.70154713159482</v>
      </c>
      <c r="O2946" s="41">
        <f t="shared" si="55"/>
        <v>-0.25059570002069553</v>
      </c>
    </row>
    <row r="2947" spans="13:15" x14ac:dyDescent="0.25">
      <c r="M2947" s="20">
        <v>2946</v>
      </c>
      <c r="N2947" s="16">
        <v>480.7662514408421</v>
      </c>
      <c r="O2947" s="41">
        <f t="shared" ref="O2947:O3010" si="56">N2947/$B$2-1</f>
        <v>2.1139453624152447</v>
      </c>
    </row>
    <row r="2948" spans="13:15" x14ac:dyDescent="0.25">
      <c r="M2948" s="20">
        <v>2947</v>
      </c>
      <c r="N2948" s="16">
        <v>163.70159293322806</v>
      </c>
      <c r="O2948" s="41">
        <f t="shared" si="56"/>
        <v>6.0302828259439334E-2</v>
      </c>
    </row>
    <row r="2949" spans="13:15" x14ac:dyDescent="0.25">
      <c r="M2949" s="20">
        <v>2948</v>
      </c>
      <c r="N2949" s="16">
        <v>255.19694577583121</v>
      </c>
      <c r="O2949" s="41">
        <f t="shared" si="56"/>
        <v>0.65292248243212558</v>
      </c>
    </row>
    <row r="2950" spans="13:15" x14ac:dyDescent="0.25">
      <c r="M2950" s="20">
        <v>2949</v>
      </c>
      <c r="N2950" s="16">
        <v>201.07724784975346</v>
      </c>
      <c r="O2950" s="41">
        <f t="shared" si="56"/>
        <v>0.30238668282648162</v>
      </c>
    </row>
    <row r="2951" spans="13:15" x14ac:dyDescent="0.25">
      <c r="M2951" s="20">
        <v>2950</v>
      </c>
      <c r="N2951" s="16">
        <v>412.53429170533707</v>
      </c>
      <c r="O2951" s="41">
        <f t="shared" si="56"/>
        <v>1.6720037869612447</v>
      </c>
    </row>
    <row r="2952" spans="13:15" x14ac:dyDescent="0.25">
      <c r="M2952" s="20">
        <v>2951</v>
      </c>
      <c r="N2952" s="16">
        <v>269.22913233886021</v>
      </c>
      <c r="O2952" s="41">
        <f t="shared" si="56"/>
        <v>0.74380960718669331</v>
      </c>
    </row>
    <row r="2953" spans="13:15" x14ac:dyDescent="0.25">
      <c r="M2953" s="20">
        <v>2952</v>
      </c>
      <c r="N2953" s="16">
        <v>304.69443796496887</v>
      </c>
      <c r="O2953" s="41">
        <f t="shared" si="56"/>
        <v>0.9735200405835549</v>
      </c>
    </row>
    <row r="2954" spans="13:15" x14ac:dyDescent="0.25">
      <c r="M2954" s="20">
        <v>2953</v>
      </c>
      <c r="N2954" s="16">
        <v>280.79778748139222</v>
      </c>
      <c r="O2954" s="41">
        <f t="shared" si="56"/>
        <v>0.81874032439595146</v>
      </c>
    </row>
    <row r="2955" spans="13:15" x14ac:dyDescent="0.25">
      <c r="M2955" s="20">
        <v>2954</v>
      </c>
      <c r="N2955" s="16">
        <v>139.08513152579818</v>
      </c>
      <c r="O2955" s="41">
        <f t="shared" si="56"/>
        <v>-9.9139136747483203E-2</v>
      </c>
    </row>
    <row r="2956" spans="13:15" x14ac:dyDescent="0.25">
      <c r="M2956" s="20">
        <v>2955</v>
      </c>
      <c r="N2956" s="16">
        <v>169.89920230135795</v>
      </c>
      <c r="O2956" s="41">
        <f t="shared" si="56"/>
        <v>0.10044503227669477</v>
      </c>
    </row>
    <row r="2957" spans="13:15" x14ac:dyDescent="0.25">
      <c r="M2957" s="20">
        <v>2956</v>
      </c>
      <c r="N2957" s="16">
        <v>241.46011649895078</v>
      </c>
      <c r="O2957" s="41">
        <f t="shared" si="56"/>
        <v>0.56394840055172302</v>
      </c>
    </row>
    <row r="2958" spans="13:15" x14ac:dyDescent="0.25">
      <c r="M2958" s="20">
        <v>2957</v>
      </c>
      <c r="N2958" s="16">
        <v>96.124779675574771</v>
      </c>
      <c r="O2958" s="41">
        <f t="shared" si="56"/>
        <v>-0.37739533299837869</v>
      </c>
    </row>
    <row r="2959" spans="13:15" x14ac:dyDescent="0.25">
      <c r="M2959" s="20">
        <v>2958</v>
      </c>
      <c r="N2959" s="16">
        <v>106.40760369015256</v>
      </c>
      <c r="O2959" s="41">
        <f t="shared" si="56"/>
        <v>-0.31079300378587027</v>
      </c>
    </row>
    <row r="2960" spans="13:15" x14ac:dyDescent="0.25">
      <c r="M2960" s="20">
        <v>2959</v>
      </c>
      <c r="N2960" s="16">
        <v>169.65835835426336</v>
      </c>
      <c r="O2960" s="41">
        <f t="shared" si="56"/>
        <v>9.888507483402198E-2</v>
      </c>
    </row>
    <row r="2961" spans="13:15" x14ac:dyDescent="0.25">
      <c r="M2961" s="20">
        <v>2960</v>
      </c>
      <c r="N2961" s="16">
        <v>213.50922920980133</v>
      </c>
      <c r="O2961" s="41">
        <f t="shared" si="56"/>
        <v>0.38290920408443929</v>
      </c>
    </row>
    <row r="2962" spans="13:15" x14ac:dyDescent="0.25">
      <c r="M2962" s="20">
        <v>2961</v>
      </c>
      <c r="N2962" s="16">
        <v>354.34251516598806</v>
      </c>
      <c r="O2962" s="41">
        <f t="shared" si="56"/>
        <v>1.295092944857954</v>
      </c>
    </row>
    <row r="2963" spans="13:15" x14ac:dyDescent="0.25">
      <c r="M2963" s="20">
        <v>2962</v>
      </c>
      <c r="N2963" s="16">
        <v>256.14121711222225</v>
      </c>
      <c r="O2963" s="41">
        <f t="shared" si="56"/>
        <v>0.65903857177908831</v>
      </c>
    </row>
    <row r="2964" spans="13:15" x14ac:dyDescent="0.25">
      <c r="M2964" s="20">
        <v>2963</v>
      </c>
      <c r="N2964" s="16">
        <v>151.46165411545655</v>
      </c>
      <c r="O2964" s="41">
        <f t="shared" si="56"/>
        <v>-1.8975824523733031E-2</v>
      </c>
    </row>
    <row r="2965" spans="13:15" x14ac:dyDescent="0.25">
      <c r="M2965" s="20">
        <v>2964</v>
      </c>
      <c r="N2965" s="16">
        <v>166.87831020226926</v>
      </c>
      <c r="O2965" s="41">
        <f t="shared" si="56"/>
        <v>8.0878573703278001E-2</v>
      </c>
    </row>
    <row r="2966" spans="13:15" x14ac:dyDescent="0.25">
      <c r="M2966" s="20">
        <v>2965</v>
      </c>
      <c r="N2966" s="16">
        <v>191.14609529266801</v>
      </c>
      <c r="O2966" s="41">
        <f t="shared" si="56"/>
        <v>0.2380621459940957</v>
      </c>
    </row>
    <row r="2967" spans="13:15" x14ac:dyDescent="0.25">
      <c r="M2967" s="20">
        <v>2966</v>
      </c>
      <c r="N2967" s="16">
        <v>108.096387985346</v>
      </c>
      <c r="O2967" s="41">
        <f t="shared" si="56"/>
        <v>-0.29985466939077299</v>
      </c>
    </row>
    <row r="2968" spans="13:15" x14ac:dyDescent="0.25">
      <c r="M2968" s="20">
        <v>2967</v>
      </c>
      <c r="N2968" s="16">
        <v>377.97537247249051</v>
      </c>
      <c r="O2968" s="41">
        <f t="shared" si="56"/>
        <v>1.4481640603733492</v>
      </c>
    </row>
    <row r="2969" spans="13:15" x14ac:dyDescent="0.25">
      <c r="M2969" s="20">
        <v>2968</v>
      </c>
      <c r="N2969" s="16">
        <v>159.14796462919168</v>
      </c>
      <c r="O2969" s="41">
        <f t="shared" si="56"/>
        <v>3.0808766026450662E-2</v>
      </c>
    </row>
    <row r="2970" spans="13:15" x14ac:dyDescent="0.25">
      <c r="M2970" s="20">
        <v>2969</v>
      </c>
      <c r="N2970" s="16">
        <v>256.13290836035742</v>
      </c>
      <c r="O2970" s="41">
        <f t="shared" si="56"/>
        <v>0.65898475560696856</v>
      </c>
    </row>
    <row r="2971" spans="13:15" x14ac:dyDescent="0.25">
      <c r="M2971" s="20">
        <v>2970</v>
      </c>
      <c r="N2971" s="16">
        <v>166.05148864182087</v>
      </c>
      <c r="O2971" s="41">
        <f t="shared" si="56"/>
        <v>7.5523212015582653E-2</v>
      </c>
    </row>
    <row r="2972" spans="13:15" x14ac:dyDescent="0.25">
      <c r="M2972" s="20">
        <v>2971</v>
      </c>
      <c r="N2972" s="16">
        <v>138.30824204309994</v>
      </c>
      <c r="O2972" s="41">
        <f t="shared" si="56"/>
        <v>-0.10417108604614367</v>
      </c>
    </row>
    <row r="2973" spans="13:15" x14ac:dyDescent="0.25">
      <c r="M2973" s="20">
        <v>2972</v>
      </c>
      <c r="N2973" s="16">
        <v>376.19588707883946</v>
      </c>
      <c r="O2973" s="41">
        <f t="shared" si="56"/>
        <v>1.4366382507466575</v>
      </c>
    </row>
    <row r="2974" spans="13:15" x14ac:dyDescent="0.25">
      <c r="M2974" s="20">
        <v>2973</v>
      </c>
      <c r="N2974" s="16">
        <v>229.56706883346232</v>
      </c>
      <c r="O2974" s="41">
        <f t="shared" si="56"/>
        <v>0.48691657788958609</v>
      </c>
    </row>
    <row r="2975" spans="13:15" x14ac:dyDescent="0.25">
      <c r="M2975" s="20">
        <v>2974</v>
      </c>
      <c r="N2975" s="16">
        <v>246.82288128832519</v>
      </c>
      <c r="O2975" s="41">
        <f t="shared" si="56"/>
        <v>0.59868327741870098</v>
      </c>
    </row>
    <row r="2976" spans="13:15" x14ac:dyDescent="0.25">
      <c r="M2976" s="20">
        <v>2975</v>
      </c>
      <c r="N2976" s="16">
        <v>123.54937123801268</v>
      </c>
      <c r="O2976" s="41">
        <f t="shared" si="56"/>
        <v>-0.19976497842159957</v>
      </c>
    </row>
    <row r="2977" spans="13:15" x14ac:dyDescent="0.25">
      <c r="M2977" s="20">
        <v>2976</v>
      </c>
      <c r="N2977" s="16">
        <v>244.61160515699706</v>
      </c>
      <c r="O2977" s="41">
        <f t="shared" si="56"/>
        <v>0.58436073910921627</v>
      </c>
    </row>
    <row r="2978" spans="13:15" x14ac:dyDescent="0.25">
      <c r="M2978" s="20">
        <v>2977</v>
      </c>
      <c r="N2978" s="16">
        <v>124.43917976982655</v>
      </c>
      <c r="O2978" s="41">
        <f t="shared" si="56"/>
        <v>-0.19400164719197333</v>
      </c>
    </row>
    <row r="2979" spans="13:15" x14ac:dyDescent="0.25">
      <c r="M2979" s="20">
        <v>2978</v>
      </c>
      <c r="N2979" s="16">
        <v>296.12842451470362</v>
      </c>
      <c r="O2979" s="41">
        <f t="shared" si="56"/>
        <v>0.91803757321422808</v>
      </c>
    </row>
    <row r="2980" spans="13:15" x14ac:dyDescent="0.25">
      <c r="M2980" s="20">
        <v>2979</v>
      </c>
      <c r="N2980" s="16">
        <v>143.02204481661425</v>
      </c>
      <c r="O2980" s="41">
        <f t="shared" si="56"/>
        <v>-7.3639566327498795E-2</v>
      </c>
    </row>
    <row r="2981" spans="13:15" x14ac:dyDescent="0.25">
      <c r="M2981" s="20">
        <v>2980</v>
      </c>
      <c r="N2981" s="16">
        <v>131.82478138198283</v>
      </c>
      <c r="O2981" s="41">
        <f t="shared" si="56"/>
        <v>-0.1461647621779042</v>
      </c>
    </row>
    <row r="2982" spans="13:15" x14ac:dyDescent="0.25">
      <c r="M2982" s="20">
        <v>2981</v>
      </c>
      <c r="N2982" s="16">
        <v>214.15816491460802</v>
      </c>
      <c r="O2982" s="41">
        <f t="shared" si="56"/>
        <v>0.38711239081485616</v>
      </c>
    </row>
    <row r="2983" spans="13:15" x14ac:dyDescent="0.25">
      <c r="M2983" s="20">
        <v>2982</v>
      </c>
      <c r="N2983" s="16">
        <v>197.22359524914094</v>
      </c>
      <c r="O2983" s="41">
        <f t="shared" si="56"/>
        <v>0.27742639576790995</v>
      </c>
    </row>
    <row r="2984" spans="13:15" x14ac:dyDescent="0.25">
      <c r="M2984" s="20">
        <v>2983</v>
      </c>
      <c r="N2984" s="16">
        <v>126.71251835923876</v>
      </c>
      <c r="O2984" s="41">
        <f t="shared" si="56"/>
        <v>-0.17927712745606417</v>
      </c>
    </row>
    <row r="2985" spans="13:15" x14ac:dyDescent="0.25">
      <c r="M2985" s="20">
        <v>2984</v>
      </c>
      <c r="N2985" s="16">
        <v>262.39998778231745</v>
      </c>
      <c r="O2985" s="41">
        <f t="shared" si="56"/>
        <v>0.69957692039269048</v>
      </c>
    </row>
    <row r="2986" spans="13:15" x14ac:dyDescent="0.25">
      <c r="M2986" s="20">
        <v>2985</v>
      </c>
      <c r="N2986" s="16">
        <v>252.89795599504359</v>
      </c>
      <c r="O2986" s="41">
        <f t="shared" si="56"/>
        <v>0.63803181873710013</v>
      </c>
    </row>
    <row r="2987" spans="13:15" x14ac:dyDescent="0.25">
      <c r="M2987" s="20">
        <v>2986</v>
      </c>
      <c r="N2987" s="16">
        <v>133.48443384646916</v>
      </c>
      <c r="O2987" s="41">
        <f t="shared" si="56"/>
        <v>-0.13541511600469702</v>
      </c>
    </row>
    <row r="2988" spans="13:15" x14ac:dyDescent="0.25">
      <c r="M2988" s="20">
        <v>2987</v>
      </c>
      <c r="N2988" s="16">
        <v>208.22314638762541</v>
      </c>
      <c r="O2988" s="41">
        <f t="shared" si="56"/>
        <v>0.34867099988411154</v>
      </c>
    </row>
    <row r="2989" spans="13:15" x14ac:dyDescent="0.25">
      <c r="M2989" s="20">
        <v>2988</v>
      </c>
      <c r="N2989" s="16">
        <v>230.15313727859748</v>
      </c>
      <c r="O2989" s="41">
        <f t="shared" si="56"/>
        <v>0.49071257045627958</v>
      </c>
    </row>
    <row r="2990" spans="13:15" x14ac:dyDescent="0.25">
      <c r="M2990" s="20">
        <v>2989</v>
      </c>
      <c r="N2990" s="16">
        <v>261.59203011902861</v>
      </c>
      <c r="O2990" s="41">
        <f t="shared" si="56"/>
        <v>0.69434374104391949</v>
      </c>
    </row>
    <row r="2991" spans="13:15" x14ac:dyDescent="0.25">
      <c r="M2991" s="20">
        <v>2990</v>
      </c>
      <c r="N2991" s="16">
        <v>124.23985323306354</v>
      </c>
      <c r="O2991" s="41">
        <f t="shared" si="56"/>
        <v>-0.1952926944376967</v>
      </c>
    </row>
    <row r="2992" spans="13:15" x14ac:dyDescent="0.25">
      <c r="M2992" s="20">
        <v>2991</v>
      </c>
      <c r="N2992" s="16">
        <v>284.84463876725579</v>
      </c>
      <c r="O2992" s="41">
        <f t="shared" si="56"/>
        <v>0.84495196832110664</v>
      </c>
    </row>
    <row r="2993" spans="13:15" x14ac:dyDescent="0.25">
      <c r="M2993" s="20">
        <v>2992</v>
      </c>
      <c r="N2993" s="16">
        <v>210.81062213465788</v>
      </c>
      <c r="O2993" s="41">
        <f t="shared" si="56"/>
        <v>0.36543020059482356</v>
      </c>
    </row>
    <row r="2994" spans="13:15" x14ac:dyDescent="0.25">
      <c r="M2994" s="20">
        <v>2993</v>
      </c>
      <c r="N2994" s="16">
        <v>181.56256095284755</v>
      </c>
      <c r="O2994" s="41">
        <f t="shared" si="56"/>
        <v>0.17598914851643621</v>
      </c>
    </row>
    <row r="2995" spans="13:15" x14ac:dyDescent="0.25">
      <c r="M2995" s="20">
        <v>2994</v>
      </c>
      <c r="N2995" s="16">
        <v>176.98052831800018</v>
      </c>
      <c r="O2995" s="41">
        <f t="shared" si="56"/>
        <v>0.14631111011220788</v>
      </c>
    </row>
    <row r="2996" spans="13:15" x14ac:dyDescent="0.25">
      <c r="M2996" s="20">
        <v>2995</v>
      </c>
      <c r="N2996" s="16">
        <v>156.79331944646617</v>
      </c>
      <c r="O2996" s="41">
        <f t="shared" si="56"/>
        <v>1.5557619705536929E-2</v>
      </c>
    </row>
    <row r="2997" spans="13:15" x14ac:dyDescent="0.25">
      <c r="M2997" s="20">
        <v>2996</v>
      </c>
      <c r="N2997" s="16">
        <v>184.70403736751433</v>
      </c>
      <c r="O2997" s="41">
        <f t="shared" si="56"/>
        <v>0.19633663730807038</v>
      </c>
    </row>
    <row r="2998" spans="13:15" x14ac:dyDescent="0.25">
      <c r="M2998" s="20">
        <v>2997</v>
      </c>
      <c r="N2998" s="16">
        <v>135.00197238905338</v>
      </c>
      <c r="O2998" s="41">
        <f t="shared" si="56"/>
        <v>-0.12558594831082448</v>
      </c>
    </row>
    <row r="2999" spans="13:15" x14ac:dyDescent="0.25">
      <c r="M2999" s="20">
        <v>2998</v>
      </c>
      <c r="N2999" s="16">
        <v>209.31948009409385</v>
      </c>
      <c r="O2999" s="41">
        <f t="shared" si="56"/>
        <v>0.3557720042717647</v>
      </c>
    </row>
    <row r="3000" spans="13:15" x14ac:dyDescent="0.25">
      <c r="M3000" s="20">
        <v>2999</v>
      </c>
      <c r="N3000" s="16">
        <v>152.04294880497994</v>
      </c>
      <c r="O3000" s="41">
        <f t="shared" si="56"/>
        <v>-1.5210751794078825E-2</v>
      </c>
    </row>
    <row r="3001" spans="13:15" x14ac:dyDescent="0.25">
      <c r="M3001" s="20">
        <v>3000</v>
      </c>
      <c r="N3001" s="16">
        <v>108.42926522820912</v>
      </c>
      <c r="O3001" s="41">
        <f t="shared" si="56"/>
        <v>-0.29769860801258641</v>
      </c>
    </row>
    <row r="3002" spans="13:15" x14ac:dyDescent="0.25">
      <c r="M3002" s="20">
        <v>3001</v>
      </c>
      <c r="N3002" s="16">
        <v>176.01461740222911</v>
      </c>
      <c r="O3002" s="41">
        <f t="shared" si="56"/>
        <v>0.1400548602035312</v>
      </c>
    </row>
    <row r="3003" spans="13:15" x14ac:dyDescent="0.25">
      <c r="M3003" s="20">
        <v>3002</v>
      </c>
      <c r="N3003" s="16">
        <v>204.12936213787876</v>
      </c>
      <c r="O3003" s="41">
        <f t="shared" si="56"/>
        <v>0.32215536896987351</v>
      </c>
    </row>
    <row r="3004" spans="13:15" x14ac:dyDescent="0.25">
      <c r="M3004" s="20">
        <v>3003</v>
      </c>
      <c r="N3004" s="16">
        <v>310.28278908957674</v>
      </c>
      <c r="O3004" s="41">
        <f t="shared" si="56"/>
        <v>1.0097160506318223</v>
      </c>
    </row>
    <row r="3005" spans="13:15" x14ac:dyDescent="0.25">
      <c r="M3005" s="20">
        <v>3004</v>
      </c>
      <c r="N3005" s="16">
        <v>213.01356450077853</v>
      </c>
      <c r="O3005" s="41">
        <f t="shared" si="56"/>
        <v>0.37969876071960496</v>
      </c>
    </row>
    <row r="3006" spans="13:15" x14ac:dyDescent="0.25">
      <c r="M3006" s="20">
        <v>3005</v>
      </c>
      <c r="N3006" s="16">
        <v>118.05011134789135</v>
      </c>
      <c r="O3006" s="41">
        <f t="shared" si="56"/>
        <v>-0.23538394040205923</v>
      </c>
    </row>
    <row r="3007" spans="13:15" x14ac:dyDescent="0.25">
      <c r="M3007" s="20">
        <v>3006</v>
      </c>
      <c r="N3007" s="16">
        <v>113.46036761359449</v>
      </c>
      <c r="O3007" s="41">
        <f t="shared" si="56"/>
        <v>-0.26511192395592731</v>
      </c>
    </row>
    <row r="3008" spans="13:15" x14ac:dyDescent="0.25">
      <c r="M3008" s="20">
        <v>3007</v>
      </c>
      <c r="N3008" s="16">
        <v>113.57441587467055</v>
      </c>
      <c r="O3008" s="41">
        <f t="shared" si="56"/>
        <v>-0.26437322806659436</v>
      </c>
    </row>
    <row r="3009" spans="13:15" x14ac:dyDescent="0.25">
      <c r="M3009" s="20">
        <v>3008</v>
      </c>
      <c r="N3009" s="16">
        <v>123.50134551220509</v>
      </c>
      <c r="O3009" s="41">
        <f t="shared" si="56"/>
        <v>-0.20007604328047213</v>
      </c>
    </row>
    <row r="3010" spans="13:15" x14ac:dyDescent="0.25">
      <c r="M3010" s="20">
        <v>3009</v>
      </c>
      <c r="N3010" s="16">
        <v>155.76668913831799</v>
      </c>
      <c r="O3010" s="41">
        <f t="shared" si="56"/>
        <v>8.9080874694615897E-3</v>
      </c>
    </row>
    <row r="3011" spans="13:15" x14ac:dyDescent="0.25">
      <c r="M3011" s="20">
        <v>3010</v>
      </c>
      <c r="N3011" s="16">
        <v>209.25482973825615</v>
      </c>
      <c r="O3011" s="41">
        <f t="shared" ref="O3011:O3074" si="57">N3011/$B$2-1</f>
        <v>0.35535326091127306</v>
      </c>
    </row>
    <row r="3012" spans="13:15" x14ac:dyDescent="0.25">
      <c r="M3012" s="20">
        <v>3011</v>
      </c>
      <c r="N3012" s="16">
        <v>138.21172461559556</v>
      </c>
      <c r="O3012" s="41">
        <f t="shared" si="57"/>
        <v>-0.10479623391138748</v>
      </c>
    </row>
    <row r="3013" spans="13:15" x14ac:dyDescent="0.25">
      <c r="M3013" s="20">
        <v>3012</v>
      </c>
      <c r="N3013" s="16">
        <v>157.5242727360876</v>
      </c>
      <c r="O3013" s="41">
        <f t="shared" si="57"/>
        <v>2.0292038145968805E-2</v>
      </c>
    </row>
    <row r="3014" spans="13:15" x14ac:dyDescent="0.25">
      <c r="M3014" s="20">
        <v>3013</v>
      </c>
      <c r="N3014" s="16">
        <v>152.93590462828911</v>
      </c>
      <c r="O3014" s="41">
        <f t="shared" si="57"/>
        <v>-9.4270354111134491E-3</v>
      </c>
    </row>
    <row r="3015" spans="13:15" x14ac:dyDescent="0.25">
      <c r="M3015" s="20">
        <v>3014</v>
      </c>
      <c r="N3015" s="16">
        <v>165.74299636924829</v>
      </c>
      <c r="O3015" s="41">
        <f t="shared" si="57"/>
        <v>7.3525093223676397E-2</v>
      </c>
    </row>
    <row r="3016" spans="13:15" x14ac:dyDescent="0.25">
      <c r="M3016" s="20">
        <v>3015</v>
      </c>
      <c r="N3016" s="16">
        <v>206.46286673925718</v>
      </c>
      <c r="O3016" s="41">
        <f t="shared" si="57"/>
        <v>0.33726958676253216</v>
      </c>
    </row>
    <row r="3017" spans="13:15" x14ac:dyDescent="0.25">
      <c r="M3017" s="20">
        <v>3016</v>
      </c>
      <c r="N3017" s="16">
        <v>174.91022483130379</v>
      </c>
      <c r="O3017" s="41">
        <f t="shared" si="57"/>
        <v>0.13290165817611732</v>
      </c>
    </row>
    <row r="3018" spans="13:15" x14ac:dyDescent="0.25">
      <c r="M3018" s="20">
        <v>3017</v>
      </c>
      <c r="N3018" s="16">
        <v>130.27118830224967</v>
      </c>
      <c r="O3018" s="41">
        <f t="shared" si="57"/>
        <v>-0.15622745678514161</v>
      </c>
    </row>
    <row r="3019" spans="13:15" x14ac:dyDescent="0.25">
      <c r="M3019" s="20">
        <v>3018</v>
      </c>
      <c r="N3019" s="16">
        <v>130.52533320300554</v>
      </c>
      <c r="O3019" s="41">
        <f t="shared" si="57"/>
        <v>-0.15458134844721549</v>
      </c>
    </row>
    <row r="3020" spans="13:15" x14ac:dyDescent="0.25">
      <c r="M3020" s="20">
        <v>3019</v>
      </c>
      <c r="N3020" s="16">
        <v>174.75264536346708</v>
      </c>
      <c r="O3020" s="41">
        <f t="shared" si="57"/>
        <v>0.13188100863673857</v>
      </c>
    </row>
    <row r="3021" spans="13:15" x14ac:dyDescent="0.25">
      <c r="M3021" s="20">
        <v>3020</v>
      </c>
      <c r="N3021" s="16">
        <v>171.69096422342747</v>
      </c>
      <c r="O3021" s="41">
        <f t="shared" si="57"/>
        <v>0.11205035754871462</v>
      </c>
    </row>
    <row r="3022" spans="13:15" x14ac:dyDescent="0.25">
      <c r="M3022" s="20">
        <v>3021</v>
      </c>
      <c r="N3022" s="16">
        <v>157.64734036019237</v>
      </c>
      <c r="O3022" s="41">
        <f t="shared" si="57"/>
        <v>2.1089152868967842E-2</v>
      </c>
    </row>
    <row r="3023" spans="13:15" x14ac:dyDescent="0.25">
      <c r="M3023" s="20">
        <v>3022</v>
      </c>
      <c r="N3023" s="16">
        <v>169.06050622251087</v>
      </c>
      <c r="O3023" s="41">
        <f t="shared" si="57"/>
        <v>9.5012758781259699E-2</v>
      </c>
    </row>
    <row r="3024" spans="13:15" x14ac:dyDescent="0.25">
      <c r="M3024" s="20">
        <v>3023</v>
      </c>
      <c r="N3024" s="16">
        <v>361.81342742704737</v>
      </c>
      <c r="O3024" s="41">
        <f t="shared" si="57"/>
        <v>1.3434823909112397</v>
      </c>
    </row>
    <row r="3025" spans="13:15" x14ac:dyDescent="0.25">
      <c r="M3025" s="20">
        <v>3024</v>
      </c>
      <c r="N3025" s="16">
        <v>54.623758408415043</v>
      </c>
      <c r="O3025" s="41">
        <f t="shared" si="57"/>
        <v>-0.64619937721542664</v>
      </c>
    </row>
    <row r="3026" spans="13:15" x14ac:dyDescent="0.25">
      <c r="M3026" s="20">
        <v>3025</v>
      </c>
      <c r="N3026" s="16">
        <v>192.23336388873022</v>
      </c>
      <c r="O3026" s="41">
        <f t="shared" si="57"/>
        <v>0.24510443524019143</v>
      </c>
    </row>
    <row r="3027" spans="13:15" x14ac:dyDescent="0.25">
      <c r="M3027" s="20">
        <v>3026</v>
      </c>
      <c r="N3027" s="16">
        <v>164.07203557094905</v>
      </c>
      <c r="O3027" s="41">
        <f t="shared" si="57"/>
        <v>6.2702202446614619E-2</v>
      </c>
    </row>
    <row r="3028" spans="13:15" x14ac:dyDescent="0.25">
      <c r="M3028" s="20">
        <v>3027</v>
      </c>
      <c r="N3028" s="16">
        <v>160.11592392150501</v>
      </c>
      <c r="O3028" s="41">
        <f t="shared" si="57"/>
        <v>3.7078283365225007E-2</v>
      </c>
    </row>
    <row r="3029" spans="13:15" x14ac:dyDescent="0.25">
      <c r="M3029" s="20">
        <v>3028</v>
      </c>
      <c r="N3029" s="16">
        <v>142.71758555878844</v>
      </c>
      <c r="O3029" s="41">
        <f t="shared" si="57"/>
        <v>-7.561156309538708E-2</v>
      </c>
    </row>
    <row r="3030" spans="13:15" x14ac:dyDescent="0.25">
      <c r="M3030" s="20">
        <v>3029</v>
      </c>
      <c r="N3030" s="16">
        <v>250.70310197077299</v>
      </c>
      <c r="O3030" s="41">
        <f t="shared" si="57"/>
        <v>0.62381564717852545</v>
      </c>
    </row>
    <row r="3031" spans="13:15" x14ac:dyDescent="0.25">
      <c r="M3031" s="20">
        <v>3030</v>
      </c>
      <c r="N3031" s="16">
        <v>196.91801482615188</v>
      </c>
      <c r="O3031" s="41">
        <f t="shared" si="57"/>
        <v>0.275447137161134</v>
      </c>
    </row>
    <row r="3032" spans="13:15" x14ac:dyDescent="0.25">
      <c r="M3032" s="20">
        <v>3031</v>
      </c>
      <c r="N3032" s="16">
        <v>200.53032494361773</v>
      </c>
      <c r="O3032" s="41">
        <f t="shared" si="57"/>
        <v>0.29884423773584556</v>
      </c>
    </row>
    <row r="3033" spans="13:15" x14ac:dyDescent="0.25">
      <c r="M3033" s="20">
        <v>3032</v>
      </c>
      <c r="N3033" s="16">
        <v>109.56510423608695</v>
      </c>
      <c r="O3033" s="41">
        <f t="shared" si="57"/>
        <v>-0.29034172595102026</v>
      </c>
    </row>
    <row r="3034" spans="13:15" x14ac:dyDescent="0.25">
      <c r="M3034" s="20">
        <v>3033</v>
      </c>
      <c r="N3034" s="16">
        <v>262.33559466772664</v>
      </c>
      <c r="O3034" s="41">
        <f t="shared" si="57"/>
        <v>0.69915984319571445</v>
      </c>
    </row>
    <row r="3035" spans="13:15" x14ac:dyDescent="0.25">
      <c r="M3035" s="20">
        <v>3034</v>
      </c>
      <c r="N3035" s="16">
        <v>162.00063456633936</v>
      </c>
      <c r="O3035" s="41">
        <f t="shared" si="57"/>
        <v>4.9285641835973948E-2</v>
      </c>
    </row>
    <row r="3036" spans="13:15" x14ac:dyDescent="0.25">
      <c r="M3036" s="20">
        <v>3035</v>
      </c>
      <c r="N3036" s="16">
        <v>122.69845263577864</v>
      </c>
      <c r="O3036" s="41">
        <f t="shared" si="57"/>
        <v>-0.20527641776926264</v>
      </c>
    </row>
    <row r="3037" spans="13:15" x14ac:dyDescent="0.25">
      <c r="M3037" s="20">
        <v>3036</v>
      </c>
      <c r="N3037" s="16">
        <v>219.81565505899584</v>
      </c>
      <c r="O3037" s="41">
        <f t="shared" si="57"/>
        <v>0.42375621750865688</v>
      </c>
    </row>
    <row r="3038" spans="13:15" x14ac:dyDescent="0.25">
      <c r="M3038" s="20">
        <v>3037</v>
      </c>
      <c r="N3038" s="16">
        <v>259.94589335838356</v>
      </c>
      <c r="O3038" s="41">
        <f t="shared" si="57"/>
        <v>0.68368163671286575</v>
      </c>
    </row>
    <row r="3039" spans="13:15" x14ac:dyDescent="0.25">
      <c r="M3039" s="20">
        <v>3038</v>
      </c>
      <c r="N3039" s="16">
        <v>192.57634910992005</v>
      </c>
      <c r="O3039" s="41">
        <f t="shared" si="57"/>
        <v>0.24732596646394134</v>
      </c>
    </row>
    <row r="3040" spans="13:15" x14ac:dyDescent="0.25">
      <c r="M3040" s="20">
        <v>3039</v>
      </c>
      <c r="N3040" s="16">
        <v>171.90441424004166</v>
      </c>
      <c r="O3040" s="41">
        <f t="shared" si="57"/>
        <v>0.11343288323006417</v>
      </c>
    </row>
    <row r="3041" spans="13:15" x14ac:dyDescent="0.25">
      <c r="M3041" s="20">
        <v>3040</v>
      </c>
      <c r="N3041" s="16">
        <v>213.95805705090584</v>
      </c>
      <c r="O3041" s="41">
        <f t="shared" si="57"/>
        <v>0.38581628287822212</v>
      </c>
    </row>
    <row r="3042" spans="13:15" x14ac:dyDescent="0.25">
      <c r="M3042" s="20">
        <v>3041</v>
      </c>
      <c r="N3042" s="16">
        <v>182.09759523036877</v>
      </c>
      <c r="O3042" s="41">
        <f t="shared" si="57"/>
        <v>0.17945459040680856</v>
      </c>
    </row>
    <row r="3043" spans="13:15" x14ac:dyDescent="0.25">
      <c r="M3043" s="20">
        <v>3042</v>
      </c>
      <c r="N3043" s="16">
        <v>352.81699431422697</v>
      </c>
      <c r="O3043" s="41">
        <f t="shared" si="57"/>
        <v>1.2852120753764287</v>
      </c>
    </row>
    <row r="3044" spans="13:15" x14ac:dyDescent="0.25">
      <c r="M3044" s="20">
        <v>3043</v>
      </c>
      <c r="N3044" s="16">
        <v>192.58871727825587</v>
      </c>
      <c r="O3044" s="41">
        <f t="shared" si="57"/>
        <v>0.24740607566527473</v>
      </c>
    </row>
    <row r="3045" spans="13:15" x14ac:dyDescent="0.25">
      <c r="M3045" s="20">
        <v>3044</v>
      </c>
      <c r="N3045" s="16">
        <v>214.43954759437102</v>
      </c>
      <c r="O3045" s="41">
        <f t="shared" si="57"/>
        <v>0.38893491951375303</v>
      </c>
    </row>
    <row r="3046" spans="13:15" x14ac:dyDescent="0.25">
      <c r="M3046" s="20">
        <v>3045</v>
      </c>
      <c r="N3046" s="16">
        <v>238.95538520103429</v>
      </c>
      <c r="O3046" s="41">
        <f t="shared" si="57"/>
        <v>0.54772513948489832</v>
      </c>
    </row>
    <row r="3047" spans="13:15" x14ac:dyDescent="0.25">
      <c r="M3047" s="20">
        <v>3046</v>
      </c>
      <c r="N3047" s="16">
        <v>153.35618034807095</v>
      </c>
      <c r="O3047" s="41">
        <f t="shared" si="57"/>
        <v>-6.704890034585409E-3</v>
      </c>
    </row>
    <row r="3048" spans="13:15" x14ac:dyDescent="0.25">
      <c r="M3048" s="20">
        <v>3047</v>
      </c>
      <c r="N3048" s="16">
        <v>163.6899601403222</v>
      </c>
      <c r="O3048" s="41">
        <f t="shared" si="57"/>
        <v>6.0227482118955233E-2</v>
      </c>
    </row>
    <row r="3049" spans="13:15" x14ac:dyDescent="0.25">
      <c r="M3049" s="20">
        <v>3048</v>
      </c>
      <c r="N3049" s="16">
        <v>142.93816065110821</v>
      </c>
      <c r="O3049" s="41">
        <f t="shared" si="57"/>
        <v>-7.4182887967432554E-2</v>
      </c>
    </row>
    <row r="3050" spans="13:15" x14ac:dyDescent="0.25">
      <c r="M3050" s="20">
        <v>3049</v>
      </c>
      <c r="N3050" s="16">
        <v>114.85572570332836</v>
      </c>
      <c r="O3050" s="41">
        <f t="shared" si="57"/>
        <v>-0.25607412473559232</v>
      </c>
    </row>
    <row r="3051" spans="13:15" x14ac:dyDescent="0.25">
      <c r="M3051" s="20">
        <v>3050</v>
      </c>
      <c r="N3051" s="16">
        <v>83.679083898378437</v>
      </c>
      <c r="O3051" s="41">
        <f t="shared" si="57"/>
        <v>-0.4580066831738191</v>
      </c>
    </row>
    <row r="3052" spans="13:15" x14ac:dyDescent="0.25">
      <c r="M3052" s="20">
        <v>3051</v>
      </c>
      <c r="N3052" s="16">
        <v>175.93655690711557</v>
      </c>
      <c r="O3052" s="41">
        <f t="shared" si="57"/>
        <v>0.13954925874748425</v>
      </c>
    </row>
    <row r="3053" spans="13:15" x14ac:dyDescent="0.25">
      <c r="M3053" s="20">
        <v>3052</v>
      </c>
      <c r="N3053" s="16">
        <v>170.54899253264608</v>
      </c>
      <c r="O3053" s="41">
        <f t="shared" si="57"/>
        <v>0.10465375381486086</v>
      </c>
    </row>
    <row r="3054" spans="13:15" x14ac:dyDescent="0.25">
      <c r="M3054" s="20">
        <v>3053</v>
      </c>
      <c r="N3054" s="16">
        <v>265.22850495213953</v>
      </c>
      <c r="O3054" s="41">
        <f t="shared" si="57"/>
        <v>0.71789735760533269</v>
      </c>
    </row>
    <row r="3055" spans="13:15" x14ac:dyDescent="0.25">
      <c r="M3055" s="20">
        <v>3054</v>
      </c>
      <c r="N3055" s="16">
        <v>242.16630690112495</v>
      </c>
      <c r="O3055" s="41">
        <f t="shared" si="57"/>
        <v>0.56852242861888014</v>
      </c>
    </row>
    <row r="3056" spans="13:15" x14ac:dyDescent="0.25">
      <c r="M3056" s="20">
        <v>3055</v>
      </c>
      <c r="N3056" s="16">
        <v>248.49956506827917</v>
      </c>
      <c r="O3056" s="41">
        <f t="shared" si="57"/>
        <v>0.60954323621401363</v>
      </c>
    </row>
    <row r="3057" spans="13:15" x14ac:dyDescent="0.25">
      <c r="M3057" s="20">
        <v>3056</v>
      </c>
      <c r="N3057" s="16">
        <v>212.50831806119541</v>
      </c>
      <c r="O3057" s="41">
        <f t="shared" si="57"/>
        <v>0.37642625604045699</v>
      </c>
    </row>
    <row r="3058" spans="13:15" x14ac:dyDescent="0.25">
      <c r="M3058" s="20">
        <v>3057</v>
      </c>
      <c r="N3058" s="16">
        <v>99.478220800699745</v>
      </c>
      <c r="O3058" s="41">
        <f t="shared" si="57"/>
        <v>-0.3556749389224223</v>
      </c>
    </row>
    <row r="3059" spans="13:15" x14ac:dyDescent="0.25">
      <c r="M3059" s="20">
        <v>3058</v>
      </c>
      <c r="N3059" s="16">
        <v>133.78205076879374</v>
      </c>
      <c r="O3059" s="41">
        <f t="shared" si="57"/>
        <v>-0.13348743736196478</v>
      </c>
    </row>
    <row r="3060" spans="13:15" x14ac:dyDescent="0.25">
      <c r="M3060" s="20">
        <v>3059</v>
      </c>
      <c r="N3060" s="16">
        <v>93.794957937071914</v>
      </c>
      <c r="O3060" s="41">
        <f t="shared" si="57"/>
        <v>-0.39248569671696831</v>
      </c>
    </row>
    <row r="3061" spans="13:15" x14ac:dyDescent="0.25">
      <c r="M3061" s="20">
        <v>3060</v>
      </c>
      <c r="N3061" s="16">
        <v>186.06632809784176</v>
      </c>
      <c r="O3061" s="41">
        <f t="shared" si="57"/>
        <v>0.20516025770415869</v>
      </c>
    </row>
    <row r="3062" spans="13:15" x14ac:dyDescent="0.25">
      <c r="M3062" s="20">
        <v>3061</v>
      </c>
      <c r="N3062" s="16">
        <v>202.55282529257735</v>
      </c>
      <c r="O3062" s="41">
        <f t="shared" si="57"/>
        <v>0.31194406652634665</v>
      </c>
    </row>
    <row r="3063" spans="13:15" x14ac:dyDescent="0.25">
      <c r="M3063" s="20">
        <v>3062</v>
      </c>
      <c r="N3063" s="16">
        <v>139.99108899041505</v>
      </c>
      <c r="O3063" s="41">
        <f t="shared" si="57"/>
        <v>-9.3271208129294125E-2</v>
      </c>
    </row>
    <row r="3064" spans="13:15" x14ac:dyDescent="0.25">
      <c r="M3064" s="20">
        <v>3063</v>
      </c>
      <c r="N3064" s="16">
        <v>200.67584454843495</v>
      </c>
      <c r="O3064" s="41">
        <f t="shared" si="57"/>
        <v>0.29978677498175887</v>
      </c>
    </row>
    <row r="3065" spans="13:15" x14ac:dyDescent="0.25">
      <c r="M3065" s="20">
        <v>3064</v>
      </c>
      <c r="N3065" s="16">
        <v>194.77479447760598</v>
      </c>
      <c r="O3065" s="41">
        <f t="shared" si="57"/>
        <v>0.26156539932078626</v>
      </c>
    </row>
    <row r="3066" spans="13:15" x14ac:dyDescent="0.25">
      <c r="M3066" s="20">
        <v>3065</v>
      </c>
      <c r="N3066" s="16">
        <v>161.17751921531368</v>
      </c>
      <c r="O3066" s="41">
        <f t="shared" si="57"/>
        <v>4.3954285439018914E-2</v>
      </c>
    </row>
    <row r="3067" spans="13:15" x14ac:dyDescent="0.25">
      <c r="M3067" s="20">
        <v>3066</v>
      </c>
      <c r="N3067" s="16">
        <v>265.3492742737119</v>
      </c>
      <c r="O3067" s="41">
        <f t="shared" si="57"/>
        <v>0.71867958611597627</v>
      </c>
    </row>
    <row r="3068" spans="13:15" x14ac:dyDescent="0.25">
      <c r="M3068" s="20">
        <v>3067</v>
      </c>
      <c r="N3068" s="16">
        <v>145.31068024161999</v>
      </c>
      <c r="O3068" s="41">
        <f t="shared" si="57"/>
        <v>-5.8815968276268338E-2</v>
      </c>
    </row>
    <row r="3069" spans="13:15" x14ac:dyDescent="0.25">
      <c r="M3069" s="20">
        <v>3068</v>
      </c>
      <c r="N3069" s="16">
        <v>214.65332609960507</v>
      </c>
      <c r="O3069" s="41">
        <f t="shared" si="57"/>
        <v>0.3903195728311657</v>
      </c>
    </row>
    <row r="3070" spans="13:15" x14ac:dyDescent="0.25">
      <c r="M3070" s="20">
        <v>3069</v>
      </c>
      <c r="N3070" s="16">
        <v>137.9837830857665</v>
      </c>
      <c r="O3070" s="41">
        <f t="shared" si="57"/>
        <v>-0.1062726217975708</v>
      </c>
    </row>
    <row r="3071" spans="13:15" x14ac:dyDescent="0.25">
      <c r="M3071" s="20">
        <v>3070</v>
      </c>
      <c r="N3071" s="16">
        <v>194.02680366167945</v>
      </c>
      <c r="O3071" s="41">
        <f t="shared" si="57"/>
        <v>0.25672062803036599</v>
      </c>
    </row>
    <row r="3072" spans="13:15" x14ac:dyDescent="0.25">
      <c r="M3072" s="20">
        <v>3071</v>
      </c>
      <c r="N3072" s="16">
        <v>303.69022228493844</v>
      </c>
      <c r="O3072" s="41">
        <f t="shared" si="57"/>
        <v>0.9670156889359014</v>
      </c>
    </row>
    <row r="3073" spans="13:15" x14ac:dyDescent="0.25">
      <c r="M3073" s="20">
        <v>3072</v>
      </c>
      <c r="N3073" s="16">
        <v>150.1222387459861</v>
      </c>
      <c r="O3073" s="41">
        <f t="shared" si="57"/>
        <v>-2.765128014402729E-2</v>
      </c>
    </row>
    <row r="3074" spans="13:15" x14ac:dyDescent="0.25">
      <c r="M3074" s="20">
        <v>3073</v>
      </c>
      <c r="N3074" s="16">
        <v>114.1527691737284</v>
      </c>
      <c r="O3074" s="41">
        <f t="shared" si="57"/>
        <v>-0.26062720685973695</v>
      </c>
    </row>
    <row r="3075" spans="13:15" x14ac:dyDescent="0.25">
      <c r="M3075" s="20">
        <v>3074</v>
      </c>
      <c r="N3075" s="16">
        <v>164.83331820101643</v>
      </c>
      <c r="O3075" s="41">
        <f t="shared" ref="O3075:O3138" si="58">N3075/$B$2-1</f>
        <v>6.7633065435189543E-2</v>
      </c>
    </row>
    <row r="3076" spans="13:15" x14ac:dyDescent="0.25">
      <c r="M3076" s="20">
        <v>3075</v>
      </c>
      <c r="N3076" s="16">
        <v>176.75950727501456</v>
      </c>
      <c r="O3076" s="41">
        <f t="shared" si="58"/>
        <v>0.14487954654105728</v>
      </c>
    </row>
    <row r="3077" spans="13:15" x14ac:dyDescent="0.25">
      <c r="M3077" s="20">
        <v>3076</v>
      </c>
      <c r="N3077" s="16">
        <v>161.30251187524436</v>
      </c>
      <c r="O3077" s="41">
        <f t="shared" si="58"/>
        <v>4.4763868708561194E-2</v>
      </c>
    </row>
    <row r="3078" spans="13:15" x14ac:dyDescent="0.25">
      <c r="M3078" s="20">
        <v>3077</v>
      </c>
      <c r="N3078" s="16">
        <v>173.91373788515929</v>
      </c>
      <c r="O3078" s="41">
        <f t="shared" si="58"/>
        <v>0.1264473658971681</v>
      </c>
    </row>
    <row r="3079" spans="13:15" x14ac:dyDescent="0.25">
      <c r="M3079" s="20">
        <v>3078</v>
      </c>
      <c r="N3079" s="16">
        <v>223.60830685923679</v>
      </c>
      <c r="O3079" s="41">
        <f t="shared" si="58"/>
        <v>0.44832139954716643</v>
      </c>
    </row>
    <row r="3080" spans="13:15" x14ac:dyDescent="0.25">
      <c r="M3080" s="20">
        <v>3079</v>
      </c>
      <c r="N3080" s="16">
        <v>139.7614764944542</v>
      </c>
      <c r="O3080" s="41">
        <f t="shared" si="58"/>
        <v>-9.4758418940799838E-2</v>
      </c>
    </row>
    <row r="3081" spans="13:15" x14ac:dyDescent="0.25">
      <c r="M3081" s="20">
        <v>3080</v>
      </c>
      <c r="N3081" s="16">
        <v>250.32084248580176</v>
      </c>
      <c r="O3081" s="41">
        <f t="shared" si="58"/>
        <v>0.6213397347223204</v>
      </c>
    </row>
    <row r="3082" spans="13:15" x14ac:dyDescent="0.25">
      <c r="M3082" s="20">
        <v>3081</v>
      </c>
      <c r="N3082" s="16">
        <v>151.09124402422441</v>
      </c>
      <c r="O3082" s="41">
        <f t="shared" si="58"/>
        <v>-2.1374987905786846E-2</v>
      </c>
    </row>
    <row r="3083" spans="13:15" x14ac:dyDescent="0.25">
      <c r="M3083" s="20">
        <v>3082</v>
      </c>
      <c r="N3083" s="16">
        <v>510.22048683099177</v>
      </c>
      <c r="O3083" s="41">
        <f t="shared" si="58"/>
        <v>2.3047218144265176</v>
      </c>
    </row>
    <row r="3084" spans="13:15" x14ac:dyDescent="0.25">
      <c r="M3084" s="20">
        <v>3083</v>
      </c>
      <c r="N3084" s="16">
        <v>154.30530633130451</v>
      </c>
      <c r="O3084" s="41">
        <f t="shared" si="58"/>
        <v>-5.5735691432101664E-4</v>
      </c>
    </row>
    <row r="3085" spans="13:15" x14ac:dyDescent="0.25">
      <c r="M3085" s="20">
        <v>3084</v>
      </c>
      <c r="N3085" s="16">
        <v>176.1028676449769</v>
      </c>
      <c r="O3085" s="41">
        <f t="shared" si="58"/>
        <v>0.14062646112874777</v>
      </c>
    </row>
    <row r="3086" spans="13:15" x14ac:dyDescent="0.25">
      <c r="M3086" s="20">
        <v>3085</v>
      </c>
      <c r="N3086" s="16">
        <v>120.03405855581339</v>
      </c>
      <c r="O3086" s="41">
        <f t="shared" si="58"/>
        <v>-0.22253382209847505</v>
      </c>
    </row>
    <row r="3087" spans="13:15" x14ac:dyDescent="0.25">
      <c r="M3087" s="20">
        <v>3086</v>
      </c>
      <c r="N3087" s="16">
        <v>144.14049362763259</v>
      </c>
      <c r="O3087" s="41">
        <f t="shared" si="58"/>
        <v>-6.639532137949844E-2</v>
      </c>
    </row>
    <row r="3088" spans="13:15" x14ac:dyDescent="0.25">
      <c r="M3088" s="20">
        <v>3087</v>
      </c>
      <c r="N3088" s="16">
        <v>106.4599429937135</v>
      </c>
      <c r="O3088" s="41">
        <f t="shared" si="58"/>
        <v>-0.31045399968334186</v>
      </c>
    </row>
    <row r="3089" spans="13:15" x14ac:dyDescent="0.25">
      <c r="M3089" s="20">
        <v>3088</v>
      </c>
      <c r="N3089" s="16">
        <v>277.77783649302984</v>
      </c>
      <c r="O3089" s="41">
        <f t="shared" si="58"/>
        <v>0.79917996144046333</v>
      </c>
    </row>
    <row r="3090" spans="13:15" x14ac:dyDescent="0.25">
      <c r="M3090" s="20">
        <v>3089</v>
      </c>
      <c r="N3090" s="16">
        <v>102.18033281802752</v>
      </c>
      <c r="O3090" s="41">
        <f t="shared" si="58"/>
        <v>-0.33817323375932662</v>
      </c>
    </row>
    <row r="3091" spans="13:15" x14ac:dyDescent="0.25">
      <c r="M3091" s="20">
        <v>3090</v>
      </c>
      <c r="N3091" s="16">
        <v>118.16644382175907</v>
      </c>
      <c r="O3091" s="41">
        <f t="shared" si="58"/>
        <v>-0.2346304495602769</v>
      </c>
    </row>
    <row r="3092" spans="13:15" x14ac:dyDescent="0.25">
      <c r="M3092" s="20">
        <v>3091</v>
      </c>
      <c r="N3092" s="16">
        <v>200.02769446241032</v>
      </c>
      <c r="O3092" s="41">
        <f t="shared" si="58"/>
        <v>0.29558867674071831</v>
      </c>
    </row>
    <row r="3093" spans="13:15" x14ac:dyDescent="0.25">
      <c r="M3093" s="20">
        <v>3092</v>
      </c>
      <c r="N3093" s="16">
        <v>233.91474883327547</v>
      </c>
      <c r="O3093" s="41">
        <f t="shared" si="58"/>
        <v>0.51507670338115163</v>
      </c>
    </row>
    <row r="3094" spans="13:15" x14ac:dyDescent="0.25">
      <c r="M3094" s="20">
        <v>3093</v>
      </c>
      <c r="N3094" s="16">
        <v>134.01285435655075</v>
      </c>
      <c r="O3094" s="41">
        <f t="shared" si="58"/>
        <v>-0.13199251179351912</v>
      </c>
    </row>
    <row r="3095" spans="13:15" x14ac:dyDescent="0.25">
      <c r="M3095" s="20">
        <v>3094</v>
      </c>
      <c r="N3095" s="16">
        <v>218.15960061047622</v>
      </c>
      <c r="O3095" s="41">
        <f t="shared" si="58"/>
        <v>0.41302987585214535</v>
      </c>
    </row>
    <row r="3096" spans="13:15" x14ac:dyDescent="0.25">
      <c r="M3096" s="20">
        <v>3095</v>
      </c>
      <c r="N3096" s="16">
        <v>196.18265933321067</v>
      </c>
      <c r="O3096" s="41">
        <f t="shared" si="58"/>
        <v>0.27068420544513239</v>
      </c>
    </row>
    <row r="3097" spans="13:15" x14ac:dyDescent="0.25">
      <c r="M3097" s="20">
        <v>3096</v>
      </c>
      <c r="N3097" s="16">
        <v>138.68933747228201</v>
      </c>
      <c r="O3097" s="41">
        <f t="shared" si="58"/>
        <v>-0.10170271323340441</v>
      </c>
    </row>
    <row r="3098" spans="13:15" x14ac:dyDescent="0.25">
      <c r="M3098" s="20">
        <v>3097</v>
      </c>
      <c r="N3098" s="16">
        <v>310.44894722722228</v>
      </c>
      <c r="O3098" s="41">
        <f t="shared" si="58"/>
        <v>1.0107922646143934</v>
      </c>
    </row>
    <row r="3099" spans="13:15" x14ac:dyDescent="0.25">
      <c r="M3099" s="20">
        <v>3098</v>
      </c>
      <c r="N3099" s="16">
        <v>428.74329761239625</v>
      </c>
      <c r="O3099" s="41">
        <f t="shared" si="58"/>
        <v>1.7769902718119996</v>
      </c>
    </row>
    <row r="3100" spans="13:15" x14ac:dyDescent="0.25">
      <c r="M3100" s="20">
        <v>3099</v>
      </c>
      <c r="N3100" s="16">
        <v>200.8333793259298</v>
      </c>
      <c r="O3100" s="41">
        <f t="shared" si="58"/>
        <v>0.30080713505971568</v>
      </c>
    </row>
    <row r="3101" spans="13:15" x14ac:dyDescent="0.25">
      <c r="M3101" s="20">
        <v>3100</v>
      </c>
      <c r="N3101" s="16">
        <v>253.67138579564846</v>
      </c>
      <c r="O3101" s="41">
        <f t="shared" si="58"/>
        <v>0.64304135951399388</v>
      </c>
    </row>
    <row r="3102" spans="13:15" x14ac:dyDescent="0.25">
      <c r="M3102" s="20">
        <v>3101</v>
      </c>
      <c r="N3102" s="16">
        <v>190.21818272416689</v>
      </c>
      <c r="O3102" s="41">
        <f t="shared" si="58"/>
        <v>0.23205201314730939</v>
      </c>
    </row>
    <row r="3103" spans="13:15" x14ac:dyDescent="0.25">
      <c r="M3103" s="20">
        <v>3102</v>
      </c>
      <c r="N3103" s="16">
        <v>298.08160020482313</v>
      </c>
      <c r="O3103" s="41">
        <f t="shared" si="58"/>
        <v>0.9306883829663728</v>
      </c>
    </row>
    <row r="3104" spans="13:15" x14ac:dyDescent="0.25">
      <c r="M3104" s="20">
        <v>3103</v>
      </c>
      <c r="N3104" s="16">
        <v>328.58933184207979</v>
      </c>
      <c r="O3104" s="41">
        <f t="shared" si="58"/>
        <v>1.1282883791494114</v>
      </c>
    </row>
    <row r="3105" spans="13:15" x14ac:dyDescent="0.25">
      <c r="M3105" s="20">
        <v>3104</v>
      </c>
      <c r="N3105" s="16">
        <v>123.19647728673112</v>
      </c>
      <c r="O3105" s="41">
        <f t="shared" si="58"/>
        <v>-0.20205068895083123</v>
      </c>
    </row>
    <row r="3106" spans="13:15" x14ac:dyDescent="0.25">
      <c r="M3106" s="20">
        <v>3105</v>
      </c>
      <c r="N3106" s="16">
        <v>187.04357626815857</v>
      </c>
      <c r="O3106" s="41">
        <f t="shared" si="58"/>
        <v>0.21148993953762107</v>
      </c>
    </row>
    <row r="3107" spans="13:15" x14ac:dyDescent="0.25">
      <c r="M3107" s="20">
        <v>3106</v>
      </c>
      <c r="N3107" s="16">
        <v>160.63752157588138</v>
      </c>
      <c r="O3107" s="41">
        <f t="shared" si="58"/>
        <v>4.0456695622791417E-2</v>
      </c>
    </row>
    <row r="3108" spans="13:15" x14ac:dyDescent="0.25">
      <c r="M3108" s="20">
        <v>3107</v>
      </c>
      <c r="N3108" s="16">
        <v>139.33284887999963</v>
      </c>
      <c r="O3108" s="41">
        <f t="shared" si="58"/>
        <v>-9.7534659927420275E-2</v>
      </c>
    </row>
    <row r="3109" spans="13:15" x14ac:dyDescent="0.25">
      <c r="M3109" s="20">
        <v>3108</v>
      </c>
      <c r="N3109" s="16">
        <v>206.74409636890917</v>
      </c>
      <c r="O3109" s="41">
        <f t="shared" si="58"/>
        <v>0.33909112414874421</v>
      </c>
    </row>
    <row r="3110" spans="13:15" x14ac:dyDescent="0.25">
      <c r="M3110" s="20">
        <v>3109</v>
      </c>
      <c r="N3110" s="16">
        <v>201.99546283253116</v>
      </c>
      <c r="O3110" s="41">
        <f t="shared" si="58"/>
        <v>0.30833400395967603</v>
      </c>
    </row>
    <row r="3111" spans="13:15" x14ac:dyDescent="0.25">
      <c r="M3111" s="20">
        <v>3110</v>
      </c>
      <c r="N3111" s="16">
        <v>163.62265266080135</v>
      </c>
      <c r="O3111" s="41">
        <f t="shared" si="58"/>
        <v>5.9791528444832487E-2</v>
      </c>
    </row>
    <row r="3112" spans="13:15" x14ac:dyDescent="0.25">
      <c r="M3112" s="20">
        <v>3111</v>
      </c>
      <c r="N3112" s="16">
        <v>175.02085489615968</v>
      </c>
      <c r="O3112" s="41">
        <f t="shared" si="58"/>
        <v>0.13361821424961295</v>
      </c>
    </row>
    <row r="3113" spans="13:15" x14ac:dyDescent="0.25">
      <c r="M3113" s="20">
        <v>3112</v>
      </c>
      <c r="N3113" s="16">
        <v>348.77539734016523</v>
      </c>
      <c r="O3113" s="41">
        <f t="shared" si="58"/>
        <v>1.2590344638730979</v>
      </c>
    </row>
    <row r="3114" spans="13:15" x14ac:dyDescent="0.25">
      <c r="M3114" s="20">
        <v>3113</v>
      </c>
      <c r="N3114" s="16">
        <v>149.28708230680266</v>
      </c>
      <c r="O3114" s="41">
        <f t="shared" si="58"/>
        <v>-3.3060627228795547E-2</v>
      </c>
    </row>
    <row r="3115" spans="13:15" x14ac:dyDescent="0.25">
      <c r="M3115" s="20">
        <v>3114</v>
      </c>
      <c r="N3115" s="16">
        <v>154.75000661551479</v>
      </c>
      <c r="O3115" s="41">
        <f t="shared" si="58"/>
        <v>2.3229875015593482E-3</v>
      </c>
    </row>
    <row r="3116" spans="13:15" x14ac:dyDescent="0.25">
      <c r="M3116" s="20">
        <v>3115</v>
      </c>
      <c r="N3116" s="16">
        <v>198.09953304187252</v>
      </c>
      <c r="O3116" s="41">
        <f t="shared" si="58"/>
        <v>0.28309988557562038</v>
      </c>
    </row>
    <row r="3117" spans="13:15" x14ac:dyDescent="0.25">
      <c r="M3117" s="20">
        <v>3116</v>
      </c>
      <c r="N3117" s="16">
        <v>264.57530366697551</v>
      </c>
      <c r="O3117" s="41">
        <f t="shared" si="58"/>
        <v>0.7136665425126254</v>
      </c>
    </row>
    <row r="3118" spans="13:15" x14ac:dyDescent="0.25">
      <c r="M3118" s="20">
        <v>3117</v>
      </c>
      <c r="N3118" s="16">
        <v>126.01256383014037</v>
      </c>
      <c r="O3118" s="41">
        <f t="shared" si="58"/>
        <v>-0.18381076548339081</v>
      </c>
    </row>
    <row r="3119" spans="13:15" x14ac:dyDescent="0.25">
      <c r="M3119" s="20">
        <v>3118</v>
      </c>
      <c r="N3119" s="16">
        <v>152.25005441164717</v>
      </c>
      <c r="O3119" s="41">
        <f t="shared" si="58"/>
        <v>-1.38693191509206E-2</v>
      </c>
    </row>
    <row r="3120" spans="13:15" x14ac:dyDescent="0.25">
      <c r="M3120" s="20">
        <v>3119</v>
      </c>
      <c r="N3120" s="16">
        <v>182.83940913999356</v>
      </c>
      <c r="O3120" s="41">
        <f t="shared" si="58"/>
        <v>0.18425935358793533</v>
      </c>
    </row>
    <row r="3121" spans="13:15" x14ac:dyDescent="0.25">
      <c r="M3121" s="20">
        <v>3120</v>
      </c>
      <c r="N3121" s="16">
        <v>292.04700661934794</v>
      </c>
      <c r="O3121" s="41">
        <f t="shared" si="58"/>
        <v>0.89160203975231811</v>
      </c>
    </row>
    <row r="3122" spans="13:15" x14ac:dyDescent="0.25">
      <c r="M3122" s="20">
        <v>3121</v>
      </c>
      <c r="N3122" s="16">
        <v>142.55190999503193</v>
      </c>
      <c r="O3122" s="41">
        <f t="shared" si="58"/>
        <v>-7.6684651424442918E-2</v>
      </c>
    </row>
    <row r="3123" spans="13:15" x14ac:dyDescent="0.25">
      <c r="M3123" s="20">
        <v>3122</v>
      </c>
      <c r="N3123" s="16">
        <v>183.37812035045792</v>
      </c>
      <c r="O3123" s="41">
        <f t="shared" si="58"/>
        <v>0.1877486111439286</v>
      </c>
    </row>
    <row r="3124" spans="13:15" x14ac:dyDescent="0.25">
      <c r="M3124" s="20">
        <v>3123</v>
      </c>
      <c r="N3124" s="16">
        <v>213.95160569925625</v>
      </c>
      <c r="O3124" s="41">
        <f t="shared" si="58"/>
        <v>0.38577449717365098</v>
      </c>
    </row>
    <row r="3125" spans="13:15" x14ac:dyDescent="0.25">
      <c r="M3125" s="20">
        <v>3124</v>
      </c>
      <c r="N3125" s="16">
        <v>175.45851915060987</v>
      </c>
      <c r="O3125" s="41">
        <f t="shared" si="58"/>
        <v>0.13645298597361744</v>
      </c>
    </row>
    <row r="3126" spans="13:15" x14ac:dyDescent="0.25">
      <c r="M3126" s="20">
        <v>3125</v>
      </c>
      <c r="N3126" s="16">
        <v>107.62550888995833</v>
      </c>
      <c r="O3126" s="41">
        <f t="shared" si="58"/>
        <v>-0.30290457518375724</v>
      </c>
    </row>
    <row r="3127" spans="13:15" x14ac:dyDescent="0.25">
      <c r="M3127" s="20">
        <v>3126</v>
      </c>
      <c r="N3127" s="16">
        <v>191.54380445778813</v>
      </c>
      <c r="O3127" s="41">
        <f t="shared" si="58"/>
        <v>0.24063812674691309</v>
      </c>
    </row>
    <row r="3128" spans="13:15" x14ac:dyDescent="0.25">
      <c r="M3128" s="20">
        <v>3127</v>
      </c>
      <c r="N3128" s="16">
        <v>259.08735368738724</v>
      </c>
      <c r="O3128" s="41">
        <f t="shared" si="58"/>
        <v>0.67812083534850998</v>
      </c>
    </row>
    <row r="3129" spans="13:15" x14ac:dyDescent="0.25">
      <c r="M3129" s="20">
        <v>3128</v>
      </c>
      <c r="N3129" s="16">
        <v>118.63006749785265</v>
      </c>
      <c r="O3129" s="41">
        <f t="shared" si="58"/>
        <v>-0.23162753745538023</v>
      </c>
    </row>
    <row r="3130" spans="13:15" x14ac:dyDescent="0.25">
      <c r="M3130" s="20">
        <v>3129</v>
      </c>
      <c r="N3130" s="16">
        <v>159.07475561051976</v>
      </c>
      <c r="O3130" s="41">
        <f t="shared" si="58"/>
        <v>3.033458780887166E-2</v>
      </c>
    </row>
    <row r="3131" spans="13:15" x14ac:dyDescent="0.25">
      <c r="M3131" s="20">
        <v>3130</v>
      </c>
      <c r="N3131" s="16">
        <v>253.21532471005727</v>
      </c>
      <c r="O3131" s="41">
        <f t="shared" si="58"/>
        <v>0.64008743065938201</v>
      </c>
    </row>
    <row r="3132" spans="13:15" x14ac:dyDescent="0.25">
      <c r="M3132" s="20">
        <v>3131</v>
      </c>
      <c r="N3132" s="16">
        <v>194.49354520237193</v>
      </c>
      <c r="O3132" s="41">
        <f t="shared" si="58"/>
        <v>0.25974373468922574</v>
      </c>
    </row>
    <row r="3133" spans="13:15" x14ac:dyDescent="0.25">
      <c r="M3133" s="20">
        <v>3132</v>
      </c>
      <c r="N3133" s="16">
        <v>212.5659231760697</v>
      </c>
      <c r="O3133" s="41">
        <f t="shared" si="58"/>
        <v>0.37679936704768036</v>
      </c>
    </row>
    <row r="3134" spans="13:15" x14ac:dyDescent="0.25">
      <c r="M3134" s="20">
        <v>3133</v>
      </c>
      <c r="N3134" s="16">
        <v>269.88599289268626</v>
      </c>
      <c r="O3134" s="41">
        <f t="shared" si="58"/>
        <v>0.7480641235326515</v>
      </c>
    </row>
    <row r="3135" spans="13:15" x14ac:dyDescent="0.25">
      <c r="M3135" s="20">
        <v>3134</v>
      </c>
      <c r="N3135" s="16">
        <v>246.59713550050662</v>
      </c>
      <c r="O3135" s="41">
        <f t="shared" si="58"/>
        <v>0.59722111145560408</v>
      </c>
    </row>
    <row r="3136" spans="13:15" x14ac:dyDescent="0.25">
      <c r="M3136" s="20">
        <v>3135</v>
      </c>
      <c r="N3136" s="16">
        <v>172.01800450150907</v>
      </c>
      <c r="O3136" s="41">
        <f t="shared" si="58"/>
        <v>0.11416861263463862</v>
      </c>
    </row>
    <row r="3137" spans="13:15" x14ac:dyDescent="0.25">
      <c r="M3137" s="20">
        <v>3136</v>
      </c>
      <c r="N3137" s="16">
        <v>188.44430644248757</v>
      </c>
      <c r="O3137" s="41">
        <f t="shared" si="58"/>
        <v>0.22056253399963799</v>
      </c>
    </row>
    <row r="3138" spans="13:15" x14ac:dyDescent="0.25">
      <c r="M3138" s="20">
        <v>3137</v>
      </c>
      <c r="N3138" s="16">
        <v>167.28018219374596</v>
      </c>
      <c r="O3138" s="41">
        <f t="shared" si="58"/>
        <v>8.3481517275945549E-2</v>
      </c>
    </row>
    <row r="3139" spans="13:15" x14ac:dyDescent="0.25">
      <c r="M3139" s="20">
        <v>3138</v>
      </c>
      <c r="N3139" s="16">
        <v>211.46149681010468</v>
      </c>
      <c r="O3139" s="41">
        <f t="shared" ref="O3139:O3202" si="59">N3139/$B$2-1</f>
        <v>0.36964594612822332</v>
      </c>
    </row>
    <row r="3140" spans="13:15" x14ac:dyDescent="0.25">
      <c r="M3140" s="20">
        <v>3139</v>
      </c>
      <c r="N3140" s="16">
        <v>262.30703058646833</v>
      </c>
      <c r="O3140" s="41">
        <f t="shared" si="59"/>
        <v>0.69897483231340041</v>
      </c>
    </row>
    <row r="3141" spans="13:15" x14ac:dyDescent="0.25">
      <c r="M3141" s="20">
        <v>3140</v>
      </c>
      <c r="N3141" s="16">
        <v>190.11117367906041</v>
      </c>
      <c r="O3141" s="41">
        <f t="shared" si="59"/>
        <v>0.23135891058707947</v>
      </c>
    </row>
    <row r="3142" spans="13:15" x14ac:dyDescent="0.25">
      <c r="M3142" s="20">
        <v>3141</v>
      </c>
      <c r="N3142" s="16">
        <v>136.36623401830033</v>
      </c>
      <c r="O3142" s="41">
        <f t="shared" si="59"/>
        <v>-0.11674956231080313</v>
      </c>
    </row>
    <row r="3143" spans="13:15" x14ac:dyDescent="0.25">
      <c r="M3143" s="20">
        <v>3142</v>
      </c>
      <c r="N3143" s="16">
        <v>176.55899420611405</v>
      </c>
      <c r="O3143" s="41">
        <f t="shared" si="59"/>
        <v>0.14358081407151491</v>
      </c>
    </row>
    <row r="3144" spans="13:15" x14ac:dyDescent="0.25">
      <c r="M3144" s="20">
        <v>3143</v>
      </c>
      <c r="N3144" s="16">
        <v>261.55046972486639</v>
      </c>
      <c r="O3144" s="41">
        <f t="shared" si="59"/>
        <v>0.69407455243870086</v>
      </c>
    </row>
    <row r="3145" spans="13:15" x14ac:dyDescent="0.25">
      <c r="M3145" s="20">
        <v>3144</v>
      </c>
      <c r="N3145" s="16">
        <v>262.97958804696475</v>
      </c>
      <c r="O3145" s="41">
        <f t="shared" si="59"/>
        <v>0.70333101825364475</v>
      </c>
    </row>
    <row r="3146" spans="13:15" x14ac:dyDescent="0.25">
      <c r="M3146" s="20">
        <v>3145</v>
      </c>
      <c r="N3146" s="16">
        <v>202.68571208734647</v>
      </c>
      <c r="O3146" s="41">
        <f t="shared" si="59"/>
        <v>0.31280478047425264</v>
      </c>
    </row>
    <row r="3147" spans="13:15" x14ac:dyDescent="0.25">
      <c r="M3147" s="20">
        <v>3146</v>
      </c>
      <c r="N3147" s="16">
        <v>188.37705321682418</v>
      </c>
      <c r="O3147" s="41">
        <f t="shared" si="59"/>
        <v>0.22012693173027253</v>
      </c>
    </row>
    <row r="3148" spans="13:15" x14ac:dyDescent="0.25">
      <c r="M3148" s="20">
        <v>3147</v>
      </c>
      <c r="N3148" s="16">
        <v>227.95055670209058</v>
      </c>
      <c r="O3148" s="41">
        <f t="shared" si="59"/>
        <v>0.47644635365964683</v>
      </c>
    </row>
    <row r="3149" spans="13:15" x14ac:dyDescent="0.25">
      <c r="M3149" s="20">
        <v>3148</v>
      </c>
      <c r="N3149" s="16">
        <v>180.18898475127369</v>
      </c>
      <c r="O3149" s="41">
        <f t="shared" si="59"/>
        <v>0.16709243159839948</v>
      </c>
    </row>
    <row r="3150" spans="13:15" x14ac:dyDescent="0.25">
      <c r="M3150" s="20">
        <v>3149</v>
      </c>
      <c r="N3150" s="16">
        <v>174.60993485278996</v>
      </c>
      <c r="O3150" s="41">
        <f t="shared" si="59"/>
        <v>0.13095666602417144</v>
      </c>
    </row>
    <row r="3151" spans="13:15" x14ac:dyDescent="0.25">
      <c r="M3151" s="20">
        <v>3150</v>
      </c>
      <c r="N3151" s="16">
        <v>193.28214332478552</v>
      </c>
      <c r="O3151" s="41">
        <f t="shared" si="59"/>
        <v>0.25189742840748064</v>
      </c>
    </row>
    <row r="3152" spans="13:15" x14ac:dyDescent="0.25">
      <c r="M3152" s="20">
        <v>3151</v>
      </c>
      <c r="N3152" s="16">
        <v>312.69987386620011</v>
      </c>
      <c r="O3152" s="41">
        <f t="shared" si="59"/>
        <v>1.0253716211053607</v>
      </c>
    </row>
    <row r="3153" spans="13:15" x14ac:dyDescent="0.25">
      <c r="M3153" s="20">
        <v>3152</v>
      </c>
      <c r="N3153" s="16">
        <v>144.35511529661787</v>
      </c>
      <c r="O3153" s="41">
        <f t="shared" si="59"/>
        <v>-6.5005206851268649E-2</v>
      </c>
    </row>
    <row r="3154" spans="13:15" x14ac:dyDescent="0.25">
      <c r="M3154" s="20">
        <v>3153</v>
      </c>
      <c r="N3154" s="16">
        <v>228.16810492393961</v>
      </c>
      <c r="O3154" s="41">
        <f t="shared" si="59"/>
        <v>0.47785542360683664</v>
      </c>
    </row>
    <row r="3155" spans="13:15" x14ac:dyDescent="0.25">
      <c r="M3155" s="20">
        <v>3154</v>
      </c>
      <c r="N3155" s="16">
        <v>218.27706347306867</v>
      </c>
      <c r="O3155" s="41">
        <f t="shared" si="59"/>
        <v>0.41379068827425169</v>
      </c>
    </row>
    <row r="3156" spans="13:15" x14ac:dyDescent="0.25">
      <c r="M3156" s="20">
        <v>3155</v>
      </c>
      <c r="N3156" s="16">
        <v>194.29033366540457</v>
      </c>
      <c r="O3156" s="41">
        <f t="shared" si="59"/>
        <v>0.25842752411655701</v>
      </c>
    </row>
    <row r="3157" spans="13:15" x14ac:dyDescent="0.25">
      <c r="M3157" s="20">
        <v>3156</v>
      </c>
      <c r="N3157" s="16">
        <v>149.39461913001071</v>
      </c>
      <c r="O3157" s="41">
        <f t="shared" si="59"/>
        <v>-3.23641062252642E-2</v>
      </c>
    </row>
    <row r="3158" spans="13:15" x14ac:dyDescent="0.25">
      <c r="M3158" s="20">
        <v>3157</v>
      </c>
      <c r="N3158" s="16">
        <v>146.26968389494985</v>
      </c>
      <c r="O3158" s="41">
        <f t="shared" si="59"/>
        <v>-5.2604457027556561E-2</v>
      </c>
    </row>
    <row r="3159" spans="13:15" x14ac:dyDescent="0.25">
      <c r="M3159" s="20">
        <v>3158</v>
      </c>
      <c r="N3159" s="16">
        <v>238.18914790026352</v>
      </c>
      <c r="O3159" s="41">
        <f t="shared" si="59"/>
        <v>0.54276218486382444</v>
      </c>
    </row>
    <row r="3160" spans="13:15" x14ac:dyDescent="0.25">
      <c r="M3160" s="20">
        <v>3159</v>
      </c>
      <c r="N3160" s="16">
        <v>135.12146800014122</v>
      </c>
      <c r="O3160" s="41">
        <f t="shared" si="59"/>
        <v>-0.12481196968220654</v>
      </c>
    </row>
    <row r="3161" spans="13:15" x14ac:dyDescent="0.25">
      <c r="M3161" s="20">
        <v>3160</v>
      </c>
      <c r="N3161" s="16">
        <v>196.32787669819308</v>
      </c>
      <c r="O3161" s="41">
        <f t="shared" si="59"/>
        <v>0.27162478506958365</v>
      </c>
    </row>
    <row r="3162" spans="13:15" x14ac:dyDescent="0.25">
      <c r="M3162" s="20">
        <v>3161</v>
      </c>
      <c r="N3162" s="16">
        <v>182.91918968534088</v>
      </c>
      <c r="O3162" s="41">
        <f t="shared" si="59"/>
        <v>0.18477609588931498</v>
      </c>
    </row>
    <row r="3163" spans="13:15" x14ac:dyDescent="0.25">
      <c r="M3163" s="20">
        <v>3162</v>
      </c>
      <c r="N3163" s="16">
        <v>216.96588520221215</v>
      </c>
      <c r="O3163" s="41">
        <f t="shared" si="59"/>
        <v>0.40529812565448209</v>
      </c>
    </row>
    <row r="3164" spans="13:15" x14ac:dyDescent="0.25">
      <c r="M3164" s="20">
        <v>3163</v>
      </c>
      <c r="N3164" s="16">
        <v>176.6658801643033</v>
      </c>
      <c r="O3164" s="41">
        <f t="shared" si="59"/>
        <v>0.14427311939205945</v>
      </c>
    </row>
    <row r="3165" spans="13:15" x14ac:dyDescent="0.25">
      <c r="M3165" s="20">
        <v>3164</v>
      </c>
      <c r="N3165" s="16">
        <v>411.95791627611067</v>
      </c>
      <c r="O3165" s="41">
        <f t="shared" si="59"/>
        <v>1.6682705765092409</v>
      </c>
    </row>
    <row r="3166" spans="13:15" x14ac:dyDescent="0.25">
      <c r="M3166" s="20">
        <v>3165</v>
      </c>
      <c r="N3166" s="16">
        <v>240.18745142925118</v>
      </c>
      <c r="O3166" s="41">
        <f t="shared" si="59"/>
        <v>0.55570528972640632</v>
      </c>
    </row>
    <row r="3167" spans="13:15" x14ac:dyDescent="0.25">
      <c r="M3167" s="20">
        <v>3166</v>
      </c>
      <c r="N3167" s="16">
        <v>157.90244656911051</v>
      </c>
      <c r="O3167" s="41">
        <f t="shared" si="59"/>
        <v>2.2741487644554192E-2</v>
      </c>
    </row>
    <row r="3168" spans="13:15" x14ac:dyDescent="0.25">
      <c r="M3168" s="20">
        <v>3167</v>
      </c>
      <c r="N3168" s="16">
        <v>144.83215996423655</v>
      </c>
      <c r="O3168" s="41">
        <f t="shared" si="59"/>
        <v>-6.1915366360293711E-2</v>
      </c>
    </row>
    <row r="3169" spans="13:15" x14ac:dyDescent="0.25">
      <c r="M3169" s="20">
        <v>3168</v>
      </c>
      <c r="N3169" s="16">
        <v>162.67139381287683</v>
      </c>
      <c r="O3169" s="41">
        <f t="shared" si="59"/>
        <v>5.3630180660803495E-2</v>
      </c>
    </row>
    <row r="3170" spans="13:15" x14ac:dyDescent="0.25">
      <c r="M3170" s="20">
        <v>3169</v>
      </c>
      <c r="N3170" s="16">
        <v>372.02007238807852</v>
      </c>
      <c r="O3170" s="41">
        <f t="shared" si="59"/>
        <v>1.4095913048522024</v>
      </c>
    </row>
    <row r="3171" spans="13:15" x14ac:dyDescent="0.25">
      <c r="M3171" s="20">
        <v>3170</v>
      </c>
      <c r="N3171" s="16">
        <v>238.34635983602968</v>
      </c>
      <c r="O3171" s="41">
        <f t="shared" si="59"/>
        <v>0.54378045388089502</v>
      </c>
    </row>
    <row r="3172" spans="13:15" x14ac:dyDescent="0.25">
      <c r="M3172" s="20">
        <v>3171</v>
      </c>
      <c r="N3172" s="16">
        <v>258.17467442504136</v>
      </c>
      <c r="O3172" s="41">
        <f t="shared" si="59"/>
        <v>0.6722093693339195</v>
      </c>
    </row>
    <row r="3173" spans="13:15" x14ac:dyDescent="0.25">
      <c r="M3173" s="20">
        <v>3172</v>
      </c>
      <c r="N3173" s="16">
        <v>204.86832611677889</v>
      </c>
      <c r="O3173" s="41">
        <f t="shared" si="59"/>
        <v>0.32694167301719723</v>
      </c>
    </row>
    <row r="3174" spans="13:15" x14ac:dyDescent="0.25">
      <c r="M3174" s="20">
        <v>3173</v>
      </c>
      <c r="N3174" s="16">
        <v>202.96427556994595</v>
      </c>
      <c r="O3174" s="41">
        <f t="shared" si="59"/>
        <v>0.31460904910205079</v>
      </c>
    </row>
    <row r="3175" spans="13:15" x14ac:dyDescent="0.25">
      <c r="M3175" s="20">
        <v>3174</v>
      </c>
      <c r="N3175" s="16">
        <v>147.0170426068951</v>
      </c>
      <c r="O3175" s="41">
        <f t="shared" si="59"/>
        <v>-4.7763779904010817E-2</v>
      </c>
    </row>
    <row r="3176" spans="13:15" x14ac:dyDescent="0.25">
      <c r="M3176" s="20">
        <v>3175</v>
      </c>
      <c r="N3176" s="16">
        <v>189.54209581279568</v>
      </c>
      <c r="O3176" s="41">
        <f t="shared" si="59"/>
        <v>0.22767296678965754</v>
      </c>
    </row>
    <row r="3177" spans="13:15" x14ac:dyDescent="0.25">
      <c r="M3177" s="20">
        <v>3176</v>
      </c>
      <c r="N3177" s="16">
        <v>285.19074195318825</v>
      </c>
      <c r="O3177" s="41">
        <f t="shared" si="59"/>
        <v>0.84719369474745543</v>
      </c>
    </row>
    <row r="3178" spans="13:15" x14ac:dyDescent="0.25">
      <c r="M3178" s="20">
        <v>3177</v>
      </c>
      <c r="N3178" s="16">
        <v>174.59649405947124</v>
      </c>
      <c r="O3178" s="41">
        <f t="shared" si="59"/>
        <v>0.13086960938095538</v>
      </c>
    </row>
    <row r="3179" spans="13:15" x14ac:dyDescent="0.25">
      <c r="M3179" s="20">
        <v>3178</v>
      </c>
      <c r="N3179" s="16">
        <v>342.03924465496158</v>
      </c>
      <c r="O3179" s="41">
        <f t="shared" si="59"/>
        <v>1.2154040897531457</v>
      </c>
    </row>
    <row r="3180" spans="13:15" x14ac:dyDescent="0.25">
      <c r="M3180" s="20">
        <v>3179</v>
      </c>
      <c r="N3180" s="16">
        <v>162.26286466717383</v>
      </c>
      <c r="O3180" s="41">
        <f t="shared" si="59"/>
        <v>5.0984118390706934E-2</v>
      </c>
    </row>
    <row r="3181" spans="13:15" x14ac:dyDescent="0.25">
      <c r="M3181" s="20">
        <v>3180</v>
      </c>
      <c r="N3181" s="16">
        <v>298.00818782550181</v>
      </c>
      <c r="O3181" s="41">
        <f t="shared" si="59"/>
        <v>0.93021288757241272</v>
      </c>
    </row>
    <row r="3182" spans="13:15" x14ac:dyDescent="0.25">
      <c r="M3182" s="20">
        <v>3181</v>
      </c>
      <c r="N3182" s="16">
        <v>132.19492743305824</v>
      </c>
      <c r="O3182" s="41">
        <f t="shared" si="59"/>
        <v>-0.14376730899622137</v>
      </c>
    </row>
    <row r="3183" spans="13:15" x14ac:dyDescent="0.25">
      <c r="M3183" s="20">
        <v>3182</v>
      </c>
      <c r="N3183" s="16">
        <v>208.69113317328188</v>
      </c>
      <c r="O3183" s="41">
        <f t="shared" si="59"/>
        <v>0.35170217205249732</v>
      </c>
    </row>
    <row r="3184" spans="13:15" x14ac:dyDescent="0.25">
      <c r="M3184" s="20">
        <v>3183</v>
      </c>
      <c r="N3184" s="16">
        <v>337.26241104585034</v>
      </c>
      <c r="O3184" s="41">
        <f t="shared" si="59"/>
        <v>1.184464316381904</v>
      </c>
    </row>
    <row r="3185" spans="13:15" x14ac:dyDescent="0.25">
      <c r="M3185" s="20">
        <v>3184</v>
      </c>
      <c r="N3185" s="16">
        <v>167.00248919205194</v>
      </c>
      <c r="O3185" s="41">
        <f t="shared" si="59"/>
        <v>8.1682886793442488E-2</v>
      </c>
    </row>
    <row r="3186" spans="13:15" x14ac:dyDescent="0.25">
      <c r="M3186" s="20">
        <v>3185</v>
      </c>
      <c r="N3186" s="16">
        <v>115.94524319815469</v>
      </c>
      <c r="O3186" s="41">
        <f t="shared" si="59"/>
        <v>-0.24901726926764534</v>
      </c>
    </row>
    <row r="3187" spans="13:15" x14ac:dyDescent="0.25">
      <c r="M3187" s="20">
        <v>3186</v>
      </c>
      <c r="N3187" s="16">
        <v>253.11476497699599</v>
      </c>
      <c r="O3187" s="41">
        <f t="shared" si="59"/>
        <v>0.63943610059311085</v>
      </c>
    </row>
    <row r="3188" spans="13:15" x14ac:dyDescent="0.25">
      <c r="M3188" s="20">
        <v>3187</v>
      </c>
      <c r="N3188" s="16">
        <v>169.04409252654031</v>
      </c>
      <c r="O3188" s="41">
        <f t="shared" si="59"/>
        <v>9.4906446509351206E-2</v>
      </c>
    </row>
    <row r="3189" spans="13:15" x14ac:dyDescent="0.25">
      <c r="M3189" s="20">
        <v>3188</v>
      </c>
      <c r="N3189" s="16">
        <v>320.95425739237822</v>
      </c>
      <c r="O3189" s="41">
        <f t="shared" si="59"/>
        <v>1.0788356469680451</v>
      </c>
    </row>
    <row r="3190" spans="13:15" x14ac:dyDescent="0.25">
      <c r="M3190" s="20">
        <v>3189</v>
      </c>
      <c r="N3190" s="16">
        <v>131.8123806163793</v>
      </c>
      <c r="O3190" s="41">
        <f t="shared" si="59"/>
        <v>-0.14624508251325596</v>
      </c>
    </row>
    <row r="3191" spans="13:15" x14ac:dyDescent="0.25">
      <c r="M3191" s="20">
        <v>3190</v>
      </c>
      <c r="N3191" s="16">
        <v>227.83195383348755</v>
      </c>
      <c r="O3191" s="41">
        <f t="shared" si="59"/>
        <v>0.47567815736560837</v>
      </c>
    </row>
    <row r="3192" spans="13:15" x14ac:dyDescent="0.25">
      <c r="M3192" s="20">
        <v>3191</v>
      </c>
      <c r="N3192" s="16">
        <v>171.13252514996987</v>
      </c>
      <c r="O3192" s="41">
        <f t="shared" si="59"/>
        <v>0.10843332170692399</v>
      </c>
    </row>
    <row r="3193" spans="13:15" x14ac:dyDescent="0.25">
      <c r="M3193" s="20">
        <v>3192</v>
      </c>
      <c r="N3193" s="16">
        <v>235.36005781373811</v>
      </c>
      <c r="O3193" s="41">
        <f t="shared" si="59"/>
        <v>0.52443803684305856</v>
      </c>
    </row>
    <row r="3194" spans="13:15" x14ac:dyDescent="0.25">
      <c r="M3194" s="20">
        <v>3193</v>
      </c>
      <c r="N3194" s="16">
        <v>226.28730834387696</v>
      </c>
      <c r="O3194" s="41">
        <f t="shared" si="59"/>
        <v>0.46567341671558715</v>
      </c>
    </row>
    <row r="3195" spans="13:15" x14ac:dyDescent="0.25">
      <c r="M3195" s="20">
        <v>3194</v>
      </c>
      <c r="N3195" s="16">
        <v>279.96088385593964</v>
      </c>
      <c r="O3195" s="41">
        <f t="shared" si="59"/>
        <v>0.81331966070448747</v>
      </c>
    </row>
    <row r="3196" spans="13:15" x14ac:dyDescent="0.25">
      <c r="M3196" s="20">
        <v>3195</v>
      </c>
      <c r="N3196" s="16">
        <v>155.80126615824136</v>
      </c>
      <c r="O3196" s="41">
        <f t="shared" si="59"/>
        <v>9.1320444350637686E-3</v>
      </c>
    </row>
    <row r="3197" spans="13:15" x14ac:dyDescent="0.25">
      <c r="M3197" s="20">
        <v>3196</v>
      </c>
      <c r="N3197" s="16">
        <v>181.495420686562</v>
      </c>
      <c r="O3197" s="41">
        <f t="shared" si="59"/>
        <v>0.17555427789021261</v>
      </c>
    </row>
    <row r="3198" spans="13:15" x14ac:dyDescent="0.25">
      <c r="M3198" s="20">
        <v>3197</v>
      </c>
      <c r="N3198" s="16">
        <v>134.97826454104924</v>
      </c>
      <c r="O3198" s="41">
        <f t="shared" si="59"/>
        <v>-0.12573950514457488</v>
      </c>
    </row>
    <row r="3199" spans="13:15" x14ac:dyDescent="0.25">
      <c r="M3199" s="20">
        <v>3198</v>
      </c>
      <c r="N3199" s="16">
        <v>439.09108210410699</v>
      </c>
      <c r="O3199" s="41">
        <f t="shared" si="59"/>
        <v>1.8440133530550473</v>
      </c>
    </row>
    <row r="3200" spans="13:15" x14ac:dyDescent="0.25">
      <c r="M3200" s="20">
        <v>3199</v>
      </c>
      <c r="N3200" s="16">
        <v>375.56758804038299</v>
      </c>
      <c r="O3200" s="41">
        <f t="shared" si="59"/>
        <v>1.4325687286636328</v>
      </c>
    </row>
    <row r="3201" spans="13:15" x14ac:dyDescent="0.25">
      <c r="M3201" s="20">
        <v>3200</v>
      </c>
      <c r="N3201" s="16">
        <v>119.42454188970181</v>
      </c>
      <c r="O3201" s="41">
        <f t="shared" si="59"/>
        <v>-0.22648168988258988</v>
      </c>
    </row>
    <row r="3202" spans="13:15" x14ac:dyDescent="0.25">
      <c r="M3202" s="20">
        <v>3201</v>
      </c>
      <c r="N3202" s="16">
        <v>108.09888022115565</v>
      </c>
      <c r="O3202" s="41">
        <f t="shared" si="59"/>
        <v>-0.29983852706356462</v>
      </c>
    </row>
    <row r="3203" spans="13:15" x14ac:dyDescent="0.25">
      <c r="M3203" s="20">
        <v>3202</v>
      </c>
      <c r="N3203" s="16">
        <v>214.11210938419163</v>
      </c>
      <c r="O3203" s="41">
        <f t="shared" ref="O3203:O3266" si="60">N3203/$B$2-1</f>
        <v>0.38681408700313091</v>
      </c>
    </row>
    <row r="3204" spans="13:15" x14ac:dyDescent="0.25">
      <c r="M3204" s="20">
        <v>3203</v>
      </c>
      <c r="N3204" s="16">
        <v>108.16304140648067</v>
      </c>
      <c r="O3204" s="41">
        <f t="shared" si="60"/>
        <v>-0.29942295208322622</v>
      </c>
    </row>
    <row r="3205" spans="13:15" x14ac:dyDescent="0.25">
      <c r="M3205" s="20">
        <v>3204</v>
      </c>
      <c r="N3205" s="16">
        <v>87.191242536347943</v>
      </c>
      <c r="O3205" s="41">
        <f t="shared" si="60"/>
        <v>-0.43525826838805803</v>
      </c>
    </row>
    <row r="3206" spans="13:15" x14ac:dyDescent="0.25">
      <c r="M3206" s="20">
        <v>3205</v>
      </c>
      <c r="N3206" s="16">
        <v>281.06417019528027</v>
      </c>
      <c r="O3206" s="41">
        <f t="shared" si="60"/>
        <v>0.8204656976184963</v>
      </c>
    </row>
    <row r="3207" spans="13:15" x14ac:dyDescent="0.25">
      <c r="M3207" s="20">
        <v>3206</v>
      </c>
      <c r="N3207" s="16">
        <v>309.47662607003758</v>
      </c>
      <c r="O3207" s="41">
        <f t="shared" si="60"/>
        <v>1.0044944952740553</v>
      </c>
    </row>
    <row r="3208" spans="13:15" x14ac:dyDescent="0.25">
      <c r="M3208" s="20">
        <v>3207</v>
      </c>
      <c r="N3208" s="16">
        <v>185.86696430910533</v>
      </c>
      <c r="O3208" s="41">
        <f t="shared" si="60"/>
        <v>0.20386896917567165</v>
      </c>
    </row>
    <row r="3209" spans="13:15" x14ac:dyDescent="0.25">
      <c r="M3209" s="20">
        <v>3208</v>
      </c>
      <c r="N3209" s="16">
        <v>230.78064820075463</v>
      </c>
      <c r="O3209" s="41">
        <f t="shared" si="60"/>
        <v>0.4947769878733923</v>
      </c>
    </row>
    <row r="3210" spans="13:15" x14ac:dyDescent="0.25">
      <c r="M3210" s="20">
        <v>3209</v>
      </c>
      <c r="N3210" s="16">
        <v>193.63218838240252</v>
      </c>
      <c r="O3210" s="41">
        <f t="shared" si="60"/>
        <v>0.25416468651999602</v>
      </c>
    </row>
    <row r="3211" spans="13:15" x14ac:dyDescent="0.25">
      <c r="M3211" s="20">
        <v>3210</v>
      </c>
      <c r="N3211" s="16">
        <v>105.05138104155024</v>
      </c>
      <c r="O3211" s="41">
        <f t="shared" si="60"/>
        <v>-0.31957732093450719</v>
      </c>
    </row>
    <row r="3212" spans="13:15" x14ac:dyDescent="0.25">
      <c r="M3212" s="20">
        <v>3211</v>
      </c>
      <c r="N3212" s="16">
        <v>268.49906858655987</v>
      </c>
      <c r="O3212" s="41">
        <f t="shared" si="60"/>
        <v>0.73908095032084664</v>
      </c>
    </row>
    <row r="3213" spans="13:15" x14ac:dyDescent="0.25">
      <c r="M3213" s="20">
        <v>3212</v>
      </c>
      <c r="N3213" s="16">
        <v>256.81604723604795</v>
      </c>
      <c r="O3213" s="41">
        <f t="shared" si="60"/>
        <v>0.66340947786537741</v>
      </c>
    </row>
    <row r="3214" spans="13:15" x14ac:dyDescent="0.25">
      <c r="M3214" s="20">
        <v>3213</v>
      </c>
      <c r="N3214" s="16">
        <v>181.39693551085992</v>
      </c>
      <c r="O3214" s="41">
        <f t="shared" si="60"/>
        <v>0.17491638482840766</v>
      </c>
    </row>
    <row r="3215" spans="13:15" x14ac:dyDescent="0.25">
      <c r="M3215" s="20">
        <v>3214</v>
      </c>
      <c r="N3215" s="16">
        <v>103.21463635854737</v>
      </c>
      <c r="O3215" s="41">
        <f t="shared" si="60"/>
        <v>-0.33147400164043539</v>
      </c>
    </row>
    <row r="3216" spans="13:15" x14ac:dyDescent="0.25">
      <c r="M3216" s="20">
        <v>3215</v>
      </c>
      <c r="N3216" s="16">
        <v>175.54416727857674</v>
      </c>
      <c r="O3216" s="41">
        <f t="shared" si="60"/>
        <v>0.13700773288042023</v>
      </c>
    </row>
    <row r="3217" spans="13:15" x14ac:dyDescent="0.25">
      <c r="M3217" s="20">
        <v>3216</v>
      </c>
      <c r="N3217" s="16">
        <v>246.91883398243911</v>
      </c>
      <c r="O3217" s="41">
        <f t="shared" si="60"/>
        <v>0.59930476747951911</v>
      </c>
    </row>
    <row r="3218" spans="13:15" x14ac:dyDescent="0.25">
      <c r="M3218" s="20">
        <v>3217</v>
      </c>
      <c r="N3218" s="16">
        <v>207.31683545569024</v>
      </c>
      <c r="O3218" s="41">
        <f t="shared" si="60"/>
        <v>0.34280078184166851</v>
      </c>
    </row>
    <row r="3219" spans="13:15" x14ac:dyDescent="0.25">
      <c r="M3219" s="20">
        <v>3218</v>
      </c>
      <c r="N3219" s="16">
        <v>418.35690016451872</v>
      </c>
      <c r="O3219" s="41">
        <f t="shared" si="60"/>
        <v>1.7097170926566623</v>
      </c>
    </row>
    <row r="3220" spans="13:15" x14ac:dyDescent="0.25">
      <c r="M3220" s="20">
        <v>3219</v>
      </c>
      <c r="N3220" s="16">
        <v>171.78851429433428</v>
      </c>
      <c r="O3220" s="41">
        <f t="shared" si="60"/>
        <v>0.1126821938932856</v>
      </c>
    </row>
    <row r="3221" spans="13:15" x14ac:dyDescent="0.25">
      <c r="M3221" s="20">
        <v>3220</v>
      </c>
      <c r="N3221" s="16">
        <v>201.03583363789778</v>
      </c>
      <c r="O3221" s="41">
        <f t="shared" si="60"/>
        <v>0.30211844105085861</v>
      </c>
    </row>
    <row r="3222" spans="13:15" x14ac:dyDescent="0.25">
      <c r="M3222" s="20">
        <v>3221</v>
      </c>
      <c r="N3222" s="16">
        <v>183.45928052959243</v>
      </c>
      <c r="O3222" s="41">
        <f t="shared" si="60"/>
        <v>0.18827428939749025</v>
      </c>
    </row>
    <row r="3223" spans="13:15" x14ac:dyDescent="0.25">
      <c r="M3223" s="20">
        <v>3222</v>
      </c>
      <c r="N3223" s="16">
        <v>171.2175798161006</v>
      </c>
      <c r="O3223" s="41">
        <f t="shared" si="60"/>
        <v>0.10898422473382285</v>
      </c>
    </row>
    <row r="3224" spans="13:15" x14ac:dyDescent="0.25">
      <c r="M3224" s="20">
        <v>3223</v>
      </c>
      <c r="N3224" s="16">
        <v>181.62815302169332</v>
      </c>
      <c r="O3224" s="41">
        <f t="shared" si="60"/>
        <v>0.17641399139586333</v>
      </c>
    </row>
    <row r="3225" spans="13:15" x14ac:dyDescent="0.25">
      <c r="M3225" s="20">
        <v>3224</v>
      </c>
      <c r="N3225" s="16">
        <v>95.755341386645739</v>
      </c>
      <c r="O3225" s="41">
        <f t="shared" si="60"/>
        <v>-0.37978820197173413</v>
      </c>
    </row>
    <row r="3226" spans="13:15" x14ac:dyDescent="0.25">
      <c r="M3226" s="20">
        <v>3225</v>
      </c>
      <c r="N3226" s="16">
        <v>227.68892623117515</v>
      </c>
      <c r="O3226" s="41">
        <f t="shared" si="60"/>
        <v>0.4747517609357772</v>
      </c>
    </row>
    <row r="3227" spans="13:15" x14ac:dyDescent="0.25">
      <c r="M3227" s="20">
        <v>3226</v>
      </c>
      <c r="N3227" s="16">
        <v>211.89418964325165</v>
      </c>
      <c r="O3227" s="41">
        <f t="shared" si="60"/>
        <v>0.37244851772531495</v>
      </c>
    </row>
    <row r="3228" spans="13:15" x14ac:dyDescent="0.25">
      <c r="M3228" s="20">
        <v>3227</v>
      </c>
      <c r="N3228" s="16">
        <v>191.6837098911557</v>
      </c>
      <c r="O3228" s="41">
        <f t="shared" si="60"/>
        <v>0.24154430074333244</v>
      </c>
    </row>
    <row r="3229" spans="13:15" x14ac:dyDescent="0.25">
      <c r="M3229" s="20">
        <v>3228</v>
      </c>
      <c r="N3229" s="16">
        <v>143.96427547979988</v>
      </c>
      <c r="O3229" s="41">
        <f t="shared" si="60"/>
        <v>-6.753669451576283E-2</v>
      </c>
    </row>
    <row r="3230" spans="13:15" x14ac:dyDescent="0.25">
      <c r="M3230" s="20">
        <v>3229</v>
      </c>
      <c r="N3230" s="16">
        <v>126.73426930635166</v>
      </c>
      <c r="O3230" s="41">
        <f t="shared" si="60"/>
        <v>-0.17913624556036667</v>
      </c>
    </row>
    <row r="3231" spans="13:15" x14ac:dyDescent="0.25">
      <c r="M3231" s="20">
        <v>3230</v>
      </c>
      <c r="N3231" s="16">
        <v>268.00801983291262</v>
      </c>
      <c r="O3231" s="41">
        <f t="shared" si="60"/>
        <v>0.73590040471358531</v>
      </c>
    </row>
    <row r="3232" spans="13:15" x14ac:dyDescent="0.25">
      <c r="M3232" s="20">
        <v>3231</v>
      </c>
      <c r="N3232" s="16">
        <v>208.09924552453367</v>
      </c>
      <c r="O3232" s="41">
        <f t="shared" si="60"/>
        <v>0.34786848823345506</v>
      </c>
    </row>
    <row r="3233" spans="13:15" x14ac:dyDescent="0.25">
      <c r="M3233" s="20">
        <v>3232</v>
      </c>
      <c r="N3233" s="16">
        <v>247.622821253984</v>
      </c>
      <c r="O3233" s="41">
        <f t="shared" si="60"/>
        <v>0.60386452576716221</v>
      </c>
    </row>
    <row r="3234" spans="13:15" x14ac:dyDescent="0.25">
      <c r="M3234" s="20">
        <v>3233</v>
      </c>
      <c r="N3234" s="16">
        <v>246.47498534118182</v>
      </c>
      <c r="O3234" s="41">
        <f t="shared" si="60"/>
        <v>0.59642993919463994</v>
      </c>
    </row>
    <row r="3235" spans="13:15" x14ac:dyDescent="0.25">
      <c r="M3235" s="20">
        <v>3234</v>
      </c>
      <c r="N3235" s="16">
        <v>293.75320905815607</v>
      </c>
      <c r="O3235" s="41">
        <f t="shared" si="60"/>
        <v>0.90265319227341378</v>
      </c>
    </row>
    <row r="3236" spans="13:15" x14ac:dyDescent="0.25">
      <c r="M3236" s="20">
        <v>3235</v>
      </c>
      <c r="N3236" s="16">
        <v>161.30663489440488</v>
      </c>
      <c r="O3236" s="41">
        <f t="shared" si="60"/>
        <v>4.4790573695351776E-2</v>
      </c>
    </row>
    <row r="3237" spans="13:15" x14ac:dyDescent="0.25">
      <c r="M3237" s="20">
        <v>3236</v>
      </c>
      <c r="N3237" s="16">
        <v>125.80116348688705</v>
      </c>
      <c r="O3237" s="41">
        <f t="shared" si="60"/>
        <v>-0.18518001533508854</v>
      </c>
    </row>
    <row r="3238" spans="13:15" x14ac:dyDescent="0.25">
      <c r="M3238" s="20">
        <v>3237</v>
      </c>
      <c r="N3238" s="16">
        <v>193.15191362378238</v>
      </c>
      <c r="O3238" s="41">
        <f t="shared" si="60"/>
        <v>0.25105392457943099</v>
      </c>
    </row>
    <row r="3239" spans="13:15" x14ac:dyDescent="0.25">
      <c r="M3239" s="20">
        <v>3238</v>
      </c>
      <c r="N3239" s="16">
        <v>355.55989981043422</v>
      </c>
      <c r="O3239" s="41">
        <f t="shared" si="60"/>
        <v>1.3029780017988011</v>
      </c>
    </row>
    <row r="3240" spans="13:15" x14ac:dyDescent="0.25">
      <c r="M3240" s="20">
        <v>3239</v>
      </c>
      <c r="N3240" s="16">
        <v>315.33201708570152</v>
      </c>
      <c r="O3240" s="41">
        <f t="shared" si="60"/>
        <v>1.0424201351119384</v>
      </c>
    </row>
    <row r="3241" spans="13:15" x14ac:dyDescent="0.25">
      <c r="M3241" s="20">
        <v>3240</v>
      </c>
      <c r="N3241" s="16">
        <v>94.219699106454712</v>
      </c>
      <c r="O3241" s="41">
        <f t="shared" si="60"/>
        <v>-0.38973462841576678</v>
      </c>
    </row>
    <row r="3242" spans="13:15" x14ac:dyDescent="0.25">
      <c r="M3242" s="20">
        <v>3241</v>
      </c>
      <c r="N3242" s="16">
        <v>276.47705008305832</v>
      </c>
      <c r="O3242" s="41">
        <f t="shared" si="60"/>
        <v>0.79075470738678511</v>
      </c>
    </row>
    <row r="3243" spans="13:15" x14ac:dyDescent="0.25">
      <c r="M3243" s="20">
        <v>3242</v>
      </c>
      <c r="N3243" s="16">
        <v>176.00152942146602</v>
      </c>
      <c r="O3243" s="41">
        <f t="shared" si="60"/>
        <v>0.13997008874364081</v>
      </c>
    </row>
    <row r="3244" spans="13:15" x14ac:dyDescent="0.25">
      <c r="M3244" s="20">
        <v>3243</v>
      </c>
      <c r="N3244" s="16">
        <v>243.2241244785605</v>
      </c>
      <c r="O3244" s="41">
        <f t="shared" si="60"/>
        <v>0.57537396224809134</v>
      </c>
    </row>
    <row r="3245" spans="13:15" x14ac:dyDescent="0.25">
      <c r="M3245" s="20">
        <v>3244</v>
      </c>
      <c r="N3245" s="16">
        <v>104.73754431653234</v>
      </c>
      <c r="O3245" s="41">
        <f t="shared" si="60"/>
        <v>-0.32161005599337678</v>
      </c>
    </row>
    <row r="3246" spans="13:15" x14ac:dyDescent="0.25">
      <c r="M3246" s="20">
        <v>3245</v>
      </c>
      <c r="N3246" s="16">
        <v>89.319445454565695</v>
      </c>
      <c r="O3246" s="41">
        <f t="shared" si="60"/>
        <v>-0.42147379914213756</v>
      </c>
    </row>
    <row r="3247" spans="13:15" x14ac:dyDescent="0.25">
      <c r="M3247" s="20">
        <v>3246</v>
      </c>
      <c r="N3247" s="16">
        <v>141.2709170168437</v>
      </c>
      <c r="O3247" s="41">
        <f t="shared" si="60"/>
        <v>-8.4981702500222522E-2</v>
      </c>
    </row>
    <row r="3248" spans="13:15" x14ac:dyDescent="0.25">
      <c r="M3248" s="20">
        <v>3247</v>
      </c>
      <c r="N3248" s="16">
        <v>274.28927741538308</v>
      </c>
      <c r="O3248" s="41">
        <f t="shared" si="60"/>
        <v>0.77658440210410573</v>
      </c>
    </row>
    <row r="3249" spans="13:15" x14ac:dyDescent="0.25">
      <c r="M3249" s="20">
        <v>3248</v>
      </c>
      <c r="N3249" s="16">
        <v>453.77431907387381</v>
      </c>
      <c r="O3249" s="41">
        <f t="shared" si="60"/>
        <v>1.939117361562757</v>
      </c>
    </row>
    <row r="3250" spans="13:15" x14ac:dyDescent="0.25">
      <c r="M3250" s="20">
        <v>3249</v>
      </c>
      <c r="N3250" s="16">
        <v>314.95626855267159</v>
      </c>
      <c r="O3250" s="41">
        <f t="shared" si="60"/>
        <v>1.0399863943941652</v>
      </c>
    </row>
    <row r="3251" spans="13:15" x14ac:dyDescent="0.25">
      <c r="M3251" s="20">
        <v>3250</v>
      </c>
      <c r="N3251" s="16">
        <v>245.2331714155637</v>
      </c>
      <c r="O3251" s="41">
        <f t="shared" si="60"/>
        <v>0.58838665266387347</v>
      </c>
    </row>
    <row r="3252" spans="13:15" x14ac:dyDescent="0.25">
      <c r="M3252" s="20">
        <v>3251</v>
      </c>
      <c r="N3252" s="16">
        <v>216.29011694685406</v>
      </c>
      <c r="O3252" s="41">
        <f t="shared" si="60"/>
        <v>0.40092114324664196</v>
      </c>
    </row>
    <row r="3253" spans="13:15" x14ac:dyDescent="0.25">
      <c r="M3253" s="20">
        <v>3252</v>
      </c>
      <c r="N3253" s="16">
        <v>463.69054653471682</v>
      </c>
      <c r="O3253" s="41">
        <f t="shared" si="60"/>
        <v>2.0033452278528814</v>
      </c>
    </row>
    <row r="3254" spans="13:15" x14ac:dyDescent="0.25">
      <c r="M3254" s="20">
        <v>3253</v>
      </c>
      <c r="N3254" s="16">
        <v>151.21372432285432</v>
      </c>
      <c r="O3254" s="41">
        <f t="shared" si="60"/>
        <v>-2.0581677317194513E-2</v>
      </c>
    </row>
    <row r="3255" spans="13:15" x14ac:dyDescent="0.25">
      <c r="M3255" s="20">
        <v>3254</v>
      </c>
      <c r="N3255" s="16">
        <v>147.60234096615977</v>
      </c>
      <c r="O3255" s="41">
        <f t="shared" si="60"/>
        <v>-4.3972775219303317E-2</v>
      </c>
    </row>
    <row r="3256" spans="13:15" x14ac:dyDescent="0.25">
      <c r="M3256" s="20">
        <v>3255</v>
      </c>
      <c r="N3256" s="16">
        <v>222.69382997767494</v>
      </c>
      <c r="O3256" s="41">
        <f t="shared" si="60"/>
        <v>0.44239829026933908</v>
      </c>
    </row>
    <row r="3257" spans="13:15" x14ac:dyDescent="0.25">
      <c r="M3257" s="20">
        <v>3256</v>
      </c>
      <c r="N3257" s="16">
        <v>313.35191165069079</v>
      </c>
      <c r="O3257" s="41">
        <f t="shared" si="60"/>
        <v>1.029594900150113</v>
      </c>
    </row>
    <row r="3258" spans="13:15" x14ac:dyDescent="0.25">
      <c r="M3258" s="20">
        <v>3257</v>
      </c>
      <c r="N3258" s="16">
        <v>364.99987339115046</v>
      </c>
      <c r="O3258" s="41">
        <f t="shared" si="60"/>
        <v>1.3641211495653014</v>
      </c>
    </row>
    <row r="3259" spans="13:15" x14ac:dyDescent="0.25">
      <c r="M3259" s="20">
        <v>3258</v>
      </c>
      <c r="N3259" s="16">
        <v>202.0463730391923</v>
      </c>
      <c r="O3259" s="41">
        <f t="shared" si="60"/>
        <v>0.30866375173514271</v>
      </c>
    </row>
    <row r="3260" spans="13:15" x14ac:dyDescent="0.25">
      <c r="M3260" s="20">
        <v>3259</v>
      </c>
      <c r="N3260" s="16">
        <v>141.38375872494316</v>
      </c>
      <c r="O3260" s="41">
        <f t="shared" si="60"/>
        <v>-8.4250821510614249E-2</v>
      </c>
    </row>
    <row r="3261" spans="13:15" x14ac:dyDescent="0.25">
      <c r="M3261" s="20">
        <v>3260</v>
      </c>
      <c r="N3261" s="16">
        <v>86.099334457117052</v>
      </c>
      <c r="O3261" s="41">
        <f t="shared" si="60"/>
        <v>-0.44233060778233668</v>
      </c>
    </row>
    <row r="3262" spans="13:15" x14ac:dyDescent="0.25">
      <c r="M3262" s="20">
        <v>3261</v>
      </c>
      <c r="N3262" s="16">
        <v>153.04249139141808</v>
      </c>
      <c r="O3262" s="41">
        <f t="shared" si="60"/>
        <v>-8.7366679908845724E-3</v>
      </c>
    </row>
    <row r="3263" spans="13:15" x14ac:dyDescent="0.25">
      <c r="M3263" s="20">
        <v>3262</v>
      </c>
      <c r="N3263" s="16">
        <v>237.83468052666112</v>
      </c>
      <c r="O3263" s="41">
        <f t="shared" si="60"/>
        <v>0.54046628320506884</v>
      </c>
    </row>
    <row r="3264" spans="13:15" x14ac:dyDescent="0.25">
      <c r="M3264" s="20">
        <v>3263</v>
      </c>
      <c r="N3264" s="16">
        <v>134.63276709965206</v>
      </c>
      <c r="O3264" s="41">
        <f t="shared" si="60"/>
        <v>-0.12797730813540631</v>
      </c>
    </row>
    <row r="3265" spans="13:15" x14ac:dyDescent="0.25">
      <c r="M3265" s="20">
        <v>3264</v>
      </c>
      <c r="N3265" s="16">
        <v>177.85421216720934</v>
      </c>
      <c r="O3265" s="41">
        <f t="shared" si="60"/>
        <v>0.15197000102293279</v>
      </c>
    </row>
    <row r="3266" spans="13:15" x14ac:dyDescent="0.25">
      <c r="M3266" s="20">
        <v>3265</v>
      </c>
      <c r="N3266" s="16">
        <v>183.40914258529659</v>
      </c>
      <c r="O3266" s="41">
        <f t="shared" si="60"/>
        <v>0.1879495436012677</v>
      </c>
    </row>
    <row r="3267" spans="13:15" x14ac:dyDescent="0.25">
      <c r="M3267" s="20">
        <v>3266</v>
      </c>
      <c r="N3267" s="16">
        <v>181.30791803887107</v>
      </c>
      <c r="O3267" s="41">
        <f t="shared" ref="O3267:O3330" si="61">N3267/$B$2-1</f>
        <v>0.17433981452372649</v>
      </c>
    </row>
    <row r="3268" spans="13:15" x14ac:dyDescent="0.25">
      <c r="M3268" s="20">
        <v>3267</v>
      </c>
      <c r="N3268" s="16">
        <v>159.99647992002784</v>
      </c>
      <c r="O3268" s="41">
        <f t="shared" si="61"/>
        <v>3.6304639014454798E-2</v>
      </c>
    </row>
    <row r="3269" spans="13:15" x14ac:dyDescent="0.25">
      <c r="M3269" s="20">
        <v>3268</v>
      </c>
      <c r="N3269" s="16">
        <v>90.941784705304798</v>
      </c>
      <c r="O3269" s="41">
        <f t="shared" si="61"/>
        <v>-0.41096583238914075</v>
      </c>
    </row>
    <row r="3270" spans="13:15" x14ac:dyDescent="0.25">
      <c r="M3270" s="20">
        <v>3269</v>
      </c>
      <c r="N3270" s="16">
        <v>116.99257606098388</v>
      </c>
      <c r="O3270" s="41">
        <f t="shared" si="61"/>
        <v>-0.2422336456223958</v>
      </c>
    </row>
    <row r="3271" spans="13:15" x14ac:dyDescent="0.25">
      <c r="M3271" s="20">
        <v>3270</v>
      </c>
      <c r="N3271" s="16">
        <v>122.64366461296318</v>
      </c>
      <c r="O3271" s="41">
        <f t="shared" si="61"/>
        <v>-0.20563128234024863</v>
      </c>
    </row>
    <row r="3272" spans="13:15" x14ac:dyDescent="0.25">
      <c r="M3272" s="20">
        <v>3271</v>
      </c>
      <c r="N3272" s="16">
        <v>160.95299868070586</v>
      </c>
      <c r="O3272" s="41">
        <f t="shared" si="61"/>
        <v>4.2500055497932676E-2</v>
      </c>
    </row>
    <row r="3273" spans="13:15" x14ac:dyDescent="0.25">
      <c r="M3273" s="20">
        <v>3272</v>
      </c>
      <c r="N3273" s="16">
        <v>186.15883435217501</v>
      </c>
      <c r="O3273" s="41">
        <f t="shared" si="61"/>
        <v>0.20575942501428535</v>
      </c>
    </row>
    <row r="3274" spans="13:15" x14ac:dyDescent="0.25">
      <c r="M3274" s="20">
        <v>3273</v>
      </c>
      <c r="N3274" s="16">
        <v>175.35911607815578</v>
      </c>
      <c r="O3274" s="41">
        <f t="shared" si="61"/>
        <v>0.13580914765187457</v>
      </c>
    </row>
    <row r="3275" spans="13:15" x14ac:dyDescent="0.25">
      <c r="M3275" s="20">
        <v>3274</v>
      </c>
      <c r="N3275" s="16">
        <v>154.31401438117962</v>
      </c>
      <c r="O3275" s="41">
        <f t="shared" si="61"/>
        <v>-5.0095447042441954E-4</v>
      </c>
    </row>
    <row r="3276" spans="13:15" x14ac:dyDescent="0.25">
      <c r="M3276" s="20">
        <v>3275</v>
      </c>
      <c r="N3276" s="16">
        <v>199.69036343208919</v>
      </c>
      <c r="O3276" s="41">
        <f t="shared" si="61"/>
        <v>0.29340376797410017</v>
      </c>
    </row>
    <row r="3277" spans="13:15" x14ac:dyDescent="0.25">
      <c r="M3277" s="20">
        <v>3276</v>
      </c>
      <c r="N3277" s="16">
        <v>262.44425969794787</v>
      </c>
      <c r="O3277" s="41">
        <f t="shared" si="61"/>
        <v>0.69986367164852292</v>
      </c>
    </row>
    <row r="3278" spans="13:15" x14ac:dyDescent="0.25">
      <c r="M3278" s="20">
        <v>3277</v>
      </c>
      <c r="N3278" s="16">
        <v>137.38336897422238</v>
      </c>
      <c r="O3278" s="41">
        <f t="shared" si="61"/>
        <v>-0.1101615319125554</v>
      </c>
    </row>
    <row r="3279" spans="13:15" x14ac:dyDescent="0.25">
      <c r="M3279" s="20">
        <v>3278</v>
      </c>
      <c r="N3279" s="16">
        <v>143.01153889439735</v>
      </c>
      <c r="O3279" s="41">
        <f t="shared" si="61"/>
        <v>-7.3707613674140138E-2</v>
      </c>
    </row>
    <row r="3280" spans="13:15" x14ac:dyDescent="0.25">
      <c r="M3280" s="20">
        <v>3279</v>
      </c>
      <c r="N3280" s="16">
        <v>303.90982767540402</v>
      </c>
      <c r="O3280" s="41">
        <f t="shared" si="61"/>
        <v>0.96843808325986269</v>
      </c>
    </row>
    <row r="3281" spans="13:15" x14ac:dyDescent="0.25">
      <c r="M3281" s="20">
        <v>3280</v>
      </c>
      <c r="N3281" s="16">
        <v>283.04881400101453</v>
      </c>
      <c r="O3281" s="41">
        <f t="shared" si="61"/>
        <v>0.83332032781849641</v>
      </c>
    </row>
    <row r="3282" spans="13:15" x14ac:dyDescent="0.25">
      <c r="M3282" s="20">
        <v>3281</v>
      </c>
      <c r="N3282" s="16">
        <v>192.18844934723853</v>
      </c>
      <c r="O3282" s="41">
        <f t="shared" si="61"/>
        <v>0.24481352166677839</v>
      </c>
    </row>
    <row r="3283" spans="13:15" x14ac:dyDescent="0.25">
      <c r="M3283" s="20">
        <v>3282</v>
      </c>
      <c r="N3283" s="16">
        <v>142.2636909954505</v>
      </c>
      <c r="O3283" s="41">
        <f t="shared" si="61"/>
        <v>-7.8551459284638581E-2</v>
      </c>
    </row>
    <row r="3284" spans="13:15" x14ac:dyDescent="0.25">
      <c r="M3284" s="20">
        <v>3283</v>
      </c>
      <c r="N3284" s="16">
        <v>164.52756812430849</v>
      </c>
      <c r="O3284" s="41">
        <f t="shared" si="61"/>
        <v>6.5652707973389068E-2</v>
      </c>
    </row>
    <row r="3285" spans="13:15" x14ac:dyDescent="0.25">
      <c r="M3285" s="20">
        <v>3284</v>
      </c>
      <c r="N3285" s="16">
        <v>251.51862908745827</v>
      </c>
      <c r="O3285" s="41">
        <f t="shared" si="61"/>
        <v>0.62909785422886477</v>
      </c>
    </row>
    <row r="3286" spans="13:15" x14ac:dyDescent="0.25">
      <c r="M3286" s="20">
        <v>3285</v>
      </c>
      <c r="N3286" s="16">
        <v>132.07958018483504</v>
      </c>
      <c r="O3286" s="41">
        <f t="shared" si="61"/>
        <v>-0.1445144184856989</v>
      </c>
    </row>
    <row r="3287" spans="13:15" x14ac:dyDescent="0.25">
      <c r="M3287" s="20">
        <v>3286</v>
      </c>
      <c r="N3287" s="16">
        <v>197.0453690618788</v>
      </c>
      <c r="O3287" s="41">
        <f t="shared" si="61"/>
        <v>0.27627201646690325</v>
      </c>
    </row>
    <row r="3288" spans="13:15" x14ac:dyDescent="0.25">
      <c r="M3288" s="20">
        <v>3287</v>
      </c>
      <c r="N3288" s="16">
        <v>68.321303429768818</v>
      </c>
      <c r="O3288" s="41">
        <f t="shared" si="61"/>
        <v>-0.55747974128447764</v>
      </c>
    </row>
    <row r="3289" spans="13:15" x14ac:dyDescent="0.25">
      <c r="M3289" s="20">
        <v>3288</v>
      </c>
      <c r="N3289" s="16">
        <v>289.81053975294532</v>
      </c>
      <c r="O3289" s="41">
        <f t="shared" si="61"/>
        <v>0.8771163398805859</v>
      </c>
    </row>
    <row r="3290" spans="13:15" x14ac:dyDescent="0.25">
      <c r="M3290" s="20">
        <v>3289</v>
      </c>
      <c r="N3290" s="16">
        <v>141.83181354063947</v>
      </c>
      <c r="O3290" s="41">
        <f t="shared" si="61"/>
        <v>-8.1348749638339712E-2</v>
      </c>
    </row>
    <row r="3291" spans="13:15" x14ac:dyDescent="0.25">
      <c r="M3291" s="20">
        <v>3290</v>
      </c>
      <c r="N3291" s="16">
        <v>215.90516896999853</v>
      </c>
      <c r="O3291" s="41">
        <f t="shared" si="61"/>
        <v>0.39842781730350874</v>
      </c>
    </row>
    <row r="3292" spans="13:15" x14ac:dyDescent="0.25">
      <c r="M3292" s="20">
        <v>3291</v>
      </c>
      <c r="N3292" s="16">
        <v>161.30622773379346</v>
      </c>
      <c r="O3292" s="41">
        <f t="shared" si="61"/>
        <v>4.4787936497141745E-2</v>
      </c>
    </row>
    <row r="3293" spans="13:15" x14ac:dyDescent="0.25">
      <c r="M3293" s="20">
        <v>3292</v>
      </c>
      <c r="N3293" s="16">
        <v>291.00749345345389</v>
      </c>
      <c r="O3293" s="41">
        <f t="shared" si="61"/>
        <v>0.88486906464767157</v>
      </c>
    </row>
    <row r="3294" spans="13:15" x14ac:dyDescent="0.25">
      <c r="M3294" s="20">
        <v>3293</v>
      </c>
      <c r="N3294" s="16">
        <v>137.23565413137675</v>
      </c>
      <c r="O3294" s="41">
        <f t="shared" si="61"/>
        <v>-0.11111828781723987</v>
      </c>
    </row>
    <row r="3295" spans="13:15" x14ac:dyDescent="0.25">
      <c r="M3295" s="20">
        <v>3294</v>
      </c>
      <c r="N3295" s="16">
        <v>226.03302968392072</v>
      </c>
      <c r="O3295" s="41">
        <f t="shared" si="61"/>
        <v>0.4640264420131015</v>
      </c>
    </row>
    <row r="3296" spans="13:15" x14ac:dyDescent="0.25">
      <c r="M3296" s="20">
        <v>3295</v>
      </c>
      <c r="N3296" s="16">
        <v>213.52498716498593</v>
      </c>
      <c r="O3296" s="41">
        <f t="shared" si="61"/>
        <v>0.38301126909279026</v>
      </c>
    </row>
    <row r="3297" spans="13:15" x14ac:dyDescent="0.25">
      <c r="M3297" s="20">
        <v>3296</v>
      </c>
      <c r="N3297" s="16">
        <v>150.29872000115435</v>
      </c>
      <c r="O3297" s="41">
        <f t="shared" si="61"/>
        <v>-2.6508202849318208E-2</v>
      </c>
    </row>
    <row r="3298" spans="13:15" x14ac:dyDescent="0.25">
      <c r="M3298" s="20">
        <v>3297</v>
      </c>
      <c r="N3298" s="16">
        <v>295.1174303757893</v>
      </c>
      <c r="O3298" s="41">
        <f t="shared" si="61"/>
        <v>0.91148931717323878</v>
      </c>
    </row>
    <row r="3299" spans="13:15" x14ac:dyDescent="0.25">
      <c r="M3299" s="20">
        <v>3298</v>
      </c>
      <c r="N3299" s="16">
        <v>178.05100273494023</v>
      </c>
      <c r="O3299" s="41">
        <f t="shared" si="61"/>
        <v>0.1532446226793327</v>
      </c>
    </row>
    <row r="3300" spans="13:15" x14ac:dyDescent="0.25">
      <c r="M3300" s="20">
        <v>3299</v>
      </c>
      <c r="N3300" s="16">
        <v>135.31833171187651</v>
      </c>
      <c r="O3300" s="41">
        <f t="shared" si="61"/>
        <v>-0.12353687426868964</v>
      </c>
    </row>
    <row r="3301" spans="13:15" x14ac:dyDescent="0.25">
      <c r="M3301" s="20">
        <v>3300</v>
      </c>
      <c r="N3301" s="16">
        <v>143.13448803062789</v>
      </c>
      <c r="O3301" s="41">
        <f t="shared" si="61"/>
        <v>-7.2911266402611252E-2</v>
      </c>
    </row>
    <row r="3302" spans="13:15" x14ac:dyDescent="0.25">
      <c r="M3302" s="20">
        <v>3301</v>
      </c>
      <c r="N3302" s="16">
        <v>174.16916294383796</v>
      </c>
      <c r="O3302" s="41">
        <f t="shared" si="61"/>
        <v>0.12810176587747746</v>
      </c>
    </row>
    <row r="3303" spans="13:15" x14ac:dyDescent="0.25">
      <c r="M3303" s="20">
        <v>3302</v>
      </c>
      <c r="N3303" s="16">
        <v>104.27718608334122</v>
      </c>
      <c r="O3303" s="41">
        <f t="shared" si="61"/>
        <v>-0.32459181767277689</v>
      </c>
    </row>
    <row r="3304" spans="13:15" x14ac:dyDescent="0.25">
      <c r="M3304" s="20">
        <v>3303</v>
      </c>
      <c r="N3304" s="16">
        <v>162.94844125503505</v>
      </c>
      <c r="O3304" s="41">
        <f t="shared" si="61"/>
        <v>5.5424629824179839E-2</v>
      </c>
    </row>
    <row r="3305" spans="13:15" x14ac:dyDescent="0.25">
      <c r="M3305" s="20">
        <v>3304</v>
      </c>
      <c r="N3305" s="16">
        <v>155.6813612095435</v>
      </c>
      <c r="O3305" s="41">
        <f t="shared" si="61"/>
        <v>8.3554145077147091E-3</v>
      </c>
    </row>
    <row r="3306" spans="13:15" x14ac:dyDescent="0.25">
      <c r="M3306" s="20">
        <v>3305</v>
      </c>
      <c r="N3306" s="16">
        <v>352.96947327596706</v>
      </c>
      <c r="O3306" s="41">
        <f t="shared" si="61"/>
        <v>1.2861996887006866</v>
      </c>
    </row>
    <row r="3307" spans="13:15" x14ac:dyDescent="0.25">
      <c r="M3307" s="20">
        <v>3306</v>
      </c>
      <c r="N3307" s="16">
        <v>170.57618482230225</v>
      </c>
      <c r="O3307" s="41">
        <f t="shared" si="61"/>
        <v>0.10482987953919043</v>
      </c>
    </row>
    <row r="3308" spans="13:15" x14ac:dyDescent="0.25">
      <c r="M3308" s="20">
        <v>3307</v>
      </c>
      <c r="N3308" s="16">
        <v>139.12329707831884</v>
      </c>
      <c r="O3308" s="41">
        <f t="shared" si="61"/>
        <v>-9.8891936689410209E-2</v>
      </c>
    </row>
    <row r="3309" spans="13:15" x14ac:dyDescent="0.25">
      <c r="M3309" s="20">
        <v>3308</v>
      </c>
      <c r="N3309" s="16">
        <v>90.880241403582573</v>
      </c>
      <c r="O3309" s="41">
        <f t="shared" si="61"/>
        <v>-0.411364451215673</v>
      </c>
    </row>
    <row r="3310" spans="13:15" x14ac:dyDescent="0.25">
      <c r="M3310" s="20">
        <v>3309</v>
      </c>
      <c r="N3310" s="16">
        <v>191.84057144331663</v>
      </c>
      <c r="O3310" s="41">
        <f t="shared" si="61"/>
        <v>0.24256030030950182</v>
      </c>
    </row>
    <row r="3311" spans="13:15" x14ac:dyDescent="0.25">
      <c r="M3311" s="20">
        <v>3310</v>
      </c>
      <c r="N3311" s="16">
        <v>408.3927916523167</v>
      </c>
      <c r="O3311" s="41">
        <f t="shared" si="61"/>
        <v>1.6451790985707948</v>
      </c>
    </row>
    <row r="3312" spans="13:15" x14ac:dyDescent="0.25">
      <c r="M3312" s="20">
        <v>3311</v>
      </c>
      <c r="N3312" s="16">
        <v>186.36944918075397</v>
      </c>
      <c r="O3312" s="41">
        <f t="shared" si="61"/>
        <v>0.20712358705091716</v>
      </c>
    </row>
    <row r="3313" spans="13:15" x14ac:dyDescent="0.25">
      <c r="M3313" s="20">
        <v>3312</v>
      </c>
      <c r="N3313" s="16">
        <v>227.30114082123777</v>
      </c>
      <c r="O3313" s="41">
        <f t="shared" si="61"/>
        <v>0.47224005680665471</v>
      </c>
    </row>
    <row r="3314" spans="13:15" x14ac:dyDescent="0.25">
      <c r="M3314" s="20">
        <v>3313</v>
      </c>
      <c r="N3314" s="16">
        <v>262.85503550855458</v>
      </c>
      <c r="O3314" s="41">
        <f t="shared" si="61"/>
        <v>0.70252428567165293</v>
      </c>
    </row>
    <row r="3315" spans="13:15" x14ac:dyDescent="0.25">
      <c r="M3315" s="20">
        <v>3314</v>
      </c>
      <c r="N3315" s="16">
        <v>234.81395768052639</v>
      </c>
      <c r="O3315" s="41">
        <f t="shared" si="61"/>
        <v>0.5209009208909039</v>
      </c>
    </row>
    <row r="3316" spans="13:15" x14ac:dyDescent="0.25">
      <c r="M3316" s="20">
        <v>3315</v>
      </c>
      <c r="N3316" s="16">
        <v>223.00974722838413</v>
      </c>
      <c r="O3316" s="41">
        <f t="shared" si="61"/>
        <v>0.44444450098983901</v>
      </c>
    </row>
    <row r="3317" spans="13:15" x14ac:dyDescent="0.25">
      <c r="M3317" s="20">
        <v>3316</v>
      </c>
      <c r="N3317" s="16">
        <v>183.75677294448977</v>
      </c>
      <c r="O3317" s="41">
        <f t="shared" si="61"/>
        <v>0.19020116159982736</v>
      </c>
    </row>
    <row r="3318" spans="13:15" x14ac:dyDescent="0.25">
      <c r="M3318" s="20">
        <v>3317</v>
      </c>
      <c r="N3318" s="16">
        <v>315.11909011189249</v>
      </c>
      <c r="O3318" s="41">
        <f t="shared" si="61"/>
        <v>1.0410409972031549</v>
      </c>
    </row>
    <row r="3319" spans="13:15" x14ac:dyDescent="0.25">
      <c r="M3319" s="20">
        <v>3318</v>
      </c>
      <c r="N3319" s="16">
        <v>152.95964427517811</v>
      </c>
      <c r="O3319" s="41">
        <f t="shared" si="61"/>
        <v>-9.2732726145073885E-3</v>
      </c>
    </row>
    <row r="3320" spans="13:15" x14ac:dyDescent="0.25">
      <c r="M3320" s="20">
        <v>3319</v>
      </c>
      <c r="N3320" s="16">
        <v>242.18997423918196</v>
      </c>
      <c r="O3320" s="41">
        <f t="shared" si="61"/>
        <v>0.56867572306781966</v>
      </c>
    </row>
    <row r="3321" spans="13:15" x14ac:dyDescent="0.25">
      <c r="M3321" s="20">
        <v>3320</v>
      </c>
      <c r="N3321" s="16">
        <v>210.96719419683487</v>
      </c>
      <c r="O3321" s="41">
        <f t="shared" si="61"/>
        <v>0.36644432512090797</v>
      </c>
    </row>
    <row r="3322" spans="13:15" x14ac:dyDescent="0.25">
      <c r="M3322" s="20">
        <v>3321</v>
      </c>
      <c r="N3322" s="16">
        <v>340.58646250757965</v>
      </c>
      <c r="O3322" s="41">
        <f t="shared" si="61"/>
        <v>1.2059943522416594</v>
      </c>
    </row>
    <row r="3323" spans="13:15" x14ac:dyDescent="0.25">
      <c r="M3323" s="20">
        <v>3322</v>
      </c>
      <c r="N3323" s="16">
        <v>378.76638798040221</v>
      </c>
      <c r="O3323" s="41">
        <f t="shared" si="61"/>
        <v>1.4532875045940656</v>
      </c>
    </row>
    <row r="3324" spans="13:15" x14ac:dyDescent="0.25">
      <c r="M3324" s="20">
        <v>3323</v>
      </c>
      <c r="N3324" s="16">
        <v>262.47002338521986</v>
      </c>
      <c r="O3324" s="41">
        <f t="shared" si="61"/>
        <v>0.70003054424879152</v>
      </c>
    </row>
    <row r="3325" spans="13:15" x14ac:dyDescent="0.25">
      <c r="M3325" s="20">
        <v>3324</v>
      </c>
      <c r="N3325" s="16">
        <v>252.31217717590866</v>
      </c>
      <c r="O3325" s="41">
        <f t="shared" si="61"/>
        <v>0.63423770209147534</v>
      </c>
    </row>
    <row r="3326" spans="13:15" x14ac:dyDescent="0.25">
      <c r="M3326" s="20">
        <v>3325</v>
      </c>
      <c r="N3326" s="16">
        <v>216.25768472192095</v>
      </c>
      <c r="O3326" s="41">
        <f t="shared" si="61"/>
        <v>0.40071107821790797</v>
      </c>
    </row>
    <row r="3327" spans="13:15" x14ac:dyDescent="0.25">
      <c r="M3327" s="20">
        <v>3326</v>
      </c>
      <c r="N3327" s="16">
        <v>228.71084676242151</v>
      </c>
      <c r="O3327" s="41">
        <f t="shared" si="61"/>
        <v>0.4813707877278921</v>
      </c>
    </row>
    <row r="3328" spans="13:15" x14ac:dyDescent="0.25">
      <c r="M3328" s="20">
        <v>3327</v>
      </c>
      <c r="N3328" s="16">
        <v>124.05647028151775</v>
      </c>
      <c r="O3328" s="41">
        <f t="shared" si="61"/>
        <v>-0.19648047434071747</v>
      </c>
    </row>
    <row r="3329" spans="13:15" x14ac:dyDescent="0.25">
      <c r="M3329" s="20">
        <v>3328</v>
      </c>
      <c r="N3329" s="16">
        <v>106.42636993306523</v>
      </c>
      <c r="O3329" s="41">
        <f t="shared" si="61"/>
        <v>-0.31067145395804285</v>
      </c>
    </row>
    <row r="3330" spans="13:15" x14ac:dyDescent="0.25">
      <c r="M3330" s="20">
        <v>3329</v>
      </c>
      <c r="N3330" s="16">
        <v>184.42942502589327</v>
      </c>
      <c r="O3330" s="41">
        <f t="shared" si="61"/>
        <v>0.19455796040408613</v>
      </c>
    </row>
    <row r="3331" spans="13:15" x14ac:dyDescent="0.25">
      <c r="M3331" s="20">
        <v>3330</v>
      </c>
      <c r="N3331" s="16">
        <v>187.25258960515572</v>
      </c>
      <c r="O3331" s="41">
        <f t="shared" ref="O3331:O3394" si="62">N3331/$B$2-1</f>
        <v>0.21284372863882051</v>
      </c>
    </row>
    <row r="3332" spans="13:15" x14ac:dyDescent="0.25">
      <c r="M3332" s="20">
        <v>3331</v>
      </c>
      <c r="N3332" s="16">
        <v>153.57438894409918</v>
      </c>
      <c r="O3332" s="41">
        <f t="shared" si="62"/>
        <v>-5.2915428131345976E-3</v>
      </c>
    </row>
    <row r="3333" spans="13:15" x14ac:dyDescent="0.25">
      <c r="M3333" s="20">
        <v>3332</v>
      </c>
      <c r="N3333" s="16">
        <v>166.90301047347296</v>
      </c>
      <c r="O3333" s="41">
        <f t="shared" si="62"/>
        <v>8.1038558508231828E-2</v>
      </c>
    </row>
    <row r="3334" spans="13:15" x14ac:dyDescent="0.25">
      <c r="M3334" s="20">
        <v>3333</v>
      </c>
      <c r="N3334" s="16">
        <v>243.11563134174327</v>
      </c>
      <c r="O3334" s="41">
        <f t="shared" si="62"/>
        <v>0.57467124715685247</v>
      </c>
    </row>
    <row r="3335" spans="13:15" x14ac:dyDescent="0.25">
      <c r="M3335" s="20">
        <v>3334</v>
      </c>
      <c r="N3335" s="16">
        <v>249.74600910647592</v>
      </c>
      <c r="O3335" s="41">
        <f t="shared" si="62"/>
        <v>0.61761651219921565</v>
      </c>
    </row>
    <row r="3336" spans="13:15" x14ac:dyDescent="0.25">
      <c r="M3336" s="20">
        <v>3335</v>
      </c>
      <c r="N3336" s="16">
        <v>102.15546292285778</v>
      </c>
      <c r="O3336" s="41">
        <f t="shared" si="62"/>
        <v>-0.33833431722659468</v>
      </c>
    </row>
    <row r="3337" spans="13:15" x14ac:dyDescent="0.25">
      <c r="M3337" s="20">
        <v>3336</v>
      </c>
      <c r="N3337" s="16">
        <v>199.28925718047773</v>
      </c>
      <c r="O3337" s="41">
        <f t="shared" si="62"/>
        <v>0.29080578413414071</v>
      </c>
    </row>
    <row r="3338" spans="13:15" x14ac:dyDescent="0.25">
      <c r="M3338" s="20">
        <v>3337</v>
      </c>
      <c r="N3338" s="16">
        <v>139.40358328394558</v>
      </c>
      <c r="O3338" s="41">
        <f t="shared" si="62"/>
        <v>-9.7076509904471364E-2</v>
      </c>
    </row>
    <row r="3339" spans="13:15" x14ac:dyDescent="0.25">
      <c r="M3339" s="20">
        <v>3338</v>
      </c>
      <c r="N3339" s="16">
        <v>147.49299786526419</v>
      </c>
      <c r="O3339" s="41">
        <f t="shared" si="62"/>
        <v>-4.4680995567394466E-2</v>
      </c>
    </row>
    <row r="3340" spans="13:15" x14ac:dyDescent="0.25">
      <c r="M3340" s="20">
        <v>3339</v>
      </c>
      <c r="N3340" s="16">
        <v>238.44028246216243</v>
      </c>
      <c r="O3340" s="41">
        <f t="shared" si="62"/>
        <v>0.54438879509701699</v>
      </c>
    </row>
    <row r="3341" spans="13:15" x14ac:dyDescent="0.25">
      <c r="M3341" s="20">
        <v>3340</v>
      </c>
      <c r="N3341" s="16">
        <v>207.4424666952948</v>
      </c>
      <c r="O3341" s="41">
        <f t="shared" si="62"/>
        <v>0.34361450122144754</v>
      </c>
    </row>
    <row r="3342" spans="13:15" x14ac:dyDescent="0.25">
      <c r="M3342" s="20">
        <v>3341</v>
      </c>
      <c r="N3342" s="16">
        <v>127.51652650008505</v>
      </c>
      <c r="O3342" s="41">
        <f t="shared" si="62"/>
        <v>-0.17406952934777542</v>
      </c>
    </row>
    <row r="3343" spans="13:15" x14ac:dyDescent="0.25">
      <c r="M3343" s="20">
        <v>3342</v>
      </c>
      <c r="N3343" s="16">
        <v>276.23607819031588</v>
      </c>
      <c r="O3343" s="41">
        <f t="shared" si="62"/>
        <v>0.78919392123420296</v>
      </c>
    </row>
    <row r="3344" spans="13:15" x14ac:dyDescent="0.25">
      <c r="M3344" s="20">
        <v>3343</v>
      </c>
      <c r="N3344" s="16">
        <v>249.24253645567941</v>
      </c>
      <c r="O3344" s="41">
        <f t="shared" si="62"/>
        <v>0.61435549643250553</v>
      </c>
    </row>
    <row r="3345" spans="13:15" x14ac:dyDescent="0.25">
      <c r="M3345" s="20">
        <v>3344</v>
      </c>
      <c r="N3345" s="16">
        <v>96.732179243749414</v>
      </c>
      <c r="O3345" s="41">
        <f t="shared" si="62"/>
        <v>-0.37346117775602983</v>
      </c>
    </row>
    <row r="3346" spans="13:15" x14ac:dyDescent="0.25">
      <c r="M3346" s="20">
        <v>3345</v>
      </c>
      <c r="N3346" s="16">
        <v>183.69945972829268</v>
      </c>
      <c r="O3346" s="41">
        <f t="shared" si="62"/>
        <v>0.18982994123390706</v>
      </c>
    </row>
    <row r="3347" spans="13:15" x14ac:dyDescent="0.25">
      <c r="M3347" s="20">
        <v>3346</v>
      </c>
      <c r="N3347" s="16">
        <v>199.68626916466562</v>
      </c>
      <c r="O3347" s="41">
        <f t="shared" si="62"/>
        <v>0.29337724921364661</v>
      </c>
    </row>
    <row r="3348" spans="13:15" x14ac:dyDescent="0.25">
      <c r="M3348" s="20">
        <v>3347</v>
      </c>
      <c r="N3348" s="16">
        <v>146.08484902635038</v>
      </c>
      <c r="O3348" s="41">
        <f t="shared" si="62"/>
        <v>-5.3801641064836647E-2</v>
      </c>
    </row>
    <row r="3349" spans="13:15" x14ac:dyDescent="0.25">
      <c r="M3349" s="20">
        <v>3348</v>
      </c>
      <c r="N3349" s="16">
        <v>129.53767331710378</v>
      </c>
      <c r="O3349" s="41">
        <f t="shared" si="62"/>
        <v>-0.16097846744658395</v>
      </c>
    </row>
    <row r="3350" spans="13:15" x14ac:dyDescent="0.25">
      <c r="M3350" s="20">
        <v>3349</v>
      </c>
      <c r="N3350" s="16">
        <v>201.36071632126249</v>
      </c>
      <c r="O3350" s="41">
        <f t="shared" si="62"/>
        <v>0.30422272129549022</v>
      </c>
    </row>
    <row r="3351" spans="13:15" x14ac:dyDescent="0.25">
      <c r="M3351" s="20">
        <v>3350</v>
      </c>
      <c r="N3351" s="16">
        <v>115.1568558043132</v>
      </c>
      <c r="O3351" s="41">
        <f t="shared" si="62"/>
        <v>-0.25412369107134258</v>
      </c>
    </row>
    <row r="3352" spans="13:15" x14ac:dyDescent="0.25">
      <c r="M3352" s="20">
        <v>3351</v>
      </c>
      <c r="N3352" s="16">
        <v>68.074418063336765</v>
      </c>
      <c r="O3352" s="41">
        <f t="shared" si="62"/>
        <v>-0.55907882928107733</v>
      </c>
    </row>
    <row r="3353" spans="13:15" x14ac:dyDescent="0.25">
      <c r="M3353" s="20">
        <v>3352</v>
      </c>
      <c r="N3353" s="16">
        <v>130.04781530128523</v>
      </c>
      <c r="O3353" s="41">
        <f t="shared" si="62"/>
        <v>-0.15767425409746838</v>
      </c>
    </row>
    <row r="3354" spans="13:15" x14ac:dyDescent="0.25">
      <c r="M3354" s="20">
        <v>3353</v>
      </c>
      <c r="N3354" s="16">
        <v>135.62743710687567</v>
      </c>
      <c r="O3354" s="41">
        <f t="shared" si="62"/>
        <v>-0.12153478425432096</v>
      </c>
    </row>
    <row r="3355" spans="13:15" x14ac:dyDescent="0.25">
      <c r="M3355" s="20">
        <v>3354</v>
      </c>
      <c r="N3355" s="16">
        <v>153.15145808003493</v>
      </c>
      <c r="O3355" s="41">
        <f t="shared" si="62"/>
        <v>-8.0308856826230013E-3</v>
      </c>
    </row>
    <row r="3356" spans="13:15" x14ac:dyDescent="0.25">
      <c r="M3356" s="20">
        <v>3355</v>
      </c>
      <c r="N3356" s="16">
        <v>267.27417121837516</v>
      </c>
      <c r="O3356" s="41">
        <f t="shared" si="62"/>
        <v>0.73114723311906271</v>
      </c>
    </row>
    <row r="3357" spans="13:15" x14ac:dyDescent="0.25">
      <c r="M3357" s="20">
        <v>3356</v>
      </c>
      <c r="N3357" s="16">
        <v>240.34422362138289</v>
      </c>
      <c r="O3357" s="41">
        <f t="shared" si="62"/>
        <v>0.55672071050351191</v>
      </c>
    </row>
    <row r="3358" spans="13:15" x14ac:dyDescent="0.25">
      <c r="M3358" s="20">
        <v>3357</v>
      </c>
      <c r="N3358" s="16">
        <v>392.04192973750361</v>
      </c>
      <c r="O3358" s="41">
        <f t="shared" si="62"/>
        <v>1.5392738057626341</v>
      </c>
    </row>
    <row r="3359" spans="13:15" x14ac:dyDescent="0.25">
      <c r="M3359" s="20">
        <v>3358</v>
      </c>
      <c r="N3359" s="16">
        <v>158.91629594643334</v>
      </c>
      <c r="O3359" s="41">
        <f t="shared" si="62"/>
        <v>2.930823719746134E-2</v>
      </c>
    </row>
    <row r="3360" spans="13:15" x14ac:dyDescent="0.25">
      <c r="M3360" s="20">
        <v>3359</v>
      </c>
      <c r="N3360" s="16">
        <v>118.53803530192609</v>
      </c>
      <c r="O3360" s="41">
        <f t="shared" si="62"/>
        <v>-0.23222363426716675</v>
      </c>
    </row>
    <row r="3361" spans="13:15" x14ac:dyDescent="0.25">
      <c r="M3361" s="20">
        <v>3360</v>
      </c>
      <c r="N3361" s="16">
        <v>179.13297136558492</v>
      </c>
      <c r="O3361" s="41">
        <f t="shared" si="62"/>
        <v>0.16025258380301288</v>
      </c>
    </row>
    <row r="3362" spans="13:15" x14ac:dyDescent="0.25">
      <c r="M3362" s="20">
        <v>3361</v>
      </c>
      <c r="N3362" s="16">
        <v>239.99740964207936</v>
      </c>
      <c r="O3362" s="41">
        <f t="shared" si="62"/>
        <v>0.55447438023545237</v>
      </c>
    </row>
    <row r="3363" spans="13:15" x14ac:dyDescent="0.25">
      <c r="M3363" s="20">
        <v>3362</v>
      </c>
      <c r="N3363" s="16">
        <v>191.25293486854599</v>
      </c>
      <c r="O3363" s="41">
        <f t="shared" si="62"/>
        <v>0.23875415089425367</v>
      </c>
    </row>
    <row r="3364" spans="13:15" x14ac:dyDescent="0.25">
      <c r="M3364" s="20">
        <v>3363</v>
      </c>
      <c r="N3364" s="16">
        <v>203.8155744176122</v>
      </c>
      <c r="O3364" s="41">
        <f t="shared" si="62"/>
        <v>0.3201229513170567</v>
      </c>
    </row>
    <row r="3365" spans="13:15" x14ac:dyDescent="0.25">
      <c r="M3365" s="20">
        <v>3364</v>
      </c>
      <c r="N3365" s="16">
        <v>96.833402840041984</v>
      </c>
      <c r="O3365" s="41">
        <f t="shared" si="62"/>
        <v>-0.37280554781674513</v>
      </c>
    </row>
    <row r="3366" spans="13:15" x14ac:dyDescent="0.25">
      <c r="M3366" s="20">
        <v>3365</v>
      </c>
      <c r="N3366" s="16">
        <v>108.62927362956083</v>
      </c>
      <c r="O3366" s="41">
        <f t="shared" si="62"/>
        <v>-0.29640314429822068</v>
      </c>
    </row>
    <row r="3367" spans="13:15" x14ac:dyDescent="0.25">
      <c r="M3367" s="20">
        <v>3366</v>
      </c>
      <c r="N3367" s="16">
        <v>189.5133083982056</v>
      </c>
      <c r="O3367" s="41">
        <f t="shared" si="62"/>
        <v>0.22748650936697001</v>
      </c>
    </row>
    <row r="3368" spans="13:15" x14ac:dyDescent="0.25">
      <c r="M3368" s="20">
        <v>3367</v>
      </c>
      <c r="N3368" s="16">
        <v>251.41008349014047</v>
      </c>
      <c r="O3368" s="41">
        <f t="shared" si="62"/>
        <v>0.62839479934852438</v>
      </c>
    </row>
    <row r="3369" spans="13:15" x14ac:dyDescent="0.25">
      <c r="M3369" s="20">
        <v>3368</v>
      </c>
      <c r="N3369" s="16">
        <v>136.07473625866703</v>
      </c>
      <c r="O3369" s="41">
        <f t="shared" si="62"/>
        <v>-0.11863760685229119</v>
      </c>
    </row>
    <row r="3370" spans="13:15" x14ac:dyDescent="0.25">
      <c r="M3370" s="20">
        <v>3369</v>
      </c>
      <c r="N3370" s="16">
        <v>213.6925211439966</v>
      </c>
      <c r="O3370" s="41">
        <f t="shared" si="62"/>
        <v>0.38409639446384891</v>
      </c>
    </row>
    <row r="3371" spans="13:15" x14ac:dyDescent="0.25">
      <c r="M3371" s="20">
        <v>3370</v>
      </c>
      <c r="N3371" s="16">
        <v>208.24283739107298</v>
      </c>
      <c r="O3371" s="41">
        <f t="shared" si="62"/>
        <v>0.3487985394289177</v>
      </c>
    </row>
    <row r="3372" spans="13:15" x14ac:dyDescent="0.25">
      <c r="M3372" s="20">
        <v>3371</v>
      </c>
      <c r="N3372" s="16">
        <v>298.38875341060299</v>
      </c>
      <c r="O3372" s="41">
        <f t="shared" si="62"/>
        <v>0.93267782856040649</v>
      </c>
    </row>
    <row r="3373" spans="13:15" x14ac:dyDescent="0.25">
      <c r="M3373" s="20">
        <v>3372</v>
      </c>
      <c r="N3373" s="16">
        <v>163.21490526459448</v>
      </c>
      <c r="O3373" s="41">
        <f t="shared" si="62"/>
        <v>5.7150529602567612E-2</v>
      </c>
    </row>
    <row r="3374" spans="13:15" x14ac:dyDescent="0.25">
      <c r="M3374" s="20">
        <v>3373</v>
      </c>
      <c r="N3374" s="16">
        <v>154.55508408972554</v>
      </c>
      <c r="O3374" s="41">
        <f t="shared" si="62"/>
        <v>1.0604652396646319E-3</v>
      </c>
    </row>
    <row r="3375" spans="13:15" x14ac:dyDescent="0.25">
      <c r="M3375" s="20">
        <v>3374</v>
      </c>
      <c r="N3375" s="16">
        <v>440.00044752776535</v>
      </c>
      <c r="O3375" s="41">
        <f t="shared" si="62"/>
        <v>1.8499033551823914</v>
      </c>
    </row>
    <row r="3376" spans="13:15" x14ac:dyDescent="0.25">
      <c r="M3376" s="20">
        <v>3375</v>
      </c>
      <c r="N3376" s="16">
        <v>275.11547550853243</v>
      </c>
      <c r="O3376" s="41">
        <f t="shared" si="62"/>
        <v>0.78193572556511892</v>
      </c>
    </row>
    <row r="3377" spans="13:15" x14ac:dyDescent="0.25">
      <c r="M3377" s="20">
        <v>3376</v>
      </c>
      <c r="N3377" s="16">
        <v>266.07784399041338</v>
      </c>
      <c r="O3377" s="41">
        <f t="shared" si="62"/>
        <v>0.72339856604378849</v>
      </c>
    </row>
    <row r="3378" spans="13:15" x14ac:dyDescent="0.25">
      <c r="M3378" s="20">
        <v>3377</v>
      </c>
      <c r="N3378" s="16">
        <v>163.24291984423871</v>
      </c>
      <c r="O3378" s="41">
        <f t="shared" si="62"/>
        <v>5.7331981337380045E-2</v>
      </c>
    </row>
    <row r="3379" spans="13:15" x14ac:dyDescent="0.25">
      <c r="M3379" s="20">
        <v>3378</v>
      </c>
      <c r="N3379" s="16">
        <v>168.63737203888823</v>
      </c>
      <c r="O3379" s="41">
        <f t="shared" si="62"/>
        <v>9.2272099001538876E-2</v>
      </c>
    </row>
    <row r="3380" spans="13:15" x14ac:dyDescent="0.25">
      <c r="M3380" s="20">
        <v>3379</v>
      </c>
      <c r="N3380" s="16">
        <v>131.105270240972</v>
      </c>
      <c r="O3380" s="41">
        <f t="shared" si="62"/>
        <v>-0.15082506928981565</v>
      </c>
    </row>
    <row r="3381" spans="13:15" x14ac:dyDescent="0.25">
      <c r="M3381" s="20">
        <v>3380</v>
      </c>
      <c r="N3381" s="16">
        <v>221.47269609529513</v>
      </c>
      <c r="O3381" s="41">
        <f t="shared" si="62"/>
        <v>0.43448894934008586</v>
      </c>
    </row>
    <row r="3382" spans="13:15" x14ac:dyDescent="0.25">
      <c r="M3382" s="20">
        <v>3381</v>
      </c>
      <c r="N3382" s="16">
        <v>230.18529486487424</v>
      </c>
      <c r="O3382" s="41">
        <f t="shared" si="62"/>
        <v>0.49092085663766794</v>
      </c>
    </row>
    <row r="3383" spans="13:15" x14ac:dyDescent="0.25">
      <c r="M3383" s="20">
        <v>3382</v>
      </c>
      <c r="N3383" s="16">
        <v>165.09579713314653</v>
      </c>
      <c r="O3383" s="41">
        <f t="shared" si="62"/>
        <v>6.9333153681793158E-2</v>
      </c>
    </row>
    <row r="3384" spans="13:15" x14ac:dyDescent="0.25">
      <c r="M3384" s="20">
        <v>3383</v>
      </c>
      <c r="N3384" s="16">
        <v>224.00313576522549</v>
      </c>
      <c r="O3384" s="41">
        <f t="shared" si="62"/>
        <v>0.45087872472768042</v>
      </c>
    </row>
    <row r="3385" spans="13:15" x14ac:dyDescent="0.25">
      <c r="M3385" s="20">
        <v>3384</v>
      </c>
      <c r="N3385" s="16">
        <v>260.43484547001844</v>
      </c>
      <c r="O3385" s="41">
        <f t="shared" si="62"/>
        <v>0.68684860227233568</v>
      </c>
    </row>
    <row r="3386" spans="13:15" x14ac:dyDescent="0.25">
      <c r="M3386" s="20">
        <v>3385</v>
      </c>
      <c r="N3386" s="16">
        <v>175.06532018643355</v>
      </c>
      <c r="O3386" s="41">
        <f t="shared" si="62"/>
        <v>0.13390621800200164</v>
      </c>
    </row>
    <row r="3387" spans="13:15" x14ac:dyDescent="0.25">
      <c r="M3387" s="20">
        <v>3386</v>
      </c>
      <c r="N3387" s="16">
        <v>116.45647304517708</v>
      </c>
      <c r="O3387" s="41">
        <f t="shared" si="62"/>
        <v>-0.24570600978033186</v>
      </c>
    </row>
    <row r="3388" spans="13:15" x14ac:dyDescent="0.25">
      <c r="M3388" s="20">
        <v>3387</v>
      </c>
      <c r="N3388" s="16">
        <v>177.96153104006686</v>
      </c>
      <c r="O3388" s="41">
        <f t="shared" si="62"/>
        <v>0.15266511035191077</v>
      </c>
    </row>
    <row r="3389" spans="13:15" x14ac:dyDescent="0.25">
      <c r="M3389" s="20">
        <v>3388</v>
      </c>
      <c r="N3389" s="16">
        <v>122.43093148468466</v>
      </c>
      <c r="O3389" s="41">
        <f t="shared" si="62"/>
        <v>-0.20700916470251862</v>
      </c>
    </row>
    <row r="3390" spans="13:15" x14ac:dyDescent="0.25">
      <c r="M3390" s="20">
        <v>3389</v>
      </c>
      <c r="N3390" s="16">
        <v>178.96835593751143</v>
      </c>
      <c r="O3390" s="41">
        <f t="shared" si="62"/>
        <v>0.15918636202206371</v>
      </c>
    </row>
    <row r="3391" spans="13:15" x14ac:dyDescent="0.25">
      <c r="M3391" s="20">
        <v>3390</v>
      </c>
      <c r="N3391" s="16">
        <v>116.08682843085384</v>
      </c>
      <c r="O3391" s="41">
        <f t="shared" si="62"/>
        <v>-0.24810021513285796</v>
      </c>
    </row>
    <row r="3392" spans="13:15" x14ac:dyDescent="0.25">
      <c r="M3392" s="20">
        <v>3391</v>
      </c>
      <c r="N3392" s="16">
        <v>164.87554996552171</v>
      </c>
      <c r="O3392" s="41">
        <f t="shared" si="62"/>
        <v>6.7906602537333827E-2</v>
      </c>
    </row>
    <row r="3393" spans="13:15" x14ac:dyDescent="0.25">
      <c r="M3393" s="20">
        <v>3392</v>
      </c>
      <c r="N3393" s="16">
        <v>100.48268429869822</v>
      </c>
      <c r="O3393" s="41">
        <f t="shared" si="62"/>
        <v>-0.34916898214626824</v>
      </c>
    </row>
    <row r="3394" spans="13:15" x14ac:dyDescent="0.25">
      <c r="M3394" s="20">
        <v>3393</v>
      </c>
      <c r="N3394" s="16">
        <v>280.64510148371505</v>
      </c>
      <c r="O3394" s="41">
        <f t="shared" si="62"/>
        <v>0.81775137009030363</v>
      </c>
    </row>
    <row r="3395" spans="13:15" x14ac:dyDescent="0.25">
      <c r="M3395" s="20">
        <v>3394</v>
      </c>
      <c r="N3395" s="16">
        <v>171.83944073085567</v>
      </c>
      <c r="O3395" s="41">
        <f t="shared" ref="O3395:O3458" si="63">N3395/$B$2-1</f>
        <v>0.11301204679031174</v>
      </c>
    </row>
    <row r="3396" spans="13:15" x14ac:dyDescent="0.25">
      <c r="M3396" s="20">
        <v>3395</v>
      </c>
      <c r="N3396" s="16">
        <v>146.18331880682865</v>
      </c>
      <c r="O3396" s="41">
        <f t="shared" si="63"/>
        <v>-5.3163847718611934E-2</v>
      </c>
    </row>
    <row r="3397" spans="13:15" x14ac:dyDescent="0.25">
      <c r="M3397" s="20">
        <v>3396</v>
      </c>
      <c r="N3397" s="16">
        <v>173.82262410859124</v>
      </c>
      <c r="O3397" s="41">
        <f t="shared" si="63"/>
        <v>0.12585721773026592</v>
      </c>
    </row>
    <row r="3398" spans="13:15" x14ac:dyDescent="0.25">
      <c r="M3398" s="20">
        <v>3397</v>
      </c>
      <c r="N3398" s="16">
        <v>212.85473431049488</v>
      </c>
      <c r="O3398" s="41">
        <f t="shared" si="63"/>
        <v>0.37867001019278868</v>
      </c>
    </row>
    <row r="3399" spans="13:15" x14ac:dyDescent="0.25">
      <c r="M3399" s="20">
        <v>3398</v>
      </c>
      <c r="N3399" s="16">
        <v>254.94981686049434</v>
      </c>
      <c r="O3399" s="41">
        <f t="shared" si="63"/>
        <v>0.65132181695794622</v>
      </c>
    </row>
    <row r="3400" spans="13:15" x14ac:dyDescent="0.25">
      <c r="M3400" s="20">
        <v>3399</v>
      </c>
      <c r="N3400" s="16">
        <v>150.2487193861121</v>
      </c>
      <c r="O3400" s="41">
        <f t="shared" si="63"/>
        <v>-2.6832059157580468E-2</v>
      </c>
    </row>
    <row r="3401" spans="13:15" x14ac:dyDescent="0.25">
      <c r="M3401" s="20">
        <v>3400</v>
      </c>
      <c r="N3401" s="16">
        <v>243.37949603288408</v>
      </c>
      <c r="O3401" s="41">
        <f t="shared" si="63"/>
        <v>0.57638031102899512</v>
      </c>
    </row>
    <row r="3402" spans="13:15" x14ac:dyDescent="0.25">
      <c r="M3402" s="20">
        <v>3401</v>
      </c>
      <c r="N3402" s="16">
        <v>266.14921729921213</v>
      </c>
      <c r="O3402" s="41">
        <f t="shared" si="63"/>
        <v>0.72386085428317282</v>
      </c>
    </row>
    <row r="3403" spans="13:15" x14ac:dyDescent="0.25">
      <c r="M3403" s="20">
        <v>3402</v>
      </c>
      <c r="N3403" s="16">
        <v>175.46221781501976</v>
      </c>
      <c r="O3403" s="41">
        <f t="shared" si="63"/>
        <v>0.136476942394959</v>
      </c>
    </row>
    <row r="3404" spans="13:15" x14ac:dyDescent="0.25">
      <c r="M3404" s="20">
        <v>3403</v>
      </c>
      <c r="N3404" s="16">
        <v>304.73233603463689</v>
      </c>
      <c r="O3404" s="41">
        <f t="shared" si="63"/>
        <v>0.97376550814275542</v>
      </c>
    </row>
    <row r="3405" spans="13:15" x14ac:dyDescent="0.25">
      <c r="M3405" s="20">
        <v>3404</v>
      </c>
      <c r="N3405" s="16">
        <v>172.66760572185754</v>
      </c>
      <c r="O3405" s="41">
        <f t="shared" si="63"/>
        <v>0.11837610994016079</v>
      </c>
    </row>
    <row r="3406" spans="13:15" x14ac:dyDescent="0.25">
      <c r="M3406" s="20">
        <v>3405</v>
      </c>
      <c r="N3406" s="16">
        <v>220.10002497131626</v>
      </c>
      <c r="O3406" s="41">
        <f t="shared" si="63"/>
        <v>0.42559809465171083</v>
      </c>
    </row>
    <row r="3407" spans="13:15" x14ac:dyDescent="0.25">
      <c r="M3407" s="20">
        <v>3406</v>
      </c>
      <c r="N3407" s="16">
        <v>372.66237191304288</v>
      </c>
      <c r="O3407" s="41">
        <f t="shared" si="63"/>
        <v>1.4137515087372505</v>
      </c>
    </row>
    <row r="3408" spans="13:15" x14ac:dyDescent="0.25">
      <c r="M3408" s="20">
        <v>3407</v>
      </c>
      <c r="N3408" s="16">
        <v>160.98558251383847</v>
      </c>
      <c r="O3408" s="41">
        <f t="shared" si="63"/>
        <v>4.2711102500023523E-2</v>
      </c>
    </row>
    <row r="3409" spans="13:15" x14ac:dyDescent="0.25">
      <c r="M3409" s="20">
        <v>3408</v>
      </c>
      <c r="N3409" s="16">
        <v>228.55509635956858</v>
      </c>
      <c r="O3409" s="41">
        <f t="shared" si="63"/>
        <v>0.48036198512745032</v>
      </c>
    </row>
    <row r="3410" spans="13:15" x14ac:dyDescent="0.25">
      <c r="M3410" s="20">
        <v>3409</v>
      </c>
      <c r="N3410" s="16">
        <v>197.10113206771686</v>
      </c>
      <c r="O3410" s="41">
        <f t="shared" si="63"/>
        <v>0.27663319604825576</v>
      </c>
    </row>
    <row r="3411" spans="13:15" x14ac:dyDescent="0.25">
      <c r="M3411" s="20">
        <v>3410</v>
      </c>
      <c r="N3411" s="16">
        <v>163.53226322056727</v>
      </c>
      <c r="O3411" s="41">
        <f t="shared" si="63"/>
        <v>5.9206071838041607E-2</v>
      </c>
    </row>
    <row r="3412" spans="13:15" x14ac:dyDescent="0.25">
      <c r="M3412" s="20">
        <v>3411</v>
      </c>
      <c r="N3412" s="16">
        <v>223.13678398427393</v>
      </c>
      <c r="O3412" s="41">
        <f t="shared" si="63"/>
        <v>0.44526732396394308</v>
      </c>
    </row>
    <row r="3413" spans="13:15" x14ac:dyDescent="0.25">
      <c r="M3413" s="20">
        <v>3412</v>
      </c>
      <c r="N3413" s="16">
        <v>101.46304480455566</v>
      </c>
      <c r="O3413" s="41">
        <f t="shared" si="63"/>
        <v>-0.34281914157081028</v>
      </c>
    </row>
    <row r="3414" spans="13:15" x14ac:dyDescent="0.25">
      <c r="M3414" s="20">
        <v>3413</v>
      </c>
      <c r="N3414" s="16">
        <v>228.23145151403847</v>
      </c>
      <c r="O3414" s="41">
        <f t="shared" si="63"/>
        <v>0.47826572241602294</v>
      </c>
    </row>
    <row r="3415" spans="13:15" x14ac:dyDescent="0.25">
      <c r="M3415" s="20">
        <v>3414</v>
      </c>
      <c r="N3415" s="16">
        <v>176.94484496420014</v>
      </c>
      <c r="O3415" s="41">
        <f t="shared" si="63"/>
        <v>0.14607998737065087</v>
      </c>
    </row>
    <row r="3416" spans="13:15" x14ac:dyDescent="0.25">
      <c r="M3416" s="20">
        <v>3415</v>
      </c>
      <c r="N3416" s="16">
        <v>135.71530950151418</v>
      </c>
      <c r="O3416" s="41">
        <f t="shared" si="63"/>
        <v>-0.12096563066887511</v>
      </c>
    </row>
    <row r="3417" spans="13:15" x14ac:dyDescent="0.25">
      <c r="M3417" s="20">
        <v>3416</v>
      </c>
      <c r="N3417" s="16">
        <v>122.95525135726299</v>
      </c>
      <c r="O3417" s="41">
        <f t="shared" si="63"/>
        <v>-0.20361312051109648</v>
      </c>
    </row>
    <row r="3418" spans="13:15" x14ac:dyDescent="0.25">
      <c r="M3418" s="20">
        <v>3417</v>
      </c>
      <c r="N3418" s="16">
        <v>262.48566761927185</v>
      </c>
      <c r="O3418" s="41">
        <f t="shared" si="63"/>
        <v>0.70013187268007959</v>
      </c>
    </row>
    <row r="3419" spans="13:15" x14ac:dyDescent="0.25">
      <c r="M3419" s="20">
        <v>3418</v>
      </c>
      <c r="N3419" s="16">
        <v>200.46118320446692</v>
      </c>
      <c r="O3419" s="41">
        <f t="shared" si="63"/>
        <v>0.29839640347682117</v>
      </c>
    </row>
    <row r="3420" spans="13:15" x14ac:dyDescent="0.25">
      <c r="M3420" s="20">
        <v>3419</v>
      </c>
      <c r="N3420" s="16">
        <v>189.7368473247173</v>
      </c>
      <c r="O3420" s="41">
        <f t="shared" si="63"/>
        <v>0.22893438138678057</v>
      </c>
    </row>
    <row r="3421" spans="13:15" x14ac:dyDescent="0.25">
      <c r="M3421" s="20">
        <v>3420</v>
      </c>
      <c r="N3421" s="16">
        <v>182.2823986895408</v>
      </c>
      <c r="O3421" s="41">
        <f t="shared" si="63"/>
        <v>0.18065157100376683</v>
      </c>
    </row>
    <row r="3422" spans="13:15" x14ac:dyDescent="0.25">
      <c r="M3422" s="20">
        <v>3421</v>
      </c>
      <c r="N3422" s="16">
        <v>242.29409831924386</v>
      </c>
      <c r="O3422" s="41">
        <f t="shared" si="63"/>
        <v>0.56935013957532776</v>
      </c>
    </row>
    <row r="3423" spans="13:15" x14ac:dyDescent="0.25">
      <c r="M3423" s="20">
        <v>3422</v>
      </c>
      <c r="N3423" s="16">
        <v>89.422477193068289</v>
      </c>
      <c r="O3423" s="41">
        <f t="shared" si="63"/>
        <v>-0.42080645778169423</v>
      </c>
    </row>
    <row r="3424" spans="13:15" x14ac:dyDescent="0.25">
      <c r="M3424" s="20">
        <v>3423</v>
      </c>
      <c r="N3424" s="16">
        <v>174.01726305436932</v>
      </c>
      <c r="O3424" s="41">
        <f t="shared" si="63"/>
        <v>0.12711790323124417</v>
      </c>
    </row>
    <row r="3425" spans="13:15" x14ac:dyDescent="0.25">
      <c r="M3425" s="20">
        <v>3424</v>
      </c>
      <c r="N3425" s="16">
        <v>251.62867845533131</v>
      </c>
      <c r="O3425" s="41">
        <f t="shared" si="63"/>
        <v>0.6298106491010047</v>
      </c>
    </row>
    <row r="3426" spans="13:15" x14ac:dyDescent="0.25">
      <c r="M3426" s="20">
        <v>3425</v>
      </c>
      <c r="N3426" s="16">
        <v>130.71988645732301</v>
      </c>
      <c r="O3426" s="41">
        <f t="shared" si="63"/>
        <v>-0.15332121797381182</v>
      </c>
    </row>
    <row r="3427" spans="13:15" x14ac:dyDescent="0.25">
      <c r="M3427" s="20">
        <v>3426</v>
      </c>
      <c r="N3427" s="16">
        <v>202.14188420294798</v>
      </c>
      <c r="O3427" s="41">
        <f t="shared" si="63"/>
        <v>0.30928238198330282</v>
      </c>
    </row>
    <row r="3428" spans="13:15" x14ac:dyDescent="0.25">
      <c r="M3428" s="20">
        <v>3427</v>
      </c>
      <c r="N3428" s="16">
        <v>145.8710207743178</v>
      </c>
      <c r="O3428" s="41">
        <f t="shared" si="63"/>
        <v>-5.5186616594576243E-2</v>
      </c>
    </row>
    <row r="3429" spans="13:15" x14ac:dyDescent="0.25">
      <c r="M3429" s="20">
        <v>3428</v>
      </c>
      <c r="N3429" s="16">
        <v>78.898738422037809</v>
      </c>
      <c r="O3429" s="41">
        <f t="shared" si="63"/>
        <v>-0.4889692030723799</v>
      </c>
    </row>
    <row r="3430" spans="13:15" x14ac:dyDescent="0.25">
      <c r="M3430" s="20">
        <v>3429</v>
      </c>
      <c r="N3430" s="16">
        <v>183.65111788353633</v>
      </c>
      <c r="O3430" s="41">
        <f t="shared" si="63"/>
        <v>0.18951682885790633</v>
      </c>
    </row>
    <row r="3431" spans="13:15" x14ac:dyDescent="0.25">
      <c r="M3431" s="20">
        <v>3430</v>
      </c>
      <c r="N3431" s="16">
        <v>253.27420099394831</v>
      </c>
      <c r="O3431" s="41">
        <f t="shared" si="63"/>
        <v>0.64046877508742628</v>
      </c>
    </row>
    <row r="3432" spans="13:15" x14ac:dyDescent="0.25">
      <c r="M3432" s="20">
        <v>3431</v>
      </c>
      <c r="N3432" s="16">
        <v>148.96445585070919</v>
      </c>
      <c r="O3432" s="41">
        <f t="shared" si="63"/>
        <v>-3.5150293784494635E-2</v>
      </c>
    </row>
    <row r="3433" spans="13:15" x14ac:dyDescent="0.25">
      <c r="M3433" s="20">
        <v>3432</v>
      </c>
      <c r="N3433" s="16">
        <v>301.36572583781475</v>
      </c>
      <c r="O3433" s="41">
        <f t="shared" si="63"/>
        <v>0.95195981737715862</v>
      </c>
    </row>
    <row r="3434" spans="13:15" x14ac:dyDescent="0.25">
      <c r="M3434" s="20">
        <v>3433</v>
      </c>
      <c r="N3434" s="16">
        <v>229.29399590579379</v>
      </c>
      <c r="O3434" s="41">
        <f t="shared" si="63"/>
        <v>0.48514787184134289</v>
      </c>
    </row>
    <row r="3435" spans="13:15" x14ac:dyDescent="0.25">
      <c r="M3435" s="20">
        <v>3434</v>
      </c>
      <c r="N3435" s="16">
        <v>81.949723069716043</v>
      </c>
      <c r="O3435" s="41">
        <f t="shared" si="63"/>
        <v>-0.46920783366268293</v>
      </c>
    </row>
    <row r="3436" spans="13:15" x14ac:dyDescent="0.25">
      <c r="M3436" s="20">
        <v>3435</v>
      </c>
      <c r="N3436" s="16">
        <v>139.88811168316866</v>
      </c>
      <c r="O3436" s="41">
        <f t="shared" si="63"/>
        <v>-9.3938196935960394E-2</v>
      </c>
    </row>
    <row r="3437" spans="13:15" x14ac:dyDescent="0.25">
      <c r="M3437" s="20">
        <v>3436</v>
      </c>
      <c r="N3437" s="16">
        <v>210.71228797499992</v>
      </c>
      <c r="O3437" s="41">
        <f t="shared" si="63"/>
        <v>0.36479328567095726</v>
      </c>
    </row>
    <row r="3438" spans="13:15" x14ac:dyDescent="0.25">
      <c r="M3438" s="20">
        <v>3437</v>
      </c>
      <c r="N3438" s="16">
        <v>162.23143984315229</v>
      </c>
      <c r="O3438" s="41">
        <f t="shared" si="63"/>
        <v>5.0780578344513438E-2</v>
      </c>
    </row>
    <row r="3439" spans="13:15" x14ac:dyDescent="0.25">
      <c r="M3439" s="20">
        <v>3438</v>
      </c>
      <c r="N3439" s="16">
        <v>170.60307765179499</v>
      </c>
      <c r="O3439" s="41">
        <f t="shared" si="63"/>
        <v>0.10500406564611908</v>
      </c>
    </row>
    <row r="3440" spans="13:15" x14ac:dyDescent="0.25">
      <c r="M3440" s="20">
        <v>3439</v>
      </c>
      <c r="N3440" s="16">
        <v>140.37318113874514</v>
      </c>
      <c r="O3440" s="41">
        <f t="shared" si="63"/>
        <v>-9.0796379520293624E-2</v>
      </c>
    </row>
    <row r="3441" spans="13:15" x14ac:dyDescent="0.25">
      <c r="M3441" s="20">
        <v>3440</v>
      </c>
      <c r="N3441" s="16">
        <v>196.72913144653367</v>
      </c>
      <c r="O3441" s="41">
        <f t="shared" si="63"/>
        <v>0.27422373072976192</v>
      </c>
    </row>
    <row r="3442" spans="13:15" x14ac:dyDescent="0.25">
      <c r="M3442" s="20">
        <v>3441</v>
      </c>
      <c r="N3442" s="16">
        <v>110.64105339864496</v>
      </c>
      <c r="O3442" s="41">
        <f t="shared" si="63"/>
        <v>-0.2833727532019954</v>
      </c>
    </row>
    <row r="3443" spans="13:15" x14ac:dyDescent="0.25">
      <c r="M3443" s="20">
        <v>3442</v>
      </c>
      <c r="N3443" s="16">
        <v>116.72130685318514</v>
      </c>
      <c r="O3443" s="41">
        <f t="shared" si="63"/>
        <v>-0.24399066889318355</v>
      </c>
    </row>
    <row r="3444" spans="13:15" x14ac:dyDescent="0.25">
      <c r="M3444" s="20">
        <v>3443</v>
      </c>
      <c r="N3444" s="16">
        <v>195.82204697298135</v>
      </c>
      <c r="O3444" s="41">
        <f t="shared" si="63"/>
        <v>0.26834850242230091</v>
      </c>
    </row>
    <row r="3445" spans="13:15" x14ac:dyDescent="0.25">
      <c r="M3445" s="20">
        <v>3444</v>
      </c>
      <c r="N3445" s="16">
        <v>208.51665182200375</v>
      </c>
      <c r="O3445" s="41">
        <f t="shared" si="63"/>
        <v>0.35057204822826438</v>
      </c>
    </row>
    <row r="3446" spans="13:15" x14ac:dyDescent="0.25">
      <c r="M3446" s="20">
        <v>3445</v>
      </c>
      <c r="N3446" s="16">
        <v>202.06374482020524</v>
      </c>
      <c r="O3446" s="41">
        <f t="shared" si="63"/>
        <v>0.3087762695684142</v>
      </c>
    </row>
    <row r="3447" spans="13:15" x14ac:dyDescent="0.25">
      <c r="M3447" s="20">
        <v>3446</v>
      </c>
      <c r="N3447" s="16">
        <v>154.1183912636462</v>
      </c>
      <c r="O3447" s="41">
        <f t="shared" si="63"/>
        <v>-1.7680144976179868E-3</v>
      </c>
    </row>
    <row r="3448" spans="13:15" x14ac:dyDescent="0.25">
      <c r="M3448" s="20">
        <v>3447</v>
      </c>
      <c r="N3448" s="16">
        <v>316.43068333448497</v>
      </c>
      <c r="O3448" s="41">
        <f t="shared" si="63"/>
        <v>1.0495362474846104</v>
      </c>
    </row>
    <row r="3449" spans="13:15" x14ac:dyDescent="0.25">
      <c r="M3449" s="20">
        <v>3448</v>
      </c>
      <c r="N3449" s="16">
        <v>128.05796235396971</v>
      </c>
      <c r="O3449" s="41">
        <f t="shared" si="63"/>
        <v>-0.17056262414967427</v>
      </c>
    </row>
    <row r="3450" spans="13:15" x14ac:dyDescent="0.25">
      <c r="M3450" s="20">
        <v>3449</v>
      </c>
      <c r="N3450" s="16">
        <v>238.21681885506428</v>
      </c>
      <c r="O3450" s="41">
        <f t="shared" si="63"/>
        <v>0.54294141092454984</v>
      </c>
    </row>
    <row r="3451" spans="13:15" x14ac:dyDescent="0.25">
      <c r="M3451" s="20">
        <v>3450</v>
      </c>
      <c r="N3451" s="16">
        <v>90.597411767631655</v>
      </c>
      <c r="O3451" s="41">
        <f t="shared" si="63"/>
        <v>-0.41319635191707094</v>
      </c>
    </row>
    <row r="3452" spans="13:15" x14ac:dyDescent="0.25">
      <c r="M3452" s="20">
        <v>3451</v>
      </c>
      <c r="N3452" s="16">
        <v>166.77882404291256</v>
      </c>
      <c r="O3452" s="41">
        <f t="shared" si="63"/>
        <v>8.0234197223804093E-2</v>
      </c>
    </row>
    <row r="3453" spans="13:15" x14ac:dyDescent="0.25">
      <c r="M3453" s="20">
        <v>3452</v>
      </c>
      <c r="N3453" s="16">
        <v>145.71295577751201</v>
      </c>
      <c r="O3453" s="41">
        <f t="shared" si="63"/>
        <v>-5.6210410927661103E-2</v>
      </c>
    </row>
    <row r="3454" spans="13:15" x14ac:dyDescent="0.25">
      <c r="M3454" s="20">
        <v>3453</v>
      </c>
      <c r="N3454" s="16">
        <v>97.435802321120136</v>
      </c>
      <c r="O3454" s="41">
        <f t="shared" si="63"/>
        <v>-0.36890377837098476</v>
      </c>
    </row>
    <row r="3455" spans="13:15" x14ac:dyDescent="0.25">
      <c r="M3455" s="20">
        <v>3454</v>
      </c>
      <c r="N3455" s="16">
        <v>400.04705726177508</v>
      </c>
      <c r="O3455" s="41">
        <f t="shared" si="63"/>
        <v>1.5911233889125342</v>
      </c>
    </row>
    <row r="3456" spans="13:15" x14ac:dyDescent="0.25">
      <c r="M3456" s="20">
        <v>3455</v>
      </c>
      <c r="N3456" s="16">
        <v>132.32744508985684</v>
      </c>
      <c r="O3456" s="41">
        <f t="shared" si="63"/>
        <v>-0.14290898597211266</v>
      </c>
    </row>
    <row r="3457" spans="13:15" x14ac:dyDescent="0.25">
      <c r="M3457" s="20">
        <v>3456</v>
      </c>
      <c r="N3457" s="16">
        <v>192.35768941400391</v>
      </c>
      <c r="O3457" s="41">
        <f t="shared" si="63"/>
        <v>0.2459096974475441</v>
      </c>
    </row>
    <row r="3458" spans="13:15" x14ac:dyDescent="0.25">
      <c r="M3458" s="20">
        <v>3457</v>
      </c>
      <c r="N3458" s="16">
        <v>310.74919920650592</v>
      </c>
      <c r="O3458" s="41">
        <f t="shared" si="63"/>
        <v>1.0127370106435589</v>
      </c>
    </row>
    <row r="3459" spans="13:15" x14ac:dyDescent="0.25">
      <c r="M3459" s="20">
        <v>3458</v>
      </c>
      <c r="N3459" s="16">
        <v>102.76105870581249</v>
      </c>
      <c r="O3459" s="41">
        <f t="shared" ref="O3459:O3522" si="64">N3459/$B$2-1</f>
        <v>-0.33441184518497702</v>
      </c>
    </row>
    <row r="3460" spans="13:15" x14ac:dyDescent="0.25">
      <c r="M3460" s="20">
        <v>3459</v>
      </c>
      <c r="N3460" s="16">
        <v>136.96239069255188</v>
      </c>
      <c r="O3460" s="41">
        <f t="shared" si="64"/>
        <v>-0.11288822781509977</v>
      </c>
    </row>
    <row r="3461" spans="13:15" x14ac:dyDescent="0.25">
      <c r="M3461" s="20">
        <v>3460</v>
      </c>
      <c r="N3461" s="16">
        <v>242.51857177351025</v>
      </c>
      <c r="O3461" s="41">
        <f t="shared" si="64"/>
        <v>0.57080406457485355</v>
      </c>
    </row>
    <row r="3462" spans="13:15" x14ac:dyDescent="0.25">
      <c r="M3462" s="20">
        <v>3461</v>
      </c>
      <c r="N3462" s="16">
        <v>224.32213022305336</v>
      </c>
      <c r="O3462" s="41">
        <f t="shared" si="64"/>
        <v>0.45294486666175393</v>
      </c>
    </row>
    <row r="3463" spans="13:15" x14ac:dyDescent="0.25">
      <c r="M3463" s="20">
        <v>3462</v>
      </c>
      <c r="N3463" s="16">
        <v>221.99444424014109</v>
      </c>
      <c r="O3463" s="41">
        <f t="shared" si="64"/>
        <v>0.43786833633142042</v>
      </c>
    </row>
    <row r="3464" spans="13:15" x14ac:dyDescent="0.25">
      <c r="M3464" s="20">
        <v>3463</v>
      </c>
      <c r="N3464" s="16">
        <v>217.04298340685904</v>
      </c>
      <c r="O3464" s="41">
        <f t="shared" si="64"/>
        <v>0.40579749431043743</v>
      </c>
    </row>
    <row r="3465" spans="13:15" x14ac:dyDescent="0.25">
      <c r="M3465" s="20">
        <v>3464</v>
      </c>
      <c r="N3465" s="16">
        <v>249.3036789355728</v>
      </c>
      <c r="O3465" s="41">
        <f t="shared" si="64"/>
        <v>0.61475151911741732</v>
      </c>
    </row>
    <row r="3466" spans="13:15" x14ac:dyDescent="0.25">
      <c r="M3466" s="20">
        <v>3465</v>
      </c>
      <c r="N3466" s="16">
        <v>232.89909091367713</v>
      </c>
      <c r="O3466" s="41">
        <f t="shared" si="64"/>
        <v>0.50849823981584308</v>
      </c>
    </row>
    <row r="3467" spans="13:15" x14ac:dyDescent="0.25">
      <c r="M3467" s="20">
        <v>3466</v>
      </c>
      <c r="N3467" s="16">
        <v>118.80922148445619</v>
      </c>
      <c r="O3467" s="41">
        <f t="shared" si="64"/>
        <v>-0.23046714875490393</v>
      </c>
    </row>
    <row r="3468" spans="13:15" x14ac:dyDescent="0.25">
      <c r="M3468" s="20">
        <v>3467</v>
      </c>
      <c r="N3468" s="16">
        <v>300.33786035643277</v>
      </c>
      <c r="O3468" s="41">
        <f t="shared" si="64"/>
        <v>0.94530228486662216</v>
      </c>
    </row>
    <row r="3469" spans="13:15" x14ac:dyDescent="0.25">
      <c r="M3469" s="20">
        <v>3468</v>
      </c>
      <c r="N3469" s="16">
        <v>114.18129841022368</v>
      </c>
      <c r="O3469" s="41">
        <f t="shared" si="64"/>
        <v>-0.2604424216685729</v>
      </c>
    </row>
    <row r="3470" spans="13:15" x14ac:dyDescent="0.25">
      <c r="M3470" s="20">
        <v>3469</v>
      </c>
      <c r="N3470" s="16">
        <v>328.21524130658582</v>
      </c>
      <c r="O3470" s="41">
        <f t="shared" si="64"/>
        <v>1.1258653773587621</v>
      </c>
    </row>
    <row r="3471" spans="13:15" x14ac:dyDescent="0.25">
      <c r="M3471" s="20">
        <v>3470</v>
      </c>
      <c r="N3471" s="16">
        <v>234.76053319109502</v>
      </c>
      <c r="O3471" s="41">
        <f t="shared" si="64"/>
        <v>0.52055488798904026</v>
      </c>
    </row>
    <row r="3472" spans="13:15" x14ac:dyDescent="0.25">
      <c r="M3472" s="20">
        <v>3471</v>
      </c>
      <c r="N3472" s="16">
        <v>185.34616239904193</v>
      </c>
      <c r="O3472" s="41">
        <f t="shared" si="64"/>
        <v>0.20049571099101615</v>
      </c>
    </row>
    <row r="3473" spans="13:15" x14ac:dyDescent="0.25">
      <c r="M3473" s="20">
        <v>3472</v>
      </c>
      <c r="N3473" s="16">
        <v>74.28493412321798</v>
      </c>
      <c r="O3473" s="41">
        <f t="shared" si="64"/>
        <v>-0.51885302802128941</v>
      </c>
    </row>
    <row r="3474" spans="13:15" x14ac:dyDescent="0.25">
      <c r="M3474" s="20">
        <v>3473</v>
      </c>
      <c r="N3474" s="16">
        <v>298.93231407157481</v>
      </c>
      <c r="O3474" s="41">
        <f t="shared" si="64"/>
        <v>0.93619849623279805</v>
      </c>
    </row>
    <row r="3475" spans="13:15" x14ac:dyDescent="0.25">
      <c r="M3475" s="20">
        <v>3474</v>
      </c>
      <c r="N3475" s="16">
        <v>195.075466822132</v>
      </c>
      <c r="O3475" s="41">
        <f t="shared" si="64"/>
        <v>0.26351286807517016</v>
      </c>
    </row>
    <row r="3476" spans="13:15" x14ac:dyDescent="0.25">
      <c r="M3476" s="20">
        <v>3475</v>
      </c>
      <c r="N3476" s="16">
        <v>166.84874353344054</v>
      </c>
      <c r="O3476" s="41">
        <f t="shared" si="64"/>
        <v>8.0687069014657942E-2</v>
      </c>
    </row>
    <row r="3477" spans="13:15" x14ac:dyDescent="0.25">
      <c r="M3477" s="20">
        <v>3476</v>
      </c>
      <c r="N3477" s="16">
        <v>117.89440973220917</v>
      </c>
      <c r="O3477" s="41">
        <f t="shared" si="64"/>
        <v>-0.23639242700572793</v>
      </c>
    </row>
    <row r="3478" spans="13:15" x14ac:dyDescent="0.25">
      <c r="M3478" s="20">
        <v>3477</v>
      </c>
      <c r="N3478" s="16">
        <v>248.72224795862405</v>
      </c>
      <c r="O3478" s="41">
        <f t="shared" si="64"/>
        <v>0.61098556364777279</v>
      </c>
    </row>
    <row r="3479" spans="13:15" x14ac:dyDescent="0.25">
      <c r="M3479" s="20">
        <v>3478</v>
      </c>
      <c r="N3479" s="16">
        <v>119.85574719877529</v>
      </c>
      <c r="O3479" s="41">
        <f t="shared" si="64"/>
        <v>-0.22368875304808034</v>
      </c>
    </row>
    <row r="3480" spans="13:15" x14ac:dyDescent="0.25">
      <c r="M3480" s="20">
        <v>3479</v>
      </c>
      <c r="N3480" s="16">
        <v>146.75400933562241</v>
      </c>
      <c r="O3480" s="41">
        <f t="shared" si="64"/>
        <v>-4.9467458631013317E-2</v>
      </c>
    </row>
    <row r="3481" spans="13:15" x14ac:dyDescent="0.25">
      <c r="M3481" s="20">
        <v>3480</v>
      </c>
      <c r="N3481" s="16">
        <v>192.30819493721268</v>
      </c>
      <c r="O3481" s="41">
        <f t="shared" si="64"/>
        <v>0.24558911942026507</v>
      </c>
    </row>
    <row r="3482" spans="13:15" x14ac:dyDescent="0.25">
      <c r="M3482" s="20">
        <v>3481</v>
      </c>
      <c r="N3482" s="16">
        <v>237.92777320010791</v>
      </c>
      <c r="O3482" s="41">
        <f t="shared" si="64"/>
        <v>0.54106924877905782</v>
      </c>
    </row>
    <row r="3483" spans="13:15" x14ac:dyDescent="0.25">
      <c r="M3483" s="20">
        <v>3482</v>
      </c>
      <c r="N3483" s="16">
        <v>210.1415220306844</v>
      </c>
      <c r="O3483" s="41">
        <f t="shared" si="64"/>
        <v>0.36109640811351795</v>
      </c>
    </row>
    <row r="3484" spans="13:15" x14ac:dyDescent="0.25">
      <c r="M3484" s="20">
        <v>3483</v>
      </c>
      <c r="N3484" s="16">
        <v>84.920366195087539</v>
      </c>
      <c r="O3484" s="41">
        <f t="shared" si="64"/>
        <v>-0.44996684002821286</v>
      </c>
    </row>
    <row r="3485" spans="13:15" x14ac:dyDescent="0.25">
      <c r="M3485" s="20">
        <v>3484</v>
      </c>
      <c r="N3485" s="16">
        <v>160.49184164985076</v>
      </c>
      <c r="O3485" s="41">
        <f t="shared" si="64"/>
        <v>3.9513119968925148E-2</v>
      </c>
    </row>
    <row r="3486" spans="13:15" x14ac:dyDescent="0.25">
      <c r="M3486" s="20">
        <v>3485</v>
      </c>
      <c r="N3486" s="16">
        <v>250.63091854695114</v>
      </c>
      <c r="O3486" s="41">
        <f t="shared" si="64"/>
        <v>0.62334811178647231</v>
      </c>
    </row>
    <row r="3487" spans="13:15" x14ac:dyDescent="0.25">
      <c r="M3487" s="20">
        <v>3486</v>
      </c>
      <c r="N3487" s="16">
        <v>199.50311757410574</v>
      </c>
      <c r="O3487" s="41">
        <f t="shared" si="64"/>
        <v>0.29219096784648824</v>
      </c>
    </row>
    <row r="3488" spans="13:15" x14ac:dyDescent="0.25">
      <c r="M3488" s="20">
        <v>3487</v>
      </c>
      <c r="N3488" s="16">
        <v>124.72052105722838</v>
      </c>
      <c r="O3488" s="41">
        <f t="shared" si="64"/>
        <v>-0.19217938659332423</v>
      </c>
    </row>
    <row r="3489" spans="13:15" x14ac:dyDescent="0.25">
      <c r="M3489" s="20">
        <v>3488</v>
      </c>
      <c r="N3489" s="16">
        <v>316.47607477111296</v>
      </c>
      <c r="O3489" s="41">
        <f t="shared" si="64"/>
        <v>1.0498302499299932</v>
      </c>
    </row>
    <row r="3490" spans="13:15" x14ac:dyDescent="0.25">
      <c r="M3490" s="20">
        <v>3489</v>
      </c>
      <c r="N3490" s="16">
        <v>151.44968335949136</v>
      </c>
      <c r="O3490" s="41">
        <f t="shared" si="64"/>
        <v>-1.9053359666665215E-2</v>
      </c>
    </row>
    <row r="3491" spans="13:15" x14ac:dyDescent="0.25">
      <c r="M3491" s="20">
        <v>3490</v>
      </c>
      <c r="N3491" s="16">
        <v>140.52673370579009</v>
      </c>
      <c r="O3491" s="41">
        <f t="shared" si="64"/>
        <v>-8.9801812404562087E-2</v>
      </c>
    </row>
    <row r="3492" spans="13:15" x14ac:dyDescent="0.25">
      <c r="M3492" s="20">
        <v>3491</v>
      </c>
      <c r="N3492" s="16">
        <v>111.18908708003519</v>
      </c>
      <c r="O3492" s="41">
        <f t="shared" si="64"/>
        <v>-0.27982311356839384</v>
      </c>
    </row>
    <row r="3493" spans="13:15" x14ac:dyDescent="0.25">
      <c r="M3493" s="20">
        <v>3492</v>
      </c>
      <c r="N3493" s="16">
        <v>318.78506116214663</v>
      </c>
      <c r="O3493" s="41">
        <f t="shared" si="64"/>
        <v>1.0647856621343461</v>
      </c>
    </row>
    <row r="3494" spans="13:15" x14ac:dyDescent="0.25">
      <c r="M3494" s="20">
        <v>3493</v>
      </c>
      <c r="N3494" s="16">
        <v>200.5264055297001</v>
      </c>
      <c r="O3494" s="41">
        <f t="shared" si="64"/>
        <v>0.29881885150967946</v>
      </c>
    </row>
    <row r="3495" spans="13:15" x14ac:dyDescent="0.25">
      <c r="M3495" s="20">
        <v>3494</v>
      </c>
      <c r="N3495" s="16">
        <v>154.90183877080614</v>
      </c>
      <c r="O3495" s="41">
        <f t="shared" si="64"/>
        <v>3.3064114303771319E-3</v>
      </c>
    </row>
    <row r="3496" spans="13:15" x14ac:dyDescent="0.25">
      <c r="M3496" s="20">
        <v>3495</v>
      </c>
      <c r="N3496" s="16">
        <v>49.313986078882387</v>
      </c>
      <c r="O3496" s="41">
        <f t="shared" si="64"/>
        <v>-0.68059101945627876</v>
      </c>
    </row>
    <row r="3497" spans="13:15" x14ac:dyDescent="0.25">
      <c r="M3497" s="20">
        <v>3496</v>
      </c>
      <c r="N3497" s="16">
        <v>132.11878557904367</v>
      </c>
      <c r="O3497" s="41">
        <f t="shared" si="64"/>
        <v>-0.14426048332466845</v>
      </c>
    </row>
    <row r="3498" spans="13:15" x14ac:dyDescent="0.25">
      <c r="M3498" s="20">
        <v>3497</v>
      </c>
      <c r="N3498" s="16">
        <v>118.93820004589871</v>
      </c>
      <c r="O3498" s="41">
        <f t="shared" si="64"/>
        <v>-0.22963174861595648</v>
      </c>
    </row>
    <row r="3499" spans="13:15" x14ac:dyDescent="0.25">
      <c r="M3499" s="20">
        <v>3498</v>
      </c>
      <c r="N3499" s="16">
        <v>130.77155063601438</v>
      </c>
      <c r="O3499" s="41">
        <f t="shared" si="64"/>
        <v>-0.1529865866864516</v>
      </c>
    </row>
    <row r="3500" spans="13:15" x14ac:dyDescent="0.25">
      <c r="M3500" s="20">
        <v>3499</v>
      </c>
      <c r="N3500" s="16">
        <v>195.24683674478356</v>
      </c>
      <c r="O3500" s="41">
        <f t="shared" si="64"/>
        <v>0.26462283903153216</v>
      </c>
    </row>
    <row r="3501" spans="13:15" x14ac:dyDescent="0.25">
      <c r="M3501" s="20">
        <v>3500</v>
      </c>
      <c r="N3501" s="16">
        <v>175.99003506305004</v>
      </c>
      <c r="O3501" s="41">
        <f t="shared" si="64"/>
        <v>0.13989563924978365</v>
      </c>
    </row>
    <row r="3502" spans="13:15" x14ac:dyDescent="0.25">
      <c r="M3502" s="20">
        <v>3501</v>
      </c>
      <c r="N3502" s="16">
        <v>91.941895751369358</v>
      </c>
      <c r="O3502" s="41">
        <f t="shared" si="64"/>
        <v>-0.40448806664651726</v>
      </c>
    </row>
    <row r="3503" spans="13:15" x14ac:dyDescent="0.25">
      <c r="M3503" s="20">
        <v>3502</v>
      </c>
      <c r="N3503" s="16">
        <v>390.53959573534985</v>
      </c>
      <c r="O3503" s="41">
        <f t="shared" si="64"/>
        <v>1.5295431185840207</v>
      </c>
    </row>
    <row r="3504" spans="13:15" x14ac:dyDescent="0.25">
      <c r="M3504" s="20">
        <v>3503</v>
      </c>
      <c r="N3504" s="16">
        <v>159.0546350210079</v>
      </c>
      <c r="O3504" s="41">
        <f t="shared" si="64"/>
        <v>3.0204265815154896E-2</v>
      </c>
    </row>
    <row r="3505" spans="13:15" x14ac:dyDescent="0.25">
      <c r="M3505" s="20">
        <v>3504</v>
      </c>
      <c r="N3505" s="16">
        <v>96.512052790206099</v>
      </c>
      <c r="O3505" s="41">
        <f t="shared" si="64"/>
        <v>-0.37488694702977099</v>
      </c>
    </row>
    <row r="3506" spans="13:15" x14ac:dyDescent="0.25">
      <c r="M3506" s="20">
        <v>3505</v>
      </c>
      <c r="N3506" s="16">
        <v>207.65357564914933</v>
      </c>
      <c r="O3506" s="41">
        <f t="shared" si="64"/>
        <v>0.34498186373046202</v>
      </c>
    </row>
    <row r="3507" spans="13:15" x14ac:dyDescent="0.25">
      <c r="M3507" s="20">
        <v>3506</v>
      </c>
      <c r="N3507" s="16">
        <v>157.36166740740387</v>
      </c>
      <c r="O3507" s="41">
        <f t="shared" si="64"/>
        <v>1.9238835872221083E-2</v>
      </c>
    </row>
    <row r="3508" spans="13:15" x14ac:dyDescent="0.25">
      <c r="M3508" s="20">
        <v>3507</v>
      </c>
      <c r="N3508" s="16">
        <v>160.37593267981634</v>
      </c>
      <c r="O3508" s="41">
        <f t="shared" si="64"/>
        <v>3.8762372181160742E-2</v>
      </c>
    </row>
    <row r="3509" spans="13:15" x14ac:dyDescent="0.25">
      <c r="M3509" s="20">
        <v>3508</v>
      </c>
      <c r="N3509" s="16">
        <v>261.04769073726573</v>
      </c>
      <c r="O3509" s="41">
        <f t="shared" si="64"/>
        <v>0.69081802956076022</v>
      </c>
    </row>
    <row r="3510" spans="13:15" x14ac:dyDescent="0.25">
      <c r="M3510" s="20">
        <v>3509</v>
      </c>
      <c r="N3510" s="16">
        <v>134.03867234413758</v>
      </c>
      <c r="O3510" s="41">
        <f t="shared" si="64"/>
        <v>-0.13182528748758671</v>
      </c>
    </row>
    <row r="3511" spans="13:15" x14ac:dyDescent="0.25">
      <c r="M3511" s="20">
        <v>3510</v>
      </c>
      <c r="N3511" s="16">
        <v>277.15447799116419</v>
      </c>
      <c r="O3511" s="41">
        <f t="shared" si="64"/>
        <v>0.79514243944263319</v>
      </c>
    </row>
    <row r="3512" spans="13:15" x14ac:dyDescent="0.25">
      <c r="M3512" s="20">
        <v>3511</v>
      </c>
      <c r="N3512" s="16">
        <v>172.3715856452159</v>
      </c>
      <c r="O3512" s="41">
        <f t="shared" si="64"/>
        <v>0.11645877414115779</v>
      </c>
    </row>
    <row r="3513" spans="13:15" x14ac:dyDescent="0.25">
      <c r="M3513" s="20">
        <v>3512</v>
      </c>
      <c r="N3513" s="16">
        <v>317.6809450018178</v>
      </c>
      <c r="O3513" s="41">
        <f t="shared" si="64"/>
        <v>1.0576342504312164</v>
      </c>
    </row>
    <row r="3514" spans="13:15" x14ac:dyDescent="0.25">
      <c r="M3514" s="20">
        <v>3513</v>
      </c>
      <c r="N3514" s="16">
        <v>156.86494277948296</v>
      </c>
      <c r="O3514" s="41">
        <f t="shared" si="64"/>
        <v>1.6021527363405896E-2</v>
      </c>
    </row>
    <row r="3515" spans="13:15" x14ac:dyDescent="0.25">
      <c r="M3515" s="20">
        <v>3514</v>
      </c>
      <c r="N3515" s="16">
        <v>160.19091941482424</v>
      </c>
      <c r="O3515" s="41">
        <f t="shared" si="64"/>
        <v>3.7564032662151581E-2</v>
      </c>
    </row>
    <row r="3516" spans="13:15" x14ac:dyDescent="0.25">
      <c r="M3516" s="20">
        <v>3515</v>
      </c>
      <c r="N3516" s="16">
        <v>177.93721674660731</v>
      </c>
      <c r="O3516" s="41">
        <f t="shared" si="64"/>
        <v>0.15250762554275066</v>
      </c>
    </row>
    <row r="3517" spans="13:15" x14ac:dyDescent="0.25">
      <c r="M3517" s="20">
        <v>3516</v>
      </c>
      <c r="N3517" s="16">
        <v>208.93528184791006</v>
      </c>
      <c r="O3517" s="41">
        <f t="shared" si="64"/>
        <v>0.3532835343690488</v>
      </c>
    </row>
    <row r="3518" spans="13:15" x14ac:dyDescent="0.25">
      <c r="M3518" s="20">
        <v>3517</v>
      </c>
      <c r="N3518" s="16">
        <v>212.76231097157546</v>
      </c>
      <c r="O3518" s="41">
        <f t="shared" si="64"/>
        <v>0.37807137992965245</v>
      </c>
    </row>
    <row r="3519" spans="13:15" x14ac:dyDescent="0.25">
      <c r="M3519" s="20">
        <v>3518</v>
      </c>
      <c r="N3519" s="16">
        <v>203.80660720180657</v>
      </c>
      <c r="O3519" s="41">
        <f t="shared" si="64"/>
        <v>0.32006487024337904</v>
      </c>
    </row>
    <row r="3520" spans="13:15" x14ac:dyDescent="0.25">
      <c r="M3520" s="20">
        <v>3519</v>
      </c>
      <c r="N3520" s="16">
        <v>312.76709742082113</v>
      </c>
      <c r="O3520" s="41">
        <f t="shared" si="64"/>
        <v>1.0258070311940051</v>
      </c>
    </row>
    <row r="3521" spans="13:15" x14ac:dyDescent="0.25">
      <c r="M3521" s="20">
        <v>3520</v>
      </c>
      <c r="N3521" s="16">
        <v>135.98105476236972</v>
      </c>
      <c r="O3521" s="41">
        <f t="shared" si="64"/>
        <v>-0.11924438625925837</v>
      </c>
    </row>
    <row r="3522" spans="13:15" x14ac:dyDescent="0.25">
      <c r="M3522" s="20">
        <v>3521</v>
      </c>
      <c r="N3522" s="16">
        <v>151.27042853654376</v>
      </c>
      <c r="O3522" s="41">
        <f t="shared" si="64"/>
        <v>-2.0214401488830025E-2</v>
      </c>
    </row>
    <row r="3523" spans="13:15" x14ac:dyDescent="0.25">
      <c r="M3523" s="20">
        <v>3522</v>
      </c>
      <c r="N3523" s="16">
        <v>344.95369307156898</v>
      </c>
      <c r="O3523" s="41">
        <f t="shared" ref="O3523:O3586" si="65">N3523/$B$2-1</f>
        <v>1.2342811076463409</v>
      </c>
    </row>
    <row r="3524" spans="13:15" x14ac:dyDescent="0.25">
      <c r="M3524" s="20">
        <v>3523</v>
      </c>
      <c r="N3524" s="16">
        <v>244.15157711462081</v>
      </c>
      <c r="O3524" s="41">
        <f t="shared" si="65"/>
        <v>0.58138111609107535</v>
      </c>
    </row>
    <row r="3525" spans="13:15" x14ac:dyDescent="0.25">
      <c r="M3525" s="20">
        <v>3524</v>
      </c>
      <c r="N3525" s="16">
        <v>153.44158647561821</v>
      </c>
      <c r="O3525" s="41">
        <f t="shared" si="65"/>
        <v>-6.15171057575159E-3</v>
      </c>
    </row>
    <row r="3526" spans="13:15" x14ac:dyDescent="0.25">
      <c r="M3526" s="20">
        <v>3525</v>
      </c>
      <c r="N3526" s="16">
        <v>166.98564275262882</v>
      </c>
      <c r="O3526" s="41">
        <f t="shared" si="65"/>
        <v>8.1573771622072577E-2</v>
      </c>
    </row>
    <row r="3527" spans="13:15" x14ac:dyDescent="0.25">
      <c r="M3527" s="20">
        <v>3526</v>
      </c>
      <c r="N3527" s="16">
        <v>274.56072561634164</v>
      </c>
      <c r="O3527" s="41">
        <f t="shared" si="65"/>
        <v>0.77834258472191142</v>
      </c>
    </row>
    <row r="3528" spans="13:15" x14ac:dyDescent="0.25">
      <c r="M3528" s="20">
        <v>3527</v>
      </c>
      <c r="N3528" s="16">
        <v>263.17123252788207</v>
      </c>
      <c r="O3528" s="41">
        <f t="shared" si="65"/>
        <v>0.70457230846650076</v>
      </c>
    </row>
    <row r="3529" spans="13:15" x14ac:dyDescent="0.25">
      <c r="M3529" s="20">
        <v>3528</v>
      </c>
      <c r="N3529" s="16">
        <v>131.89305578621787</v>
      </c>
      <c r="O3529" s="41">
        <f t="shared" si="65"/>
        <v>-0.14572254568745335</v>
      </c>
    </row>
    <row r="3530" spans="13:15" x14ac:dyDescent="0.25">
      <c r="M3530" s="20">
        <v>3529</v>
      </c>
      <c r="N3530" s="16">
        <v>197.55200277152912</v>
      </c>
      <c r="O3530" s="41">
        <f t="shared" si="65"/>
        <v>0.27955350655877376</v>
      </c>
    </row>
    <row r="3531" spans="13:15" x14ac:dyDescent="0.25">
      <c r="M3531" s="20">
        <v>3530</v>
      </c>
      <c r="N3531" s="16">
        <v>257.83189738287632</v>
      </c>
      <c r="O3531" s="41">
        <f t="shared" si="65"/>
        <v>0.66998918649539196</v>
      </c>
    </row>
    <row r="3532" spans="13:15" x14ac:dyDescent="0.25">
      <c r="M3532" s="20">
        <v>3531</v>
      </c>
      <c r="N3532" s="16">
        <v>236.00358575069356</v>
      </c>
      <c r="O3532" s="41">
        <f t="shared" si="65"/>
        <v>0.52860619720968471</v>
      </c>
    </row>
    <row r="3533" spans="13:15" x14ac:dyDescent="0.25">
      <c r="M3533" s="20">
        <v>3532</v>
      </c>
      <c r="N3533" s="16">
        <v>244.27084591236655</v>
      </c>
      <c r="O3533" s="41">
        <f t="shared" si="65"/>
        <v>0.58215362563913153</v>
      </c>
    </row>
    <row r="3534" spans="13:15" x14ac:dyDescent="0.25">
      <c r="M3534" s="20">
        <v>3533</v>
      </c>
      <c r="N3534" s="16">
        <v>221.4761867053613</v>
      </c>
      <c r="O3534" s="41">
        <f t="shared" si="65"/>
        <v>0.43451155818377019</v>
      </c>
    </row>
    <row r="3535" spans="13:15" x14ac:dyDescent="0.25">
      <c r="M3535" s="20">
        <v>3534</v>
      </c>
      <c r="N3535" s="16">
        <v>163.35409682439541</v>
      </c>
      <c r="O3535" s="41">
        <f t="shared" si="65"/>
        <v>5.8052079806706347E-2</v>
      </c>
    </row>
    <row r="3536" spans="13:15" x14ac:dyDescent="0.25">
      <c r="M3536" s="20">
        <v>3535</v>
      </c>
      <c r="N3536" s="16">
        <v>59.233557425144213</v>
      </c>
      <c r="O3536" s="41">
        <f t="shared" si="65"/>
        <v>-0.61634149466483223</v>
      </c>
    </row>
    <row r="3537" spans="13:15" x14ac:dyDescent="0.25">
      <c r="M3537" s="20">
        <v>3536</v>
      </c>
      <c r="N3537" s="16">
        <v>105.19381570266491</v>
      </c>
      <c r="O3537" s="41">
        <f t="shared" si="65"/>
        <v>-0.31865476501238088</v>
      </c>
    </row>
    <row r="3538" spans="13:15" x14ac:dyDescent="0.25">
      <c r="M3538" s="20">
        <v>3537</v>
      </c>
      <c r="N3538" s="16">
        <v>83.68168783630081</v>
      </c>
      <c r="O3538" s="41">
        <f t="shared" si="65"/>
        <v>-0.45798981734683331</v>
      </c>
    </row>
    <row r="3539" spans="13:15" x14ac:dyDescent="0.25">
      <c r="M3539" s="20">
        <v>3538</v>
      </c>
      <c r="N3539" s="16">
        <v>125.9121115337007</v>
      </c>
      <c r="O3539" s="41">
        <f t="shared" si="65"/>
        <v>-0.18446139967766884</v>
      </c>
    </row>
    <row r="3540" spans="13:15" x14ac:dyDescent="0.25">
      <c r="M3540" s="20">
        <v>3539</v>
      </c>
      <c r="N3540" s="16">
        <v>102.32331249083074</v>
      </c>
      <c r="O3540" s="41">
        <f t="shared" si="65"/>
        <v>-0.33724714777115483</v>
      </c>
    </row>
    <row r="3541" spans="13:15" x14ac:dyDescent="0.25">
      <c r="M3541" s="20">
        <v>3540</v>
      </c>
      <c r="N3541" s="16">
        <v>209.3337747845178</v>
      </c>
      <c r="O3541" s="41">
        <f t="shared" si="65"/>
        <v>0.35586459164623063</v>
      </c>
    </row>
    <row r="3542" spans="13:15" x14ac:dyDescent="0.25">
      <c r="M3542" s="20">
        <v>3541</v>
      </c>
      <c r="N3542" s="16">
        <v>213.9108573699904</v>
      </c>
      <c r="O3542" s="41">
        <f t="shared" si="65"/>
        <v>0.38551056835052067</v>
      </c>
    </row>
    <row r="3543" spans="13:15" x14ac:dyDescent="0.25">
      <c r="M3543" s="20">
        <v>3542</v>
      </c>
      <c r="N3543" s="16">
        <v>167.79277073074002</v>
      </c>
      <c r="O3543" s="41">
        <f t="shared" si="65"/>
        <v>8.6801577061373925E-2</v>
      </c>
    </row>
    <row r="3544" spans="13:15" x14ac:dyDescent="0.25">
      <c r="M3544" s="20">
        <v>3543</v>
      </c>
      <c r="N3544" s="16">
        <v>136.84626715645032</v>
      </c>
      <c r="O3544" s="41">
        <f t="shared" si="65"/>
        <v>-0.11364036535725663</v>
      </c>
    </row>
    <row r="3545" spans="13:15" x14ac:dyDescent="0.25">
      <c r="M3545" s="20">
        <v>3544</v>
      </c>
      <c r="N3545" s="16">
        <v>101.22247976088413</v>
      </c>
      <c r="O3545" s="41">
        <f t="shared" si="65"/>
        <v>-0.34437729254304505</v>
      </c>
    </row>
    <row r="3546" spans="13:15" x14ac:dyDescent="0.25">
      <c r="M3546" s="20">
        <v>3545</v>
      </c>
      <c r="N3546" s="16">
        <v>206.99785446607015</v>
      </c>
      <c r="O3546" s="41">
        <f t="shared" si="65"/>
        <v>0.34073472714180286</v>
      </c>
    </row>
    <row r="3547" spans="13:15" x14ac:dyDescent="0.25">
      <c r="M3547" s="20">
        <v>3546</v>
      </c>
      <c r="N3547" s="16">
        <v>209.55162350144664</v>
      </c>
      <c r="O3547" s="41">
        <f t="shared" si="65"/>
        <v>0.35727560791402335</v>
      </c>
    </row>
    <row r="3548" spans="13:15" x14ac:dyDescent="0.25">
      <c r="M3548" s="20">
        <v>3547</v>
      </c>
      <c r="N3548" s="16">
        <v>224.76181902556911</v>
      </c>
      <c r="O3548" s="41">
        <f t="shared" si="65"/>
        <v>0.45579275147770448</v>
      </c>
    </row>
    <row r="3549" spans="13:15" x14ac:dyDescent="0.25">
      <c r="M3549" s="20">
        <v>3548</v>
      </c>
      <c r="N3549" s="16">
        <v>110.95970373464311</v>
      </c>
      <c r="O3549" s="41">
        <f t="shared" si="65"/>
        <v>-0.28130884016101187</v>
      </c>
    </row>
    <row r="3550" spans="13:15" x14ac:dyDescent="0.25">
      <c r="M3550" s="20">
        <v>3549</v>
      </c>
      <c r="N3550" s="16">
        <v>206.65916882336356</v>
      </c>
      <c r="O3550" s="41">
        <f t="shared" si="65"/>
        <v>0.33854104448778544</v>
      </c>
    </row>
    <row r="3551" spans="13:15" x14ac:dyDescent="0.25">
      <c r="M3551" s="20">
        <v>3550</v>
      </c>
      <c r="N3551" s="16">
        <v>134.71792467623033</v>
      </c>
      <c r="O3551" s="41">
        <f t="shared" si="65"/>
        <v>-0.12742573855275419</v>
      </c>
    </row>
    <row r="3552" spans="13:15" x14ac:dyDescent="0.25">
      <c r="M3552" s="20">
        <v>3551</v>
      </c>
      <c r="N3552" s="16">
        <v>172.52269452404056</v>
      </c>
      <c r="O3552" s="41">
        <f t="shared" si="65"/>
        <v>0.11743751337467434</v>
      </c>
    </row>
    <row r="3553" spans="13:15" x14ac:dyDescent="0.25">
      <c r="M3553" s="20">
        <v>3552</v>
      </c>
      <c r="N3553" s="16">
        <v>150.8167800961059</v>
      </c>
      <c r="O3553" s="41">
        <f t="shared" si="65"/>
        <v>-2.3152703528614982E-2</v>
      </c>
    </row>
    <row r="3554" spans="13:15" x14ac:dyDescent="0.25">
      <c r="M3554" s="20">
        <v>3553</v>
      </c>
      <c r="N3554" s="16">
        <v>201.15556565520046</v>
      </c>
      <c r="O3554" s="41">
        <f t="shared" si="65"/>
        <v>0.30289395089352111</v>
      </c>
    </row>
    <row r="3555" spans="13:15" x14ac:dyDescent="0.25">
      <c r="M3555" s="20">
        <v>3554</v>
      </c>
      <c r="N3555" s="16">
        <v>174.2244884320535</v>
      </c>
      <c r="O3555" s="41">
        <f t="shared" si="65"/>
        <v>0.12846011163684756</v>
      </c>
    </row>
    <row r="3556" spans="13:15" x14ac:dyDescent="0.25">
      <c r="M3556" s="20">
        <v>3555</v>
      </c>
      <c r="N3556" s="16">
        <v>150.52412815330939</v>
      </c>
      <c r="O3556" s="41">
        <f t="shared" si="65"/>
        <v>-2.5048223768111555E-2</v>
      </c>
    </row>
    <row r="3557" spans="13:15" x14ac:dyDescent="0.25">
      <c r="M3557" s="20">
        <v>3556</v>
      </c>
      <c r="N3557" s="16">
        <v>233.42771408841344</v>
      </c>
      <c r="O3557" s="41">
        <f t="shared" si="65"/>
        <v>0.51192215669541197</v>
      </c>
    </row>
    <row r="3558" spans="13:15" x14ac:dyDescent="0.25">
      <c r="M3558" s="20">
        <v>3557</v>
      </c>
      <c r="N3558" s="16">
        <v>242.85385493798287</v>
      </c>
      <c r="O3558" s="41">
        <f t="shared" si="65"/>
        <v>0.57297570921916141</v>
      </c>
    </row>
    <row r="3559" spans="13:15" x14ac:dyDescent="0.25">
      <c r="M3559" s="20">
        <v>3558</v>
      </c>
      <c r="N3559" s="16">
        <v>114.41605675897283</v>
      </c>
      <c r="O3559" s="41">
        <f t="shared" si="65"/>
        <v>-0.2589218809293159</v>
      </c>
    </row>
    <row r="3560" spans="13:15" x14ac:dyDescent="0.25">
      <c r="M3560" s="20">
        <v>3559</v>
      </c>
      <c r="N3560" s="16">
        <v>315.34150260190569</v>
      </c>
      <c r="O3560" s="41">
        <f t="shared" si="65"/>
        <v>1.0424815732413943</v>
      </c>
    </row>
    <row r="3561" spans="13:15" x14ac:dyDescent="0.25">
      <c r="M3561" s="20">
        <v>3560</v>
      </c>
      <c r="N3561" s="16">
        <v>252.09914155140964</v>
      </c>
      <c r="O3561" s="41">
        <f t="shared" si="65"/>
        <v>0.63285786044712156</v>
      </c>
    </row>
    <row r="3562" spans="13:15" x14ac:dyDescent="0.25">
      <c r="M3562" s="20">
        <v>3561</v>
      </c>
      <c r="N3562" s="16">
        <v>146.23668689482278</v>
      </c>
      <c r="O3562" s="41">
        <f t="shared" si="65"/>
        <v>-5.2818180131479431E-2</v>
      </c>
    </row>
    <row r="3563" spans="13:15" x14ac:dyDescent="0.25">
      <c r="M3563" s="20">
        <v>3562</v>
      </c>
      <c r="N3563" s="16">
        <v>267.12315198918287</v>
      </c>
      <c r="O3563" s="41">
        <f t="shared" si="65"/>
        <v>0.73016907455038305</v>
      </c>
    </row>
    <row r="3564" spans="13:15" x14ac:dyDescent="0.25">
      <c r="M3564" s="20">
        <v>3563</v>
      </c>
      <c r="N3564" s="16">
        <v>122.93779589822766</v>
      </c>
      <c r="O3564" s="41">
        <f t="shared" si="65"/>
        <v>-0.20372618033080925</v>
      </c>
    </row>
    <row r="3565" spans="13:15" x14ac:dyDescent="0.25">
      <c r="M3565" s="20">
        <v>3564</v>
      </c>
      <c r="N3565" s="16">
        <v>209.06752163603474</v>
      </c>
      <c r="O3565" s="41">
        <f t="shared" si="65"/>
        <v>0.35414005762483769</v>
      </c>
    </row>
    <row r="3566" spans="13:15" x14ac:dyDescent="0.25">
      <c r="M3566" s="20">
        <v>3565</v>
      </c>
      <c r="N3566" s="16">
        <v>194.72725995748527</v>
      </c>
      <c r="O3566" s="41">
        <f t="shared" si="65"/>
        <v>0.26125751602398473</v>
      </c>
    </row>
    <row r="3567" spans="13:15" x14ac:dyDescent="0.25">
      <c r="M3567" s="20">
        <v>3566</v>
      </c>
      <c r="N3567" s="16">
        <v>240.82442106109875</v>
      </c>
      <c r="O3567" s="41">
        <f t="shared" si="65"/>
        <v>0.55983097164593909</v>
      </c>
    </row>
    <row r="3568" spans="13:15" x14ac:dyDescent="0.25">
      <c r="M3568" s="20">
        <v>3567</v>
      </c>
      <c r="N3568" s="16">
        <v>271.29602386136736</v>
      </c>
      <c r="O3568" s="41">
        <f t="shared" si="65"/>
        <v>0.75719695967210066</v>
      </c>
    </row>
    <row r="3569" spans="13:15" x14ac:dyDescent="0.25">
      <c r="M3569" s="20">
        <v>3568</v>
      </c>
      <c r="N3569" s="16">
        <v>123.64537660077285</v>
      </c>
      <c r="O3569" s="41">
        <f t="shared" si="65"/>
        <v>-0.1991431472235109</v>
      </c>
    </row>
    <row r="3570" spans="13:15" x14ac:dyDescent="0.25">
      <c r="M3570" s="20">
        <v>3569</v>
      </c>
      <c r="N3570" s="16">
        <v>182.3650524308799</v>
      </c>
      <c r="O3570" s="41">
        <f t="shared" si="65"/>
        <v>0.18118692312916629</v>
      </c>
    </row>
    <row r="3571" spans="13:15" x14ac:dyDescent="0.25">
      <c r="M3571" s="20">
        <v>3570</v>
      </c>
      <c r="N3571" s="16">
        <v>267.49062574738514</v>
      </c>
      <c r="O3571" s="41">
        <f t="shared" si="65"/>
        <v>0.73254921916688609</v>
      </c>
    </row>
    <row r="3572" spans="13:15" x14ac:dyDescent="0.25">
      <c r="M3572" s="20">
        <v>3571</v>
      </c>
      <c r="N3572" s="16">
        <v>90.439086426849329</v>
      </c>
      <c r="O3572" s="41">
        <f t="shared" si="65"/>
        <v>-0.41422183251019573</v>
      </c>
    </row>
    <row r="3573" spans="13:15" x14ac:dyDescent="0.25">
      <c r="M3573" s="20">
        <v>3572</v>
      </c>
      <c r="N3573" s="16">
        <v>219.95469918382597</v>
      </c>
      <c r="O3573" s="41">
        <f t="shared" si="65"/>
        <v>0.42465681276963507</v>
      </c>
    </row>
    <row r="3574" spans="13:15" x14ac:dyDescent="0.25">
      <c r="M3574" s="20">
        <v>3573</v>
      </c>
      <c r="N3574" s="16">
        <v>238.3478485020207</v>
      </c>
      <c r="O3574" s="41">
        <f t="shared" si="65"/>
        <v>0.54379009603973016</v>
      </c>
    </row>
    <row r="3575" spans="13:15" x14ac:dyDescent="0.25">
      <c r="M3575" s="20">
        <v>3574</v>
      </c>
      <c r="N3575" s="16">
        <v>219.02964482484487</v>
      </c>
      <c r="O3575" s="41">
        <f t="shared" si="65"/>
        <v>0.4186651926787941</v>
      </c>
    </row>
    <row r="3576" spans="13:15" x14ac:dyDescent="0.25">
      <c r="M3576" s="20">
        <v>3575</v>
      </c>
      <c r="N3576" s="16">
        <v>162.46763022996507</v>
      </c>
      <c r="O3576" s="41">
        <f t="shared" si="65"/>
        <v>5.2310394460886922E-2</v>
      </c>
    </row>
    <row r="3577" spans="13:15" x14ac:dyDescent="0.25">
      <c r="M3577" s="20">
        <v>3576</v>
      </c>
      <c r="N3577" s="16">
        <v>170.51980460694844</v>
      </c>
      <c r="O3577" s="41">
        <f t="shared" si="65"/>
        <v>0.10446470226310911</v>
      </c>
    </row>
    <row r="3578" spans="13:15" x14ac:dyDescent="0.25">
      <c r="M3578" s="20">
        <v>3577</v>
      </c>
      <c r="N3578" s="16">
        <v>111.3399077818549</v>
      </c>
      <c r="O3578" s="41">
        <f t="shared" si="65"/>
        <v>-0.27884624087073628</v>
      </c>
    </row>
    <row r="3579" spans="13:15" x14ac:dyDescent="0.25">
      <c r="M3579" s="20">
        <v>3578</v>
      </c>
      <c r="N3579" s="16">
        <v>146.04845217010467</v>
      </c>
      <c r="O3579" s="41">
        <f t="shared" si="65"/>
        <v>-5.4037385194906418E-2</v>
      </c>
    </row>
    <row r="3580" spans="13:15" x14ac:dyDescent="0.25">
      <c r="M3580" s="20">
        <v>3579</v>
      </c>
      <c r="N3580" s="16">
        <v>159.89862917895326</v>
      </c>
      <c r="O3580" s="41">
        <f t="shared" si="65"/>
        <v>3.5670855215228281E-2</v>
      </c>
    </row>
    <row r="3581" spans="13:15" x14ac:dyDescent="0.25">
      <c r="M3581" s="20">
        <v>3580</v>
      </c>
      <c r="N3581" s="16">
        <v>351.00718764971185</v>
      </c>
      <c r="O3581" s="41">
        <f t="shared" si="65"/>
        <v>1.2734898734686508</v>
      </c>
    </row>
    <row r="3582" spans="13:15" x14ac:dyDescent="0.25">
      <c r="M3582" s="20">
        <v>3581</v>
      </c>
      <c r="N3582" s="16">
        <v>140.81455555810501</v>
      </c>
      <c r="O3582" s="41">
        <f t="shared" si="65"/>
        <v>-8.7937576885675828E-2</v>
      </c>
    </row>
    <row r="3583" spans="13:15" x14ac:dyDescent="0.25">
      <c r="M3583" s="20">
        <v>3582</v>
      </c>
      <c r="N3583" s="16">
        <v>166.14933942456668</v>
      </c>
      <c r="O3583" s="41">
        <f t="shared" si="65"/>
        <v>7.6156996084715711E-2</v>
      </c>
    </row>
    <row r="3584" spans="13:15" x14ac:dyDescent="0.25">
      <c r="M3584" s="20">
        <v>3583</v>
      </c>
      <c r="N3584" s="16">
        <v>134.67043778944398</v>
      </c>
      <c r="O3584" s="41">
        <f t="shared" si="65"/>
        <v>-0.1277333133262345</v>
      </c>
    </row>
    <row r="3585" spans="13:15" x14ac:dyDescent="0.25">
      <c r="M3585" s="20">
        <v>3584</v>
      </c>
      <c r="N3585" s="16">
        <v>273.27763721330354</v>
      </c>
      <c r="O3585" s="41">
        <f t="shared" si="65"/>
        <v>0.7700319614819584</v>
      </c>
    </row>
    <row r="3586" spans="13:15" x14ac:dyDescent="0.25">
      <c r="M3586" s="20">
        <v>3585</v>
      </c>
      <c r="N3586" s="16">
        <v>311.40378239349025</v>
      </c>
      <c r="O3586" s="41">
        <f t="shared" si="65"/>
        <v>1.0169767763786037</v>
      </c>
    </row>
    <row r="3587" spans="13:15" x14ac:dyDescent="0.25">
      <c r="M3587" s="20">
        <v>3586</v>
      </c>
      <c r="N3587" s="16">
        <v>199.89124597736858</v>
      </c>
      <c r="O3587" s="41">
        <f t="shared" ref="O3587:O3650" si="66">N3587/$B$2-1</f>
        <v>0.29470489355932639</v>
      </c>
    </row>
    <row r="3588" spans="13:15" x14ac:dyDescent="0.25">
      <c r="M3588" s="20">
        <v>3587</v>
      </c>
      <c r="N3588" s="16">
        <v>269.17010924577352</v>
      </c>
      <c r="O3588" s="41">
        <f t="shared" si="66"/>
        <v>0.74342731186866318</v>
      </c>
    </row>
    <row r="3589" spans="13:15" x14ac:dyDescent="0.25">
      <c r="M3589" s="20">
        <v>3588</v>
      </c>
      <c r="N3589" s="16">
        <v>172.91984291934784</v>
      </c>
      <c r="O3589" s="41">
        <f t="shared" si="66"/>
        <v>0.12000986199534269</v>
      </c>
    </row>
    <row r="3590" spans="13:15" x14ac:dyDescent="0.25">
      <c r="M3590" s="20">
        <v>3589</v>
      </c>
      <c r="N3590" s="16">
        <v>281.85003961922308</v>
      </c>
      <c r="O3590" s="41">
        <f t="shared" si="66"/>
        <v>0.82555581041409409</v>
      </c>
    </row>
    <row r="3591" spans="13:15" x14ac:dyDescent="0.25">
      <c r="M3591" s="20">
        <v>3590</v>
      </c>
      <c r="N3591" s="16">
        <v>200.41735137531694</v>
      </c>
      <c r="O3591" s="41">
        <f t="shared" si="66"/>
        <v>0.29811250268158296</v>
      </c>
    </row>
    <row r="3592" spans="13:15" x14ac:dyDescent="0.25">
      <c r="M3592" s="20">
        <v>3591</v>
      </c>
      <c r="N3592" s="16">
        <v>161.20564705550797</v>
      </c>
      <c r="O3592" s="41">
        <f t="shared" si="66"/>
        <v>4.4136470767679681E-2</v>
      </c>
    </row>
    <row r="3593" spans="13:15" x14ac:dyDescent="0.25">
      <c r="M3593" s="20">
        <v>3592</v>
      </c>
      <c r="N3593" s="16">
        <v>143.23089820808931</v>
      </c>
      <c r="O3593" s="41">
        <f t="shared" si="66"/>
        <v>-7.2286813200882039E-2</v>
      </c>
    </row>
    <row r="3594" spans="13:15" x14ac:dyDescent="0.25">
      <c r="M3594" s="20">
        <v>3593</v>
      </c>
      <c r="N3594" s="16">
        <v>242.27741908242734</v>
      </c>
      <c r="O3594" s="41">
        <f t="shared" si="66"/>
        <v>0.56924210738301451</v>
      </c>
    </row>
    <row r="3595" spans="13:15" x14ac:dyDescent="0.25">
      <c r="M3595" s="20">
        <v>3594</v>
      </c>
      <c r="N3595" s="16">
        <v>158.82025231312815</v>
      </c>
      <c r="O3595" s="41">
        <f t="shared" si="66"/>
        <v>2.8686158119273442E-2</v>
      </c>
    </row>
    <row r="3596" spans="13:15" x14ac:dyDescent="0.25">
      <c r="M3596" s="20">
        <v>3595</v>
      </c>
      <c r="N3596" s="16">
        <v>193.47734021515788</v>
      </c>
      <c r="O3596" s="41">
        <f t="shared" si="66"/>
        <v>0.25316172774153589</v>
      </c>
    </row>
    <row r="3597" spans="13:15" x14ac:dyDescent="0.25">
      <c r="M3597" s="20">
        <v>3596</v>
      </c>
      <c r="N3597" s="16">
        <v>150.51557431842207</v>
      </c>
      <c r="O3597" s="41">
        <f t="shared" si="66"/>
        <v>-2.5103627354362446E-2</v>
      </c>
    </row>
    <row r="3598" spans="13:15" x14ac:dyDescent="0.25">
      <c r="M3598" s="20">
        <v>3597</v>
      </c>
      <c r="N3598" s="16">
        <v>154.47505075564544</v>
      </c>
      <c r="O3598" s="41">
        <f t="shared" si="66"/>
        <v>5.4208561391000387E-4</v>
      </c>
    </row>
    <row r="3599" spans="13:15" x14ac:dyDescent="0.25">
      <c r="M3599" s="20">
        <v>3598</v>
      </c>
      <c r="N3599" s="16">
        <v>135.36521139818953</v>
      </c>
      <c r="O3599" s="41">
        <f t="shared" si="66"/>
        <v>-0.12323323236090511</v>
      </c>
    </row>
    <row r="3600" spans="13:15" x14ac:dyDescent="0.25">
      <c r="M3600" s="20">
        <v>3599</v>
      </c>
      <c r="N3600" s="16">
        <v>236.19827395610392</v>
      </c>
      <c r="O3600" s="41">
        <f t="shared" si="66"/>
        <v>0.52986720176759117</v>
      </c>
    </row>
    <row r="3601" spans="13:15" x14ac:dyDescent="0.25">
      <c r="M3601" s="20">
        <v>3600</v>
      </c>
      <c r="N3601" s="16">
        <v>173.76638958853997</v>
      </c>
      <c r="O3601" s="41">
        <f t="shared" si="66"/>
        <v>0.12549298412943299</v>
      </c>
    </row>
    <row r="3602" spans="13:15" x14ac:dyDescent="0.25">
      <c r="M3602" s="20">
        <v>3601</v>
      </c>
      <c r="N3602" s="16">
        <v>156.92774299219869</v>
      </c>
      <c r="O3602" s="41">
        <f t="shared" si="66"/>
        <v>1.6428287260879637E-2</v>
      </c>
    </row>
    <row r="3603" spans="13:15" x14ac:dyDescent="0.25">
      <c r="M3603" s="20">
        <v>3602</v>
      </c>
      <c r="N3603" s="16">
        <v>109.03983435538321</v>
      </c>
      <c r="O3603" s="41">
        <f t="shared" si="66"/>
        <v>-0.29374392338923849</v>
      </c>
    </row>
    <row r="3604" spans="13:15" x14ac:dyDescent="0.25">
      <c r="M3604" s="20">
        <v>3603</v>
      </c>
      <c r="N3604" s="16">
        <v>357.97873647665966</v>
      </c>
      <c r="O3604" s="41">
        <f t="shared" si="66"/>
        <v>1.318644919342741</v>
      </c>
    </row>
    <row r="3605" spans="13:15" x14ac:dyDescent="0.25">
      <c r="M3605" s="20">
        <v>3604</v>
      </c>
      <c r="N3605" s="16">
        <v>244.68473049371627</v>
      </c>
      <c r="O3605" s="41">
        <f t="shared" si="66"/>
        <v>0.58483437531489724</v>
      </c>
    </row>
    <row r="3606" spans="13:15" x14ac:dyDescent="0.25">
      <c r="M3606" s="20">
        <v>3605</v>
      </c>
      <c r="N3606" s="16">
        <v>145.71793125724</v>
      </c>
      <c r="O3606" s="41">
        <f t="shared" si="66"/>
        <v>-5.617818451414236E-2</v>
      </c>
    </row>
    <row r="3607" spans="13:15" x14ac:dyDescent="0.25">
      <c r="M3607" s="20">
        <v>3606</v>
      </c>
      <c r="N3607" s="16">
        <v>97.526691343704144</v>
      </c>
      <c r="O3607" s="41">
        <f t="shared" si="66"/>
        <v>-0.36831508594608653</v>
      </c>
    </row>
    <row r="3608" spans="13:15" x14ac:dyDescent="0.25">
      <c r="M3608" s="20">
        <v>3607</v>
      </c>
      <c r="N3608" s="16">
        <v>74.959592986266543</v>
      </c>
      <c r="O3608" s="41">
        <f t="shared" si="66"/>
        <v>-0.51448323119901618</v>
      </c>
    </row>
    <row r="3609" spans="13:15" x14ac:dyDescent="0.25">
      <c r="M3609" s="20">
        <v>3608</v>
      </c>
      <c r="N3609" s="16">
        <v>90.149571083061275</v>
      </c>
      <c r="O3609" s="41">
        <f t="shared" si="66"/>
        <v>-0.41609703685208743</v>
      </c>
    </row>
    <row r="3610" spans="13:15" x14ac:dyDescent="0.25">
      <c r="M3610" s="20">
        <v>3609</v>
      </c>
      <c r="N3610" s="16">
        <v>147.65770454181683</v>
      </c>
      <c r="O3610" s="41">
        <f t="shared" si="66"/>
        <v>-4.3614182765803644E-2</v>
      </c>
    </row>
    <row r="3611" spans="13:15" x14ac:dyDescent="0.25">
      <c r="M3611" s="20">
        <v>3610</v>
      </c>
      <c r="N3611" s="16">
        <v>134.89751132914193</v>
      </c>
      <c r="O3611" s="41">
        <f t="shared" si="66"/>
        <v>-0.126262547452485</v>
      </c>
    </row>
    <row r="3612" spans="13:15" x14ac:dyDescent="0.25">
      <c r="M3612" s="20">
        <v>3611</v>
      </c>
      <c r="N3612" s="16">
        <v>226.84427665694039</v>
      </c>
      <c r="O3612" s="41">
        <f t="shared" si="66"/>
        <v>0.46928092637392593</v>
      </c>
    </row>
    <row r="3613" spans="13:15" x14ac:dyDescent="0.25">
      <c r="M3613" s="20">
        <v>3612</v>
      </c>
      <c r="N3613" s="16">
        <v>243.62194925534413</v>
      </c>
      <c r="O3613" s="41">
        <f t="shared" si="66"/>
        <v>0.57795069182302861</v>
      </c>
    </row>
    <row r="3614" spans="13:15" x14ac:dyDescent="0.25">
      <c r="M3614" s="20">
        <v>3613</v>
      </c>
      <c r="N3614" s="16">
        <v>258.16448717926494</v>
      </c>
      <c r="O3614" s="41">
        <f t="shared" si="66"/>
        <v>0.67214338606939927</v>
      </c>
    </row>
    <row r="3615" spans="13:15" x14ac:dyDescent="0.25">
      <c r="M3615" s="20">
        <v>3614</v>
      </c>
      <c r="N3615" s="16">
        <v>245.51680102385993</v>
      </c>
      <c r="O3615" s="41">
        <f t="shared" si="66"/>
        <v>0.59022373482334434</v>
      </c>
    </row>
    <row r="3616" spans="13:15" x14ac:dyDescent="0.25">
      <c r="M3616" s="20">
        <v>3615</v>
      </c>
      <c r="N3616" s="16">
        <v>106.79455514831095</v>
      </c>
      <c r="O3616" s="41">
        <f t="shared" si="66"/>
        <v>-0.30828670120119228</v>
      </c>
    </row>
    <row r="3617" spans="13:15" x14ac:dyDescent="0.25">
      <c r="M3617" s="20">
        <v>3616</v>
      </c>
      <c r="N3617" s="16">
        <v>241.87550398556181</v>
      </c>
      <c r="O3617" s="41">
        <f t="shared" si="66"/>
        <v>0.56663888461473944</v>
      </c>
    </row>
    <row r="3618" spans="13:15" x14ac:dyDescent="0.25">
      <c r="M3618" s="20">
        <v>3617</v>
      </c>
      <c r="N3618" s="16">
        <v>203.48153174939503</v>
      </c>
      <c r="O3618" s="41">
        <f t="shared" si="66"/>
        <v>0.31795934142466886</v>
      </c>
    </row>
    <row r="3619" spans="13:15" x14ac:dyDescent="0.25">
      <c r="M3619" s="20">
        <v>3618</v>
      </c>
      <c r="N3619" s="16">
        <v>145.18120495644001</v>
      </c>
      <c r="O3619" s="41">
        <f t="shared" si="66"/>
        <v>-5.9654585717957009E-2</v>
      </c>
    </row>
    <row r="3620" spans="13:15" x14ac:dyDescent="0.25">
      <c r="M3620" s="20">
        <v>3619</v>
      </c>
      <c r="N3620" s="16">
        <v>162.45941170566428</v>
      </c>
      <c r="O3620" s="41">
        <f t="shared" si="66"/>
        <v>5.2257162696894399E-2</v>
      </c>
    </row>
    <row r="3621" spans="13:15" x14ac:dyDescent="0.25">
      <c r="M3621" s="20">
        <v>3620</v>
      </c>
      <c r="N3621" s="16">
        <v>163.2509360587832</v>
      </c>
      <c r="O3621" s="41">
        <f t="shared" si="66"/>
        <v>5.7383902731675374E-2</v>
      </c>
    </row>
    <row r="3622" spans="13:15" x14ac:dyDescent="0.25">
      <c r="M3622" s="20">
        <v>3621</v>
      </c>
      <c r="N3622" s="16">
        <v>81.918245093906037</v>
      </c>
      <c r="O3622" s="41">
        <f t="shared" si="66"/>
        <v>-0.46941171797548153</v>
      </c>
    </row>
    <row r="3623" spans="13:15" x14ac:dyDescent="0.25">
      <c r="M3623" s="20">
        <v>3622</v>
      </c>
      <c r="N3623" s="16">
        <v>481.2274251121118</v>
      </c>
      <c r="O3623" s="41">
        <f t="shared" si="66"/>
        <v>2.1169324057249912</v>
      </c>
    </row>
    <row r="3624" spans="13:15" x14ac:dyDescent="0.25">
      <c r="M3624" s="20">
        <v>3623</v>
      </c>
      <c r="N3624" s="16">
        <v>217.93103750250586</v>
      </c>
      <c r="O3624" s="41">
        <f t="shared" si="66"/>
        <v>0.41154946197544229</v>
      </c>
    </row>
    <row r="3625" spans="13:15" x14ac:dyDescent="0.25">
      <c r="M3625" s="20">
        <v>3624</v>
      </c>
      <c r="N3625" s="16">
        <v>208.44590222099333</v>
      </c>
      <c r="O3625" s="41">
        <f t="shared" si="66"/>
        <v>0.35011379977322221</v>
      </c>
    </row>
    <row r="3626" spans="13:15" x14ac:dyDescent="0.25">
      <c r="M3626" s="20">
        <v>3625</v>
      </c>
      <c r="N3626" s="16">
        <v>170.7382973720924</v>
      </c>
      <c r="O3626" s="41">
        <f t="shared" si="66"/>
        <v>0.10587989006113419</v>
      </c>
    </row>
    <row r="3627" spans="13:15" x14ac:dyDescent="0.25">
      <c r="M3627" s="20">
        <v>3626</v>
      </c>
      <c r="N3627" s="16">
        <v>146.77852137431637</v>
      </c>
      <c r="O3627" s="41">
        <f t="shared" si="66"/>
        <v>-4.9308693016776317E-2</v>
      </c>
    </row>
    <row r="3628" spans="13:15" x14ac:dyDescent="0.25">
      <c r="M3628" s="20">
        <v>3627</v>
      </c>
      <c r="N3628" s="16">
        <v>400.1847379570699</v>
      </c>
      <c r="O3628" s="41">
        <f t="shared" si="66"/>
        <v>1.5920151531770235</v>
      </c>
    </row>
    <row r="3629" spans="13:15" x14ac:dyDescent="0.25">
      <c r="M3629" s="20">
        <v>3628</v>
      </c>
      <c r="N3629" s="16">
        <v>228.8602516863067</v>
      </c>
      <c r="O3629" s="41">
        <f t="shared" si="66"/>
        <v>0.48233849036604526</v>
      </c>
    </row>
    <row r="3630" spans="13:15" x14ac:dyDescent="0.25">
      <c r="M3630" s="20">
        <v>3629</v>
      </c>
      <c r="N3630" s="16">
        <v>177.62543358447746</v>
      </c>
      <c r="O3630" s="41">
        <f t="shared" si="66"/>
        <v>0.15048819150618153</v>
      </c>
    </row>
    <row r="3631" spans="13:15" x14ac:dyDescent="0.25">
      <c r="M3631" s="20">
        <v>3630</v>
      </c>
      <c r="N3631" s="16">
        <v>201.62191367766582</v>
      </c>
      <c r="O3631" s="41">
        <f t="shared" si="66"/>
        <v>0.30591450871652826</v>
      </c>
    </row>
    <row r="3632" spans="13:15" x14ac:dyDescent="0.25">
      <c r="M3632" s="20">
        <v>3631</v>
      </c>
      <c r="N3632" s="16">
        <v>298.14696199083556</v>
      </c>
      <c r="O3632" s="41">
        <f t="shared" si="66"/>
        <v>0.93111173429318206</v>
      </c>
    </row>
    <row r="3633" spans="13:15" x14ac:dyDescent="0.25">
      <c r="M3633" s="20">
        <v>3632</v>
      </c>
      <c r="N3633" s="16">
        <v>197.62058999346601</v>
      </c>
      <c r="O3633" s="41">
        <f t="shared" si="66"/>
        <v>0.27999774918402309</v>
      </c>
    </row>
    <row r="3634" spans="13:15" x14ac:dyDescent="0.25">
      <c r="M3634" s="20">
        <v>3633</v>
      </c>
      <c r="N3634" s="16">
        <v>182.35130324315608</v>
      </c>
      <c r="O3634" s="41">
        <f t="shared" si="66"/>
        <v>0.18109786900105052</v>
      </c>
    </row>
    <row r="3635" spans="13:15" x14ac:dyDescent="0.25">
      <c r="M3635" s="20">
        <v>3634</v>
      </c>
      <c r="N3635" s="16">
        <v>130.12592581502625</v>
      </c>
      <c r="O3635" s="41">
        <f t="shared" si="66"/>
        <v>-0.15716832866844588</v>
      </c>
    </row>
    <row r="3636" spans="13:15" x14ac:dyDescent="0.25">
      <c r="M3636" s="20">
        <v>3635</v>
      </c>
      <c r="N3636" s="16">
        <v>226.48542895046324</v>
      </c>
      <c r="O3636" s="41">
        <f t="shared" si="66"/>
        <v>0.46695665309548962</v>
      </c>
    </row>
    <row r="3637" spans="13:15" x14ac:dyDescent="0.25">
      <c r="M3637" s="20">
        <v>3636</v>
      </c>
      <c r="N3637" s="16">
        <v>241.77866168233064</v>
      </c>
      <c r="O3637" s="41">
        <f t="shared" si="66"/>
        <v>0.56601163251430897</v>
      </c>
    </row>
    <row r="3638" spans="13:15" x14ac:dyDescent="0.25">
      <c r="M3638" s="20">
        <v>3637</v>
      </c>
      <c r="N3638" s="16">
        <v>194.80021285086221</v>
      </c>
      <c r="O3638" s="41">
        <f t="shared" si="66"/>
        <v>0.26173003530612049</v>
      </c>
    </row>
    <row r="3639" spans="13:15" x14ac:dyDescent="0.25">
      <c r="M3639" s="20">
        <v>3638</v>
      </c>
      <c r="N3639" s="16">
        <v>249.8426113407933</v>
      </c>
      <c r="O3639" s="41">
        <f t="shared" si="66"/>
        <v>0.61824220936213004</v>
      </c>
    </row>
    <row r="3640" spans="13:15" x14ac:dyDescent="0.25">
      <c r="M3640" s="20">
        <v>3639</v>
      </c>
      <c r="N3640" s="16">
        <v>108.47849255564866</v>
      </c>
      <c r="O3640" s="41">
        <f t="shared" si="66"/>
        <v>-0.29737976032407865</v>
      </c>
    </row>
    <row r="3641" spans="13:15" x14ac:dyDescent="0.25">
      <c r="M3641" s="20">
        <v>3640</v>
      </c>
      <c r="N3641" s="16">
        <v>239.63275285063773</v>
      </c>
      <c r="O3641" s="41">
        <f t="shared" si="66"/>
        <v>0.55211248124362466</v>
      </c>
    </row>
    <row r="3642" spans="13:15" x14ac:dyDescent="0.25">
      <c r="M3642" s="20">
        <v>3641</v>
      </c>
      <c r="N3642" s="16">
        <v>251.26592496827297</v>
      </c>
      <c r="O3642" s="41">
        <f t="shared" si="66"/>
        <v>0.62746107790015615</v>
      </c>
    </row>
    <row r="3643" spans="13:15" x14ac:dyDescent="0.25">
      <c r="M3643" s="20">
        <v>3642</v>
      </c>
      <c r="N3643" s="16">
        <v>247.79381459357819</v>
      </c>
      <c r="O3643" s="41">
        <f t="shared" si="66"/>
        <v>0.60497205757755346</v>
      </c>
    </row>
    <row r="3644" spans="13:15" x14ac:dyDescent="0.25">
      <c r="M3644" s="20">
        <v>3643</v>
      </c>
      <c r="N3644" s="16">
        <v>102.18782135903864</v>
      </c>
      <c r="O3644" s="41">
        <f t="shared" si="66"/>
        <v>-0.33812473013103961</v>
      </c>
    </row>
    <row r="3645" spans="13:15" x14ac:dyDescent="0.25">
      <c r="M3645" s="20">
        <v>3644</v>
      </c>
      <c r="N3645" s="16">
        <v>177.73105267552836</v>
      </c>
      <c r="O3645" s="41">
        <f t="shared" si="66"/>
        <v>0.15117229126937159</v>
      </c>
    </row>
    <row r="3646" spans="13:15" x14ac:dyDescent="0.25">
      <c r="M3646" s="20">
        <v>3645</v>
      </c>
      <c r="N3646" s="16">
        <v>174.86002504222927</v>
      </c>
      <c r="O3646" s="41">
        <f t="shared" si="66"/>
        <v>0.13257651180838792</v>
      </c>
    </row>
    <row r="3647" spans="13:15" x14ac:dyDescent="0.25">
      <c r="M3647" s="20">
        <v>3646</v>
      </c>
      <c r="N3647" s="16">
        <v>188.04787200838331</v>
      </c>
      <c r="O3647" s="41">
        <f t="shared" si="66"/>
        <v>0.21799480973887508</v>
      </c>
    </row>
    <row r="3648" spans="13:15" x14ac:dyDescent="0.25">
      <c r="M3648" s="20">
        <v>3647</v>
      </c>
      <c r="N3648" s="16">
        <v>176.58996108906604</v>
      </c>
      <c r="O3648" s="41">
        <f t="shared" si="66"/>
        <v>0.14378138801211038</v>
      </c>
    </row>
    <row r="3649" spans="13:15" x14ac:dyDescent="0.25">
      <c r="M3649" s="20">
        <v>3648</v>
      </c>
      <c r="N3649" s="16">
        <v>143.46248158409503</v>
      </c>
      <c r="O3649" s="41">
        <f t="shared" si="66"/>
        <v>-7.0786836907695383E-2</v>
      </c>
    </row>
    <row r="3650" spans="13:15" x14ac:dyDescent="0.25">
      <c r="M3650" s="20">
        <v>3649</v>
      </c>
      <c r="N3650" s="16">
        <v>252.33713013531673</v>
      </c>
      <c r="O3650" s="41">
        <f t="shared" si="66"/>
        <v>0.63439932356967699</v>
      </c>
    </row>
    <row r="3651" spans="13:15" x14ac:dyDescent="0.25">
      <c r="M3651" s="20">
        <v>3650</v>
      </c>
      <c r="N3651" s="16">
        <v>461.74042670939036</v>
      </c>
      <c r="O3651" s="41">
        <f t="shared" ref="O3651:O3714" si="67">N3651/$B$2-1</f>
        <v>1.9907142110790748</v>
      </c>
    </row>
    <row r="3652" spans="13:15" x14ac:dyDescent="0.25">
      <c r="M3652" s="20">
        <v>3651</v>
      </c>
      <c r="N3652" s="16">
        <v>208.51938870063904</v>
      </c>
      <c r="O3652" s="41">
        <f t="shared" si="67"/>
        <v>0.35058977511842837</v>
      </c>
    </row>
    <row r="3653" spans="13:15" x14ac:dyDescent="0.25">
      <c r="M3653" s="20">
        <v>3652</v>
      </c>
      <c r="N3653" s="16">
        <v>102.07510161411872</v>
      </c>
      <c r="O3653" s="41">
        <f t="shared" si="67"/>
        <v>-0.33885482115946364</v>
      </c>
    </row>
    <row r="3654" spans="13:15" x14ac:dyDescent="0.25">
      <c r="M3654" s="20">
        <v>3653</v>
      </c>
      <c r="N3654" s="16">
        <v>207.57169037859978</v>
      </c>
      <c r="O3654" s="41">
        <f t="shared" si="67"/>
        <v>0.34445148902609435</v>
      </c>
    </row>
    <row r="3655" spans="13:15" x14ac:dyDescent="0.25">
      <c r="M3655" s="20">
        <v>3654</v>
      </c>
      <c r="N3655" s="16">
        <v>124.38501044413186</v>
      </c>
      <c r="O3655" s="41">
        <f t="shared" si="67"/>
        <v>-0.19435250443294361</v>
      </c>
    </row>
    <row r="3656" spans="13:15" x14ac:dyDescent="0.25">
      <c r="M3656" s="20">
        <v>3655</v>
      </c>
      <c r="N3656" s="16">
        <v>169.78149496278004</v>
      </c>
      <c r="O3656" s="41">
        <f t="shared" si="67"/>
        <v>9.9682636372264266E-2</v>
      </c>
    </row>
    <row r="3657" spans="13:15" x14ac:dyDescent="0.25">
      <c r="M3657" s="20">
        <v>3656</v>
      </c>
      <c r="N3657" s="16">
        <v>181.89959624699915</v>
      </c>
      <c r="O3657" s="41">
        <f t="shared" si="67"/>
        <v>0.17817214178613505</v>
      </c>
    </row>
    <row r="3658" spans="13:15" x14ac:dyDescent="0.25">
      <c r="M3658" s="20">
        <v>3657</v>
      </c>
      <c r="N3658" s="16">
        <v>150.59954030959463</v>
      </c>
      <c r="O3658" s="41">
        <f t="shared" si="67"/>
        <v>-2.4559775725782496E-2</v>
      </c>
    </row>
    <row r="3659" spans="13:15" x14ac:dyDescent="0.25">
      <c r="M3659" s="20">
        <v>3658</v>
      </c>
      <c r="N3659" s="16">
        <v>130.32670369662893</v>
      </c>
      <c r="O3659" s="41">
        <f t="shared" si="67"/>
        <v>-0.15586788099471993</v>
      </c>
    </row>
    <row r="3660" spans="13:15" x14ac:dyDescent="0.25">
      <c r="M3660" s="20">
        <v>3659</v>
      </c>
      <c r="N3660" s="16">
        <v>202.39660707877465</v>
      </c>
      <c r="O3660" s="41">
        <f t="shared" si="67"/>
        <v>0.31093223389263369</v>
      </c>
    </row>
    <row r="3661" spans="13:15" x14ac:dyDescent="0.25">
      <c r="M3661" s="20">
        <v>3660</v>
      </c>
      <c r="N3661" s="16">
        <v>143.96885514934795</v>
      </c>
      <c r="O3661" s="41">
        <f t="shared" si="67"/>
        <v>-6.7507031783181515E-2</v>
      </c>
    </row>
    <row r="3662" spans="13:15" x14ac:dyDescent="0.25">
      <c r="M3662" s="20">
        <v>3661</v>
      </c>
      <c r="N3662" s="16">
        <v>211.49540903535629</v>
      </c>
      <c r="O3662" s="41">
        <f t="shared" si="67"/>
        <v>0.36986559718782863</v>
      </c>
    </row>
    <row r="3663" spans="13:15" x14ac:dyDescent="0.25">
      <c r="M3663" s="20">
        <v>3662</v>
      </c>
      <c r="N3663" s="16">
        <v>142.09294317855191</v>
      </c>
      <c r="O3663" s="41">
        <f t="shared" si="67"/>
        <v>-7.9657400833115455E-2</v>
      </c>
    </row>
    <row r="3664" spans="13:15" x14ac:dyDescent="0.25">
      <c r="M3664" s="20">
        <v>3663</v>
      </c>
      <c r="N3664" s="16">
        <v>168.52181099804673</v>
      </c>
      <c r="O3664" s="41">
        <f t="shared" si="67"/>
        <v>9.15236047673329E-2</v>
      </c>
    </row>
    <row r="3665" spans="13:15" x14ac:dyDescent="0.25">
      <c r="M3665" s="20">
        <v>3664</v>
      </c>
      <c r="N3665" s="16">
        <v>185.48119136099481</v>
      </c>
      <c r="O3665" s="41">
        <f t="shared" si="67"/>
        <v>0.20137029985536503</v>
      </c>
    </row>
    <row r="3666" spans="13:15" x14ac:dyDescent="0.25">
      <c r="M3666" s="20">
        <v>3665</v>
      </c>
      <c r="N3666" s="16">
        <v>130.58157591542434</v>
      </c>
      <c r="O3666" s="41">
        <f t="shared" si="67"/>
        <v>-0.15421706178403716</v>
      </c>
    </row>
    <row r="3667" spans="13:15" x14ac:dyDescent="0.25">
      <c r="M3667" s="20">
        <v>3666</v>
      </c>
      <c r="N3667" s="16">
        <v>174.16755247756984</v>
      </c>
      <c r="O3667" s="41">
        <f t="shared" si="67"/>
        <v>0.12809133481258472</v>
      </c>
    </row>
    <row r="3668" spans="13:15" x14ac:dyDescent="0.25">
      <c r="M3668" s="20">
        <v>3667</v>
      </c>
      <c r="N3668" s="16">
        <v>147.00190175395105</v>
      </c>
      <c r="O3668" s="41">
        <f t="shared" si="67"/>
        <v>-4.786184791245951E-2</v>
      </c>
    </row>
    <row r="3669" spans="13:15" x14ac:dyDescent="0.25">
      <c r="M3669" s="20">
        <v>3668</v>
      </c>
      <c r="N3669" s="16">
        <v>235.39074626838729</v>
      </c>
      <c r="O3669" s="41">
        <f t="shared" si="67"/>
        <v>0.52463680739059204</v>
      </c>
    </row>
    <row r="3670" spans="13:15" x14ac:dyDescent="0.25">
      <c r="M3670" s="20">
        <v>3669</v>
      </c>
      <c r="N3670" s="16">
        <v>121.62423289218961</v>
      </c>
      <c r="O3670" s="41">
        <f t="shared" si="67"/>
        <v>-0.21223418899122115</v>
      </c>
    </row>
    <row r="3671" spans="13:15" x14ac:dyDescent="0.25">
      <c r="M3671" s="20">
        <v>3670</v>
      </c>
      <c r="N3671" s="16">
        <v>186.50936594631696</v>
      </c>
      <c r="O3671" s="41">
        <f t="shared" si="67"/>
        <v>0.20802983444649281</v>
      </c>
    </row>
    <row r="3672" spans="13:15" x14ac:dyDescent="0.25">
      <c r="M3672" s="20">
        <v>3671</v>
      </c>
      <c r="N3672" s="16">
        <v>173.82861873078321</v>
      </c>
      <c r="O3672" s="41">
        <f t="shared" si="67"/>
        <v>0.125896045176906</v>
      </c>
    </row>
    <row r="3673" spans="13:15" x14ac:dyDescent="0.25">
      <c r="M3673" s="20">
        <v>3672</v>
      </c>
      <c r="N3673" s="16">
        <v>167.67643040919853</v>
      </c>
      <c r="O3673" s="41">
        <f t="shared" si="67"/>
        <v>8.6048035389843847E-2</v>
      </c>
    </row>
    <row r="3674" spans="13:15" x14ac:dyDescent="0.25">
      <c r="M3674" s="20">
        <v>3673</v>
      </c>
      <c r="N3674" s="16">
        <v>187.28308954812806</v>
      </c>
      <c r="O3674" s="41">
        <f t="shared" si="67"/>
        <v>0.21304127818745888</v>
      </c>
    </row>
    <row r="3675" spans="13:15" x14ac:dyDescent="0.25">
      <c r="M3675" s="20">
        <v>3674</v>
      </c>
      <c r="N3675" s="16">
        <v>132.55256125450566</v>
      </c>
      <c r="O3675" s="41">
        <f t="shared" si="67"/>
        <v>-0.14145089810755884</v>
      </c>
    </row>
    <row r="3676" spans="13:15" x14ac:dyDescent="0.25">
      <c r="M3676" s="20">
        <v>3675</v>
      </c>
      <c r="N3676" s="16">
        <v>361.47759530912379</v>
      </c>
      <c r="O3676" s="41">
        <f t="shared" si="67"/>
        <v>1.3413071906699079</v>
      </c>
    </row>
    <row r="3677" spans="13:15" x14ac:dyDescent="0.25">
      <c r="M3677" s="20">
        <v>3676</v>
      </c>
      <c r="N3677" s="16">
        <v>298.42306560504892</v>
      </c>
      <c r="O3677" s="41">
        <f t="shared" si="67"/>
        <v>0.93290007023907884</v>
      </c>
    </row>
    <row r="3678" spans="13:15" x14ac:dyDescent="0.25">
      <c r="M3678" s="20">
        <v>3677</v>
      </c>
      <c r="N3678" s="16">
        <v>213.87601028366549</v>
      </c>
      <c r="O3678" s="41">
        <f t="shared" si="67"/>
        <v>0.38528486215227997</v>
      </c>
    </row>
    <row r="3679" spans="13:15" x14ac:dyDescent="0.25">
      <c r="M3679" s="20">
        <v>3678</v>
      </c>
      <c r="N3679" s="16">
        <v>248.10605547171093</v>
      </c>
      <c r="O3679" s="41">
        <f t="shared" si="67"/>
        <v>0.60699445626195359</v>
      </c>
    </row>
    <row r="3680" spans="13:15" x14ac:dyDescent="0.25">
      <c r="M3680" s="20">
        <v>3679</v>
      </c>
      <c r="N3680" s="16">
        <v>145.90725186732095</v>
      </c>
      <c r="O3680" s="41">
        <f t="shared" si="67"/>
        <v>-5.4951946120735173E-2</v>
      </c>
    </row>
    <row r="3681" spans="13:15" x14ac:dyDescent="0.25">
      <c r="M3681" s="20">
        <v>3680</v>
      </c>
      <c r="N3681" s="16">
        <v>249.51982375006634</v>
      </c>
      <c r="O3681" s="41">
        <f t="shared" si="67"/>
        <v>0.6161514991299184</v>
      </c>
    </row>
    <row r="3682" spans="13:15" x14ac:dyDescent="0.25">
      <c r="M3682" s="20">
        <v>3681</v>
      </c>
      <c r="N3682" s="16">
        <v>142.23507540016709</v>
      </c>
      <c r="O3682" s="41">
        <f t="shared" si="67"/>
        <v>-7.8736803825688373E-2</v>
      </c>
    </row>
    <row r="3683" spans="13:15" x14ac:dyDescent="0.25">
      <c r="M3683" s="20">
        <v>3682</v>
      </c>
      <c r="N3683" s="16">
        <v>105.6919563377223</v>
      </c>
      <c r="O3683" s="41">
        <f t="shared" si="67"/>
        <v>-0.3154282849595097</v>
      </c>
    </row>
    <row r="3684" spans="13:15" x14ac:dyDescent="0.25">
      <c r="M3684" s="20">
        <v>3683</v>
      </c>
      <c r="N3684" s="16">
        <v>153.75036843183577</v>
      </c>
      <c r="O3684" s="41">
        <f t="shared" si="67"/>
        <v>-4.151715489408736E-3</v>
      </c>
    </row>
    <row r="3685" spans="13:15" x14ac:dyDescent="0.25">
      <c r="M3685" s="20">
        <v>3684</v>
      </c>
      <c r="N3685" s="16">
        <v>191.03513195780147</v>
      </c>
      <c r="O3685" s="41">
        <f t="shared" si="67"/>
        <v>0.23734343131524649</v>
      </c>
    </row>
    <row r="3686" spans="13:15" x14ac:dyDescent="0.25">
      <c r="M3686" s="20">
        <v>3685</v>
      </c>
      <c r="N3686" s="16">
        <v>192.733759536957</v>
      </c>
      <c r="O3686" s="41">
        <f t="shared" si="67"/>
        <v>0.24834552111820107</v>
      </c>
    </row>
    <row r="3687" spans="13:15" x14ac:dyDescent="0.25">
      <c r="M3687" s="20">
        <v>3686</v>
      </c>
      <c r="N3687" s="16">
        <v>189.06889859074303</v>
      </c>
      <c r="O3687" s="41">
        <f t="shared" si="67"/>
        <v>0.22460804638248955</v>
      </c>
    </row>
    <row r="3688" spans="13:15" x14ac:dyDescent="0.25">
      <c r="M3688" s="20">
        <v>3687</v>
      </c>
      <c r="N3688" s="16">
        <v>154.90056058772061</v>
      </c>
      <c r="O3688" s="41">
        <f t="shared" si="67"/>
        <v>3.2981325791068272E-3</v>
      </c>
    </row>
    <row r="3689" spans="13:15" x14ac:dyDescent="0.25">
      <c r="M3689" s="20">
        <v>3688</v>
      </c>
      <c r="N3689" s="16">
        <v>201.59532203370813</v>
      </c>
      <c r="O3689" s="41">
        <f t="shared" si="67"/>
        <v>0.30574227340231297</v>
      </c>
    </row>
    <row r="3690" spans="13:15" x14ac:dyDescent="0.25">
      <c r="M3690" s="20">
        <v>3689</v>
      </c>
      <c r="N3690" s="16">
        <v>160.9021181990806</v>
      </c>
      <c r="O3690" s="41">
        <f t="shared" si="67"/>
        <v>4.2170500252905585E-2</v>
      </c>
    </row>
    <row r="3691" spans="13:15" x14ac:dyDescent="0.25">
      <c r="M3691" s="20">
        <v>3690</v>
      </c>
      <c r="N3691" s="16">
        <v>212.94488085171872</v>
      </c>
      <c r="O3691" s="41">
        <f t="shared" si="67"/>
        <v>0.3792538935313976</v>
      </c>
    </row>
    <row r="3692" spans="13:15" x14ac:dyDescent="0.25">
      <c r="M3692" s="20">
        <v>3691</v>
      </c>
      <c r="N3692" s="16">
        <v>101.64504409028164</v>
      </c>
      <c r="O3692" s="41">
        <f t="shared" si="67"/>
        <v>-0.34164032373563402</v>
      </c>
    </row>
    <row r="3693" spans="13:15" x14ac:dyDescent="0.25">
      <c r="M3693" s="20">
        <v>3692</v>
      </c>
      <c r="N3693" s="16">
        <v>125.04006047402916</v>
      </c>
      <c r="O3693" s="41">
        <f t="shared" si="67"/>
        <v>-0.1901097149346469</v>
      </c>
    </row>
    <row r="3694" spans="13:15" x14ac:dyDescent="0.25">
      <c r="M3694" s="20">
        <v>3693</v>
      </c>
      <c r="N3694" s="16">
        <v>143.47396878437786</v>
      </c>
      <c r="O3694" s="41">
        <f t="shared" si="67"/>
        <v>-7.0712433777399442E-2</v>
      </c>
    </row>
    <row r="3695" spans="13:15" x14ac:dyDescent="0.25">
      <c r="M3695" s="20">
        <v>3694</v>
      </c>
      <c r="N3695" s="16">
        <v>114.7875962546315</v>
      </c>
      <c r="O3695" s="41">
        <f t="shared" si="67"/>
        <v>-0.25651540234228309</v>
      </c>
    </row>
    <row r="3696" spans="13:15" x14ac:dyDescent="0.25">
      <c r="M3696" s="20">
        <v>3695</v>
      </c>
      <c r="N3696" s="16">
        <v>240.0503893968598</v>
      </c>
      <c r="O3696" s="41">
        <f t="shared" si="67"/>
        <v>0.55481753257030553</v>
      </c>
    </row>
    <row r="3697" spans="13:15" x14ac:dyDescent="0.25">
      <c r="M3697" s="20">
        <v>3696</v>
      </c>
      <c r="N3697" s="16">
        <v>356.08960082392548</v>
      </c>
      <c r="O3697" s="41">
        <f t="shared" si="67"/>
        <v>1.3064088998900969</v>
      </c>
    </row>
    <row r="3698" spans="13:15" x14ac:dyDescent="0.25">
      <c r="M3698" s="20">
        <v>3697</v>
      </c>
      <c r="N3698" s="16">
        <v>238.95557525212354</v>
      </c>
      <c r="O3698" s="41">
        <f t="shared" si="67"/>
        <v>0.54772637045463934</v>
      </c>
    </row>
    <row r="3699" spans="13:15" x14ac:dyDescent="0.25">
      <c r="M3699" s="20">
        <v>3698</v>
      </c>
      <c r="N3699" s="16">
        <v>159.52545513258625</v>
      </c>
      <c r="O3699" s="41">
        <f t="shared" si="67"/>
        <v>3.325378956726377E-2</v>
      </c>
    </row>
    <row r="3700" spans="13:15" x14ac:dyDescent="0.25">
      <c r="M3700" s="20">
        <v>3699</v>
      </c>
      <c r="N3700" s="16">
        <v>138.18565088693094</v>
      </c>
      <c r="O3700" s="41">
        <f t="shared" si="67"/>
        <v>-0.10496511466417058</v>
      </c>
    </row>
    <row r="3701" spans="13:15" x14ac:dyDescent="0.25">
      <c r="M3701" s="20">
        <v>3700</v>
      </c>
      <c r="N3701" s="16">
        <v>295.17863492141117</v>
      </c>
      <c r="O3701" s="41">
        <f t="shared" si="67"/>
        <v>0.91188574186075955</v>
      </c>
    </row>
    <row r="3702" spans="13:15" x14ac:dyDescent="0.25">
      <c r="M3702" s="20">
        <v>3701</v>
      </c>
      <c r="N3702" s="16">
        <v>159.32950922045836</v>
      </c>
      <c r="O3702" s="41">
        <f t="shared" si="67"/>
        <v>3.198463878447444E-2</v>
      </c>
    </row>
    <row r="3703" spans="13:15" x14ac:dyDescent="0.25">
      <c r="M3703" s="20">
        <v>3702</v>
      </c>
      <c r="N3703" s="16">
        <v>204.66522934849493</v>
      </c>
      <c r="O3703" s="41">
        <f t="shared" si="67"/>
        <v>0.3256262058066266</v>
      </c>
    </row>
    <row r="3704" spans="13:15" x14ac:dyDescent="0.25">
      <c r="M3704" s="20">
        <v>3703</v>
      </c>
      <c r="N3704" s="16">
        <v>171.07915855077249</v>
      </c>
      <c r="O3704" s="41">
        <f t="shared" si="67"/>
        <v>0.10808766376279744</v>
      </c>
    </row>
    <row r="3705" spans="13:15" x14ac:dyDescent="0.25">
      <c r="M3705" s="20">
        <v>3704</v>
      </c>
      <c r="N3705" s="16">
        <v>166.89374825612273</v>
      </c>
      <c r="O3705" s="41">
        <f t="shared" si="67"/>
        <v>8.0978566695834475E-2</v>
      </c>
    </row>
    <row r="3706" spans="13:15" x14ac:dyDescent="0.25">
      <c r="M3706" s="20">
        <v>3705</v>
      </c>
      <c r="N3706" s="16">
        <v>148.89546986475901</v>
      </c>
      <c r="O3706" s="41">
        <f t="shared" si="67"/>
        <v>-3.5597119222797291E-2</v>
      </c>
    </row>
    <row r="3707" spans="13:15" x14ac:dyDescent="0.25">
      <c r="M3707" s="20">
        <v>3706</v>
      </c>
      <c r="N3707" s="16">
        <v>259.21390946165627</v>
      </c>
      <c r="O3707" s="41">
        <f t="shared" si="67"/>
        <v>0.67894054298229412</v>
      </c>
    </row>
    <row r="3708" spans="13:15" x14ac:dyDescent="0.25">
      <c r="M3708" s="20">
        <v>3707</v>
      </c>
      <c r="N3708" s="16">
        <v>242.59949877650092</v>
      </c>
      <c r="O3708" s="41">
        <f t="shared" si="67"/>
        <v>0.57132823253569054</v>
      </c>
    </row>
    <row r="3709" spans="13:15" x14ac:dyDescent="0.25">
      <c r="M3709" s="20">
        <v>3708</v>
      </c>
      <c r="N3709" s="16">
        <v>113.70614981023789</v>
      </c>
      <c r="O3709" s="41">
        <f t="shared" si="67"/>
        <v>-0.26351998124133735</v>
      </c>
    </row>
    <row r="3710" spans="13:15" x14ac:dyDescent="0.25">
      <c r="M3710" s="20">
        <v>3709</v>
      </c>
      <c r="N3710" s="16">
        <v>463.27021033380748</v>
      </c>
      <c r="O3710" s="41">
        <f t="shared" si="67"/>
        <v>2.0006226907372788</v>
      </c>
    </row>
    <row r="3711" spans="13:15" x14ac:dyDescent="0.25">
      <c r="M3711" s="20">
        <v>3710</v>
      </c>
      <c r="N3711" s="16">
        <v>250.4205674185516</v>
      </c>
      <c r="O3711" s="41">
        <f t="shared" si="67"/>
        <v>0.62198565774816261</v>
      </c>
    </row>
    <row r="3712" spans="13:15" x14ac:dyDescent="0.25">
      <c r="M3712" s="20">
        <v>3711</v>
      </c>
      <c r="N3712" s="16">
        <v>124.1077495090563</v>
      </c>
      <c r="O3712" s="41">
        <f t="shared" si="67"/>
        <v>-0.19614833639987128</v>
      </c>
    </row>
    <row r="3713" spans="13:15" x14ac:dyDescent="0.25">
      <c r="M3713" s="20">
        <v>3712</v>
      </c>
      <c r="N3713" s="16">
        <v>271.20559163251528</v>
      </c>
      <c r="O3713" s="41">
        <f t="shared" si="67"/>
        <v>0.75661122592144148</v>
      </c>
    </row>
    <row r="3714" spans="13:15" x14ac:dyDescent="0.25">
      <c r="M3714" s="20">
        <v>3713</v>
      </c>
      <c r="N3714" s="16">
        <v>222.94972632284046</v>
      </c>
      <c r="O3714" s="41">
        <f t="shared" si="67"/>
        <v>0.44405574279413473</v>
      </c>
    </row>
    <row r="3715" spans="13:15" x14ac:dyDescent="0.25">
      <c r="M3715" s="20">
        <v>3714</v>
      </c>
      <c r="N3715" s="16">
        <v>159.3089186234632</v>
      </c>
      <c r="O3715" s="41">
        <f t="shared" ref="O3715:O3778" si="68">N3715/$B$2-1</f>
        <v>3.1851272530436736E-2</v>
      </c>
    </row>
    <row r="3716" spans="13:15" x14ac:dyDescent="0.25">
      <c r="M3716" s="20">
        <v>3715</v>
      </c>
      <c r="N3716" s="16">
        <v>131.7394265648677</v>
      </c>
      <c r="O3716" s="41">
        <f t="shared" si="68"/>
        <v>-0.14671760929668365</v>
      </c>
    </row>
    <row r="3717" spans="13:15" x14ac:dyDescent="0.25">
      <c r="M3717" s="20">
        <v>3716</v>
      </c>
      <c r="N3717" s="16">
        <v>190.61089450476555</v>
      </c>
      <c r="O3717" s="41">
        <f t="shared" si="68"/>
        <v>0.23459562560824265</v>
      </c>
    </row>
    <row r="3718" spans="13:15" x14ac:dyDescent="0.25">
      <c r="M3718" s="20">
        <v>3717</v>
      </c>
      <c r="N3718" s="16">
        <v>365.58089768413743</v>
      </c>
      <c r="O3718" s="41">
        <f t="shared" si="68"/>
        <v>1.3678844709240181</v>
      </c>
    </row>
    <row r="3719" spans="13:15" x14ac:dyDescent="0.25">
      <c r="M3719" s="20">
        <v>3718</v>
      </c>
      <c r="N3719" s="16">
        <v>105.16925251863935</v>
      </c>
      <c r="O3719" s="41">
        <f t="shared" si="68"/>
        <v>-0.31881386189730843</v>
      </c>
    </row>
    <row r="3720" spans="13:15" x14ac:dyDescent="0.25">
      <c r="M3720" s="20">
        <v>3719</v>
      </c>
      <c r="N3720" s="16">
        <v>192.84011677757582</v>
      </c>
      <c r="O3720" s="41">
        <f t="shared" si="68"/>
        <v>0.24903440191046067</v>
      </c>
    </row>
    <row r="3721" spans="13:15" x14ac:dyDescent="0.25">
      <c r="M3721" s="20">
        <v>3720</v>
      </c>
      <c r="N3721" s="16">
        <v>129.10932092847958</v>
      </c>
      <c r="O3721" s="41">
        <f t="shared" si="68"/>
        <v>-0.16375292578270528</v>
      </c>
    </row>
    <row r="3722" spans="13:15" x14ac:dyDescent="0.25">
      <c r="M3722" s="20">
        <v>3721</v>
      </c>
      <c r="N3722" s="16">
        <v>213.53519699658418</v>
      </c>
      <c r="O3722" s="41">
        <f t="shared" si="68"/>
        <v>0.38307739864672863</v>
      </c>
    </row>
    <row r="3723" spans="13:15" x14ac:dyDescent="0.25">
      <c r="M3723" s="20">
        <v>3722</v>
      </c>
      <c r="N3723" s="16">
        <v>225.90591539655003</v>
      </c>
      <c r="O3723" s="41">
        <f t="shared" si="68"/>
        <v>0.4632031168639914</v>
      </c>
    </row>
    <row r="3724" spans="13:15" x14ac:dyDescent="0.25">
      <c r="M3724" s="20">
        <v>3723</v>
      </c>
      <c r="N3724" s="16">
        <v>209.63352574031762</v>
      </c>
      <c r="O3724" s="41">
        <f t="shared" si="68"/>
        <v>0.35780609252299778</v>
      </c>
    </row>
    <row r="3725" spans="13:15" x14ac:dyDescent="0.25">
      <c r="M3725" s="20">
        <v>3724</v>
      </c>
      <c r="N3725" s="16">
        <v>146.19471752070746</v>
      </c>
      <c r="O3725" s="41">
        <f t="shared" si="68"/>
        <v>-5.3090017718868787E-2</v>
      </c>
    </row>
    <row r="3726" spans="13:15" x14ac:dyDescent="0.25">
      <c r="M3726" s="20">
        <v>3725</v>
      </c>
      <c r="N3726" s="16">
        <v>113.04596636719968</v>
      </c>
      <c r="O3726" s="41">
        <f t="shared" si="68"/>
        <v>-0.26779602009521086</v>
      </c>
    </row>
    <row r="3727" spans="13:15" x14ac:dyDescent="0.25">
      <c r="M3727" s="20">
        <v>3726</v>
      </c>
      <c r="N3727" s="16">
        <v>177.37552222838713</v>
      </c>
      <c r="O3727" s="41">
        <f t="shared" si="68"/>
        <v>0.14886950403388055</v>
      </c>
    </row>
    <row r="3728" spans="13:15" x14ac:dyDescent="0.25">
      <c r="M3728" s="20">
        <v>3727</v>
      </c>
      <c r="N3728" s="16">
        <v>175.99733089477468</v>
      </c>
      <c r="O3728" s="41">
        <f t="shared" si="68"/>
        <v>0.1399428946910628</v>
      </c>
    </row>
    <row r="3729" spans="13:15" x14ac:dyDescent="0.25">
      <c r="M3729" s="20">
        <v>3728</v>
      </c>
      <c r="N3729" s="16">
        <v>210.73157528576269</v>
      </c>
      <c r="O3729" s="41">
        <f t="shared" si="68"/>
        <v>0.36491821047947526</v>
      </c>
    </row>
    <row r="3730" spans="13:15" x14ac:dyDescent="0.25">
      <c r="M3730" s="20">
        <v>3729</v>
      </c>
      <c r="N3730" s="16">
        <v>190.24600243999134</v>
      </c>
      <c r="O3730" s="41">
        <f t="shared" si="68"/>
        <v>0.23223220274010137</v>
      </c>
    </row>
    <row r="3731" spans="13:15" x14ac:dyDescent="0.25">
      <c r="M3731" s="20">
        <v>3730</v>
      </c>
      <c r="N3731" s="16">
        <v>143.95716000422064</v>
      </c>
      <c r="O3731" s="41">
        <f t="shared" si="68"/>
        <v>-6.7582781781902912E-2</v>
      </c>
    </row>
    <row r="3732" spans="13:15" x14ac:dyDescent="0.25">
      <c r="M3732" s="20">
        <v>3731</v>
      </c>
      <c r="N3732" s="16">
        <v>356.70335426094056</v>
      </c>
      <c r="O3732" s="41">
        <f t="shared" si="68"/>
        <v>1.31038420943633</v>
      </c>
    </row>
    <row r="3733" spans="13:15" x14ac:dyDescent="0.25">
      <c r="M3733" s="20">
        <v>3732</v>
      </c>
      <c r="N3733" s="16">
        <v>186.85589298203826</v>
      </c>
      <c r="O3733" s="41">
        <f t="shared" si="68"/>
        <v>0.21027430616762954</v>
      </c>
    </row>
    <row r="3734" spans="13:15" x14ac:dyDescent="0.25">
      <c r="M3734" s="20">
        <v>3733</v>
      </c>
      <c r="N3734" s="16">
        <v>90.112106265682442</v>
      </c>
      <c r="O3734" s="41">
        <f t="shared" si="68"/>
        <v>-0.4163396982160682</v>
      </c>
    </row>
    <row r="3735" spans="13:15" x14ac:dyDescent="0.25">
      <c r="M3735" s="20">
        <v>3734</v>
      </c>
      <c r="N3735" s="16">
        <v>164.19393277255929</v>
      </c>
      <c r="O3735" s="41">
        <f t="shared" si="68"/>
        <v>6.3491736288701084E-2</v>
      </c>
    </row>
    <row r="3736" spans="13:15" x14ac:dyDescent="0.25">
      <c r="M3736" s="20">
        <v>3735</v>
      </c>
      <c r="N3736" s="16">
        <v>239.81556124277515</v>
      </c>
      <c r="O3736" s="41">
        <f t="shared" si="68"/>
        <v>0.5532965396986449</v>
      </c>
    </row>
    <row r="3737" spans="13:15" x14ac:dyDescent="0.25">
      <c r="M3737" s="20">
        <v>3736</v>
      </c>
      <c r="N3737" s="16">
        <v>219.71455071251148</v>
      </c>
      <c r="O3737" s="41">
        <f t="shared" si="68"/>
        <v>0.42310135995592413</v>
      </c>
    </row>
    <row r="3738" spans="13:15" x14ac:dyDescent="0.25">
      <c r="M3738" s="20">
        <v>3737</v>
      </c>
      <c r="N3738" s="16">
        <v>343.99836013965063</v>
      </c>
      <c r="O3738" s="41">
        <f t="shared" si="68"/>
        <v>1.2280933718308709</v>
      </c>
    </row>
    <row r="3739" spans="13:15" x14ac:dyDescent="0.25">
      <c r="M3739" s="20">
        <v>3738</v>
      </c>
      <c r="N3739" s="16">
        <v>136.29145457748393</v>
      </c>
      <c r="O3739" s="41">
        <f t="shared" si="68"/>
        <v>-0.11723391222562418</v>
      </c>
    </row>
    <row r="3740" spans="13:15" x14ac:dyDescent="0.25">
      <c r="M3740" s="20">
        <v>3739</v>
      </c>
      <c r="N3740" s="16">
        <v>185.25484251726408</v>
      </c>
      <c r="O3740" s="41">
        <f t="shared" si="68"/>
        <v>0.19990422787108786</v>
      </c>
    </row>
    <row r="3741" spans="13:15" x14ac:dyDescent="0.25">
      <c r="M3741" s="20">
        <v>3740</v>
      </c>
      <c r="N3741" s="16">
        <v>210.92147313571479</v>
      </c>
      <c r="O3741" s="41">
        <f t="shared" si="68"/>
        <v>0.36614818768236512</v>
      </c>
    </row>
    <row r="3742" spans="13:15" x14ac:dyDescent="0.25">
      <c r="M3742" s="20">
        <v>3741</v>
      </c>
      <c r="N3742" s="16">
        <v>148.11316814502322</v>
      </c>
      <c r="O3742" s="41">
        <f t="shared" si="68"/>
        <v>-4.0664123832376164E-2</v>
      </c>
    </row>
    <row r="3743" spans="13:15" x14ac:dyDescent="0.25">
      <c r="M3743" s="20">
        <v>3742</v>
      </c>
      <c r="N3743" s="16">
        <v>82.921455792088466</v>
      </c>
      <c r="O3743" s="41">
        <f t="shared" si="68"/>
        <v>-0.46291387564198128</v>
      </c>
    </row>
    <row r="3744" spans="13:15" x14ac:dyDescent="0.25">
      <c r="M3744" s="20">
        <v>3743</v>
      </c>
      <c r="N3744" s="16">
        <v>197.7966315294496</v>
      </c>
      <c r="O3744" s="41">
        <f t="shared" si="68"/>
        <v>0.28113797839712951</v>
      </c>
    </row>
    <row r="3745" spans="13:15" x14ac:dyDescent="0.25">
      <c r="M3745" s="20">
        <v>3744</v>
      </c>
      <c r="N3745" s="16">
        <v>288.43698093694184</v>
      </c>
      <c r="O3745" s="41">
        <f t="shared" si="68"/>
        <v>0.86821973556969656</v>
      </c>
    </row>
    <row r="3746" spans="13:15" x14ac:dyDescent="0.25">
      <c r="M3746" s="20">
        <v>3745</v>
      </c>
      <c r="N3746" s="16">
        <v>126.4194073730545</v>
      </c>
      <c r="O3746" s="41">
        <f t="shared" si="68"/>
        <v>-0.1811756209409251</v>
      </c>
    </row>
    <row r="3747" spans="13:15" x14ac:dyDescent="0.25">
      <c r="M3747" s="20">
        <v>3746</v>
      </c>
      <c r="N3747" s="16">
        <v>116.13159036192597</v>
      </c>
      <c r="O3747" s="41">
        <f t="shared" si="68"/>
        <v>-0.24781029002422761</v>
      </c>
    </row>
    <row r="3748" spans="13:15" x14ac:dyDescent="0.25">
      <c r="M3748" s="20">
        <v>3747</v>
      </c>
      <c r="N3748" s="16">
        <v>152.85725347044396</v>
      </c>
      <c r="O3748" s="41">
        <f t="shared" si="68"/>
        <v>-9.9364626171339898E-3</v>
      </c>
    </row>
    <row r="3749" spans="13:15" x14ac:dyDescent="0.25">
      <c r="M3749" s="20">
        <v>3748</v>
      </c>
      <c r="N3749" s="16">
        <v>150.11956105821289</v>
      </c>
      <c r="O3749" s="41">
        <f t="shared" si="68"/>
        <v>-2.7668623652225555E-2</v>
      </c>
    </row>
    <row r="3750" spans="13:15" x14ac:dyDescent="0.25">
      <c r="M3750" s="20">
        <v>3749</v>
      </c>
      <c r="N3750" s="16">
        <v>138.45542102158126</v>
      </c>
      <c r="O3750" s="41">
        <f t="shared" si="68"/>
        <v>-0.10321780095986033</v>
      </c>
    </row>
    <row r="3751" spans="13:15" x14ac:dyDescent="0.25">
      <c r="M3751" s="20">
        <v>3750</v>
      </c>
      <c r="N3751" s="16">
        <v>210.33595550438312</v>
      </c>
      <c r="O3751" s="41">
        <f t="shared" si="68"/>
        <v>0.36235576276228532</v>
      </c>
    </row>
    <row r="3752" spans="13:15" x14ac:dyDescent="0.25">
      <c r="M3752" s="20">
        <v>3751</v>
      </c>
      <c r="N3752" s="16">
        <v>148.99635222632133</v>
      </c>
      <c r="O3752" s="41">
        <f t="shared" si="68"/>
        <v>-3.4943699476725154E-2</v>
      </c>
    </row>
    <row r="3753" spans="13:15" x14ac:dyDescent="0.25">
      <c r="M3753" s="20">
        <v>3752</v>
      </c>
      <c r="N3753" s="16">
        <v>113.66955552549321</v>
      </c>
      <c r="O3753" s="41">
        <f t="shared" si="68"/>
        <v>-0.26375700412497383</v>
      </c>
    </row>
    <row r="3754" spans="13:15" x14ac:dyDescent="0.25">
      <c r="M3754" s="20">
        <v>3753</v>
      </c>
      <c r="N3754" s="16">
        <v>164.06137725092296</v>
      </c>
      <c r="O3754" s="41">
        <f t="shared" si="68"/>
        <v>6.2633168012278029E-2</v>
      </c>
    </row>
    <row r="3755" spans="13:15" x14ac:dyDescent="0.25">
      <c r="M3755" s="20">
        <v>3754</v>
      </c>
      <c r="N3755" s="16">
        <v>116.22416693844656</v>
      </c>
      <c r="O3755" s="41">
        <f t="shared" si="68"/>
        <v>-0.24721066723402429</v>
      </c>
    </row>
    <row r="3756" spans="13:15" x14ac:dyDescent="0.25">
      <c r="M3756" s="20">
        <v>3755</v>
      </c>
      <c r="N3756" s="16">
        <v>269.7454707534061</v>
      </c>
      <c r="O3756" s="41">
        <f t="shared" si="68"/>
        <v>0.74715395510336458</v>
      </c>
    </row>
    <row r="3757" spans="13:15" x14ac:dyDescent="0.25">
      <c r="M3757" s="20">
        <v>3756</v>
      </c>
      <c r="N3757" s="16">
        <v>109.90134874812148</v>
      </c>
      <c r="O3757" s="41">
        <f t="shared" si="68"/>
        <v>-0.28816385461385896</v>
      </c>
    </row>
    <row r="3758" spans="13:15" x14ac:dyDescent="0.25">
      <c r="M3758" s="20">
        <v>3757</v>
      </c>
      <c r="N3758" s="16">
        <v>190.42088431270753</v>
      </c>
      <c r="O3758" s="41">
        <f t="shared" si="68"/>
        <v>0.2333649207603099</v>
      </c>
    </row>
    <row r="3759" spans="13:15" x14ac:dyDescent="0.25">
      <c r="M3759" s="20">
        <v>3758</v>
      </c>
      <c r="N3759" s="16">
        <v>332.6645712864343</v>
      </c>
      <c r="O3759" s="41">
        <f t="shared" si="68"/>
        <v>1.1546838944969378</v>
      </c>
    </row>
    <row r="3760" spans="13:15" x14ac:dyDescent="0.25">
      <c r="M3760" s="20">
        <v>3759</v>
      </c>
      <c r="N3760" s="16">
        <v>176.46286360313903</v>
      </c>
      <c r="O3760" s="41">
        <f t="shared" si="68"/>
        <v>0.14295817168673208</v>
      </c>
    </row>
    <row r="3761" spans="13:15" x14ac:dyDescent="0.25">
      <c r="M3761" s="20">
        <v>3760</v>
      </c>
      <c r="N3761" s="16">
        <v>229.32627021639507</v>
      </c>
      <c r="O3761" s="41">
        <f t="shared" si="68"/>
        <v>0.48535691405160808</v>
      </c>
    </row>
    <row r="3762" spans="13:15" x14ac:dyDescent="0.25">
      <c r="M3762" s="20">
        <v>3761</v>
      </c>
      <c r="N3762" s="16">
        <v>370.79782008758593</v>
      </c>
      <c r="O3762" s="41">
        <f t="shared" si="68"/>
        <v>1.4016747198768349</v>
      </c>
    </row>
    <row r="3763" spans="13:15" x14ac:dyDescent="0.25">
      <c r="M3763" s="20">
        <v>3762</v>
      </c>
      <c r="N3763" s="16">
        <v>176.54315221790685</v>
      </c>
      <c r="O3763" s="41">
        <f t="shared" si="68"/>
        <v>0.14347820477736972</v>
      </c>
    </row>
    <row r="3764" spans="13:15" x14ac:dyDescent="0.25">
      <c r="M3764" s="20">
        <v>3763</v>
      </c>
      <c r="N3764" s="16">
        <v>295.93830758445381</v>
      </c>
      <c r="O3764" s="41">
        <f t="shared" si="68"/>
        <v>0.91680617701806466</v>
      </c>
    </row>
    <row r="3765" spans="13:15" x14ac:dyDescent="0.25">
      <c r="M3765" s="20">
        <v>3764</v>
      </c>
      <c r="N3765" s="16">
        <v>246.25967941173516</v>
      </c>
      <c r="O3765" s="41">
        <f t="shared" si="68"/>
        <v>0.59503539267958905</v>
      </c>
    </row>
    <row r="3766" spans="13:15" x14ac:dyDescent="0.25">
      <c r="M3766" s="20">
        <v>3765</v>
      </c>
      <c r="N3766" s="16">
        <v>157.36256271675467</v>
      </c>
      <c r="O3766" s="41">
        <f t="shared" si="68"/>
        <v>1.9244634832511043E-2</v>
      </c>
    </row>
    <row r="3767" spans="13:15" x14ac:dyDescent="0.25">
      <c r="M3767" s="20">
        <v>3766</v>
      </c>
      <c r="N3767" s="16">
        <v>98.702295271413149</v>
      </c>
      <c r="O3767" s="41">
        <f t="shared" si="68"/>
        <v>-0.36070064465001928</v>
      </c>
    </row>
    <row r="3768" spans="13:15" x14ac:dyDescent="0.25">
      <c r="M3768" s="20">
        <v>3767</v>
      </c>
      <c r="N3768" s="16">
        <v>193.20924865612668</v>
      </c>
      <c r="O3768" s="41">
        <f t="shared" si="68"/>
        <v>0.25142528624955118</v>
      </c>
    </row>
    <row r="3769" spans="13:15" x14ac:dyDescent="0.25">
      <c r="M3769" s="20">
        <v>3768</v>
      </c>
      <c r="N3769" s="16">
        <v>315.38595039978429</v>
      </c>
      <c r="O3769" s="41">
        <f t="shared" si="68"/>
        <v>1.0427694636947256</v>
      </c>
    </row>
    <row r="3770" spans="13:15" x14ac:dyDescent="0.25">
      <c r="M3770" s="20">
        <v>3769</v>
      </c>
      <c r="N3770" s="16">
        <v>251.2839972516534</v>
      </c>
      <c r="O3770" s="41">
        <f t="shared" si="68"/>
        <v>0.62757813291982978</v>
      </c>
    </row>
    <row r="3771" spans="13:15" x14ac:dyDescent="0.25">
      <c r="M3771" s="20">
        <v>3770</v>
      </c>
      <c r="N3771" s="16">
        <v>150.03696317249083</v>
      </c>
      <c r="O3771" s="41">
        <f t="shared" si="68"/>
        <v>-2.8203613998196597E-2</v>
      </c>
    </row>
    <row r="3772" spans="13:15" x14ac:dyDescent="0.25">
      <c r="M3772" s="20">
        <v>3771</v>
      </c>
      <c r="N3772" s="16">
        <v>115.93474532893526</v>
      </c>
      <c r="O3772" s="41">
        <f t="shared" si="68"/>
        <v>-0.24908526445464751</v>
      </c>
    </row>
    <row r="3773" spans="13:15" x14ac:dyDescent="0.25">
      <c r="M3773" s="20">
        <v>3772</v>
      </c>
      <c r="N3773" s="16">
        <v>136.11766040577811</v>
      </c>
      <c r="O3773" s="41">
        <f t="shared" si="68"/>
        <v>-0.1183595851558189</v>
      </c>
    </row>
    <row r="3774" spans="13:15" x14ac:dyDescent="0.25">
      <c r="M3774" s="20">
        <v>3773</v>
      </c>
      <c r="N3774" s="16">
        <v>192.81393839932485</v>
      </c>
      <c r="O3774" s="41">
        <f t="shared" si="68"/>
        <v>0.24886484333744141</v>
      </c>
    </row>
    <row r="3775" spans="13:15" x14ac:dyDescent="0.25">
      <c r="M3775" s="20">
        <v>3774</v>
      </c>
      <c r="N3775" s="16">
        <v>119.42879182792109</v>
      </c>
      <c r="O3775" s="41">
        <f t="shared" si="68"/>
        <v>-0.22645416283515507</v>
      </c>
    </row>
    <row r="3776" spans="13:15" x14ac:dyDescent="0.25">
      <c r="M3776" s="20">
        <v>3775</v>
      </c>
      <c r="N3776" s="16">
        <v>188.59196814717956</v>
      </c>
      <c r="O3776" s="41">
        <f t="shared" si="68"/>
        <v>0.22151894572603092</v>
      </c>
    </row>
    <row r="3777" spans="13:15" x14ac:dyDescent="0.25">
      <c r="M3777" s="20">
        <v>3776</v>
      </c>
      <c r="N3777" s="16">
        <v>227.59404149437492</v>
      </c>
      <c r="O3777" s="41">
        <f t="shared" si="68"/>
        <v>0.47413718808413141</v>
      </c>
    </row>
    <row r="3778" spans="13:15" x14ac:dyDescent="0.25">
      <c r="M3778" s="20">
        <v>3777</v>
      </c>
      <c r="N3778" s="16">
        <v>283.75863359169182</v>
      </c>
      <c r="O3778" s="41">
        <f t="shared" si="68"/>
        <v>0.837917862308317</v>
      </c>
    </row>
    <row r="3779" spans="13:15" x14ac:dyDescent="0.25">
      <c r="M3779" s="20">
        <v>3778</v>
      </c>
      <c r="N3779" s="16">
        <v>339.56612653370769</v>
      </c>
      <c r="O3779" s="41">
        <f t="shared" ref="O3779:O3842" si="69">N3779/$B$2-1</f>
        <v>1.1993855887013281</v>
      </c>
    </row>
    <row r="3780" spans="13:15" x14ac:dyDescent="0.25">
      <c r="M3780" s="20">
        <v>3779</v>
      </c>
      <c r="N3780" s="16">
        <v>229.81740412141011</v>
      </c>
      <c r="O3780" s="41">
        <f t="shared" si="69"/>
        <v>0.48853801118823736</v>
      </c>
    </row>
    <row r="3781" spans="13:15" x14ac:dyDescent="0.25">
      <c r="M3781" s="20">
        <v>3780</v>
      </c>
      <c r="N3781" s="16">
        <v>219.85572866617014</v>
      </c>
      <c r="O3781" s="41">
        <f t="shared" si="69"/>
        <v>0.42401577612543084</v>
      </c>
    </row>
    <row r="3782" spans="13:15" x14ac:dyDescent="0.25">
      <c r="M3782" s="20">
        <v>3781</v>
      </c>
      <c r="N3782" s="16">
        <v>161.7327802955765</v>
      </c>
      <c r="O3782" s="41">
        <f t="shared" si="69"/>
        <v>4.7550737271135235E-2</v>
      </c>
    </row>
    <row r="3783" spans="13:15" x14ac:dyDescent="0.25">
      <c r="M3783" s="20">
        <v>3782</v>
      </c>
      <c r="N3783" s="16">
        <v>115.30211105391994</v>
      </c>
      <c r="O3783" s="41">
        <f t="shared" si="69"/>
        <v>-0.25318286606641804</v>
      </c>
    </row>
    <row r="3784" spans="13:15" x14ac:dyDescent="0.25">
      <c r="M3784" s="20">
        <v>3783</v>
      </c>
      <c r="N3784" s="16">
        <v>159.15689729162855</v>
      </c>
      <c r="O3784" s="41">
        <f t="shared" si="69"/>
        <v>3.0866623296352591E-2</v>
      </c>
    </row>
    <row r="3785" spans="13:15" x14ac:dyDescent="0.25">
      <c r="M3785" s="20">
        <v>3784</v>
      </c>
      <c r="N3785" s="16">
        <v>98.960658084773428</v>
      </c>
      <c r="O3785" s="41">
        <f t="shared" si="69"/>
        <v>-0.35902721669605486</v>
      </c>
    </row>
    <row r="3786" spans="13:15" x14ac:dyDescent="0.25">
      <c r="M3786" s="20">
        <v>3785</v>
      </c>
      <c r="N3786" s="16">
        <v>149.88865904930273</v>
      </c>
      <c r="O3786" s="41">
        <f t="shared" si="69"/>
        <v>-2.9164186699056183E-2</v>
      </c>
    </row>
    <row r="3787" spans="13:15" x14ac:dyDescent="0.25">
      <c r="M3787" s="20">
        <v>3786</v>
      </c>
      <c r="N3787" s="16">
        <v>106.53134892478509</v>
      </c>
      <c r="O3787" s="41">
        <f t="shared" si="69"/>
        <v>-0.30999150014797938</v>
      </c>
    </row>
    <row r="3788" spans="13:15" x14ac:dyDescent="0.25">
      <c r="M3788" s="20">
        <v>3787</v>
      </c>
      <c r="N3788" s="16">
        <v>193.23578354499031</v>
      </c>
      <c r="O3788" s="41">
        <f t="shared" si="69"/>
        <v>0.25159715395838367</v>
      </c>
    </row>
    <row r="3789" spans="13:15" x14ac:dyDescent="0.25">
      <c r="M3789" s="20">
        <v>3788</v>
      </c>
      <c r="N3789" s="16">
        <v>121.30600253369103</v>
      </c>
      <c r="O3789" s="41">
        <f t="shared" si="69"/>
        <v>-0.21429538181841423</v>
      </c>
    </row>
    <row r="3790" spans="13:15" x14ac:dyDescent="0.25">
      <c r="M3790" s="20">
        <v>3789</v>
      </c>
      <c r="N3790" s="16">
        <v>316.43914536960068</v>
      </c>
      <c r="O3790" s="41">
        <f t="shared" si="69"/>
        <v>1.049591056479473</v>
      </c>
    </row>
    <row r="3791" spans="13:15" x14ac:dyDescent="0.25">
      <c r="M3791" s="20">
        <v>3790</v>
      </c>
      <c r="N3791" s="16">
        <v>271.05005888945101</v>
      </c>
      <c r="O3791" s="41">
        <f t="shared" si="69"/>
        <v>0.75560383311357016</v>
      </c>
    </row>
    <row r="3792" spans="13:15" x14ac:dyDescent="0.25">
      <c r="M3792" s="20">
        <v>3791</v>
      </c>
      <c r="N3792" s="16">
        <v>195.14156089218056</v>
      </c>
      <c r="O3792" s="41">
        <f t="shared" si="69"/>
        <v>0.26394096243972687</v>
      </c>
    </row>
    <row r="3793" spans="13:15" x14ac:dyDescent="0.25">
      <c r="M3793" s="20">
        <v>3792</v>
      </c>
      <c r="N3793" s="16">
        <v>149.73198232751375</v>
      </c>
      <c r="O3793" s="41">
        <f t="shared" si="69"/>
        <v>-3.0178989110313248E-2</v>
      </c>
    </row>
    <row r="3794" spans="13:15" x14ac:dyDescent="0.25">
      <c r="M3794" s="20">
        <v>3793</v>
      </c>
      <c r="N3794" s="16">
        <v>226.18920836682645</v>
      </c>
      <c r="O3794" s="41">
        <f t="shared" si="69"/>
        <v>0.46503801860335692</v>
      </c>
    </row>
    <row r="3795" spans="13:15" x14ac:dyDescent="0.25">
      <c r="M3795" s="20">
        <v>3794</v>
      </c>
      <c r="N3795" s="16">
        <v>117.08328308273575</v>
      </c>
      <c r="O3795" s="41">
        <f t="shared" si="69"/>
        <v>-0.24164613202534901</v>
      </c>
    </row>
    <row r="3796" spans="13:15" x14ac:dyDescent="0.25">
      <c r="M3796" s="20">
        <v>3795</v>
      </c>
      <c r="N3796" s="16">
        <v>190.03835467505095</v>
      </c>
      <c r="O3796" s="41">
        <f t="shared" si="69"/>
        <v>0.23088725851260183</v>
      </c>
    </row>
    <row r="3797" spans="13:15" x14ac:dyDescent="0.25">
      <c r="M3797" s="20">
        <v>3796</v>
      </c>
      <c r="N3797" s="16">
        <v>125.74730755503943</v>
      </c>
      <c r="O3797" s="41">
        <f t="shared" si="69"/>
        <v>-0.18552884270954095</v>
      </c>
    </row>
    <row r="3798" spans="13:15" x14ac:dyDescent="0.25">
      <c r="M3798" s="20">
        <v>3797</v>
      </c>
      <c r="N3798" s="16">
        <v>190.77831580786525</v>
      </c>
      <c r="O3798" s="41">
        <f t="shared" si="69"/>
        <v>0.23568002117218745</v>
      </c>
    </row>
    <row r="3799" spans="13:15" x14ac:dyDescent="0.25">
      <c r="M3799" s="20">
        <v>3798</v>
      </c>
      <c r="N3799" s="16">
        <v>215.83985436705419</v>
      </c>
      <c r="O3799" s="41">
        <f t="shared" si="69"/>
        <v>0.39800477158362524</v>
      </c>
    </row>
    <row r="3800" spans="13:15" x14ac:dyDescent="0.25">
      <c r="M3800" s="20">
        <v>3799</v>
      </c>
      <c r="N3800" s="16">
        <v>257.71381468178311</v>
      </c>
      <c r="O3800" s="41">
        <f t="shared" si="69"/>
        <v>0.66922435935049829</v>
      </c>
    </row>
    <row r="3801" spans="13:15" x14ac:dyDescent="0.25">
      <c r="M3801" s="20">
        <v>3800</v>
      </c>
      <c r="N3801" s="16">
        <v>482.16009599484192</v>
      </c>
      <c r="O3801" s="41">
        <f t="shared" si="69"/>
        <v>2.1229733583942627</v>
      </c>
    </row>
    <row r="3802" spans="13:15" x14ac:dyDescent="0.25">
      <c r="M3802" s="20">
        <v>3801</v>
      </c>
      <c r="N3802" s="16">
        <v>321.14120616149313</v>
      </c>
      <c r="O3802" s="41">
        <f t="shared" si="69"/>
        <v>1.0800465228372436</v>
      </c>
    </row>
    <row r="3803" spans="13:15" x14ac:dyDescent="0.25">
      <c r="M3803" s="20">
        <v>3802</v>
      </c>
      <c r="N3803" s="16">
        <v>166.3944231486127</v>
      </c>
      <c r="O3803" s="41">
        <f t="shared" si="69"/>
        <v>7.7744414759818969E-2</v>
      </c>
    </row>
    <row r="3804" spans="13:15" x14ac:dyDescent="0.25">
      <c r="M3804" s="20">
        <v>3803</v>
      </c>
      <c r="N3804" s="16">
        <v>95.002286563554662</v>
      </c>
      <c r="O3804" s="41">
        <f t="shared" si="69"/>
        <v>-0.38466577307199568</v>
      </c>
    </row>
    <row r="3805" spans="13:15" x14ac:dyDescent="0.25">
      <c r="M3805" s="20">
        <v>3804</v>
      </c>
      <c r="N3805" s="16">
        <v>188.22921533482389</v>
      </c>
      <c r="O3805" s="41">
        <f t="shared" si="69"/>
        <v>0.21916937889526289</v>
      </c>
    </row>
    <row r="3806" spans="13:15" x14ac:dyDescent="0.25">
      <c r="M3806" s="20">
        <v>3805</v>
      </c>
      <c r="N3806" s="16">
        <v>112.5514326383842</v>
      </c>
      <c r="O3806" s="41">
        <f t="shared" si="69"/>
        <v>-0.2709991380486606</v>
      </c>
    </row>
    <row r="3807" spans="13:15" x14ac:dyDescent="0.25">
      <c r="M3807" s="20">
        <v>3806</v>
      </c>
      <c r="N3807" s="16">
        <v>220.06747733274506</v>
      </c>
      <c r="O3807" s="41">
        <f t="shared" si="69"/>
        <v>0.42538728208347698</v>
      </c>
    </row>
    <row r="3808" spans="13:15" x14ac:dyDescent="0.25">
      <c r="M3808" s="20">
        <v>3807</v>
      </c>
      <c r="N3808" s="16">
        <v>370.64965349896693</v>
      </c>
      <c r="O3808" s="41">
        <f t="shared" si="69"/>
        <v>1.4007150379937738</v>
      </c>
    </row>
    <row r="3809" spans="13:15" x14ac:dyDescent="0.25">
      <c r="M3809" s="20">
        <v>3808</v>
      </c>
      <c r="N3809" s="16">
        <v>163.43268043053061</v>
      </c>
      <c r="O3809" s="41">
        <f t="shared" si="69"/>
        <v>5.8561069477160999E-2</v>
      </c>
    </row>
    <row r="3810" spans="13:15" x14ac:dyDescent="0.25">
      <c r="M3810" s="20">
        <v>3809</v>
      </c>
      <c r="N3810" s="16">
        <v>615.76770267172105</v>
      </c>
      <c r="O3810" s="41">
        <f t="shared" si="69"/>
        <v>2.9883560385386945</v>
      </c>
    </row>
    <row r="3811" spans="13:15" x14ac:dyDescent="0.25">
      <c r="M3811" s="20">
        <v>3810</v>
      </c>
      <c r="N3811" s="16">
        <v>113.49640047598308</v>
      </c>
      <c r="O3811" s="41">
        <f t="shared" si="69"/>
        <v>-0.26487853743099288</v>
      </c>
    </row>
    <row r="3812" spans="13:15" x14ac:dyDescent="0.25">
      <c r="M3812" s="20">
        <v>3811</v>
      </c>
      <c r="N3812" s="16">
        <v>131.83928854638862</v>
      </c>
      <c r="O3812" s="41">
        <f t="shared" si="69"/>
        <v>-0.14607079859957939</v>
      </c>
    </row>
    <row r="3813" spans="13:15" x14ac:dyDescent="0.25">
      <c r="M3813" s="20">
        <v>3812</v>
      </c>
      <c r="N3813" s="16">
        <v>129.30402133974579</v>
      </c>
      <c r="O3813" s="41">
        <f t="shared" si="69"/>
        <v>-0.16249184216690293</v>
      </c>
    </row>
    <row r="3814" spans="13:15" x14ac:dyDescent="0.25">
      <c r="M3814" s="20">
        <v>3813</v>
      </c>
      <c r="N3814" s="16">
        <v>369.90090133782797</v>
      </c>
      <c r="O3814" s="41">
        <f t="shared" si="69"/>
        <v>1.3958653354350159</v>
      </c>
    </row>
    <row r="3815" spans="13:15" x14ac:dyDescent="0.25">
      <c r="M3815" s="20">
        <v>3814</v>
      </c>
      <c r="N3815" s="16">
        <v>205.79627921966861</v>
      </c>
      <c r="O3815" s="41">
        <f t="shared" si="69"/>
        <v>0.33295206840710301</v>
      </c>
    </row>
    <row r="3816" spans="13:15" x14ac:dyDescent="0.25">
      <c r="M3816" s="20">
        <v>3815</v>
      </c>
      <c r="N3816" s="16">
        <v>92.523299458652588</v>
      </c>
      <c r="O3816" s="41">
        <f t="shared" si="69"/>
        <v>-0.40072228780376418</v>
      </c>
    </row>
    <row r="3817" spans="13:15" x14ac:dyDescent="0.25">
      <c r="M3817" s="20">
        <v>3816</v>
      </c>
      <c r="N3817" s="16">
        <v>257.90956321495963</v>
      </c>
      <c r="O3817" s="41">
        <f t="shared" si="69"/>
        <v>0.6704922317006432</v>
      </c>
    </row>
    <row r="3818" spans="13:15" x14ac:dyDescent="0.25">
      <c r="M3818" s="20">
        <v>3817</v>
      </c>
      <c r="N3818" s="16">
        <v>234.80555086026888</v>
      </c>
      <c r="O3818" s="41">
        <f t="shared" si="69"/>
        <v>0.52084646952524527</v>
      </c>
    </row>
    <row r="3819" spans="13:15" x14ac:dyDescent="0.25">
      <c r="M3819" s="20">
        <v>3818</v>
      </c>
      <c r="N3819" s="16">
        <v>153.84517097685671</v>
      </c>
      <c r="O3819" s="41">
        <f t="shared" si="69"/>
        <v>-3.5376749977386046E-3</v>
      </c>
    </row>
    <row r="3820" spans="13:15" x14ac:dyDescent="0.25">
      <c r="M3820" s="20">
        <v>3819</v>
      </c>
      <c r="N3820" s="16">
        <v>206.96037168085837</v>
      </c>
      <c r="O3820" s="41">
        <f t="shared" si="69"/>
        <v>0.34049194939933281</v>
      </c>
    </row>
    <row r="3821" spans="13:15" x14ac:dyDescent="0.25">
      <c r="M3821" s="20">
        <v>3820</v>
      </c>
      <c r="N3821" s="16">
        <v>212.53037500688995</v>
      </c>
      <c r="O3821" s="41">
        <f t="shared" si="69"/>
        <v>0.37656911990319419</v>
      </c>
    </row>
    <row r="3822" spans="13:15" x14ac:dyDescent="0.25">
      <c r="M3822" s="20">
        <v>3821</v>
      </c>
      <c r="N3822" s="16">
        <v>199.55910458527379</v>
      </c>
      <c r="O3822" s="41">
        <f t="shared" si="69"/>
        <v>0.29255359832077743</v>
      </c>
    </row>
    <row r="3823" spans="13:15" x14ac:dyDescent="0.25">
      <c r="M3823" s="20">
        <v>3822</v>
      </c>
      <c r="N3823" s="16">
        <v>213.27031034625367</v>
      </c>
      <c r="O3823" s="41">
        <f t="shared" si="69"/>
        <v>0.38136171549740117</v>
      </c>
    </row>
    <row r="3824" spans="13:15" x14ac:dyDescent="0.25">
      <c r="M3824" s="20">
        <v>3823</v>
      </c>
      <c r="N3824" s="16">
        <v>334.32510267679902</v>
      </c>
      <c r="O3824" s="41">
        <f t="shared" si="69"/>
        <v>1.1654392335139221</v>
      </c>
    </row>
    <row r="3825" spans="13:15" x14ac:dyDescent="0.25">
      <c r="M3825" s="20">
        <v>3824</v>
      </c>
      <c r="N3825" s="16">
        <v>166.23007364985318</v>
      </c>
      <c r="O3825" s="41">
        <f t="shared" si="69"/>
        <v>7.6679915415400091E-2</v>
      </c>
    </row>
    <row r="3826" spans="13:15" x14ac:dyDescent="0.25">
      <c r="M3826" s="20">
        <v>3825</v>
      </c>
      <c r="N3826" s="16">
        <v>258.63049910000836</v>
      </c>
      <c r="O3826" s="41">
        <f t="shared" si="69"/>
        <v>0.67516176694592756</v>
      </c>
    </row>
    <row r="3827" spans="13:15" x14ac:dyDescent="0.25">
      <c r="M3827" s="20">
        <v>3826</v>
      </c>
      <c r="N3827" s="16">
        <v>383.16811884587065</v>
      </c>
      <c r="O3827" s="41">
        <f t="shared" si="69"/>
        <v>1.4817977200554191</v>
      </c>
    </row>
    <row r="3828" spans="13:15" x14ac:dyDescent="0.25">
      <c r="M3828" s="20">
        <v>3827</v>
      </c>
      <c r="N3828" s="16">
        <v>245.12026081705238</v>
      </c>
      <c r="O3828" s="41">
        <f t="shared" si="69"/>
        <v>0.5876553254678647</v>
      </c>
    </row>
    <row r="3829" spans="13:15" x14ac:dyDescent="0.25">
      <c r="M3829" s="20">
        <v>3828</v>
      </c>
      <c r="N3829" s="16">
        <v>180.56978658155052</v>
      </c>
      <c r="O3829" s="41">
        <f t="shared" si="69"/>
        <v>0.16955890275737939</v>
      </c>
    </row>
    <row r="3830" spans="13:15" x14ac:dyDescent="0.25">
      <c r="M3830" s="20">
        <v>3829</v>
      </c>
      <c r="N3830" s="16">
        <v>187.78860025686308</v>
      </c>
      <c r="O3830" s="41">
        <f t="shared" si="69"/>
        <v>0.21631549455019017</v>
      </c>
    </row>
    <row r="3831" spans="13:15" x14ac:dyDescent="0.25">
      <c r="M3831" s="20">
        <v>3830</v>
      </c>
      <c r="N3831" s="16">
        <v>182.72684453078605</v>
      </c>
      <c r="O3831" s="41">
        <f t="shared" si="69"/>
        <v>0.18353026738073308</v>
      </c>
    </row>
    <row r="3832" spans="13:15" x14ac:dyDescent="0.25">
      <c r="M3832" s="20">
        <v>3831</v>
      </c>
      <c r="N3832" s="16">
        <v>150.33689111949363</v>
      </c>
      <c r="O3832" s="41">
        <f t="shared" si="69"/>
        <v>-2.626096674117917E-2</v>
      </c>
    </row>
    <row r="3833" spans="13:15" x14ac:dyDescent="0.25">
      <c r="M3833" s="20">
        <v>3832</v>
      </c>
      <c r="N3833" s="16">
        <v>191.26775220666048</v>
      </c>
      <c r="O3833" s="41">
        <f t="shared" si="69"/>
        <v>0.23885012348211032</v>
      </c>
    </row>
    <row r="3834" spans="13:15" x14ac:dyDescent="0.25">
      <c r="M3834" s="20">
        <v>3833</v>
      </c>
      <c r="N3834" s="16">
        <v>193.62793234327987</v>
      </c>
      <c r="O3834" s="41">
        <f t="shared" si="69"/>
        <v>0.25413711995672639</v>
      </c>
    </row>
    <row r="3835" spans="13:15" x14ac:dyDescent="0.25">
      <c r="M3835" s="20">
        <v>3834</v>
      </c>
      <c r="N3835" s="16">
        <v>277.32153229371579</v>
      </c>
      <c r="O3835" s="41">
        <f t="shared" si="69"/>
        <v>0.7962244579269655</v>
      </c>
    </row>
    <row r="3836" spans="13:15" x14ac:dyDescent="0.25">
      <c r="M3836" s="20">
        <v>3835</v>
      </c>
      <c r="N3836" s="16">
        <v>157.39027146744269</v>
      </c>
      <c r="O3836" s="41">
        <f t="shared" si="69"/>
        <v>1.9424105698955252E-2</v>
      </c>
    </row>
    <row r="3837" spans="13:15" x14ac:dyDescent="0.25">
      <c r="M3837" s="20">
        <v>3836</v>
      </c>
      <c r="N3837" s="16">
        <v>184.77195299912148</v>
      </c>
      <c r="O3837" s="41">
        <f t="shared" si="69"/>
        <v>0.19677653001153028</v>
      </c>
    </row>
    <row r="3838" spans="13:15" x14ac:dyDescent="0.25">
      <c r="M3838" s="20">
        <v>3837</v>
      </c>
      <c r="N3838" s="16">
        <v>202.11552755685258</v>
      </c>
      <c r="O3838" s="41">
        <f t="shared" si="69"/>
        <v>0.30911166876116702</v>
      </c>
    </row>
    <row r="3839" spans="13:15" x14ac:dyDescent="0.25">
      <c r="M3839" s="20">
        <v>3838</v>
      </c>
      <c r="N3839" s="16">
        <v>186.2032068010671</v>
      </c>
      <c r="O3839" s="41">
        <f t="shared" si="69"/>
        <v>0.20604682742872771</v>
      </c>
    </row>
    <row r="3840" spans="13:15" x14ac:dyDescent="0.25">
      <c r="M3840" s="20">
        <v>3839</v>
      </c>
      <c r="N3840" s="16">
        <v>206.95851124720818</v>
      </c>
      <c r="O3840" s="41">
        <f t="shared" si="69"/>
        <v>0.34047989928408495</v>
      </c>
    </row>
    <row r="3841" spans="13:15" x14ac:dyDescent="0.25">
      <c r="M3841" s="20">
        <v>3840</v>
      </c>
      <c r="N3841" s="16">
        <v>147.88692931066339</v>
      </c>
      <c r="O3841" s="41">
        <f t="shared" si="69"/>
        <v>-4.2129483280843427E-2</v>
      </c>
    </row>
    <row r="3842" spans="13:15" x14ac:dyDescent="0.25">
      <c r="M3842" s="20">
        <v>3841</v>
      </c>
      <c r="N3842" s="16">
        <v>164.98987731049615</v>
      </c>
      <c r="O3842" s="41">
        <f t="shared" si="69"/>
        <v>6.8647106066051622E-2</v>
      </c>
    </row>
    <row r="3843" spans="13:15" x14ac:dyDescent="0.25">
      <c r="M3843" s="20">
        <v>3842</v>
      </c>
      <c r="N3843" s="16">
        <v>202.40091295236505</v>
      </c>
      <c r="O3843" s="41">
        <f t="shared" ref="O3843:O3906" si="70">N3843/$B$2-1</f>
        <v>0.31096012323606792</v>
      </c>
    </row>
    <row r="3844" spans="13:15" x14ac:dyDescent="0.25">
      <c r="M3844" s="20">
        <v>3843</v>
      </c>
      <c r="N3844" s="16">
        <v>298.95728389596763</v>
      </c>
      <c r="O3844" s="41">
        <f t="shared" si="70"/>
        <v>0.93636022694628984</v>
      </c>
    </row>
    <row r="3845" spans="13:15" x14ac:dyDescent="0.25">
      <c r="M3845" s="20">
        <v>3844</v>
      </c>
      <c r="N3845" s="16">
        <v>333.11704261487449</v>
      </c>
      <c r="O3845" s="41">
        <f t="shared" si="70"/>
        <v>1.1576145723275872</v>
      </c>
    </row>
    <row r="3846" spans="13:15" x14ac:dyDescent="0.25">
      <c r="M3846" s="20">
        <v>3845</v>
      </c>
      <c r="N3846" s="16">
        <v>83.11813328275386</v>
      </c>
      <c r="O3846" s="41">
        <f t="shared" si="70"/>
        <v>-0.46163998639099191</v>
      </c>
    </row>
    <row r="3847" spans="13:15" x14ac:dyDescent="0.25">
      <c r="M3847" s="20">
        <v>3846</v>
      </c>
      <c r="N3847" s="16">
        <v>177.49375969355273</v>
      </c>
      <c r="O3847" s="41">
        <f t="shared" si="70"/>
        <v>0.1496353335928664</v>
      </c>
    </row>
    <row r="3848" spans="13:15" x14ac:dyDescent="0.25">
      <c r="M3848" s="20">
        <v>3847</v>
      </c>
      <c r="N3848" s="16">
        <v>167.028014546289</v>
      </c>
      <c r="O3848" s="41">
        <f t="shared" si="70"/>
        <v>8.1848215699563243E-2</v>
      </c>
    </row>
    <row r="3849" spans="13:15" x14ac:dyDescent="0.25">
      <c r="M3849" s="20">
        <v>3848</v>
      </c>
      <c r="N3849" s="16">
        <v>241.08634934615702</v>
      </c>
      <c r="O3849" s="41">
        <f t="shared" si="70"/>
        <v>0.56152749332585761</v>
      </c>
    </row>
    <row r="3850" spans="13:15" x14ac:dyDescent="0.25">
      <c r="M3850" s="20">
        <v>3849</v>
      </c>
      <c r="N3850" s="16">
        <v>463.10702900194394</v>
      </c>
      <c r="O3850" s="41">
        <f t="shared" si="70"/>
        <v>1.9995657576641555</v>
      </c>
    </row>
    <row r="3851" spans="13:15" x14ac:dyDescent="0.25">
      <c r="M3851" s="20">
        <v>3850</v>
      </c>
      <c r="N3851" s="16">
        <v>215.45360888233131</v>
      </c>
      <c r="O3851" s="41">
        <f t="shared" si="70"/>
        <v>0.39550304162171113</v>
      </c>
    </row>
    <row r="3852" spans="13:15" x14ac:dyDescent="0.25">
      <c r="M3852" s="20">
        <v>3851</v>
      </c>
      <c r="N3852" s="16">
        <v>148.33208760868865</v>
      </c>
      <c r="O3852" s="41">
        <f t="shared" si="70"/>
        <v>-3.9246172288189496E-2</v>
      </c>
    </row>
    <row r="3853" spans="13:15" x14ac:dyDescent="0.25">
      <c r="M3853" s="20">
        <v>3852</v>
      </c>
      <c r="N3853" s="16">
        <v>186.29439928870812</v>
      </c>
      <c r="O3853" s="41">
        <f t="shared" si="70"/>
        <v>0.20663748541090898</v>
      </c>
    </row>
    <row r="3854" spans="13:15" x14ac:dyDescent="0.25">
      <c r="M3854" s="20">
        <v>3853</v>
      </c>
      <c r="N3854" s="16">
        <v>162.10428881492265</v>
      </c>
      <c r="O3854" s="41">
        <f t="shared" si="70"/>
        <v>4.9957015223151657E-2</v>
      </c>
    </row>
    <row r="3855" spans="13:15" x14ac:dyDescent="0.25">
      <c r="M3855" s="20">
        <v>3854</v>
      </c>
      <c r="N3855" s="16">
        <v>279.82180462335128</v>
      </c>
      <c r="O3855" s="41">
        <f t="shared" si="70"/>
        <v>0.81241883804892701</v>
      </c>
    </row>
    <row r="3856" spans="13:15" x14ac:dyDescent="0.25">
      <c r="M3856" s="20">
        <v>3855</v>
      </c>
      <c r="N3856" s="16">
        <v>203.36189606978053</v>
      </c>
      <c r="O3856" s="41">
        <f t="shared" si="70"/>
        <v>0.31718445556569175</v>
      </c>
    </row>
    <row r="3857" spans="13:15" x14ac:dyDescent="0.25">
      <c r="M3857" s="20">
        <v>3856</v>
      </c>
      <c r="N3857" s="16">
        <v>109.27883219566878</v>
      </c>
      <c r="O3857" s="41">
        <f t="shared" si="70"/>
        <v>-0.29219592326619725</v>
      </c>
    </row>
    <row r="3858" spans="13:15" x14ac:dyDescent="0.25">
      <c r="M3858" s="20">
        <v>3857</v>
      </c>
      <c r="N3858" s="16">
        <v>147.11166318453735</v>
      </c>
      <c r="O3858" s="41">
        <f t="shared" si="70"/>
        <v>-4.7150918023512567E-2</v>
      </c>
    </row>
    <row r="3859" spans="13:15" x14ac:dyDescent="0.25">
      <c r="M3859" s="20">
        <v>3858</v>
      </c>
      <c r="N3859" s="16">
        <v>160.05036067590837</v>
      </c>
      <c r="O3859" s="41">
        <f t="shared" si="70"/>
        <v>3.665362717532239E-2</v>
      </c>
    </row>
    <row r="3860" spans="13:15" x14ac:dyDescent="0.25">
      <c r="M3860" s="20">
        <v>3859</v>
      </c>
      <c r="N3860" s="16">
        <v>367.37003810897659</v>
      </c>
      <c r="O3860" s="41">
        <f t="shared" si="70"/>
        <v>1.3794728166365977</v>
      </c>
    </row>
    <row r="3861" spans="13:15" x14ac:dyDescent="0.25">
      <c r="M3861" s="20">
        <v>3860</v>
      </c>
      <c r="N3861" s="16">
        <v>299.1632200208681</v>
      </c>
      <c r="O3861" s="41">
        <f t="shared" si="70"/>
        <v>0.93769408480167327</v>
      </c>
    </row>
    <row r="3862" spans="13:15" x14ac:dyDescent="0.25">
      <c r="M3862" s="20">
        <v>3861</v>
      </c>
      <c r="N3862" s="16">
        <v>141.85461740936364</v>
      </c>
      <c r="O3862" s="41">
        <f t="shared" si="70"/>
        <v>-8.1201047920413494E-2</v>
      </c>
    </row>
    <row r="3863" spans="13:15" x14ac:dyDescent="0.25">
      <c r="M3863" s="20">
        <v>3862</v>
      </c>
      <c r="N3863" s="16">
        <v>191.02370695366901</v>
      </c>
      <c r="O3863" s="41">
        <f t="shared" si="70"/>
        <v>0.23726943103230824</v>
      </c>
    </row>
    <row r="3864" spans="13:15" x14ac:dyDescent="0.25">
      <c r="M3864" s="20">
        <v>3863</v>
      </c>
      <c r="N3864" s="16">
        <v>189.99981986997315</v>
      </c>
      <c r="O3864" s="41">
        <f t="shared" si="70"/>
        <v>0.2306376667885488</v>
      </c>
    </row>
    <row r="3865" spans="13:15" x14ac:dyDescent="0.25">
      <c r="M3865" s="20">
        <v>3864</v>
      </c>
      <c r="N3865" s="16">
        <v>118.3415873351243</v>
      </c>
      <c r="O3865" s="41">
        <f t="shared" si="70"/>
        <v>-0.23349603688142051</v>
      </c>
    </row>
    <row r="3866" spans="13:15" x14ac:dyDescent="0.25">
      <c r="M3866" s="20">
        <v>3865</v>
      </c>
      <c r="N3866" s="16">
        <v>124.89509095589422</v>
      </c>
      <c r="O3866" s="41">
        <f t="shared" si="70"/>
        <v>-0.19104868924354435</v>
      </c>
    </row>
    <row r="3867" spans="13:15" x14ac:dyDescent="0.25">
      <c r="M3867" s="20">
        <v>3866</v>
      </c>
      <c r="N3867" s="16">
        <v>153.51631662910472</v>
      </c>
      <c r="O3867" s="41">
        <f t="shared" si="70"/>
        <v>-5.6676798972575826E-3</v>
      </c>
    </row>
    <row r="3868" spans="13:15" x14ac:dyDescent="0.25">
      <c r="M3868" s="20">
        <v>3867</v>
      </c>
      <c r="N3868" s="16">
        <v>142.05085596467003</v>
      </c>
      <c r="O3868" s="41">
        <f t="shared" si="70"/>
        <v>-7.9930001674151319E-2</v>
      </c>
    </row>
    <row r="3869" spans="13:15" x14ac:dyDescent="0.25">
      <c r="M3869" s="20">
        <v>3868</v>
      </c>
      <c r="N3869" s="16">
        <v>297.37141414353385</v>
      </c>
      <c r="O3869" s="41">
        <f t="shared" si="70"/>
        <v>0.9260884748293603</v>
      </c>
    </row>
    <row r="3870" spans="13:15" x14ac:dyDescent="0.25">
      <c r="M3870" s="20">
        <v>3869</v>
      </c>
      <c r="N3870" s="16">
        <v>217.33293559466873</v>
      </c>
      <c r="O3870" s="41">
        <f t="shared" si="70"/>
        <v>0.40767552811136709</v>
      </c>
    </row>
    <row r="3871" spans="13:15" x14ac:dyDescent="0.25">
      <c r="M3871" s="20">
        <v>3870</v>
      </c>
      <c r="N3871" s="16">
        <v>237.44484715043109</v>
      </c>
      <c r="O3871" s="41">
        <f t="shared" si="70"/>
        <v>0.53794131430305447</v>
      </c>
    </row>
    <row r="3872" spans="13:15" x14ac:dyDescent="0.25">
      <c r="M3872" s="20">
        <v>3871</v>
      </c>
      <c r="N3872" s="16">
        <v>178.77461456236605</v>
      </c>
      <c r="O3872" s="41">
        <f t="shared" si="70"/>
        <v>0.15793149012780372</v>
      </c>
    </row>
    <row r="3873" spans="13:15" x14ac:dyDescent="0.25">
      <c r="M3873" s="20">
        <v>3872</v>
      </c>
      <c r="N3873" s="16">
        <v>239.49769729317106</v>
      </c>
      <c r="O3873" s="41">
        <f t="shared" si="70"/>
        <v>0.55123772011889649</v>
      </c>
    </row>
    <row r="3874" spans="13:15" x14ac:dyDescent="0.25">
      <c r="M3874" s="20">
        <v>3873</v>
      </c>
      <c r="N3874" s="16">
        <v>320.68974235428914</v>
      </c>
      <c r="O3874" s="41">
        <f t="shared" si="70"/>
        <v>1.0771223707684823</v>
      </c>
    </row>
    <row r="3875" spans="13:15" x14ac:dyDescent="0.25">
      <c r="M3875" s="20">
        <v>3874</v>
      </c>
      <c r="N3875" s="16">
        <v>179.46316998272655</v>
      </c>
      <c r="O3875" s="41">
        <f t="shared" si="70"/>
        <v>0.16239129559786636</v>
      </c>
    </row>
    <row r="3876" spans="13:15" x14ac:dyDescent="0.25">
      <c r="M3876" s="20">
        <v>3875</v>
      </c>
      <c r="N3876" s="16">
        <v>276.25719420451321</v>
      </c>
      <c r="O3876" s="41">
        <f t="shared" si="70"/>
        <v>0.78933069063988692</v>
      </c>
    </row>
    <row r="3877" spans="13:15" x14ac:dyDescent="0.25">
      <c r="M3877" s="20">
        <v>3876</v>
      </c>
      <c r="N3877" s="16">
        <v>284.49766719114621</v>
      </c>
      <c r="O3877" s="41">
        <f t="shared" si="70"/>
        <v>0.8427046172912076</v>
      </c>
    </row>
    <row r="3878" spans="13:15" x14ac:dyDescent="0.25">
      <c r="M3878" s="20">
        <v>3877</v>
      </c>
      <c r="N3878" s="16">
        <v>174.67097679383551</v>
      </c>
      <c r="O3878" s="41">
        <f t="shared" si="70"/>
        <v>0.13135203751429136</v>
      </c>
    </row>
    <row r="3879" spans="13:15" x14ac:dyDescent="0.25">
      <c r="M3879" s="20">
        <v>3878</v>
      </c>
      <c r="N3879" s="16">
        <v>143.21301712082203</v>
      </c>
      <c r="O3879" s="41">
        <f t="shared" si="70"/>
        <v>-7.2402629834441457E-2</v>
      </c>
    </row>
    <row r="3880" spans="13:15" x14ac:dyDescent="0.25">
      <c r="M3880" s="20">
        <v>3879</v>
      </c>
      <c r="N3880" s="16">
        <v>92.709937756918336</v>
      </c>
      <c r="O3880" s="41">
        <f t="shared" si="70"/>
        <v>-0.3995134228686904</v>
      </c>
    </row>
    <row r="3881" spans="13:15" x14ac:dyDescent="0.25">
      <c r="M3881" s="20">
        <v>3880</v>
      </c>
      <c r="N3881" s="16">
        <v>214.74514672706098</v>
      </c>
      <c r="O3881" s="41">
        <f t="shared" si="70"/>
        <v>0.39091429930413146</v>
      </c>
    </row>
    <row r="3882" spans="13:15" x14ac:dyDescent="0.25">
      <c r="M3882" s="20">
        <v>3881</v>
      </c>
      <c r="N3882" s="16">
        <v>282.13591589637423</v>
      </c>
      <c r="O3882" s="41">
        <f t="shared" si="70"/>
        <v>0.82740744435219082</v>
      </c>
    </row>
    <row r="3883" spans="13:15" x14ac:dyDescent="0.25">
      <c r="M3883" s="20">
        <v>3882</v>
      </c>
      <c r="N3883" s="16">
        <v>255.05507847040349</v>
      </c>
      <c r="O3883" s="41">
        <f t="shared" si="70"/>
        <v>0.65200360129916124</v>
      </c>
    </row>
    <row r="3884" spans="13:15" x14ac:dyDescent="0.25">
      <c r="M3884" s="20">
        <v>3883</v>
      </c>
      <c r="N3884" s="16">
        <v>160.93183212221928</v>
      </c>
      <c r="O3884" s="41">
        <f t="shared" si="70"/>
        <v>4.2362958714537324E-2</v>
      </c>
    </row>
    <row r="3885" spans="13:15" x14ac:dyDescent="0.25">
      <c r="M3885" s="20">
        <v>3884</v>
      </c>
      <c r="N3885" s="16">
        <v>105.40072065831984</v>
      </c>
      <c r="O3885" s="41">
        <f t="shared" si="70"/>
        <v>-0.31731463199515797</v>
      </c>
    </row>
    <row r="3886" spans="13:15" x14ac:dyDescent="0.25">
      <c r="M3886" s="20">
        <v>3885</v>
      </c>
      <c r="N3886" s="16">
        <v>113.77645465577694</v>
      </c>
      <c r="O3886" s="41">
        <f t="shared" si="70"/>
        <v>-0.2630646134881609</v>
      </c>
    </row>
    <row r="3887" spans="13:15" x14ac:dyDescent="0.25">
      <c r="M3887" s="20">
        <v>3886</v>
      </c>
      <c r="N3887" s="16">
        <v>158.7121259988422</v>
      </c>
      <c r="O3887" s="41">
        <f t="shared" si="70"/>
        <v>2.798581895462382E-2</v>
      </c>
    </row>
    <row r="3888" spans="13:15" x14ac:dyDescent="0.25">
      <c r="M3888" s="20">
        <v>3887</v>
      </c>
      <c r="N3888" s="16">
        <v>174.21695792493438</v>
      </c>
      <c r="O3888" s="41">
        <f t="shared" si="70"/>
        <v>0.12841133619212797</v>
      </c>
    </row>
    <row r="3889" spans="13:15" x14ac:dyDescent="0.25">
      <c r="M3889" s="20">
        <v>3888</v>
      </c>
      <c r="N3889" s="16">
        <v>150.84060096154261</v>
      </c>
      <c r="O3889" s="41">
        <f t="shared" si="70"/>
        <v>-2.2998414675699408E-2</v>
      </c>
    </row>
    <row r="3890" spans="13:15" x14ac:dyDescent="0.25">
      <c r="M3890" s="20">
        <v>3889</v>
      </c>
      <c r="N3890" s="16">
        <v>164.20562999083265</v>
      </c>
      <c r="O3890" s="41">
        <f t="shared" si="70"/>
        <v>6.3567499715285969E-2</v>
      </c>
    </row>
    <row r="3891" spans="13:15" x14ac:dyDescent="0.25">
      <c r="M3891" s="20">
        <v>3890</v>
      </c>
      <c r="N3891" s="16">
        <v>271.6642410778648</v>
      </c>
      <c r="O3891" s="41">
        <f t="shared" si="70"/>
        <v>0.7595819197025464</v>
      </c>
    </row>
    <row r="3892" spans="13:15" x14ac:dyDescent="0.25">
      <c r="M3892" s="20">
        <v>3891</v>
      </c>
      <c r="N3892" s="16">
        <v>220.0296834292256</v>
      </c>
      <c r="O3892" s="41">
        <f t="shared" si="70"/>
        <v>0.42514248921326359</v>
      </c>
    </row>
    <row r="3893" spans="13:15" x14ac:dyDescent="0.25">
      <c r="M3893" s="20">
        <v>3892</v>
      </c>
      <c r="N3893" s="16">
        <v>185.54598363424509</v>
      </c>
      <c r="O3893" s="41">
        <f t="shared" si="70"/>
        <v>0.20178996242153602</v>
      </c>
    </row>
    <row r="3894" spans="13:15" x14ac:dyDescent="0.25">
      <c r="M3894" s="20">
        <v>3893</v>
      </c>
      <c r="N3894" s="16">
        <v>144.88367779630761</v>
      </c>
      <c r="O3894" s="41">
        <f t="shared" si="70"/>
        <v>-6.1581682966797335E-2</v>
      </c>
    </row>
    <row r="3895" spans="13:15" x14ac:dyDescent="0.25">
      <c r="M3895" s="20">
        <v>3894</v>
      </c>
      <c r="N3895" s="16">
        <v>235.21601488210032</v>
      </c>
      <c r="O3895" s="41">
        <f t="shared" si="70"/>
        <v>0.52350506407798214</v>
      </c>
    </row>
    <row r="3896" spans="13:15" x14ac:dyDescent="0.25">
      <c r="M3896" s="20">
        <v>3895</v>
      </c>
      <c r="N3896" s="16">
        <v>142.85352314622267</v>
      </c>
      <c r="O3896" s="41">
        <f t="shared" si="70"/>
        <v>-7.4731089021551567E-2</v>
      </c>
    </row>
    <row r="3897" spans="13:15" x14ac:dyDescent="0.25">
      <c r="M3897" s="20">
        <v>3896</v>
      </c>
      <c r="N3897" s="16">
        <v>116.73098573243195</v>
      </c>
      <c r="O3897" s="41">
        <f t="shared" si="70"/>
        <v>-0.2439279783423105</v>
      </c>
    </row>
    <row r="3898" spans="13:15" x14ac:dyDescent="0.25">
      <c r="M3898" s="20">
        <v>3897</v>
      </c>
      <c r="N3898" s="16">
        <v>150.22070642428619</v>
      </c>
      <c r="O3898" s="41">
        <f t="shared" si="70"/>
        <v>-2.7013500413708313E-2</v>
      </c>
    </row>
    <row r="3899" spans="13:15" x14ac:dyDescent="0.25">
      <c r="M3899" s="20">
        <v>3898</v>
      </c>
      <c r="N3899" s="16">
        <v>248.32564059958526</v>
      </c>
      <c r="O3899" s="41">
        <f t="shared" si="70"/>
        <v>0.60841671934416941</v>
      </c>
    </row>
    <row r="3900" spans="13:15" x14ac:dyDescent="0.25">
      <c r="M3900" s="20">
        <v>3899</v>
      </c>
      <c r="N3900" s="16">
        <v>182.16360105846957</v>
      </c>
      <c r="O3900" s="41">
        <f t="shared" si="70"/>
        <v>0.17988211322416703</v>
      </c>
    </row>
    <row r="3901" spans="13:15" x14ac:dyDescent="0.25">
      <c r="M3901" s="20">
        <v>3900</v>
      </c>
      <c r="N3901" s="16">
        <v>139.23541276834476</v>
      </c>
      <c r="O3901" s="41">
        <f t="shared" si="70"/>
        <v>-9.816575815261841E-2</v>
      </c>
    </row>
    <row r="3902" spans="13:15" x14ac:dyDescent="0.25">
      <c r="M3902" s="20">
        <v>3901</v>
      </c>
      <c r="N3902" s="16">
        <v>377.11315361831299</v>
      </c>
      <c r="O3902" s="41">
        <f t="shared" si="70"/>
        <v>1.4425794287684757</v>
      </c>
    </row>
    <row r="3903" spans="13:15" x14ac:dyDescent="0.25">
      <c r="M3903" s="20">
        <v>3902</v>
      </c>
      <c r="N3903" s="16">
        <v>193.92387563757171</v>
      </c>
      <c r="O3903" s="41">
        <f t="shared" si="70"/>
        <v>0.25605395843288004</v>
      </c>
    </row>
    <row r="3904" spans="13:15" x14ac:dyDescent="0.25">
      <c r="M3904" s="20">
        <v>3903</v>
      </c>
      <c r="N3904" s="16">
        <v>279.33410810134785</v>
      </c>
      <c r="O3904" s="41">
        <f t="shared" si="70"/>
        <v>0.80926000500187523</v>
      </c>
    </row>
    <row r="3905" spans="13:15" x14ac:dyDescent="0.25">
      <c r="M3905" s="20">
        <v>3904</v>
      </c>
      <c r="N3905" s="16">
        <v>146.42895234656703</v>
      </c>
      <c r="O3905" s="41">
        <f t="shared" si="70"/>
        <v>-5.1572867861707228E-2</v>
      </c>
    </row>
    <row r="3906" spans="13:15" x14ac:dyDescent="0.25">
      <c r="M3906" s="20">
        <v>3905</v>
      </c>
      <c r="N3906" s="16">
        <v>149.67353505940679</v>
      </c>
      <c r="O3906" s="41">
        <f t="shared" si="70"/>
        <v>-3.0557554783178342E-2</v>
      </c>
    </row>
    <row r="3907" spans="13:15" x14ac:dyDescent="0.25">
      <c r="M3907" s="20">
        <v>3906</v>
      </c>
      <c r="N3907" s="16">
        <v>281.16972349413561</v>
      </c>
      <c r="O3907" s="41">
        <f t="shared" ref="O3907:O3970" si="71">N3907/$B$2-1</f>
        <v>0.82114937124257681</v>
      </c>
    </row>
    <row r="3908" spans="13:15" x14ac:dyDescent="0.25">
      <c r="M3908" s="20">
        <v>3907</v>
      </c>
      <c r="N3908" s="16">
        <v>214.8416176809724</v>
      </c>
      <c r="O3908" s="41">
        <f t="shared" si="71"/>
        <v>0.39153914615775309</v>
      </c>
    </row>
    <row r="3909" spans="13:15" x14ac:dyDescent="0.25">
      <c r="M3909" s="20">
        <v>3908</v>
      </c>
      <c r="N3909" s="16">
        <v>301.19120345845766</v>
      </c>
      <c r="O3909" s="41">
        <f t="shared" si="71"/>
        <v>0.95082942781215074</v>
      </c>
    </row>
    <row r="3910" spans="13:15" x14ac:dyDescent="0.25">
      <c r="M3910" s="20">
        <v>3909</v>
      </c>
      <c r="N3910" s="16">
        <v>166.22043451896388</v>
      </c>
      <c r="O3910" s="41">
        <f t="shared" si="71"/>
        <v>7.6617482316486685E-2</v>
      </c>
    </row>
    <row r="3911" spans="13:15" x14ac:dyDescent="0.25">
      <c r="M3911" s="20">
        <v>3910</v>
      </c>
      <c r="N3911" s="16">
        <v>131.73324782648936</v>
      </c>
      <c r="O3911" s="41">
        <f t="shared" si="71"/>
        <v>-0.14675762927242275</v>
      </c>
    </row>
    <row r="3912" spans="13:15" x14ac:dyDescent="0.25">
      <c r="M3912" s="20">
        <v>3911</v>
      </c>
      <c r="N3912" s="16">
        <v>93.331488693209124</v>
      </c>
      <c r="O3912" s="41">
        <f t="shared" si="71"/>
        <v>-0.39548760855712628</v>
      </c>
    </row>
    <row r="3913" spans="13:15" x14ac:dyDescent="0.25">
      <c r="M3913" s="20">
        <v>3912</v>
      </c>
      <c r="N3913" s="16">
        <v>197.85156622573351</v>
      </c>
      <c r="O3913" s="41">
        <f t="shared" si="71"/>
        <v>0.2814937929789898</v>
      </c>
    </row>
    <row r="3914" spans="13:15" x14ac:dyDescent="0.25">
      <c r="M3914" s="20">
        <v>3913</v>
      </c>
      <c r="N3914" s="16">
        <v>334.35721860636113</v>
      </c>
      <c r="O3914" s="41">
        <f t="shared" si="71"/>
        <v>1.165647249882833</v>
      </c>
    </row>
    <row r="3915" spans="13:15" x14ac:dyDescent="0.25">
      <c r="M3915" s="20">
        <v>3914</v>
      </c>
      <c r="N3915" s="16">
        <v>232.80112643699709</v>
      </c>
      <c r="O3915" s="41">
        <f t="shared" si="71"/>
        <v>0.5078637193458122</v>
      </c>
    </row>
    <row r="3916" spans="13:15" x14ac:dyDescent="0.25">
      <c r="M3916" s="20">
        <v>3915</v>
      </c>
      <c r="N3916" s="16">
        <v>106.80478503226703</v>
      </c>
      <c r="O3916" s="41">
        <f t="shared" si="71"/>
        <v>-0.30822044176719987</v>
      </c>
    </row>
    <row r="3917" spans="13:15" x14ac:dyDescent="0.25">
      <c r="M3917" s="20">
        <v>3916</v>
      </c>
      <c r="N3917" s="16">
        <v>143.85897074358533</v>
      </c>
      <c r="O3917" s="41">
        <f t="shared" si="71"/>
        <v>-6.8218758188062778E-2</v>
      </c>
    </row>
    <row r="3918" spans="13:15" x14ac:dyDescent="0.25">
      <c r="M3918" s="20">
        <v>3917</v>
      </c>
      <c r="N3918" s="16">
        <v>260.40743326535602</v>
      </c>
      <c r="O3918" s="41">
        <f t="shared" si="71"/>
        <v>0.68667105214828617</v>
      </c>
    </row>
    <row r="3919" spans="13:15" x14ac:dyDescent="0.25">
      <c r="M3919" s="20">
        <v>3918</v>
      </c>
      <c r="N3919" s="16">
        <v>126.97762107960739</v>
      </c>
      <c r="O3919" s="41">
        <f t="shared" si="71"/>
        <v>-0.17756004481105425</v>
      </c>
    </row>
    <row r="3920" spans="13:15" x14ac:dyDescent="0.25">
      <c r="M3920" s="20">
        <v>3919</v>
      </c>
      <c r="N3920" s="16">
        <v>210.83135990162691</v>
      </c>
      <c r="O3920" s="41">
        <f t="shared" si="71"/>
        <v>0.36556452007562434</v>
      </c>
    </row>
    <row r="3921" spans="13:15" x14ac:dyDescent="0.25">
      <c r="M3921" s="20">
        <v>3920</v>
      </c>
      <c r="N3921" s="16">
        <v>168.69764970843079</v>
      </c>
      <c r="O3921" s="41">
        <f t="shared" si="71"/>
        <v>9.2662520269601645E-2</v>
      </c>
    </row>
    <row r="3922" spans="13:15" x14ac:dyDescent="0.25">
      <c r="M3922" s="20">
        <v>3921</v>
      </c>
      <c r="N3922" s="16">
        <v>147.44400104202177</v>
      </c>
      <c r="O3922" s="41">
        <f t="shared" si="71"/>
        <v>-4.4998350269500831E-2</v>
      </c>
    </row>
    <row r="3923" spans="13:15" x14ac:dyDescent="0.25">
      <c r="M3923" s="20">
        <v>3922</v>
      </c>
      <c r="N3923" s="16">
        <v>194.67792151450959</v>
      </c>
      <c r="O3923" s="41">
        <f t="shared" si="71"/>
        <v>0.26093794863498343</v>
      </c>
    </row>
    <row r="3924" spans="13:15" x14ac:dyDescent="0.25">
      <c r="M3924" s="20">
        <v>3923</v>
      </c>
      <c r="N3924" s="16">
        <v>147.39435005227151</v>
      </c>
      <c r="O3924" s="41">
        <f t="shared" si="71"/>
        <v>-4.53199420384921E-2</v>
      </c>
    </row>
    <row r="3925" spans="13:15" x14ac:dyDescent="0.25">
      <c r="M3925" s="20">
        <v>3924</v>
      </c>
      <c r="N3925" s="16">
        <v>295.08662554774133</v>
      </c>
      <c r="O3925" s="41">
        <f t="shared" si="71"/>
        <v>0.91128979286979095</v>
      </c>
    </row>
    <row r="3926" spans="13:15" x14ac:dyDescent="0.25">
      <c r="M3926" s="20">
        <v>3925</v>
      </c>
      <c r="N3926" s="16">
        <v>141.08705080862356</v>
      </c>
      <c r="O3926" s="41">
        <f t="shared" si="71"/>
        <v>-8.6172612479190613E-2</v>
      </c>
    </row>
    <row r="3927" spans="13:15" x14ac:dyDescent="0.25">
      <c r="M3927" s="20">
        <v>3926</v>
      </c>
      <c r="N3927" s="16">
        <v>125.76792248513512</v>
      </c>
      <c r="O3927" s="41">
        <f t="shared" si="71"/>
        <v>-0.18539531884887983</v>
      </c>
    </row>
    <row r="3928" spans="13:15" x14ac:dyDescent="0.25">
      <c r="M3928" s="20">
        <v>3927</v>
      </c>
      <c r="N3928" s="16">
        <v>301.50992588136006</v>
      </c>
      <c r="O3928" s="41">
        <f t="shared" si="71"/>
        <v>0.95289380776336463</v>
      </c>
    </row>
    <row r="3929" spans="13:15" x14ac:dyDescent="0.25">
      <c r="M3929" s="20">
        <v>3928</v>
      </c>
      <c r="N3929" s="16">
        <v>163.15339964413445</v>
      </c>
      <c r="O3929" s="41">
        <f t="shared" si="71"/>
        <v>5.6752154839322611E-2</v>
      </c>
    </row>
    <row r="3930" spans="13:15" x14ac:dyDescent="0.25">
      <c r="M3930" s="20">
        <v>3929</v>
      </c>
      <c r="N3930" s="16">
        <v>164.79705579449478</v>
      </c>
      <c r="O3930" s="41">
        <f t="shared" si="71"/>
        <v>6.7398192142233526E-2</v>
      </c>
    </row>
    <row r="3931" spans="13:15" x14ac:dyDescent="0.25">
      <c r="M3931" s="20">
        <v>3930</v>
      </c>
      <c r="N3931" s="16">
        <v>135.75483579240887</v>
      </c>
      <c r="O3931" s="41">
        <f t="shared" si="71"/>
        <v>-0.12070961704508987</v>
      </c>
    </row>
    <row r="3932" spans="13:15" x14ac:dyDescent="0.25">
      <c r="M3932" s="20">
        <v>3931</v>
      </c>
      <c r="N3932" s="16">
        <v>410.88649407413538</v>
      </c>
      <c r="O3932" s="41">
        <f t="shared" si="71"/>
        <v>1.661330925094378</v>
      </c>
    </row>
    <row r="3933" spans="13:15" x14ac:dyDescent="0.25">
      <c r="M3933" s="20">
        <v>3932</v>
      </c>
      <c r="N3933" s="16">
        <v>301.55507404417114</v>
      </c>
      <c r="O3933" s="41">
        <f t="shared" si="71"/>
        <v>0.95318623451292472</v>
      </c>
    </row>
    <row r="3934" spans="13:15" x14ac:dyDescent="0.25">
      <c r="M3934" s="20">
        <v>3933</v>
      </c>
      <c r="N3934" s="16">
        <v>278.18470136161466</v>
      </c>
      <c r="O3934" s="41">
        <f t="shared" si="71"/>
        <v>0.80181524411028948</v>
      </c>
    </row>
    <row r="3935" spans="13:15" x14ac:dyDescent="0.25">
      <c r="M3935" s="20">
        <v>3934</v>
      </c>
      <c r="N3935" s="16">
        <v>306.51314209660143</v>
      </c>
      <c r="O3935" s="41">
        <f t="shared" si="71"/>
        <v>0.98529987179951428</v>
      </c>
    </row>
    <row r="3936" spans="13:15" x14ac:dyDescent="0.25">
      <c r="M3936" s="20">
        <v>3935</v>
      </c>
      <c r="N3936" s="16">
        <v>333.93650375493888</v>
      </c>
      <c r="O3936" s="41">
        <f t="shared" si="71"/>
        <v>1.1629222602302542</v>
      </c>
    </row>
    <row r="3937" spans="13:15" x14ac:dyDescent="0.25">
      <c r="M3937" s="20">
        <v>3936</v>
      </c>
      <c r="N3937" s="16">
        <v>241.12323284788144</v>
      </c>
      <c r="O3937" s="41">
        <f t="shared" si="71"/>
        <v>0.5617663894813183</v>
      </c>
    </row>
    <row r="3938" spans="13:15" x14ac:dyDescent="0.25">
      <c r="M3938" s="20">
        <v>3937</v>
      </c>
      <c r="N3938" s="16">
        <v>375.93887192529854</v>
      </c>
      <c r="O3938" s="41">
        <f t="shared" si="71"/>
        <v>1.4349735516479987</v>
      </c>
    </row>
    <row r="3939" spans="13:15" x14ac:dyDescent="0.25">
      <c r="M3939" s="20">
        <v>3938</v>
      </c>
      <c r="N3939" s="16">
        <v>291.62458756837117</v>
      </c>
      <c r="O3939" s="41">
        <f t="shared" si="71"/>
        <v>0.88886601191999248</v>
      </c>
    </row>
    <row r="3940" spans="13:15" x14ac:dyDescent="0.25">
      <c r="M3940" s="20">
        <v>3939</v>
      </c>
      <c r="N3940" s="16">
        <v>214.08792553616354</v>
      </c>
      <c r="O3940" s="41">
        <f t="shared" si="71"/>
        <v>0.38665744709509497</v>
      </c>
    </row>
    <row r="3941" spans="13:15" x14ac:dyDescent="0.25">
      <c r="M3941" s="20">
        <v>3940</v>
      </c>
      <c r="N3941" s="16">
        <v>258.09400030615626</v>
      </c>
      <c r="O3941" s="41">
        <f t="shared" si="71"/>
        <v>0.67168683931519158</v>
      </c>
    </row>
    <row r="3942" spans="13:15" x14ac:dyDescent="0.25">
      <c r="M3942" s="20">
        <v>3941</v>
      </c>
      <c r="N3942" s="16">
        <v>378.85787239174005</v>
      </c>
      <c r="O3942" s="41">
        <f t="shared" si="71"/>
        <v>1.4538800533796032</v>
      </c>
    </row>
    <row r="3943" spans="13:15" x14ac:dyDescent="0.25">
      <c r="M3943" s="20">
        <v>3942</v>
      </c>
      <c r="N3943" s="16">
        <v>137.02573908294809</v>
      </c>
      <c r="O3943" s="41">
        <f t="shared" si="71"/>
        <v>-0.11247791734530377</v>
      </c>
    </row>
    <row r="3944" spans="13:15" x14ac:dyDescent="0.25">
      <c r="M3944" s="20">
        <v>3943</v>
      </c>
      <c r="N3944" s="16">
        <v>198.87977147609865</v>
      </c>
      <c r="O3944" s="41">
        <f t="shared" si="71"/>
        <v>0.2881535261890269</v>
      </c>
    </row>
    <row r="3945" spans="13:15" x14ac:dyDescent="0.25">
      <c r="M3945" s="20">
        <v>3944</v>
      </c>
      <c r="N3945" s="16">
        <v>202.17722349614886</v>
      </c>
      <c r="O3945" s="41">
        <f t="shared" si="71"/>
        <v>0.30951127622836294</v>
      </c>
    </row>
    <row r="3946" spans="13:15" x14ac:dyDescent="0.25">
      <c r="M3946" s="20">
        <v>3945</v>
      </c>
      <c r="N3946" s="16">
        <v>210.69460310507142</v>
      </c>
      <c r="O3946" s="41">
        <f t="shared" si="71"/>
        <v>0.36467873994622368</v>
      </c>
    </row>
    <row r="3947" spans="13:15" x14ac:dyDescent="0.25">
      <c r="M3947" s="20">
        <v>3946</v>
      </c>
      <c r="N3947" s="16">
        <v>207.63419820924094</v>
      </c>
      <c r="O3947" s="41">
        <f t="shared" si="71"/>
        <v>0.34485635515127733</v>
      </c>
    </row>
    <row r="3948" spans="13:15" x14ac:dyDescent="0.25">
      <c r="M3948" s="20">
        <v>3947</v>
      </c>
      <c r="N3948" s="16">
        <v>164.98612452487865</v>
      </c>
      <c r="O3948" s="41">
        <f t="shared" si="71"/>
        <v>6.8622799099132159E-2</v>
      </c>
    </row>
    <row r="3949" spans="13:15" x14ac:dyDescent="0.25">
      <c r="M3949" s="20">
        <v>3948</v>
      </c>
      <c r="N3949" s="16">
        <v>139.80490662282185</v>
      </c>
      <c r="O3949" s="41">
        <f t="shared" si="71"/>
        <v>-9.4477119980204693E-2</v>
      </c>
    </row>
    <row r="3950" spans="13:15" x14ac:dyDescent="0.25">
      <c r="M3950" s="20">
        <v>3949</v>
      </c>
      <c r="N3950" s="16">
        <v>219.97669804614881</v>
      </c>
      <c r="O3950" s="41">
        <f t="shared" si="71"/>
        <v>0.42479930042367342</v>
      </c>
    </row>
    <row r="3951" spans="13:15" x14ac:dyDescent="0.25">
      <c r="M3951" s="20">
        <v>3950</v>
      </c>
      <c r="N3951" s="16">
        <v>118.99108493406419</v>
      </c>
      <c r="O3951" s="41">
        <f t="shared" si="71"/>
        <v>-0.22928921073657915</v>
      </c>
    </row>
    <row r="3952" spans="13:15" x14ac:dyDescent="0.25">
      <c r="M3952" s="20">
        <v>3951</v>
      </c>
      <c r="N3952" s="16">
        <v>123.8097768765242</v>
      </c>
      <c r="O3952" s="41">
        <f t="shared" si="71"/>
        <v>-0.19807831899415529</v>
      </c>
    </row>
    <row r="3953" spans="13:15" x14ac:dyDescent="0.25">
      <c r="M3953" s="20">
        <v>3952</v>
      </c>
      <c r="N3953" s="16">
        <v>194.16938006463511</v>
      </c>
      <c r="O3953" s="41">
        <f t="shared" si="71"/>
        <v>0.25764410202098609</v>
      </c>
    </row>
    <row r="3954" spans="13:15" x14ac:dyDescent="0.25">
      <c r="M3954" s="20">
        <v>3953</v>
      </c>
      <c r="N3954" s="16">
        <v>236.36100602572716</v>
      </c>
      <c r="O3954" s="41">
        <f t="shared" si="71"/>
        <v>0.53092122494829663</v>
      </c>
    </row>
    <row r="3955" spans="13:15" x14ac:dyDescent="0.25">
      <c r="M3955" s="20">
        <v>3954</v>
      </c>
      <c r="N3955" s="16">
        <v>238.09627999019088</v>
      </c>
      <c r="O3955" s="41">
        <f t="shared" si="71"/>
        <v>0.54216067509265975</v>
      </c>
    </row>
    <row r="3956" spans="13:15" x14ac:dyDescent="0.25">
      <c r="M3956" s="20">
        <v>3955</v>
      </c>
      <c r="N3956" s="16">
        <v>133.88301571136148</v>
      </c>
      <c r="O3956" s="41">
        <f t="shared" si="71"/>
        <v>-0.13283348273488127</v>
      </c>
    </row>
    <row r="3957" spans="13:15" x14ac:dyDescent="0.25">
      <c r="M3957" s="20">
        <v>3956</v>
      </c>
      <c r="N3957" s="16">
        <v>188.50975563841664</v>
      </c>
      <c r="O3957" s="41">
        <f t="shared" si="71"/>
        <v>0.22098645148454121</v>
      </c>
    </row>
    <row r="3958" spans="13:15" x14ac:dyDescent="0.25">
      <c r="M3958" s="20">
        <v>3957</v>
      </c>
      <c r="N3958" s="16">
        <v>108.60890061868072</v>
      </c>
      <c r="O3958" s="41">
        <f t="shared" si="71"/>
        <v>-0.2965351012368751</v>
      </c>
    </row>
    <row r="3959" spans="13:15" x14ac:dyDescent="0.25">
      <c r="M3959" s="20">
        <v>3958</v>
      </c>
      <c r="N3959" s="16">
        <v>140.68297101052619</v>
      </c>
      <c r="O3959" s="41">
        <f t="shared" si="71"/>
        <v>-8.8789856117985844E-2</v>
      </c>
    </row>
    <row r="3960" spans="13:15" x14ac:dyDescent="0.25">
      <c r="M3960" s="20">
        <v>3959</v>
      </c>
      <c r="N3960" s="16">
        <v>150.79010200927095</v>
      </c>
      <c r="O3960" s="41">
        <f t="shared" si="71"/>
        <v>-2.3325498737365224E-2</v>
      </c>
    </row>
    <row r="3961" spans="13:15" x14ac:dyDescent="0.25">
      <c r="M3961" s="20">
        <v>3960</v>
      </c>
      <c r="N3961" s="16">
        <v>95.357301560183643</v>
      </c>
      <c r="O3961" s="41">
        <f t="shared" si="71"/>
        <v>-0.38236632443343677</v>
      </c>
    </row>
    <row r="3962" spans="13:15" x14ac:dyDescent="0.25">
      <c r="M3962" s="20">
        <v>3961</v>
      </c>
      <c r="N3962" s="16">
        <v>86.471956517126998</v>
      </c>
      <c r="O3962" s="41">
        <f t="shared" si="71"/>
        <v>-0.43991711737566996</v>
      </c>
    </row>
    <row r="3963" spans="13:15" x14ac:dyDescent="0.25">
      <c r="M3963" s="20">
        <v>3962</v>
      </c>
      <c r="N3963" s="16">
        <v>239.82316205328243</v>
      </c>
      <c r="O3963" s="41">
        <f t="shared" si="71"/>
        <v>0.55334577050167821</v>
      </c>
    </row>
    <row r="3964" spans="13:15" x14ac:dyDescent="0.25">
      <c r="M3964" s="20">
        <v>3963</v>
      </c>
      <c r="N3964" s="16">
        <v>353.00352145271626</v>
      </c>
      <c r="O3964" s="41">
        <f t="shared" si="71"/>
        <v>1.2864202203244623</v>
      </c>
    </row>
    <row r="3965" spans="13:15" x14ac:dyDescent="0.25">
      <c r="M3965" s="20">
        <v>3964</v>
      </c>
      <c r="N3965" s="16">
        <v>94.923270100265071</v>
      </c>
      <c r="O3965" s="41">
        <f t="shared" si="71"/>
        <v>-0.38517756637836364</v>
      </c>
    </row>
    <row r="3966" spans="13:15" x14ac:dyDescent="0.25">
      <c r="M3966" s="20">
        <v>3965</v>
      </c>
      <c r="N3966" s="16">
        <v>87.045036946649205</v>
      </c>
      <c r="O3966" s="41">
        <f t="shared" si="71"/>
        <v>-0.43620524878994171</v>
      </c>
    </row>
    <row r="3967" spans="13:15" x14ac:dyDescent="0.25">
      <c r="M3967" s="20">
        <v>3966</v>
      </c>
      <c r="N3967" s="16">
        <v>163.63621587500799</v>
      </c>
      <c r="O3967" s="41">
        <f t="shared" si="71"/>
        <v>5.9879378013831364E-2</v>
      </c>
    </row>
    <row r="3968" spans="13:15" x14ac:dyDescent="0.25">
      <c r="M3968" s="20">
        <v>3967</v>
      </c>
      <c r="N3968" s="16">
        <v>428.69876493496707</v>
      </c>
      <c r="O3968" s="41">
        <f t="shared" si="71"/>
        <v>1.776701831589873</v>
      </c>
    </row>
    <row r="3969" spans="13:15" x14ac:dyDescent="0.25">
      <c r="M3969" s="20">
        <v>3968</v>
      </c>
      <c r="N3969" s="16">
        <v>191.94369334094654</v>
      </c>
      <c r="O3969" s="41">
        <f t="shared" si="71"/>
        <v>0.2432282256348044</v>
      </c>
    </row>
    <row r="3970" spans="13:15" x14ac:dyDescent="0.25">
      <c r="M3970" s="20">
        <v>3969</v>
      </c>
      <c r="N3970" s="16">
        <v>229.05199243522347</v>
      </c>
      <c r="O3970" s="41">
        <f t="shared" si="71"/>
        <v>0.48358040411120928</v>
      </c>
    </row>
    <row r="3971" spans="13:15" x14ac:dyDescent="0.25">
      <c r="M3971" s="20">
        <v>3970</v>
      </c>
      <c r="N3971" s="16">
        <v>321.27339646488207</v>
      </c>
      <c r="O3971" s="41">
        <f t="shared" ref="O3971:O4034" si="72">N3971/$B$2-1</f>
        <v>1.0809027255780985</v>
      </c>
    </row>
    <row r="3972" spans="13:15" x14ac:dyDescent="0.25">
      <c r="M3972" s="20">
        <v>3971</v>
      </c>
      <c r="N3972" s="16">
        <v>233.95275221053379</v>
      </c>
      <c r="O3972" s="41">
        <f t="shared" si="72"/>
        <v>0.51532285302251069</v>
      </c>
    </row>
    <row r="3973" spans="13:15" x14ac:dyDescent="0.25">
      <c r="M3973" s="20">
        <v>3972</v>
      </c>
      <c r="N3973" s="16">
        <v>204.60250975283108</v>
      </c>
      <c r="O3973" s="41">
        <f t="shared" si="72"/>
        <v>0.32521996806954623</v>
      </c>
    </row>
    <row r="3974" spans="13:15" x14ac:dyDescent="0.25">
      <c r="M3974" s="20">
        <v>3973</v>
      </c>
      <c r="N3974" s="16">
        <v>173.48251369152044</v>
      </c>
      <c r="O3974" s="41">
        <f t="shared" si="72"/>
        <v>0.12365430674645062</v>
      </c>
    </row>
    <row r="3975" spans="13:15" x14ac:dyDescent="0.25">
      <c r="M3975" s="20">
        <v>3974</v>
      </c>
      <c r="N3975" s="16">
        <v>183.53115228443585</v>
      </c>
      <c r="O3975" s="41">
        <f t="shared" si="72"/>
        <v>0.18873980609507979</v>
      </c>
    </row>
    <row r="3976" spans="13:15" x14ac:dyDescent="0.25">
      <c r="M3976" s="20">
        <v>3975</v>
      </c>
      <c r="N3976" s="16">
        <v>388.95103874975234</v>
      </c>
      <c r="O3976" s="41">
        <f t="shared" si="72"/>
        <v>1.5192539611329545</v>
      </c>
    </row>
    <row r="3977" spans="13:15" x14ac:dyDescent="0.25">
      <c r="M3977" s="20">
        <v>3976</v>
      </c>
      <c r="N3977" s="16">
        <v>378.37873412765583</v>
      </c>
      <c r="O3977" s="41">
        <f t="shared" si="72"/>
        <v>1.4507766525669856</v>
      </c>
    </row>
    <row r="3978" spans="13:15" x14ac:dyDescent="0.25">
      <c r="M3978" s="20">
        <v>3977</v>
      </c>
      <c r="N3978" s="16">
        <v>246.1801401216577</v>
      </c>
      <c r="O3978" s="41">
        <f t="shared" si="72"/>
        <v>0.59452021299980862</v>
      </c>
    </row>
    <row r="3979" spans="13:15" x14ac:dyDescent="0.25">
      <c r="M3979" s="20">
        <v>3978</v>
      </c>
      <c r="N3979" s="16">
        <v>105.24296120151193</v>
      </c>
      <c r="O3979" s="41">
        <f t="shared" si="72"/>
        <v>-0.31833644733147126</v>
      </c>
    </row>
    <row r="3980" spans="13:15" x14ac:dyDescent="0.25">
      <c r="M3980" s="20">
        <v>3979</v>
      </c>
      <c r="N3980" s="16">
        <v>135.54593589193337</v>
      </c>
      <c r="O3980" s="41">
        <f t="shared" si="72"/>
        <v>-0.12206267141266491</v>
      </c>
    </row>
    <row r="3981" spans="13:15" x14ac:dyDescent="0.25">
      <c r="M3981" s="20">
        <v>3980</v>
      </c>
      <c r="N3981" s="16">
        <v>233.5580490188712</v>
      </c>
      <c r="O3981" s="41">
        <f t="shared" si="72"/>
        <v>0.51276634209953142</v>
      </c>
    </row>
    <row r="3982" spans="13:15" x14ac:dyDescent="0.25">
      <c r="M3982" s="20">
        <v>3981</v>
      </c>
      <c r="N3982" s="16">
        <v>106.95325924927995</v>
      </c>
      <c r="O3982" s="41">
        <f t="shared" si="72"/>
        <v>-0.30725876736072899</v>
      </c>
    </row>
    <row r="3983" spans="13:15" x14ac:dyDescent="0.25">
      <c r="M3983" s="20">
        <v>3982</v>
      </c>
      <c r="N3983" s="16">
        <v>125.65100201822931</v>
      </c>
      <c r="O3983" s="41">
        <f t="shared" si="72"/>
        <v>-0.18615261814890682</v>
      </c>
    </row>
    <row r="3984" spans="13:15" x14ac:dyDescent="0.25">
      <c r="M3984" s="20">
        <v>3983</v>
      </c>
      <c r="N3984" s="16">
        <v>201.25548389981984</v>
      </c>
      <c r="O3984" s="41">
        <f t="shared" si="72"/>
        <v>0.3035411260093297</v>
      </c>
    </row>
    <row r="3985" spans="13:15" x14ac:dyDescent="0.25">
      <c r="M3985" s="20">
        <v>3984</v>
      </c>
      <c r="N3985" s="16">
        <v>207.31036419887207</v>
      </c>
      <c r="O3985" s="41">
        <f t="shared" si="72"/>
        <v>0.34275886721039495</v>
      </c>
    </row>
    <row r="3986" spans="13:15" x14ac:dyDescent="0.25">
      <c r="M3986" s="20">
        <v>3985</v>
      </c>
      <c r="N3986" s="16">
        <v>241.17885675049499</v>
      </c>
      <c r="O3986" s="41">
        <f t="shared" si="72"/>
        <v>0.5621266680846182</v>
      </c>
    </row>
    <row r="3987" spans="13:15" x14ac:dyDescent="0.25">
      <c r="M3987" s="20">
        <v>3986</v>
      </c>
      <c r="N3987" s="16">
        <v>145.55907346562611</v>
      </c>
      <c r="O3987" s="41">
        <f t="shared" si="72"/>
        <v>-5.720711381605792E-2</v>
      </c>
    </row>
    <row r="3988" spans="13:15" x14ac:dyDescent="0.25">
      <c r="M3988" s="20">
        <v>3987</v>
      </c>
      <c r="N3988" s="16">
        <v>281.80812154316192</v>
      </c>
      <c r="O3988" s="41">
        <f t="shared" si="72"/>
        <v>0.82528430508658657</v>
      </c>
    </row>
    <row r="3989" spans="13:15" x14ac:dyDescent="0.25">
      <c r="M3989" s="20">
        <v>3988</v>
      </c>
      <c r="N3989" s="16">
        <v>132.34102033968605</v>
      </c>
      <c r="O3989" s="41">
        <f t="shared" si="72"/>
        <v>-0.14282105844782689</v>
      </c>
    </row>
    <row r="3990" spans="13:15" x14ac:dyDescent="0.25">
      <c r="M3990" s="20">
        <v>3989</v>
      </c>
      <c r="N3990" s="16">
        <v>145.83031709106788</v>
      </c>
      <c r="O3990" s="41">
        <f t="shared" si="72"/>
        <v>-5.5450256243385732E-2</v>
      </c>
    </row>
    <row r="3991" spans="13:15" x14ac:dyDescent="0.25">
      <c r="M3991" s="20">
        <v>3990</v>
      </c>
      <c r="N3991" s="16">
        <v>158.26581330678815</v>
      </c>
      <c r="O3991" s="41">
        <f t="shared" si="72"/>
        <v>2.5095030898174997E-2</v>
      </c>
    </row>
    <row r="3992" spans="13:15" x14ac:dyDescent="0.25">
      <c r="M3992" s="20">
        <v>3991</v>
      </c>
      <c r="N3992" s="16">
        <v>164.34350675479837</v>
      </c>
      <c r="O3992" s="41">
        <f t="shared" si="72"/>
        <v>6.4460533925672303E-2</v>
      </c>
    </row>
    <row r="3993" spans="13:15" x14ac:dyDescent="0.25">
      <c r="M3993" s="20">
        <v>3992</v>
      </c>
      <c r="N3993" s="16">
        <v>121.36655703647671</v>
      </c>
      <c r="O3993" s="41">
        <f t="shared" si="72"/>
        <v>-0.21390316748856542</v>
      </c>
    </row>
    <row r="3994" spans="13:15" x14ac:dyDescent="0.25">
      <c r="M3994" s="20">
        <v>3993</v>
      </c>
      <c r="N3994" s="16">
        <v>205.95750588910215</v>
      </c>
      <c r="O3994" s="41">
        <f t="shared" si="72"/>
        <v>0.33399634104079046</v>
      </c>
    </row>
    <row r="3995" spans="13:15" x14ac:dyDescent="0.25">
      <c r="M3995" s="20">
        <v>3994</v>
      </c>
      <c r="N3995" s="16">
        <v>233.48819292384425</v>
      </c>
      <c r="O3995" s="41">
        <f t="shared" si="72"/>
        <v>0.51231388092428531</v>
      </c>
    </row>
    <row r="3996" spans="13:15" x14ac:dyDescent="0.25">
      <c r="M3996" s="20">
        <v>3995</v>
      </c>
      <c r="N3996" s="16">
        <v>284.91642831530834</v>
      </c>
      <c r="O3996" s="41">
        <f t="shared" si="72"/>
        <v>0.84541695256148985</v>
      </c>
    </row>
    <row r="3997" spans="13:15" x14ac:dyDescent="0.25">
      <c r="M3997" s="20">
        <v>3996</v>
      </c>
      <c r="N3997" s="16">
        <v>262.02641799436867</v>
      </c>
      <c r="O3997" s="41">
        <f t="shared" si="72"/>
        <v>0.69715729150810191</v>
      </c>
    </row>
    <row r="3998" spans="13:15" x14ac:dyDescent="0.25">
      <c r="M3998" s="20">
        <v>3997</v>
      </c>
      <c r="N3998" s="16">
        <v>101.99614165949841</v>
      </c>
      <c r="O3998" s="41">
        <f t="shared" si="72"/>
        <v>-0.3393662484565535</v>
      </c>
    </row>
    <row r="3999" spans="13:15" x14ac:dyDescent="0.25">
      <c r="M3999" s="20">
        <v>3998</v>
      </c>
      <c r="N3999" s="16">
        <v>209.50522600390391</v>
      </c>
      <c r="O3999" s="41">
        <f t="shared" si="72"/>
        <v>0.35697508916532183</v>
      </c>
    </row>
    <row r="4000" spans="13:15" x14ac:dyDescent="0.25">
      <c r="M4000" s="20">
        <v>3999</v>
      </c>
      <c r="N4000" s="16">
        <v>129.79046016340772</v>
      </c>
      <c r="O4000" s="41">
        <f t="shared" si="72"/>
        <v>-0.15934115529048198</v>
      </c>
    </row>
    <row r="4001" spans="13:15" x14ac:dyDescent="0.25">
      <c r="M4001" s="20">
        <v>4000</v>
      </c>
      <c r="N4001" s="16">
        <v>188.73753167249887</v>
      </c>
      <c r="O4001" s="41">
        <f t="shared" si="72"/>
        <v>0.22246176744707813</v>
      </c>
    </row>
    <row r="4002" spans="13:15" x14ac:dyDescent="0.25">
      <c r="M4002" s="20">
        <v>4001</v>
      </c>
      <c r="N4002" s="16">
        <v>152.37330018759712</v>
      </c>
      <c r="O4002" s="41">
        <f t="shared" si="72"/>
        <v>-1.3071050530137684E-2</v>
      </c>
    </row>
    <row r="4003" spans="13:15" x14ac:dyDescent="0.25">
      <c r="M4003" s="20">
        <v>4002</v>
      </c>
      <c r="N4003" s="16">
        <v>296.66682919977347</v>
      </c>
      <c r="O4003" s="41">
        <f t="shared" si="72"/>
        <v>0.92152484539099033</v>
      </c>
    </row>
    <row r="4004" spans="13:15" x14ac:dyDescent="0.25">
      <c r="M4004" s="20">
        <v>4003</v>
      </c>
      <c r="N4004" s="16">
        <v>155.72544038156732</v>
      </c>
      <c r="O4004" s="41">
        <f t="shared" si="72"/>
        <v>8.6409173542463247E-3</v>
      </c>
    </row>
    <row r="4005" spans="13:15" x14ac:dyDescent="0.25">
      <c r="M4005" s="20">
        <v>4004</v>
      </c>
      <c r="N4005" s="16">
        <v>337.53411367269024</v>
      </c>
      <c r="O4005" s="41">
        <f t="shared" si="72"/>
        <v>1.1862241469279717</v>
      </c>
    </row>
    <row r="4006" spans="13:15" x14ac:dyDescent="0.25">
      <c r="M4006" s="20">
        <v>4005</v>
      </c>
      <c r="N4006" s="16">
        <v>94.400412451256386</v>
      </c>
      <c r="O4006" s="41">
        <f t="shared" si="72"/>
        <v>-0.38856413967974335</v>
      </c>
    </row>
    <row r="4007" spans="13:15" x14ac:dyDescent="0.25">
      <c r="M4007" s="20">
        <v>4006</v>
      </c>
      <c r="N4007" s="16">
        <v>186.17742989736243</v>
      </c>
      <c r="O4007" s="41">
        <f t="shared" si="72"/>
        <v>0.20587986922501011</v>
      </c>
    </row>
    <row r="4008" spans="13:15" x14ac:dyDescent="0.25">
      <c r="M4008" s="20">
        <v>4007</v>
      </c>
      <c r="N4008" s="16">
        <v>194.40556045115395</v>
      </c>
      <c r="O4008" s="41">
        <f t="shared" si="72"/>
        <v>0.25917385336499099</v>
      </c>
    </row>
    <row r="4009" spans="13:15" x14ac:dyDescent="0.25">
      <c r="M4009" s="20">
        <v>4008</v>
      </c>
      <c r="N4009" s="16">
        <v>215.5042151692962</v>
      </c>
      <c r="O4009" s="41">
        <f t="shared" si="72"/>
        <v>0.39583082089517529</v>
      </c>
    </row>
    <row r="4010" spans="13:15" x14ac:dyDescent="0.25">
      <c r="M4010" s="20">
        <v>4009</v>
      </c>
      <c r="N4010" s="16">
        <v>238.13492651479396</v>
      </c>
      <c r="O4010" s="41">
        <f t="shared" si="72"/>
        <v>0.54241099042927199</v>
      </c>
    </row>
    <row r="4011" spans="13:15" x14ac:dyDescent="0.25">
      <c r="M4011" s="20">
        <v>4010</v>
      </c>
      <c r="N4011" s="16">
        <v>166.00519468996208</v>
      </c>
      <c r="O4011" s="41">
        <f t="shared" si="72"/>
        <v>7.5223363937090282E-2</v>
      </c>
    </row>
    <row r="4012" spans="13:15" x14ac:dyDescent="0.25">
      <c r="M4012" s="20">
        <v>4011</v>
      </c>
      <c r="N4012" s="16">
        <v>358.55104395961507</v>
      </c>
      <c r="O4012" s="41">
        <f t="shared" si="72"/>
        <v>1.3223517815176202</v>
      </c>
    </row>
    <row r="4013" spans="13:15" x14ac:dyDescent="0.25">
      <c r="M4013" s="20">
        <v>4012</v>
      </c>
      <c r="N4013" s="16">
        <v>197.87188704450466</v>
      </c>
      <c r="O4013" s="41">
        <f t="shared" si="72"/>
        <v>0.28162541186692813</v>
      </c>
    </row>
    <row r="4014" spans="13:15" x14ac:dyDescent="0.25">
      <c r="M4014" s="20">
        <v>4013</v>
      </c>
      <c r="N4014" s="16">
        <v>304.87351471465615</v>
      </c>
      <c r="O4014" s="41">
        <f t="shared" si="72"/>
        <v>0.97467992901693368</v>
      </c>
    </row>
    <row r="4015" spans="13:15" x14ac:dyDescent="0.25">
      <c r="M4015" s="20">
        <v>4014</v>
      </c>
      <c r="N4015" s="16">
        <v>140.66703140525433</v>
      </c>
      <c r="O4015" s="41">
        <f t="shared" si="72"/>
        <v>-8.8893097682397393E-2</v>
      </c>
    </row>
    <row r="4016" spans="13:15" x14ac:dyDescent="0.25">
      <c r="M4016" s="20">
        <v>4015</v>
      </c>
      <c r="N4016" s="16">
        <v>271.92125118706997</v>
      </c>
      <c r="O4016" s="41">
        <f t="shared" si="72"/>
        <v>0.76124658612880824</v>
      </c>
    </row>
    <row r="4017" spans="13:15" x14ac:dyDescent="0.25">
      <c r="M4017" s="20">
        <v>4016</v>
      </c>
      <c r="N4017" s="16">
        <v>146.32773785989232</v>
      </c>
      <c r="O4017" s="41">
        <f t="shared" si="72"/>
        <v>-5.222843879757344E-2</v>
      </c>
    </row>
    <row r="4018" spans="13:15" x14ac:dyDescent="0.25">
      <c r="M4018" s="20">
        <v>4017</v>
      </c>
      <c r="N4018" s="16">
        <v>259.83540552453792</v>
      </c>
      <c r="O4018" s="41">
        <f t="shared" si="72"/>
        <v>0.68296600187623602</v>
      </c>
    </row>
    <row r="4019" spans="13:15" x14ac:dyDescent="0.25">
      <c r="M4019" s="20">
        <v>4018</v>
      </c>
      <c r="N4019" s="16">
        <v>152.74704057723844</v>
      </c>
      <c r="O4019" s="41">
        <f t="shared" si="72"/>
        <v>-1.0650316650455127E-2</v>
      </c>
    </row>
    <row r="4020" spans="13:15" x14ac:dyDescent="0.25">
      <c r="M4020" s="20">
        <v>4019</v>
      </c>
      <c r="N4020" s="16">
        <v>237.51297582039322</v>
      </c>
      <c r="O4020" s="41">
        <f t="shared" si="72"/>
        <v>0.53838258686584428</v>
      </c>
    </row>
    <row r="4021" spans="13:15" x14ac:dyDescent="0.25">
      <c r="M4021" s="20">
        <v>4020</v>
      </c>
      <c r="N4021" s="16">
        <v>205.75894693755683</v>
      </c>
      <c r="O4021" s="41">
        <f t="shared" si="72"/>
        <v>0.33271026548020877</v>
      </c>
    </row>
    <row r="4022" spans="13:15" x14ac:dyDescent="0.25">
      <c r="M4022" s="20">
        <v>4021</v>
      </c>
      <c r="N4022" s="16">
        <v>116.70850337052798</v>
      </c>
      <c r="O4022" s="41">
        <f t="shared" si="72"/>
        <v>-0.24407359764561476</v>
      </c>
    </row>
    <row r="4023" spans="13:15" x14ac:dyDescent="0.25">
      <c r="M4023" s="20">
        <v>4022</v>
      </c>
      <c r="N4023" s="16">
        <v>360.80761284942764</v>
      </c>
      <c r="O4023" s="41">
        <f t="shared" si="72"/>
        <v>1.336967683129564</v>
      </c>
    </row>
    <row r="4024" spans="13:15" x14ac:dyDescent="0.25">
      <c r="M4024" s="20">
        <v>4023</v>
      </c>
      <c r="N4024" s="16">
        <v>297.42365609312748</v>
      </c>
      <c r="O4024" s="41">
        <f t="shared" si="72"/>
        <v>0.92642684836571609</v>
      </c>
    </row>
    <row r="4025" spans="13:15" x14ac:dyDescent="0.25">
      <c r="M4025" s="20">
        <v>4024</v>
      </c>
      <c r="N4025" s="16">
        <v>308.23127585735784</v>
      </c>
      <c r="O4025" s="41">
        <f t="shared" si="72"/>
        <v>0.9964283040475812</v>
      </c>
    </row>
    <row r="4026" spans="13:15" x14ac:dyDescent="0.25">
      <c r="M4026" s="20">
        <v>4025</v>
      </c>
      <c r="N4026" s="16">
        <v>273.58959053004867</v>
      </c>
      <c r="O4026" s="41">
        <f t="shared" si="72"/>
        <v>0.77205249761788175</v>
      </c>
    </row>
    <row r="4027" spans="13:15" x14ac:dyDescent="0.25">
      <c r="M4027" s="20">
        <v>4026</v>
      </c>
      <c r="N4027" s="16">
        <v>223.77753739293777</v>
      </c>
      <c r="O4027" s="41">
        <f t="shared" si="72"/>
        <v>0.44941751358183057</v>
      </c>
    </row>
    <row r="4028" spans="13:15" x14ac:dyDescent="0.25">
      <c r="M4028" s="20">
        <v>4027</v>
      </c>
      <c r="N4028" s="16">
        <v>145.64715266599032</v>
      </c>
      <c r="O4028" s="41">
        <f t="shared" si="72"/>
        <v>-5.6636620740311949E-2</v>
      </c>
    </row>
    <row r="4029" spans="13:15" x14ac:dyDescent="0.25">
      <c r="M4029" s="20">
        <v>4028</v>
      </c>
      <c r="N4029" s="16">
        <v>224.04874554022135</v>
      </c>
      <c r="O4029" s="41">
        <f t="shared" si="72"/>
        <v>0.45117414136082279</v>
      </c>
    </row>
    <row r="4030" spans="13:15" x14ac:dyDescent="0.25">
      <c r="M4030" s="20">
        <v>4029</v>
      </c>
      <c r="N4030" s="16">
        <v>187.56520861153689</v>
      </c>
      <c r="O4030" s="41">
        <f t="shared" si="72"/>
        <v>0.2148685764774656</v>
      </c>
    </row>
    <row r="4031" spans="13:15" x14ac:dyDescent="0.25">
      <c r="M4031" s="20">
        <v>4030</v>
      </c>
      <c r="N4031" s="16">
        <v>137.79281544397082</v>
      </c>
      <c r="O4031" s="41">
        <f t="shared" si="72"/>
        <v>-0.10750952809196823</v>
      </c>
    </row>
    <row r="4032" spans="13:15" x14ac:dyDescent="0.25">
      <c r="M4032" s="20">
        <v>4031</v>
      </c>
      <c r="N4032" s="16">
        <v>226.45886305618495</v>
      </c>
      <c r="O4032" s="41">
        <f t="shared" si="72"/>
        <v>0.46678458456314509</v>
      </c>
    </row>
    <row r="4033" spans="13:15" x14ac:dyDescent="0.25">
      <c r="M4033" s="20">
        <v>4032</v>
      </c>
      <c r="N4033" s="16">
        <v>139.30222558990869</v>
      </c>
      <c r="O4033" s="41">
        <f t="shared" si="72"/>
        <v>-9.7733008401080346E-2</v>
      </c>
    </row>
    <row r="4034" spans="13:15" x14ac:dyDescent="0.25">
      <c r="M4034" s="20">
        <v>4033</v>
      </c>
      <c r="N4034" s="16">
        <v>156.6427636698547</v>
      </c>
      <c r="O4034" s="41">
        <f t="shared" si="72"/>
        <v>1.4582462940770258E-2</v>
      </c>
    </row>
    <row r="4035" spans="13:15" x14ac:dyDescent="0.25">
      <c r="M4035" s="20">
        <v>4034</v>
      </c>
      <c r="N4035" s="16">
        <v>147.4511744823362</v>
      </c>
      <c r="O4035" s="41">
        <f t="shared" ref="O4035:O4098" si="73">N4035/$B$2-1</f>
        <v>-4.4951887563075998E-2</v>
      </c>
    </row>
    <row r="4036" spans="13:15" x14ac:dyDescent="0.25">
      <c r="M4036" s="20">
        <v>4035</v>
      </c>
      <c r="N4036" s="16">
        <v>250.93874290142293</v>
      </c>
      <c r="O4036" s="41">
        <f t="shared" si="73"/>
        <v>0.62534190444178694</v>
      </c>
    </row>
    <row r="4037" spans="13:15" x14ac:dyDescent="0.25">
      <c r="M4037" s="20">
        <v>4036</v>
      </c>
      <c r="N4037" s="16">
        <v>152.54518160519379</v>
      </c>
      <c r="O4037" s="41">
        <f t="shared" si="73"/>
        <v>-1.1957766597235908E-2</v>
      </c>
    </row>
    <row r="4038" spans="13:15" x14ac:dyDescent="0.25">
      <c r="M4038" s="20">
        <v>4037</v>
      </c>
      <c r="N4038" s="16">
        <v>121.88773890251056</v>
      </c>
      <c r="O4038" s="41">
        <f t="shared" si="73"/>
        <v>-0.21052744831142434</v>
      </c>
    </row>
    <row r="4039" spans="13:15" x14ac:dyDescent="0.25">
      <c r="M4039" s="20">
        <v>4038</v>
      </c>
      <c r="N4039" s="16">
        <v>162.48315446998564</v>
      </c>
      <c r="O4039" s="41">
        <f t="shared" si="73"/>
        <v>5.2410945685254617E-2</v>
      </c>
    </row>
    <row r="4040" spans="13:15" x14ac:dyDescent="0.25">
      <c r="M4040" s="20">
        <v>4039</v>
      </c>
      <c r="N4040" s="16">
        <v>246.18638772414502</v>
      </c>
      <c r="O4040" s="41">
        <f t="shared" si="73"/>
        <v>0.59456067901158316</v>
      </c>
    </row>
    <row r="4041" spans="13:15" x14ac:dyDescent="0.25">
      <c r="M4041" s="20">
        <v>4040</v>
      </c>
      <c r="N4041" s="16">
        <v>193.18518333660819</v>
      </c>
      <c r="O4041" s="41">
        <f t="shared" si="73"/>
        <v>0.25126941405618264</v>
      </c>
    </row>
    <row r="4042" spans="13:15" x14ac:dyDescent="0.25">
      <c r="M4042" s="20">
        <v>4041</v>
      </c>
      <c r="N4042" s="16">
        <v>220.57869544991493</v>
      </c>
      <c r="O4042" s="41">
        <f t="shared" si="73"/>
        <v>0.42869846559599045</v>
      </c>
    </row>
    <row r="4043" spans="13:15" x14ac:dyDescent="0.25">
      <c r="M4043" s="20">
        <v>4042</v>
      </c>
      <c r="N4043" s="16">
        <v>87.642684572295366</v>
      </c>
      <c r="O4043" s="41">
        <f t="shared" si="73"/>
        <v>-0.432334257332738</v>
      </c>
    </row>
    <row r="4044" spans="13:15" x14ac:dyDescent="0.25">
      <c r="M4044" s="20">
        <v>4043</v>
      </c>
      <c r="N4044" s="16">
        <v>349.90871728844394</v>
      </c>
      <c r="O4044" s="41">
        <f t="shared" si="73"/>
        <v>1.2663750298685241</v>
      </c>
    </row>
    <row r="4045" spans="13:15" x14ac:dyDescent="0.25">
      <c r="M4045" s="20">
        <v>4044</v>
      </c>
      <c r="N4045" s="16">
        <v>171.13692802132465</v>
      </c>
      <c r="O4045" s="41">
        <f t="shared" si="73"/>
        <v>0.10846183930938769</v>
      </c>
    </row>
    <row r="4046" spans="13:15" x14ac:dyDescent="0.25">
      <c r="M4046" s="20">
        <v>4045</v>
      </c>
      <c r="N4046" s="16">
        <v>97.245508623391018</v>
      </c>
      <c r="O4046" s="41">
        <f t="shared" si="73"/>
        <v>-0.37013631949832992</v>
      </c>
    </row>
    <row r="4047" spans="13:15" x14ac:dyDescent="0.25">
      <c r="M4047" s="20">
        <v>4046</v>
      </c>
      <c r="N4047" s="16">
        <v>203.83936681402997</v>
      </c>
      <c r="O4047" s="41">
        <f t="shared" si="73"/>
        <v>0.32027705577481314</v>
      </c>
    </row>
    <row r="4048" spans="13:15" x14ac:dyDescent="0.25">
      <c r="M4048" s="20">
        <v>4047</v>
      </c>
      <c r="N4048" s="16">
        <v>245.52458170009857</v>
      </c>
      <c r="O4048" s="41">
        <f t="shared" si="73"/>
        <v>0.59027413062508205</v>
      </c>
    </row>
    <row r="4049" spans="13:15" x14ac:dyDescent="0.25">
      <c r="M4049" s="20">
        <v>4048</v>
      </c>
      <c r="N4049" s="16">
        <v>249.40789720135217</v>
      </c>
      <c r="O4049" s="41">
        <f t="shared" si="73"/>
        <v>0.61542654567019639</v>
      </c>
    </row>
    <row r="4050" spans="13:15" x14ac:dyDescent="0.25">
      <c r="M4050" s="20">
        <v>4049</v>
      </c>
      <c r="N4050" s="16">
        <v>258.28242085474369</v>
      </c>
      <c r="O4050" s="41">
        <f t="shared" si="73"/>
        <v>0.67290724796845947</v>
      </c>
    </row>
    <row r="4051" spans="13:15" x14ac:dyDescent="0.25">
      <c r="M4051" s="20">
        <v>4050</v>
      </c>
      <c r="N4051" s="16">
        <v>246.65973148981948</v>
      </c>
      <c r="O4051" s="41">
        <f t="shared" si="73"/>
        <v>0.59762654858860254</v>
      </c>
    </row>
    <row r="4052" spans="13:15" x14ac:dyDescent="0.25">
      <c r="M4052" s="20">
        <v>4051</v>
      </c>
      <c r="N4052" s="16">
        <v>276.51677396716116</v>
      </c>
      <c r="O4052" s="41">
        <f t="shared" si="73"/>
        <v>0.79101200083096601</v>
      </c>
    </row>
    <row r="4053" spans="13:15" x14ac:dyDescent="0.25">
      <c r="M4053" s="20">
        <v>4052</v>
      </c>
      <c r="N4053" s="16">
        <v>241.96182936066833</v>
      </c>
      <c r="O4053" s="41">
        <f t="shared" si="73"/>
        <v>0.56719801808275228</v>
      </c>
    </row>
    <row r="4054" spans="13:15" x14ac:dyDescent="0.25">
      <c r="M4054" s="20">
        <v>4053</v>
      </c>
      <c r="N4054" s="16">
        <v>298.15073545628894</v>
      </c>
      <c r="O4054" s="41">
        <f t="shared" si="73"/>
        <v>0.93113617520435987</v>
      </c>
    </row>
    <row r="4055" spans="13:15" x14ac:dyDescent="0.25">
      <c r="M4055" s="20">
        <v>4054</v>
      </c>
      <c r="N4055" s="16">
        <v>125.61650487893553</v>
      </c>
      <c r="O4055" s="41">
        <f t="shared" si="73"/>
        <v>-0.18637605772395716</v>
      </c>
    </row>
    <row r="4056" spans="13:15" x14ac:dyDescent="0.25">
      <c r="M4056" s="20">
        <v>4055</v>
      </c>
      <c r="N4056" s="16">
        <v>420.55997634553228</v>
      </c>
      <c r="O4056" s="41">
        <f t="shared" si="73"/>
        <v>1.7239865195067265</v>
      </c>
    </row>
    <row r="4057" spans="13:15" x14ac:dyDescent="0.25">
      <c r="M4057" s="20">
        <v>4056</v>
      </c>
      <c r="N4057" s="16">
        <v>101.8155051586117</v>
      </c>
      <c r="O4057" s="41">
        <f t="shared" si="73"/>
        <v>-0.34053623947096712</v>
      </c>
    </row>
    <row r="4058" spans="13:15" x14ac:dyDescent="0.25">
      <c r="M4058" s="20">
        <v>4057</v>
      </c>
      <c r="N4058" s="16">
        <v>267.56374190695669</v>
      </c>
      <c r="O4058" s="41">
        <f t="shared" si="73"/>
        <v>0.73302279593175479</v>
      </c>
    </row>
    <row r="4059" spans="13:15" x14ac:dyDescent="0.25">
      <c r="M4059" s="20">
        <v>4058</v>
      </c>
      <c r="N4059" s="16">
        <v>221.61188542439541</v>
      </c>
      <c r="O4059" s="41">
        <f t="shared" si="73"/>
        <v>0.43539048509587253</v>
      </c>
    </row>
    <row r="4060" spans="13:15" x14ac:dyDescent="0.25">
      <c r="M4060" s="20">
        <v>4059</v>
      </c>
      <c r="N4060" s="16">
        <v>192.33325261347011</v>
      </c>
      <c r="O4060" s="41">
        <f t="shared" si="73"/>
        <v>0.24575141915436838</v>
      </c>
    </row>
    <row r="4061" spans="13:15" x14ac:dyDescent="0.25">
      <c r="M4061" s="20">
        <v>4060</v>
      </c>
      <c r="N4061" s="16">
        <v>182.59378089048096</v>
      </c>
      <c r="O4061" s="41">
        <f t="shared" si="73"/>
        <v>0.18266840799606876</v>
      </c>
    </row>
    <row r="4062" spans="13:15" x14ac:dyDescent="0.25">
      <c r="M4062" s="20">
        <v>4061</v>
      </c>
      <c r="N4062" s="16">
        <v>221.88260174203816</v>
      </c>
      <c r="O4062" s="41">
        <f t="shared" si="73"/>
        <v>0.43714392727141504</v>
      </c>
    </row>
    <row r="4063" spans="13:15" x14ac:dyDescent="0.25">
      <c r="M4063" s="20">
        <v>4062</v>
      </c>
      <c r="N4063" s="16">
        <v>282.06316686780445</v>
      </c>
      <c r="O4063" s="41">
        <f t="shared" si="73"/>
        <v>0.82693624551188916</v>
      </c>
    </row>
    <row r="4064" spans="13:15" x14ac:dyDescent="0.25">
      <c r="M4064" s="20">
        <v>4063</v>
      </c>
      <c r="N4064" s="16">
        <v>199.96610447180527</v>
      </c>
      <c r="O4064" s="41">
        <f t="shared" si="73"/>
        <v>0.29518975550812132</v>
      </c>
    </row>
    <row r="4065" spans="13:15" x14ac:dyDescent="0.25">
      <c r="M4065" s="20">
        <v>4064</v>
      </c>
      <c r="N4065" s="16">
        <v>204.84508513706035</v>
      </c>
      <c r="O4065" s="41">
        <f t="shared" si="73"/>
        <v>0.32679114011103838</v>
      </c>
    </row>
    <row r="4066" spans="13:15" x14ac:dyDescent="0.25">
      <c r="M4066" s="20">
        <v>4065</v>
      </c>
      <c r="N4066" s="16">
        <v>110.81318538980906</v>
      </c>
      <c r="O4066" s="41">
        <f t="shared" si="73"/>
        <v>-0.28225784629244766</v>
      </c>
    </row>
    <row r="4067" spans="13:15" x14ac:dyDescent="0.25">
      <c r="M4067" s="20">
        <v>4066</v>
      </c>
      <c r="N4067" s="16">
        <v>304.28554358386424</v>
      </c>
      <c r="O4067" s="41">
        <f t="shared" si="73"/>
        <v>0.97087161266678135</v>
      </c>
    </row>
    <row r="4068" spans="13:15" x14ac:dyDescent="0.25">
      <c r="M4068" s="20">
        <v>4067</v>
      </c>
      <c r="N4068" s="16">
        <v>140.1474093935592</v>
      </c>
      <c r="O4068" s="41">
        <f t="shared" si="73"/>
        <v>-9.2258713610465559E-2</v>
      </c>
    </row>
    <row r="4069" spans="13:15" x14ac:dyDescent="0.25">
      <c r="M4069" s="20">
        <v>4068</v>
      </c>
      <c r="N4069" s="16">
        <v>154.78222175615738</v>
      </c>
      <c r="O4069" s="41">
        <f t="shared" si="73"/>
        <v>2.5316464652509474E-3</v>
      </c>
    </row>
    <row r="4070" spans="13:15" x14ac:dyDescent="0.25">
      <c r="M4070" s="20">
        <v>4069</v>
      </c>
      <c r="N4070" s="16">
        <v>114.81386775477156</v>
      </c>
      <c r="O4070" s="41">
        <f t="shared" si="73"/>
        <v>-0.25634524061445862</v>
      </c>
    </row>
    <row r="4071" spans="13:15" x14ac:dyDescent="0.25">
      <c r="M4071" s="20">
        <v>4070</v>
      </c>
      <c r="N4071" s="16">
        <v>159.87933193907594</v>
      </c>
      <c r="O4071" s="41">
        <f t="shared" si="73"/>
        <v>3.5545866095373579E-2</v>
      </c>
    </row>
    <row r="4072" spans="13:15" x14ac:dyDescent="0.25">
      <c r="M4072" s="20">
        <v>4071</v>
      </c>
      <c r="N4072" s="16">
        <v>143.83029266900118</v>
      </c>
      <c r="O4072" s="41">
        <f t="shared" si="73"/>
        <v>-6.8404507410448234E-2</v>
      </c>
    </row>
    <row r="4073" spans="13:15" x14ac:dyDescent="0.25">
      <c r="M4073" s="20">
        <v>4072</v>
      </c>
      <c r="N4073" s="16">
        <v>345.28929944379252</v>
      </c>
      <c r="O4073" s="41">
        <f t="shared" si="73"/>
        <v>1.2364548457222777</v>
      </c>
    </row>
    <row r="4074" spans="13:15" x14ac:dyDescent="0.25">
      <c r="M4074" s="20">
        <v>4073</v>
      </c>
      <c r="N4074" s="16">
        <v>192.35771970473883</v>
      </c>
      <c r="O4074" s="41">
        <f t="shared" si="73"/>
        <v>0.2459098936420423</v>
      </c>
    </row>
    <row r="4075" spans="13:15" x14ac:dyDescent="0.25">
      <c r="M4075" s="20">
        <v>4074</v>
      </c>
      <c r="N4075" s="16">
        <v>269.08871448022177</v>
      </c>
      <c r="O4075" s="41">
        <f t="shared" si="73"/>
        <v>0.74290011418797097</v>
      </c>
    </row>
    <row r="4076" spans="13:15" x14ac:dyDescent="0.25">
      <c r="M4076" s="20">
        <v>4075</v>
      </c>
      <c r="N4076" s="16">
        <v>145.6489133957636</v>
      </c>
      <c r="O4076" s="41">
        <f t="shared" si="73"/>
        <v>-5.6625216411710366E-2</v>
      </c>
    </row>
    <row r="4077" spans="13:15" x14ac:dyDescent="0.25">
      <c r="M4077" s="20">
        <v>4076</v>
      </c>
      <c r="N4077" s="16">
        <v>112.04589504082762</v>
      </c>
      <c r="O4077" s="41">
        <f t="shared" si="73"/>
        <v>-0.27427352857153942</v>
      </c>
    </row>
    <row r="4078" spans="13:15" x14ac:dyDescent="0.25">
      <c r="M4078" s="20">
        <v>4077</v>
      </c>
      <c r="N4078" s="16">
        <v>137.40646117027563</v>
      </c>
      <c r="O4078" s="41">
        <f t="shared" si="73"/>
        <v>-0.11001196268511371</v>
      </c>
    </row>
    <row r="4079" spans="13:15" x14ac:dyDescent="0.25">
      <c r="M4079" s="20">
        <v>4078</v>
      </c>
      <c r="N4079" s="16">
        <v>135.14184307387819</v>
      </c>
      <c r="O4079" s="41">
        <f t="shared" si="73"/>
        <v>-0.12467999938233221</v>
      </c>
    </row>
    <row r="4080" spans="13:15" x14ac:dyDescent="0.25">
      <c r="M4080" s="20">
        <v>4079</v>
      </c>
      <c r="N4080" s="16">
        <v>210.0915114747396</v>
      </c>
      <c r="O4080" s="41">
        <f t="shared" si="73"/>
        <v>0.36077248741756773</v>
      </c>
    </row>
    <row r="4081" spans="13:15" x14ac:dyDescent="0.25">
      <c r="M4081" s="20">
        <v>4080</v>
      </c>
      <c r="N4081" s="16">
        <v>111.73479596558529</v>
      </c>
      <c r="O4081" s="41">
        <f t="shared" si="73"/>
        <v>-0.27628853174553347</v>
      </c>
    </row>
    <row r="4082" spans="13:15" x14ac:dyDescent="0.25">
      <c r="M4082" s="20">
        <v>4081</v>
      </c>
      <c r="N4082" s="16">
        <v>208.72818796659692</v>
      </c>
      <c r="O4082" s="41">
        <f t="shared" si="73"/>
        <v>0.35194217767155389</v>
      </c>
    </row>
    <row r="4083" spans="13:15" x14ac:dyDescent="0.25">
      <c r="M4083" s="20">
        <v>4082</v>
      </c>
      <c r="N4083" s="16">
        <v>215.27280478846976</v>
      </c>
      <c r="O4083" s="41">
        <f t="shared" si="73"/>
        <v>0.39433196509980784</v>
      </c>
    </row>
    <row r="4084" spans="13:15" x14ac:dyDescent="0.25">
      <c r="M4084" s="20">
        <v>4083</v>
      </c>
      <c r="N4084" s="16">
        <v>171.59853003755904</v>
      </c>
      <c r="O4084" s="41">
        <f t="shared" si="73"/>
        <v>0.11145165702938531</v>
      </c>
    </row>
    <row r="4085" spans="13:15" x14ac:dyDescent="0.25">
      <c r="M4085" s="20">
        <v>4084</v>
      </c>
      <c r="N4085" s="16">
        <v>165.45710996362826</v>
      </c>
      <c r="O4085" s="41">
        <f t="shared" si="73"/>
        <v>7.167339368301584E-2</v>
      </c>
    </row>
    <row r="4086" spans="13:15" x14ac:dyDescent="0.25">
      <c r="M4086" s="20">
        <v>4085</v>
      </c>
      <c r="N4086" s="16">
        <v>98.15099972283862</v>
      </c>
      <c r="O4086" s="41">
        <f t="shared" si="73"/>
        <v>-0.36427141154902454</v>
      </c>
    </row>
    <row r="4087" spans="13:15" x14ac:dyDescent="0.25">
      <c r="M4087" s="20">
        <v>4086</v>
      </c>
      <c r="N4087" s="16">
        <v>320.71627729682109</v>
      </c>
      <c r="O4087" s="41">
        <f t="shared" si="73"/>
        <v>1.0772942388249271</v>
      </c>
    </row>
    <row r="4088" spans="13:15" x14ac:dyDescent="0.25">
      <c r="M4088" s="20">
        <v>4087</v>
      </c>
      <c r="N4088" s="16">
        <v>169.20171538968103</v>
      </c>
      <c r="O4088" s="41">
        <f t="shared" si="73"/>
        <v>9.5927377122131618E-2</v>
      </c>
    </row>
    <row r="4089" spans="13:15" x14ac:dyDescent="0.25">
      <c r="M4089" s="20">
        <v>4088</v>
      </c>
      <c r="N4089" s="16">
        <v>299.00850798668097</v>
      </c>
      <c r="O4089" s="41">
        <f t="shared" si="73"/>
        <v>0.93669200776335582</v>
      </c>
    </row>
    <row r="4090" spans="13:15" x14ac:dyDescent="0.25">
      <c r="M4090" s="20">
        <v>4089</v>
      </c>
      <c r="N4090" s="16">
        <v>256.171222245911</v>
      </c>
      <c r="O4090" s="41">
        <f t="shared" si="73"/>
        <v>0.65923291642499193</v>
      </c>
    </row>
    <row r="4091" spans="13:15" x14ac:dyDescent="0.25">
      <c r="M4091" s="20">
        <v>4090</v>
      </c>
      <c r="N4091" s="16">
        <v>286.67472370002793</v>
      </c>
      <c r="O4091" s="41">
        <f t="shared" si="73"/>
        <v>0.85680551351516465</v>
      </c>
    </row>
    <row r="4092" spans="13:15" x14ac:dyDescent="0.25">
      <c r="M4092" s="20">
        <v>4091</v>
      </c>
      <c r="N4092" s="16">
        <v>220.7394927318509</v>
      </c>
      <c r="O4092" s="41">
        <f t="shared" si="73"/>
        <v>0.42973995706689294</v>
      </c>
    </row>
    <row r="4093" spans="13:15" x14ac:dyDescent="0.25">
      <c r="M4093" s="20">
        <v>4092</v>
      </c>
      <c r="N4093" s="16">
        <v>126.3690200986081</v>
      </c>
      <c r="O4093" s="41">
        <f t="shared" si="73"/>
        <v>-0.18150198166012455</v>
      </c>
    </row>
    <row r="4094" spans="13:15" x14ac:dyDescent="0.25">
      <c r="M4094" s="20">
        <v>4093</v>
      </c>
      <c r="N4094" s="16">
        <v>101.94902066066844</v>
      </c>
      <c r="O4094" s="41">
        <f t="shared" si="73"/>
        <v>-0.33967145335672944</v>
      </c>
    </row>
    <row r="4095" spans="13:15" x14ac:dyDescent="0.25">
      <c r="M4095" s="20">
        <v>4094</v>
      </c>
      <c r="N4095" s="16">
        <v>189.13141474519884</v>
      </c>
      <c r="O4095" s="41">
        <f t="shared" si="73"/>
        <v>0.22501296642140711</v>
      </c>
    </row>
    <row r="4096" spans="13:15" x14ac:dyDescent="0.25">
      <c r="M4096" s="20">
        <v>4095</v>
      </c>
      <c r="N4096" s="16">
        <v>176.85983863513474</v>
      </c>
      <c r="O4096" s="41">
        <f t="shared" si="73"/>
        <v>0.14552939742517146</v>
      </c>
    </row>
    <row r="4097" spans="13:15" x14ac:dyDescent="0.25">
      <c r="M4097" s="20">
        <v>4096</v>
      </c>
      <c r="N4097" s="16">
        <v>132.05762646629353</v>
      </c>
      <c r="O4097" s="41">
        <f t="shared" si="73"/>
        <v>-0.14465661374136674</v>
      </c>
    </row>
    <row r="4098" spans="13:15" x14ac:dyDescent="0.25">
      <c r="M4098" s="20">
        <v>4097</v>
      </c>
      <c r="N4098" s="16">
        <v>96.267330764650637</v>
      </c>
      <c r="O4098" s="41">
        <f t="shared" si="73"/>
        <v>-0.37647202296693483</v>
      </c>
    </row>
    <row r="4099" spans="13:15" x14ac:dyDescent="0.25">
      <c r="M4099" s="20">
        <v>4098</v>
      </c>
      <c r="N4099" s="16">
        <v>143.60891064240246</v>
      </c>
      <c r="O4099" s="41">
        <f t="shared" ref="O4099:O4162" si="74">N4099/$B$2-1</f>
        <v>-6.9838409089243658E-2</v>
      </c>
    </row>
    <row r="4100" spans="13:15" x14ac:dyDescent="0.25">
      <c r="M4100" s="20">
        <v>4099</v>
      </c>
      <c r="N4100" s="16">
        <v>172.87960642421308</v>
      </c>
      <c r="O4100" s="41">
        <f t="shared" si="74"/>
        <v>0.11974924834567569</v>
      </c>
    </row>
    <row r="4101" spans="13:15" x14ac:dyDescent="0.25">
      <c r="M4101" s="20">
        <v>4100</v>
      </c>
      <c r="N4101" s="16">
        <v>88.588263186522425</v>
      </c>
      <c r="O4101" s="41">
        <f t="shared" si="74"/>
        <v>-0.42620970068645325</v>
      </c>
    </row>
    <row r="4102" spans="13:15" x14ac:dyDescent="0.25">
      <c r="M4102" s="20">
        <v>4101</v>
      </c>
      <c r="N4102" s="16">
        <v>257.63571401324668</v>
      </c>
      <c r="O4102" s="41">
        <f t="shared" si="74"/>
        <v>0.6687184976893239</v>
      </c>
    </row>
    <row r="4103" spans="13:15" x14ac:dyDescent="0.25">
      <c r="M4103" s="20">
        <v>4102</v>
      </c>
      <c r="N4103" s="16">
        <v>215.43821339544775</v>
      </c>
      <c r="O4103" s="41">
        <f t="shared" si="74"/>
        <v>0.39540332433739778</v>
      </c>
    </row>
    <row r="4104" spans="13:15" x14ac:dyDescent="0.25">
      <c r="M4104" s="20">
        <v>4103</v>
      </c>
      <c r="N4104" s="16">
        <v>103.91435336307212</v>
      </c>
      <c r="O4104" s="41">
        <f t="shared" si="74"/>
        <v>-0.32694190207081519</v>
      </c>
    </row>
    <row r="4105" spans="13:15" x14ac:dyDescent="0.25">
      <c r="M4105" s="20">
        <v>4104</v>
      </c>
      <c r="N4105" s="16">
        <v>81.573174781137297</v>
      </c>
      <c r="O4105" s="41">
        <f t="shared" si="74"/>
        <v>-0.47164675443432835</v>
      </c>
    </row>
    <row r="4106" spans="13:15" x14ac:dyDescent="0.25">
      <c r="M4106" s="20">
        <v>4105</v>
      </c>
      <c r="N4106" s="16">
        <v>307.44184823851606</v>
      </c>
      <c r="O4106" s="41">
        <f t="shared" si="74"/>
        <v>0.9913151446581947</v>
      </c>
    </row>
    <row r="4107" spans="13:15" x14ac:dyDescent="0.25">
      <c r="M4107" s="20">
        <v>4106</v>
      </c>
      <c r="N4107" s="16">
        <v>106.87248878200582</v>
      </c>
      <c r="O4107" s="41">
        <f t="shared" si="74"/>
        <v>-0.3077819214324522</v>
      </c>
    </row>
    <row r="4108" spans="13:15" x14ac:dyDescent="0.25">
      <c r="M4108" s="20">
        <v>4107</v>
      </c>
      <c r="N4108" s="16">
        <v>151.14186561405495</v>
      </c>
      <c r="O4108" s="41">
        <f t="shared" si="74"/>
        <v>-2.1047109514950368E-2</v>
      </c>
    </row>
    <row r="4109" spans="13:15" x14ac:dyDescent="0.25">
      <c r="M4109" s="20">
        <v>4108</v>
      </c>
      <c r="N4109" s="16">
        <v>241.38639584439309</v>
      </c>
      <c r="O4109" s="41">
        <f t="shared" si="74"/>
        <v>0.56347090844472469</v>
      </c>
    </row>
    <row r="4110" spans="13:15" x14ac:dyDescent="0.25">
      <c r="M4110" s="20">
        <v>4109</v>
      </c>
      <c r="N4110" s="16">
        <v>147.50546014946465</v>
      </c>
      <c r="O4110" s="41">
        <f t="shared" si="74"/>
        <v>-4.4600276773230307E-2</v>
      </c>
    </row>
    <row r="4111" spans="13:15" x14ac:dyDescent="0.25">
      <c r="M4111" s="20">
        <v>4110</v>
      </c>
      <c r="N4111" s="16">
        <v>154.1333931490411</v>
      </c>
      <c r="O4111" s="41">
        <f t="shared" si="74"/>
        <v>-1.6708465884460733E-3</v>
      </c>
    </row>
    <row r="4112" spans="13:15" x14ac:dyDescent="0.25">
      <c r="M4112" s="20">
        <v>4111</v>
      </c>
      <c r="N4112" s="16">
        <v>338.8909795404395</v>
      </c>
      <c r="O4112" s="41">
        <f t="shared" si="74"/>
        <v>1.1950126302369282</v>
      </c>
    </row>
    <row r="4113" spans="13:15" x14ac:dyDescent="0.25">
      <c r="M4113" s="20">
        <v>4112</v>
      </c>
      <c r="N4113" s="16">
        <v>114.96937629151002</v>
      </c>
      <c r="O4113" s="41">
        <f t="shared" si="74"/>
        <v>-0.25533800459208522</v>
      </c>
    </row>
    <row r="4114" spans="13:15" x14ac:dyDescent="0.25">
      <c r="M4114" s="20">
        <v>4113</v>
      </c>
      <c r="N4114" s="16">
        <v>213.97763024270901</v>
      </c>
      <c r="O4114" s="41">
        <f t="shared" si="74"/>
        <v>0.38594305935153028</v>
      </c>
    </row>
    <row r="4115" spans="13:15" x14ac:dyDescent="0.25">
      <c r="M4115" s="20">
        <v>4114</v>
      </c>
      <c r="N4115" s="16">
        <v>215.51562375473023</v>
      </c>
      <c r="O4115" s="41">
        <f t="shared" si="74"/>
        <v>0.3959047148334407</v>
      </c>
    </row>
    <row r="4116" spans="13:15" x14ac:dyDescent="0.25">
      <c r="M4116" s="20">
        <v>4115</v>
      </c>
      <c r="N4116" s="16">
        <v>243.43262183922383</v>
      </c>
      <c r="O4116" s="41">
        <f t="shared" si="74"/>
        <v>0.57672440934658797</v>
      </c>
    </row>
    <row r="4117" spans="13:15" x14ac:dyDescent="0.25">
      <c r="M4117" s="20">
        <v>4116</v>
      </c>
      <c r="N4117" s="16">
        <v>258.44693290321192</v>
      </c>
      <c r="O4117" s="41">
        <f t="shared" si="74"/>
        <v>0.6739728001548988</v>
      </c>
    </row>
    <row r="4118" spans="13:15" x14ac:dyDescent="0.25">
      <c r="M4118" s="20">
        <v>4117</v>
      </c>
      <c r="N4118" s="16">
        <v>160.32526052859004</v>
      </c>
      <c r="O4118" s="41">
        <f t="shared" si="74"/>
        <v>3.8434166301813288E-2</v>
      </c>
    </row>
    <row r="4119" spans="13:15" x14ac:dyDescent="0.25">
      <c r="M4119" s="20">
        <v>4118</v>
      </c>
      <c r="N4119" s="16">
        <v>266.22046013757461</v>
      </c>
      <c r="O4119" s="41">
        <f t="shared" si="74"/>
        <v>0.72432229745947585</v>
      </c>
    </row>
    <row r="4120" spans="13:15" x14ac:dyDescent="0.25">
      <c r="M4120" s="20">
        <v>4119</v>
      </c>
      <c r="N4120" s="16">
        <v>178.90907159202203</v>
      </c>
      <c r="O4120" s="41">
        <f t="shared" si="74"/>
        <v>0.15880237456007507</v>
      </c>
    </row>
    <row r="4121" spans="13:15" x14ac:dyDescent="0.25">
      <c r="M4121" s="20">
        <v>4120</v>
      </c>
      <c r="N4121" s="16">
        <v>207.8984991253829</v>
      </c>
      <c r="O4121" s="41">
        <f t="shared" si="74"/>
        <v>0.34656824447303358</v>
      </c>
    </row>
    <row r="4122" spans="13:15" x14ac:dyDescent="0.25">
      <c r="M4122" s="20">
        <v>4121</v>
      </c>
      <c r="N4122" s="16">
        <v>148.80661654293647</v>
      </c>
      <c r="O4122" s="41">
        <f t="shared" si="74"/>
        <v>-3.617262631921947E-2</v>
      </c>
    </row>
    <row r="4123" spans="13:15" x14ac:dyDescent="0.25">
      <c r="M4123" s="20">
        <v>4122</v>
      </c>
      <c r="N4123" s="16">
        <v>356.44993746562574</v>
      </c>
      <c r="O4123" s="41">
        <f t="shared" si="74"/>
        <v>1.308742817071197</v>
      </c>
    </row>
    <row r="4124" spans="13:15" x14ac:dyDescent="0.25">
      <c r="M4124" s="20">
        <v>4123</v>
      </c>
      <c r="N4124" s="16">
        <v>233.95495115297516</v>
      </c>
      <c r="O4124" s="41">
        <f t="shared" si="74"/>
        <v>0.5153370956749368</v>
      </c>
    </row>
    <row r="4125" spans="13:15" x14ac:dyDescent="0.25">
      <c r="M4125" s="20">
        <v>4124</v>
      </c>
      <c r="N4125" s="16">
        <v>210.68614603261025</v>
      </c>
      <c r="O4125" s="41">
        <f t="shared" si="74"/>
        <v>0.36462396309470568</v>
      </c>
    </row>
    <row r="4126" spans="13:15" x14ac:dyDescent="0.25">
      <c r="M4126" s="20">
        <v>4125</v>
      </c>
      <c r="N4126" s="16">
        <v>157.21156621213976</v>
      </c>
      <c r="O4126" s="41">
        <f t="shared" si="74"/>
        <v>1.8266623451975494E-2</v>
      </c>
    </row>
    <row r="4127" spans="13:15" x14ac:dyDescent="0.25">
      <c r="M4127" s="20">
        <v>4126</v>
      </c>
      <c r="N4127" s="16">
        <v>248.23008019711375</v>
      </c>
      <c r="O4127" s="41">
        <f t="shared" si="74"/>
        <v>0.60779777017455761</v>
      </c>
    </row>
    <row r="4128" spans="13:15" x14ac:dyDescent="0.25">
      <c r="M4128" s="20">
        <v>4127</v>
      </c>
      <c r="N4128" s="16">
        <v>136.13637261651286</v>
      </c>
      <c r="O4128" s="41">
        <f t="shared" si="74"/>
        <v>-0.11823838529691999</v>
      </c>
    </row>
    <row r="4129" spans="13:15" x14ac:dyDescent="0.25">
      <c r="M4129" s="20">
        <v>4128</v>
      </c>
      <c r="N4129" s="16">
        <v>125.39209472093562</v>
      </c>
      <c r="O4129" s="41">
        <f t="shared" si="74"/>
        <v>-0.18782957275062218</v>
      </c>
    </row>
    <row r="4130" spans="13:15" x14ac:dyDescent="0.25">
      <c r="M4130" s="20">
        <v>4129</v>
      </c>
      <c r="N4130" s="16">
        <v>269.08721426855084</v>
      </c>
      <c r="O4130" s="41">
        <f t="shared" si="74"/>
        <v>0.74289039724723027</v>
      </c>
    </row>
    <row r="4131" spans="13:15" x14ac:dyDescent="0.25">
      <c r="M4131" s="20">
        <v>4130</v>
      </c>
      <c r="N4131" s="16">
        <v>182.74740685625423</v>
      </c>
      <c r="O4131" s="41">
        <f t="shared" si="74"/>
        <v>0.18366345051877619</v>
      </c>
    </row>
    <row r="4132" spans="13:15" x14ac:dyDescent="0.25">
      <c r="M4132" s="20">
        <v>4131</v>
      </c>
      <c r="N4132" s="16">
        <v>223.06979436428918</v>
      </c>
      <c r="O4132" s="41">
        <f t="shared" si="74"/>
        <v>0.44483342908081358</v>
      </c>
    </row>
    <row r="4133" spans="13:15" x14ac:dyDescent="0.25">
      <c r="M4133" s="20">
        <v>4132</v>
      </c>
      <c r="N4133" s="16">
        <v>162.37564725191268</v>
      </c>
      <c r="O4133" s="41">
        <f t="shared" si="74"/>
        <v>5.1714616435559746E-2</v>
      </c>
    </row>
    <row r="4134" spans="13:15" x14ac:dyDescent="0.25">
      <c r="M4134" s="20">
        <v>4133</v>
      </c>
      <c r="N4134" s="16">
        <v>281.73473258797583</v>
      </c>
      <c r="O4134" s="41">
        <f t="shared" si="74"/>
        <v>0.82480896141183946</v>
      </c>
    </row>
    <row r="4135" spans="13:15" x14ac:dyDescent="0.25">
      <c r="M4135" s="20">
        <v>4134</v>
      </c>
      <c r="N4135" s="16">
        <v>199.30371887050566</v>
      </c>
      <c r="O4135" s="41">
        <f t="shared" si="74"/>
        <v>0.29089945317280597</v>
      </c>
    </row>
    <row r="4136" spans="13:15" x14ac:dyDescent="0.25">
      <c r="M4136" s="20">
        <v>4135</v>
      </c>
      <c r="N4136" s="16">
        <v>315.01476810193651</v>
      </c>
      <c r="O4136" s="41">
        <f t="shared" si="74"/>
        <v>1.0403652986945207</v>
      </c>
    </row>
    <row r="4137" spans="13:15" x14ac:dyDescent="0.25">
      <c r="M4137" s="20">
        <v>4136</v>
      </c>
      <c r="N4137" s="16">
        <v>242.84913305800899</v>
      </c>
      <c r="O4137" s="41">
        <f t="shared" si="74"/>
        <v>0.57294512538304043</v>
      </c>
    </row>
    <row r="4138" spans="13:15" x14ac:dyDescent="0.25">
      <c r="M4138" s="20">
        <v>4137</v>
      </c>
      <c r="N4138" s="16">
        <v>124.00598169790283</v>
      </c>
      <c r="O4138" s="41">
        <f t="shared" si="74"/>
        <v>-0.19680749124411168</v>
      </c>
    </row>
    <row r="4139" spans="13:15" x14ac:dyDescent="0.25">
      <c r="M4139" s="20">
        <v>4138</v>
      </c>
      <c r="N4139" s="16">
        <v>267.52785824358006</v>
      </c>
      <c r="O4139" s="41">
        <f t="shared" si="74"/>
        <v>0.73279037577575745</v>
      </c>
    </row>
    <row r="4140" spans="13:15" x14ac:dyDescent="0.25">
      <c r="M4140" s="20">
        <v>4139</v>
      </c>
      <c r="N4140" s="16">
        <v>101.49526262252108</v>
      </c>
      <c r="O4140" s="41">
        <f t="shared" si="74"/>
        <v>-0.34261046526597427</v>
      </c>
    </row>
    <row r="4141" spans="13:15" x14ac:dyDescent="0.25">
      <c r="M4141" s="20">
        <v>4140</v>
      </c>
      <c r="N4141" s="16">
        <v>276.82919703768914</v>
      </c>
      <c r="O4141" s="41">
        <f t="shared" si="74"/>
        <v>0.79303557958398052</v>
      </c>
    </row>
    <row r="4142" spans="13:15" x14ac:dyDescent="0.25">
      <c r="M4142" s="20">
        <v>4141</v>
      </c>
      <c r="N4142" s="16">
        <v>118.74228050421179</v>
      </c>
      <c r="O4142" s="41">
        <f t="shared" si="74"/>
        <v>-0.23090072859617372</v>
      </c>
    </row>
    <row r="4143" spans="13:15" x14ac:dyDescent="0.25">
      <c r="M4143" s="20">
        <v>4142</v>
      </c>
      <c r="N4143" s="16">
        <v>95.017811131260117</v>
      </c>
      <c r="O4143" s="41">
        <f t="shared" si="74"/>
        <v>-0.38456521972519764</v>
      </c>
    </row>
    <row r="4144" spans="13:15" x14ac:dyDescent="0.25">
      <c r="M4144" s="20">
        <v>4143</v>
      </c>
      <c r="N4144" s="16">
        <v>146.7474055299306</v>
      </c>
      <c r="O4144" s="41">
        <f t="shared" si="74"/>
        <v>-4.9510231787503911E-2</v>
      </c>
    </row>
    <row r="4145" spans="13:15" x14ac:dyDescent="0.25">
      <c r="M4145" s="20">
        <v>4144</v>
      </c>
      <c r="N4145" s="16">
        <v>146.63765504137314</v>
      </c>
      <c r="O4145" s="41">
        <f t="shared" si="74"/>
        <v>-5.0221090804421387E-2</v>
      </c>
    </row>
    <row r="4146" spans="13:15" x14ac:dyDescent="0.25">
      <c r="M4146" s="20">
        <v>4145</v>
      </c>
      <c r="N4146" s="16">
        <v>313.06475959526654</v>
      </c>
      <c r="O4146" s="41">
        <f t="shared" si="74"/>
        <v>1.027735002936828</v>
      </c>
    </row>
    <row r="4147" spans="13:15" x14ac:dyDescent="0.25">
      <c r="M4147" s="20">
        <v>4146</v>
      </c>
      <c r="N4147" s="16">
        <v>130.4120453280469</v>
      </c>
      <c r="O4147" s="41">
        <f t="shared" si="74"/>
        <v>-0.15531511928031394</v>
      </c>
    </row>
    <row r="4148" spans="13:15" x14ac:dyDescent="0.25">
      <c r="M4148" s="20">
        <v>4147</v>
      </c>
      <c r="N4148" s="16">
        <v>113.57595585734981</v>
      </c>
      <c r="O4148" s="41">
        <f t="shared" si="74"/>
        <v>-0.26436325352718382</v>
      </c>
    </row>
    <row r="4149" spans="13:15" x14ac:dyDescent="0.25">
      <c r="M4149" s="20">
        <v>4148</v>
      </c>
      <c r="N4149" s="16">
        <v>406.04447185860079</v>
      </c>
      <c r="O4149" s="41">
        <f t="shared" si="74"/>
        <v>1.6299689220885769</v>
      </c>
    </row>
    <row r="4150" spans="13:15" x14ac:dyDescent="0.25">
      <c r="M4150" s="20">
        <v>4149</v>
      </c>
      <c r="N4150" s="16">
        <v>114.09659393764898</v>
      </c>
      <c r="O4150" s="41">
        <f t="shared" si="74"/>
        <v>-0.26099105647552812</v>
      </c>
    </row>
    <row r="4151" spans="13:15" x14ac:dyDescent="0.25">
      <c r="M4151" s="20">
        <v>4150</v>
      </c>
      <c r="N4151" s="16">
        <v>280.850566094096</v>
      </c>
      <c r="O4151" s="41">
        <f t="shared" si="74"/>
        <v>0.81908217392422245</v>
      </c>
    </row>
    <row r="4152" spans="13:15" x14ac:dyDescent="0.25">
      <c r="M4152" s="20">
        <v>4151</v>
      </c>
      <c r="N4152" s="16">
        <v>232.09206772968892</v>
      </c>
      <c r="O4152" s="41">
        <f t="shared" si="74"/>
        <v>0.50327111313294837</v>
      </c>
    </row>
    <row r="4153" spans="13:15" x14ac:dyDescent="0.25">
      <c r="M4153" s="20">
        <v>4152</v>
      </c>
      <c r="N4153" s="16">
        <v>267.56383143998494</v>
      </c>
      <c r="O4153" s="41">
        <f t="shared" si="74"/>
        <v>0.73302337584134136</v>
      </c>
    </row>
    <row r="4154" spans="13:15" x14ac:dyDescent="0.25">
      <c r="M4154" s="20">
        <v>4153</v>
      </c>
      <c r="N4154" s="16">
        <v>346.08357232899687</v>
      </c>
      <c r="O4154" s="41">
        <f t="shared" si="74"/>
        <v>1.2415993881271614</v>
      </c>
    </row>
    <row r="4155" spans="13:15" x14ac:dyDescent="0.25">
      <c r="M4155" s="20">
        <v>4154</v>
      </c>
      <c r="N4155" s="16">
        <v>120.56109796555721</v>
      </c>
      <c r="O4155" s="41">
        <f t="shared" si="74"/>
        <v>-0.21912016333839512</v>
      </c>
    </row>
    <row r="4156" spans="13:15" x14ac:dyDescent="0.25">
      <c r="M4156" s="20">
        <v>4155</v>
      </c>
      <c r="N4156" s="16">
        <v>192.17053360405484</v>
      </c>
      <c r="O4156" s="41">
        <f t="shared" si="74"/>
        <v>0.2446974805652371</v>
      </c>
    </row>
    <row r="4157" spans="13:15" x14ac:dyDescent="0.25">
      <c r="M4157" s="20">
        <v>4156</v>
      </c>
      <c r="N4157" s="16">
        <v>126.37586507420907</v>
      </c>
      <c r="O4157" s="41">
        <f t="shared" si="74"/>
        <v>-0.18145764643491979</v>
      </c>
    </row>
    <row r="4158" spans="13:15" x14ac:dyDescent="0.25">
      <c r="M4158" s="20">
        <v>4157</v>
      </c>
      <c r="N4158" s="16">
        <v>119.48316462713903</v>
      </c>
      <c r="O4158" s="41">
        <f t="shared" si="74"/>
        <v>-0.22610198768671486</v>
      </c>
    </row>
    <row r="4159" spans="13:15" x14ac:dyDescent="0.25">
      <c r="M4159" s="20">
        <v>4158</v>
      </c>
      <c r="N4159" s="16">
        <v>159.87532282173788</v>
      </c>
      <c r="O4159" s="41">
        <f t="shared" si="74"/>
        <v>3.5519898855982834E-2</v>
      </c>
    </row>
    <row r="4160" spans="13:15" x14ac:dyDescent="0.25">
      <c r="M4160" s="20">
        <v>4159</v>
      </c>
      <c r="N4160" s="16">
        <v>212.95776159154025</v>
      </c>
      <c r="O4160" s="41">
        <f t="shared" si="74"/>
        <v>0.37933732268207421</v>
      </c>
    </row>
    <row r="4161" spans="13:15" x14ac:dyDescent="0.25">
      <c r="M4161" s="20">
        <v>4160</v>
      </c>
      <c r="N4161" s="16">
        <v>119.13034953191153</v>
      </c>
      <c r="O4161" s="41">
        <f t="shared" si="74"/>
        <v>-0.22838718746161824</v>
      </c>
    </row>
    <row r="4162" spans="13:15" x14ac:dyDescent="0.25">
      <c r="M4162" s="20">
        <v>4161</v>
      </c>
      <c r="N4162" s="16">
        <v>162.12853012760368</v>
      </c>
      <c r="O4162" s="41">
        <f t="shared" si="74"/>
        <v>5.01140273324161E-2</v>
      </c>
    </row>
    <row r="4163" spans="13:15" x14ac:dyDescent="0.25">
      <c r="M4163" s="20">
        <v>4162</v>
      </c>
      <c r="N4163" s="16">
        <v>173.81499876778969</v>
      </c>
      <c r="O4163" s="41">
        <f t="shared" ref="O4163:O4226" si="75">N4163/$B$2-1</f>
        <v>0.12580782804337631</v>
      </c>
    </row>
    <row r="4164" spans="13:15" x14ac:dyDescent="0.25">
      <c r="M4164" s="20">
        <v>4163</v>
      </c>
      <c r="N4164" s="16">
        <v>146.60296613581821</v>
      </c>
      <c r="O4164" s="41">
        <f t="shared" si="75"/>
        <v>-5.0445772458460714E-2</v>
      </c>
    </row>
    <row r="4165" spans="13:15" x14ac:dyDescent="0.25">
      <c r="M4165" s="20">
        <v>4164</v>
      </c>
      <c r="N4165" s="16">
        <v>161.01845990535728</v>
      </c>
      <c r="O4165" s="41">
        <f t="shared" si="75"/>
        <v>4.2924050893429877E-2</v>
      </c>
    </row>
    <row r="4166" spans="13:15" x14ac:dyDescent="0.25">
      <c r="M4166" s="20">
        <v>4165</v>
      </c>
      <c r="N4166" s="16">
        <v>148.58410129447051</v>
      </c>
      <c r="O4166" s="41">
        <f t="shared" si="75"/>
        <v>-3.7613867928734779E-2</v>
      </c>
    </row>
    <row r="4167" spans="13:15" x14ac:dyDescent="0.25">
      <c r="M4167" s="20">
        <v>4166</v>
      </c>
      <c r="N4167" s="16">
        <v>211.13685173109587</v>
      </c>
      <c r="O4167" s="41">
        <f t="shared" si="75"/>
        <v>0.36754320485805159</v>
      </c>
    </row>
    <row r="4168" spans="13:15" x14ac:dyDescent="0.25">
      <c r="M4168" s="20">
        <v>4167</v>
      </c>
      <c r="N4168" s="16">
        <v>155.05672321152318</v>
      </c>
      <c r="O4168" s="41">
        <f t="shared" si="75"/>
        <v>4.3096051538045188E-3</v>
      </c>
    </row>
    <row r="4169" spans="13:15" x14ac:dyDescent="0.25">
      <c r="M4169" s="20">
        <v>4168</v>
      </c>
      <c r="N4169" s="16">
        <v>221.02868083845175</v>
      </c>
      <c r="O4169" s="41">
        <f t="shared" si="75"/>
        <v>0.43161304187830929</v>
      </c>
    </row>
    <row r="4170" spans="13:15" x14ac:dyDescent="0.25">
      <c r="M4170" s="20">
        <v>4169</v>
      </c>
      <c r="N4170" s="16">
        <v>326.02531431991088</v>
      </c>
      <c r="O4170" s="41">
        <f t="shared" si="75"/>
        <v>1.111681118451763</v>
      </c>
    </row>
    <row r="4171" spans="13:15" x14ac:dyDescent="0.25">
      <c r="M4171" s="20">
        <v>4170</v>
      </c>
      <c r="N4171" s="16">
        <v>134.87765437809327</v>
      </c>
      <c r="O4171" s="41">
        <f t="shared" si="75"/>
        <v>-0.12639116184761856</v>
      </c>
    </row>
    <row r="4172" spans="13:15" x14ac:dyDescent="0.25">
      <c r="M4172" s="20">
        <v>4171</v>
      </c>
      <c r="N4172" s="16">
        <v>301.054438238486</v>
      </c>
      <c r="O4172" s="41">
        <f t="shared" si="75"/>
        <v>0.94994359312389198</v>
      </c>
    </row>
    <row r="4173" spans="13:15" x14ac:dyDescent="0.25">
      <c r="M4173" s="20">
        <v>4172</v>
      </c>
      <c r="N4173" s="16">
        <v>159.36584007139382</v>
      </c>
      <c r="O4173" s="41">
        <f t="shared" si="75"/>
        <v>3.2219955395081046E-2</v>
      </c>
    </row>
    <row r="4174" spans="13:15" x14ac:dyDescent="0.25">
      <c r="M4174" s="20">
        <v>4173</v>
      </c>
      <c r="N4174" s="16">
        <v>205.61596801860199</v>
      </c>
      <c r="O4174" s="41">
        <f t="shared" si="75"/>
        <v>0.33178418437474799</v>
      </c>
    </row>
    <row r="4175" spans="13:15" x14ac:dyDescent="0.25">
      <c r="M4175" s="20">
        <v>4174</v>
      </c>
      <c r="N4175" s="16">
        <v>251.43358172664372</v>
      </c>
      <c r="O4175" s="41">
        <f t="shared" si="75"/>
        <v>0.62854699851883855</v>
      </c>
    </row>
    <row r="4176" spans="13:15" x14ac:dyDescent="0.25">
      <c r="M4176" s="20">
        <v>4175</v>
      </c>
      <c r="N4176" s="16">
        <v>155.02140522803714</v>
      </c>
      <c r="O4176" s="41">
        <f t="shared" si="75"/>
        <v>4.0808489327581743E-3</v>
      </c>
    </row>
    <row r="4177" spans="13:15" x14ac:dyDescent="0.25">
      <c r="M4177" s="20">
        <v>4176</v>
      </c>
      <c r="N4177" s="16">
        <v>301.78181861712716</v>
      </c>
      <c r="O4177" s="41">
        <f t="shared" si="75"/>
        <v>0.95465486965379243</v>
      </c>
    </row>
    <row r="4178" spans="13:15" x14ac:dyDescent="0.25">
      <c r="M4178" s="20">
        <v>4177</v>
      </c>
      <c r="N4178" s="16">
        <v>125.02729568087157</v>
      </c>
      <c r="O4178" s="41">
        <f t="shared" si="75"/>
        <v>-0.19019239309339064</v>
      </c>
    </row>
    <row r="4179" spans="13:15" x14ac:dyDescent="0.25">
      <c r="M4179" s="20">
        <v>4178</v>
      </c>
      <c r="N4179" s="16">
        <v>218.07582408239949</v>
      </c>
      <c r="O4179" s="41">
        <f t="shared" si="75"/>
        <v>0.41248725138484565</v>
      </c>
    </row>
    <row r="4180" spans="13:15" x14ac:dyDescent="0.25">
      <c r="M4180" s="20">
        <v>4179</v>
      </c>
      <c r="N4180" s="16">
        <v>196.58754072929358</v>
      </c>
      <c r="O4180" s="41">
        <f t="shared" si="75"/>
        <v>0.27330664107134783</v>
      </c>
    </row>
    <row r="4181" spans="13:15" x14ac:dyDescent="0.25">
      <c r="M4181" s="20">
        <v>4180</v>
      </c>
      <c r="N4181" s="16">
        <v>240.35483481814575</v>
      </c>
      <c r="O4181" s="41">
        <f t="shared" si="75"/>
        <v>0.55678943971828154</v>
      </c>
    </row>
    <row r="4182" spans="13:15" x14ac:dyDescent="0.25">
      <c r="M4182" s="20">
        <v>4181</v>
      </c>
      <c r="N4182" s="16">
        <v>223.60547222640881</v>
      </c>
      <c r="O4182" s="41">
        <f t="shared" si="75"/>
        <v>0.44830303949855144</v>
      </c>
    </row>
    <row r="4183" spans="13:15" x14ac:dyDescent="0.25">
      <c r="M4183" s="20">
        <v>4182</v>
      </c>
      <c r="N4183" s="16">
        <v>316.64703040656246</v>
      </c>
      <c r="O4183" s="41">
        <f t="shared" si="75"/>
        <v>1.0509375375288865</v>
      </c>
    </row>
    <row r="4184" spans="13:15" x14ac:dyDescent="0.25">
      <c r="M4184" s="20">
        <v>4183</v>
      </c>
      <c r="N4184" s="16">
        <v>192.51367151397588</v>
      </c>
      <c r="O4184" s="41">
        <f t="shared" si="75"/>
        <v>0.24692000076099796</v>
      </c>
    </row>
    <row r="4185" spans="13:15" x14ac:dyDescent="0.25">
      <c r="M4185" s="20">
        <v>4184</v>
      </c>
      <c r="N4185" s="16">
        <v>144.19592770824937</v>
      </c>
      <c r="O4185" s="41">
        <f t="shared" si="75"/>
        <v>-6.603627226209674E-2</v>
      </c>
    </row>
    <row r="4186" spans="13:15" x14ac:dyDescent="0.25">
      <c r="M4186" s="20">
        <v>4185</v>
      </c>
      <c r="N4186" s="16">
        <v>147.28841991398531</v>
      </c>
      <c r="O4186" s="41">
        <f t="shared" si="75"/>
        <v>-4.6006056469086509E-2</v>
      </c>
    </row>
    <row r="4187" spans="13:15" x14ac:dyDescent="0.25">
      <c r="M4187" s="20">
        <v>4186</v>
      </c>
      <c r="N4187" s="16">
        <v>271.76971278334054</v>
      </c>
      <c r="O4187" s="41">
        <f t="shared" si="75"/>
        <v>0.76026506484251399</v>
      </c>
    </row>
    <row r="4188" spans="13:15" x14ac:dyDescent="0.25">
      <c r="M4188" s="20">
        <v>4187</v>
      </c>
      <c r="N4188" s="16">
        <v>243.32097535930885</v>
      </c>
      <c r="O4188" s="41">
        <f t="shared" si="75"/>
        <v>0.57600126990549927</v>
      </c>
    </row>
    <row r="4189" spans="13:15" x14ac:dyDescent="0.25">
      <c r="M4189" s="20">
        <v>4188</v>
      </c>
      <c r="N4189" s="16">
        <v>161.54616077430347</v>
      </c>
      <c r="O4189" s="41">
        <f t="shared" si="75"/>
        <v>4.6341993955516303E-2</v>
      </c>
    </row>
    <row r="4190" spans="13:15" x14ac:dyDescent="0.25">
      <c r="M4190" s="20">
        <v>4189</v>
      </c>
      <c r="N4190" s="16">
        <v>165.99800176793397</v>
      </c>
      <c r="O4190" s="41">
        <f t="shared" si="75"/>
        <v>7.5176775046700062E-2</v>
      </c>
    </row>
    <row r="4191" spans="13:15" x14ac:dyDescent="0.25">
      <c r="M4191" s="20">
        <v>4190</v>
      </c>
      <c r="N4191" s="16">
        <v>145.02008680367021</v>
      </c>
      <c r="O4191" s="41">
        <f t="shared" si="75"/>
        <v>-6.0698155484168459E-2</v>
      </c>
    </row>
    <row r="4192" spans="13:15" x14ac:dyDescent="0.25">
      <c r="M4192" s="20">
        <v>4191</v>
      </c>
      <c r="N4192" s="16">
        <v>190.64255369667205</v>
      </c>
      <c r="O4192" s="41">
        <f t="shared" si="75"/>
        <v>0.23480068366612339</v>
      </c>
    </row>
    <row r="4193" spans="13:15" x14ac:dyDescent="0.25">
      <c r="M4193" s="20">
        <v>4192</v>
      </c>
      <c r="N4193" s="16">
        <v>197.81928638603006</v>
      </c>
      <c r="O4193" s="41">
        <f t="shared" si="75"/>
        <v>0.281284714956473</v>
      </c>
    </row>
    <row r="4194" spans="13:15" x14ac:dyDescent="0.25">
      <c r="M4194" s="20">
        <v>4193</v>
      </c>
      <c r="N4194" s="16">
        <v>236.88635268556456</v>
      </c>
      <c r="O4194" s="41">
        <f t="shared" si="75"/>
        <v>0.53432391968853321</v>
      </c>
    </row>
    <row r="4195" spans="13:15" x14ac:dyDescent="0.25">
      <c r="M4195" s="20">
        <v>4194</v>
      </c>
      <c r="N4195" s="16">
        <v>251.70712638904317</v>
      </c>
      <c r="O4195" s="41">
        <f t="shared" si="75"/>
        <v>0.63031876001486564</v>
      </c>
    </row>
    <row r="4196" spans="13:15" x14ac:dyDescent="0.25">
      <c r="M4196" s="20">
        <v>4195</v>
      </c>
      <c r="N4196" s="16">
        <v>113.41115727606606</v>
      </c>
      <c r="O4196" s="41">
        <f t="shared" si="75"/>
        <v>-0.26543066159999085</v>
      </c>
    </row>
    <row r="4197" spans="13:15" x14ac:dyDescent="0.25">
      <c r="M4197" s="20">
        <v>4196</v>
      </c>
      <c r="N4197" s="16">
        <v>166.76008500184469</v>
      </c>
      <c r="O4197" s="41">
        <f t="shared" si="75"/>
        <v>8.0112823583590176E-2</v>
      </c>
    </row>
    <row r="4198" spans="13:15" x14ac:dyDescent="0.25">
      <c r="M4198" s="20">
        <v>4197</v>
      </c>
      <c r="N4198" s="16">
        <v>135.6495667148609</v>
      </c>
      <c r="O4198" s="41">
        <f t="shared" si="75"/>
        <v>-0.12139144975454863</v>
      </c>
    </row>
    <row r="4199" spans="13:15" x14ac:dyDescent="0.25">
      <c r="M4199" s="20">
        <v>4198</v>
      </c>
      <c r="N4199" s="16">
        <v>216.49851758614989</v>
      </c>
      <c r="O4199" s="41">
        <f t="shared" si="75"/>
        <v>0.40227096387634464</v>
      </c>
    </row>
    <row r="4200" spans="13:15" x14ac:dyDescent="0.25">
      <c r="M4200" s="20">
        <v>4199</v>
      </c>
      <c r="N4200" s="16">
        <v>178.61535492453982</v>
      </c>
      <c r="O4200" s="41">
        <f t="shared" si="75"/>
        <v>0.15689995804928802</v>
      </c>
    </row>
    <row r="4201" spans="13:15" x14ac:dyDescent="0.25">
      <c r="M4201" s="20">
        <v>4200</v>
      </c>
      <c r="N4201" s="16">
        <v>122.1564048775999</v>
      </c>
      <c r="O4201" s="41">
        <f t="shared" si="75"/>
        <v>-0.20878728629992527</v>
      </c>
    </row>
    <row r="4202" spans="13:15" x14ac:dyDescent="0.25">
      <c r="M4202" s="20">
        <v>4201</v>
      </c>
      <c r="N4202" s="16">
        <v>308.54512057619542</v>
      </c>
      <c r="O4202" s="41">
        <f t="shared" si="75"/>
        <v>0.99846109088279245</v>
      </c>
    </row>
    <row r="4203" spans="13:15" x14ac:dyDescent="0.25">
      <c r="M4203" s="20">
        <v>4202</v>
      </c>
      <c r="N4203" s="16">
        <v>145.10957129049697</v>
      </c>
      <c r="O4203" s="41">
        <f t="shared" si="75"/>
        <v>-6.011856030266971E-2</v>
      </c>
    </row>
    <row r="4204" spans="13:15" x14ac:dyDescent="0.25">
      <c r="M4204" s="20">
        <v>4203</v>
      </c>
      <c r="N4204" s="16">
        <v>198.84448352791554</v>
      </c>
      <c r="O4204" s="41">
        <f t="shared" si="75"/>
        <v>0.28792496450803395</v>
      </c>
    </row>
    <row r="4205" spans="13:15" x14ac:dyDescent="0.25">
      <c r="M4205" s="20">
        <v>4204</v>
      </c>
      <c r="N4205" s="16">
        <v>177.23187152125342</v>
      </c>
      <c r="O4205" s="41">
        <f t="shared" si="75"/>
        <v>0.14793907172515253</v>
      </c>
    </row>
    <row r="4206" spans="13:15" x14ac:dyDescent="0.25">
      <c r="M4206" s="20">
        <v>4205</v>
      </c>
      <c r="N4206" s="16">
        <v>266.58741115540573</v>
      </c>
      <c r="O4206" s="41">
        <f t="shared" si="75"/>
        <v>0.7266990562622917</v>
      </c>
    </row>
    <row r="4207" spans="13:15" x14ac:dyDescent="0.25">
      <c r="M4207" s="20">
        <v>4206</v>
      </c>
      <c r="N4207" s="16">
        <v>268.08074692569755</v>
      </c>
      <c r="O4207" s="41">
        <f t="shared" si="75"/>
        <v>0.73637146147478871</v>
      </c>
    </row>
    <row r="4208" spans="13:15" x14ac:dyDescent="0.25">
      <c r="M4208" s="20">
        <v>4207</v>
      </c>
      <c r="N4208" s="16">
        <v>151.08180527722743</v>
      </c>
      <c r="O4208" s="41">
        <f t="shared" si="75"/>
        <v>-2.1436123108913407E-2</v>
      </c>
    </row>
    <row r="4209" spans="13:15" x14ac:dyDescent="0.25">
      <c r="M4209" s="20">
        <v>4208</v>
      </c>
      <c r="N4209" s="16">
        <v>223.11070280468508</v>
      </c>
      <c r="O4209" s="41">
        <f t="shared" si="75"/>
        <v>0.44509839495117709</v>
      </c>
    </row>
    <row r="4210" spans="13:15" x14ac:dyDescent="0.25">
      <c r="M4210" s="20">
        <v>4209</v>
      </c>
      <c r="N4210" s="16">
        <v>141.12519118235511</v>
      </c>
      <c r="O4210" s="41">
        <f t="shared" si="75"/>
        <v>-8.5925575505305218E-2</v>
      </c>
    </row>
    <row r="4211" spans="13:15" x14ac:dyDescent="0.25">
      <c r="M4211" s="20">
        <v>4210</v>
      </c>
      <c r="N4211" s="16">
        <v>195.75745652736543</v>
      </c>
      <c r="O4211" s="41">
        <f t="shared" si="75"/>
        <v>0.26793014710310104</v>
      </c>
    </row>
    <row r="4212" spans="13:15" x14ac:dyDescent="0.25">
      <c r="M4212" s="20">
        <v>4211</v>
      </c>
      <c r="N4212" s="16">
        <v>493.96858703522275</v>
      </c>
      <c r="O4212" s="41">
        <f t="shared" si="75"/>
        <v>2.199457503864362</v>
      </c>
    </row>
    <row r="4213" spans="13:15" x14ac:dyDescent="0.25">
      <c r="M4213" s="20">
        <v>4212</v>
      </c>
      <c r="N4213" s="16">
        <v>152.40032418049944</v>
      </c>
      <c r="O4213" s="41">
        <f t="shared" si="75"/>
        <v>-1.2896014871707218E-2</v>
      </c>
    </row>
    <row r="4214" spans="13:15" x14ac:dyDescent="0.25">
      <c r="M4214" s="20">
        <v>4213</v>
      </c>
      <c r="N4214" s="16">
        <v>338.4585268038939</v>
      </c>
      <c r="O4214" s="41">
        <f t="shared" si="75"/>
        <v>1.1922116137566863</v>
      </c>
    </row>
    <row r="4215" spans="13:15" x14ac:dyDescent="0.25">
      <c r="M4215" s="20">
        <v>4214</v>
      </c>
      <c r="N4215" s="16">
        <v>146.81217698167416</v>
      </c>
      <c r="O4215" s="41">
        <f t="shared" si="75"/>
        <v>-4.9090704083200043E-2</v>
      </c>
    </row>
    <row r="4216" spans="13:15" x14ac:dyDescent="0.25">
      <c r="M4216" s="20">
        <v>4215</v>
      </c>
      <c r="N4216" s="16">
        <v>134.51598359938725</v>
      </c>
      <c r="O4216" s="41">
        <f t="shared" si="75"/>
        <v>-0.12873372029613162</v>
      </c>
    </row>
    <row r="4217" spans="13:15" x14ac:dyDescent="0.25">
      <c r="M4217" s="20">
        <v>4216</v>
      </c>
      <c r="N4217" s="16">
        <v>360.61321386935231</v>
      </c>
      <c r="O4217" s="41">
        <f t="shared" si="75"/>
        <v>1.3357085518975991</v>
      </c>
    </row>
    <row r="4218" spans="13:15" x14ac:dyDescent="0.25">
      <c r="M4218" s="20">
        <v>4217</v>
      </c>
      <c r="N4218" s="16">
        <v>180.74573230133248</v>
      </c>
      <c r="O4218" s="41">
        <f t="shared" si="75"/>
        <v>0.17069851136449343</v>
      </c>
    </row>
    <row r="4219" spans="13:15" x14ac:dyDescent="0.25">
      <c r="M4219" s="20">
        <v>4218</v>
      </c>
      <c r="N4219" s="16">
        <v>117.75778466918388</v>
      </c>
      <c r="O4219" s="41">
        <f t="shared" si="75"/>
        <v>-0.23727735389092885</v>
      </c>
    </row>
    <row r="4220" spans="13:15" x14ac:dyDescent="0.25">
      <c r="M4220" s="20">
        <v>4219</v>
      </c>
      <c r="N4220" s="16">
        <v>222.73273873530323</v>
      </c>
      <c r="O4220" s="41">
        <f t="shared" si="75"/>
        <v>0.44265030410144734</v>
      </c>
    </row>
    <row r="4221" spans="13:15" x14ac:dyDescent="0.25">
      <c r="M4221" s="20">
        <v>4220</v>
      </c>
      <c r="N4221" s="16">
        <v>113.3711331893893</v>
      </c>
      <c r="O4221" s="41">
        <f t="shared" si="75"/>
        <v>-0.26568989947020016</v>
      </c>
    </row>
    <row r="4222" spans="13:15" x14ac:dyDescent="0.25">
      <c r="M4222" s="20">
        <v>4221</v>
      </c>
      <c r="N4222" s="16">
        <v>309.39667860027231</v>
      </c>
      <c r="O4222" s="41">
        <f t="shared" si="75"/>
        <v>1.0039766717954599</v>
      </c>
    </row>
    <row r="4223" spans="13:15" x14ac:dyDescent="0.25">
      <c r="M4223" s="20">
        <v>4222</v>
      </c>
      <c r="N4223" s="16">
        <v>122.45241331696536</v>
      </c>
      <c r="O4223" s="41">
        <f t="shared" si="75"/>
        <v>-0.20687002587610104</v>
      </c>
    </row>
    <row r="4224" spans="13:15" x14ac:dyDescent="0.25">
      <c r="M4224" s="20">
        <v>4223</v>
      </c>
      <c r="N4224" s="16">
        <v>241.65622698601774</v>
      </c>
      <c r="O4224" s="41">
        <f t="shared" si="75"/>
        <v>0.5652186172940441</v>
      </c>
    </row>
    <row r="4225" spans="13:15" x14ac:dyDescent="0.25">
      <c r="M4225" s="20">
        <v>4224</v>
      </c>
      <c r="N4225" s="16">
        <v>190.31498584931907</v>
      </c>
      <c r="O4225" s="41">
        <f t="shared" si="75"/>
        <v>0.23267901148950076</v>
      </c>
    </row>
    <row r="4226" spans="13:15" x14ac:dyDescent="0.25">
      <c r="M4226" s="20">
        <v>4225</v>
      </c>
      <c r="N4226" s="16">
        <v>225.65936447651464</v>
      </c>
      <c r="O4226" s="41">
        <f t="shared" si="75"/>
        <v>0.46160619509225209</v>
      </c>
    </row>
    <row r="4227" spans="13:15" x14ac:dyDescent="0.25">
      <c r="M4227" s="20">
        <v>4226</v>
      </c>
      <c r="N4227" s="16">
        <v>86.442685257794707</v>
      </c>
      <c r="O4227" s="41">
        <f t="shared" ref="O4227:O4290" si="76">N4227/$B$2-1</f>
        <v>-0.44010670868324753</v>
      </c>
    </row>
    <row r="4228" spans="13:15" x14ac:dyDescent="0.25">
      <c r="M4228" s="20">
        <v>4227</v>
      </c>
      <c r="N4228" s="16">
        <v>273.58104475984982</v>
      </c>
      <c r="O4228" s="41">
        <f t="shared" si="76"/>
        <v>0.77199714626699301</v>
      </c>
    </row>
    <row r="4229" spans="13:15" x14ac:dyDescent="0.25">
      <c r="M4229" s="20">
        <v>4228</v>
      </c>
      <c r="N4229" s="16">
        <v>267.00397348777824</v>
      </c>
      <c r="O4229" s="41">
        <f t="shared" si="76"/>
        <v>0.72939714985592641</v>
      </c>
    </row>
    <row r="4230" spans="13:15" x14ac:dyDescent="0.25">
      <c r="M4230" s="20">
        <v>4229</v>
      </c>
      <c r="N4230" s="16">
        <v>113.57648539825526</v>
      </c>
      <c r="O4230" s="41">
        <f t="shared" si="76"/>
        <v>-0.26435982366611976</v>
      </c>
    </row>
    <row r="4231" spans="13:15" x14ac:dyDescent="0.25">
      <c r="M4231" s="20">
        <v>4230</v>
      </c>
      <c r="N4231" s="16">
        <v>436.08502781592125</v>
      </c>
      <c r="O4231" s="41">
        <f t="shared" si="76"/>
        <v>1.8245429996726901</v>
      </c>
    </row>
    <row r="4232" spans="13:15" x14ac:dyDescent="0.25">
      <c r="M4232" s="20">
        <v>4231</v>
      </c>
      <c r="N4232" s="16">
        <v>188.27851802939804</v>
      </c>
      <c r="O4232" s="41">
        <f t="shared" si="76"/>
        <v>0.21948871474020559</v>
      </c>
    </row>
    <row r="4233" spans="13:15" x14ac:dyDescent="0.25">
      <c r="M4233" s="20">
        <v>4232</v>
      </c>
      <c r="N4233" s="16">
        <v>204.88373968626428</v>
      </c>
      <c r="O4233" s="41">
        <f t="shared" si="76"/>
        <v>0.32704150742336346</v>
      </c>
    </row>
    <row r="4234" spans="13:15" x14ac:dyDescent="0.25">
      <c r="M4234" s="20">
        <v>4233</v>
      </c>
      <c r="N4234" s="16">
        <v>120.45873134166905</v>
      </c>
      <c r="O4234" s="41">
        <f t="shared" si="76"/>
        <v>-0.21978319672055813</v>
      </c>
    </row>
    <row r="4235" spans="13:15" x14ac:dyDescent="0.25">
      <c r="M4235" s="20">
        <v>4234</v>
      </c>
      <c r="N4235" s="16">
        <v>212.59173786378605</v>
      </c>
      <c r="O4235" s="41">
        <f t="shared" si="76"/>
        <v>0.37696656998019828</v>
      </c>
    </row>
    <row r="4236" spans="13:15" x14ac:dyDescent="0.25">
      <c r="M4236" s="20">
        <v>4235</v>
      </c>
      <c r="N4236" s="16">
        <v>411.22747659280145</v>
      </c>
      <c r="O4236" s="41">
        <f t="shared" si="76"/>
        <v>1.6635394847207721</v>
      </c>
    </row>
    <row r="4237" spans="13:15" x14ac:dyDescent="0.25">
      <c r="M4237" s="20">
        <v>4236</v>
      </c>
      <c r="N4237" s="16">
        <v>174.89494126815552</v>
      </c>
      <c r="O4237" s="41">
        <f t="shared" si="76"/>
        <v>0.13280266582704114</v>
      </c>
    </row>
    <row r="4238" spans="13:15" x14ac:dyDescent="0.25">
      <c r="M4238" s="20">
        <v>4237</v>
      </c>
      <c r="N4238" s="16">
        <v>297.73857309591369</v>
      </c>
      <c r="O4238" s="41">
        <f t="shared" si="76"/>
        <v>0.92846658043391539</v>
      </c>
    </row>
    <row r="4239" spans="13:15" x14ac:dyDescent="0.25">
      <c r="M4239" s="20">
        <v>4238</v>
      </c>
      <c r="N4239" s="16">
        <v>217.45511201349879</v>
      </c>
      <c r="O4239" s="41">
        <f t="shared" si="76"/>
        <v>0.40846687045636787</v>
      </c>
    </row>
    <row r="4240" spans="13:15" x14ac:dyDescent="0.25">
      <c r="M4240" s="20">
        <v>4239</v>
      </c>
      <c r="N4240" s="16">
        <v>406.27744290189509</v>
      </c>
      <c r="O4240" s="41">
        <f t="shared" si="76"/>
        <v>1.631477886367307</v>
      </c>
    </row>
    <row r="4241" spans="13:15" x14ac:dyDescent="0.25">
      <c r="M4241" s="20">
        <v>4240</v>
      </c>
      <c r="N4241" s="16">
        <v>150.25140566023376</v>
      </c>
      <c r="O4241" s="41">
        <f t="shared" si="76"/>
        <v>-2.6814660035203941E-2</v>
      </c>
    </row>
    <row r="4242" spans="13:15" x14ac:dyDescent="0.25">
      <c r="M4242" s="20">
        <v>4241</v>
      </c>
      <c r="N4242" s="16">
        <v>126.45162704547921</v>
      </c>
      <c r="O4242" s="41">
        <f t="shared" si="76"/>
        <v>-0.1809669326246699</v>
      </c>
    </row>
    <row r="4243" spans="13:15" x14ac:dyDescent="0.25">
      <c r="M4243" s="20">
        <v>4242</v>
      </c>
      <c r="N4243" s="16">
        <v>236.94259610926409</v>
      </c>
      <c r="O4243" s="41">
        <f t="shared" si="76"/>
        <v>0.53468821095870989</v>
      </c>
    </row>
    <row r="4244" spans="13:15" x14ac:dyDescent="0.25">
      <c r="M4244" s="20">
        <v>4243</v>
      </c>
      <c r="N4244" s="16">
        <v>161.31734059578613</v>
      </c>
      <c r="O4244" s="41">
        <f t="shared" si="76"/>
        <v>4.4859915020928565E-2</v>
      </c>
    </row>
    <row r="4245" spans="13:15" x14ac:dyDescent="0.25">
      <c r="M4245" s="20">
        <v>4244</v>
      </c>
      <c r="N4245" s="16">
        <v>158.78978927142475</v>
      </c>
      <c r="O4245" s="41">
        <f t="shared" si="76"/>
        <v>2.8488847581869647E-2</v>
      </c>
    </row>
    <row r="4246" spans="13:15" x14ac:dyDescent="0.25">
      <c r="M4246" s="20">
        <v>4245</v>
      </c>
      <c r="N4246" s="16">
        <v>283.02897492125038</v>
      </c>
      <c r="O4246" s="41">
        <f t="shared" si="76"/>
        <v>0.83319182917650347</v>
      </c>
    </row>
    <row r="4247" spans="13:15" x14ac:dyDescent="0.25">
      <c r="M4247" s="20">
        <v>4246</v>
      </c>
      <c r="N4247" s="16">
        <v>243.56019525539446</v>
      </c>
      <c r="O4247" s="41">
        <f t="shared" si="76"/>
        <v>0.57755070829428146</v>
      </c>
    </row>
    <row r="4248" spans="13:15" x14ac:dyDescent="0.25">
      <c r="M4248" s="20">
        <v>4247</v>
      </c>
      <c r="N4248" s="16">
        <v>374.3340520135589</v>
      </c>
      <c r="O4248" s="41">
        <f t="shared" si="76"/>
        <v>1.4245790584682121</v>
      </c>
    </row>
    <row r="4249" spans="13:15" x14ac:dyDescent="0.25">
      <c r="M4249" s="20">
        <v>4248</v>
      </c>
      <c r="N4249" s="16">
        <v>218.3016743060974</v>
      </c>
      <c r="O4249" s="41">
        <f t="shared" si="76"/>
        <v>0.41395009378398817</v>
      </c>
    </row>
    <row r="4250" spans="13:15" x14ac:dyDescent="0.25">
      <c r="M4250" s="20">
        <v>4249</v>
      </c>
      <c r="N4250" s="16">
        <v>105.55891629696363</v>
      </c>
      <c r="O4250" s="41">
        <f t="shared" si="76"/>
        <v>-0.31628999148881454</v>
      </c>
    </row>
    <row r="4251" spans="13:15" x14ac:dyDescent="0.25">
      <c r="M4251" s="20">
        <v>4250</v>
      </c>
      <c r="N4251" s="16">
        <v>176.2333023557438</v>
      </c>
      <c r="O4251" s="41">
        <f t="shared" si="76"/>
        <v>0.14147129281456872</v>
      </c>
    </row>
    <row r="4252" spans="13:15" x14ac:dyDescent="0.25">
      <c r="M4252" s="20">
        <v>4251</v>
      </c>
      <c r="N4252" s="16">
        <v>115.47173608512816</v>
      </c>
      <c r="O4252" s="41">
        <f t="shared" si="76"/>
        <v>-0.2520841968530585</v>
      </c>
    </row>
    <row r="4253" spans="13:15" x14ac:dyDescent="0.25">
      <c r="M4253" s="20">
        <v>4252</v>
      </c>
      <c r="N4253" s="16">
        <v>259.17064175977083</v>
      </c>
      <c r="O4253" s="41">
        <f t="shared" si="76"/>
        <v>0.67866029606557587</v>
      </c>
    </row>
    <row r="4254" spans="13:15" x14ac:dyDescent="0.25">
      <c r="M4254" s="20">
        <v>4253</v>
      </c>
      <c r="N4254" s="16">
        <v>157.13439802509285</v>
      </c>
      <c r="O4254" s="41">
        <f t="shared" si="76"/>
        <v>1.7766801516761577E-2</v>
      </c>
    </row>
    <row r="4255" spans="13:15" x14ac:dyDescent="0.25">
      <c r="M4255" s="20">
        <v>4254</v>
      </c>
      <c r="N4255" s="16">
        <v>196.74462984165939</v>
      </c>
      <c r="O4255" s="41">
        <f t="shared" si="76"/>
        <v>0.27432411455554417</v>
      </c>
    </row>
    <row r="4256" spans="13:15" x14ac:dyDescent="0.25">
      <c r="M4256" s="20">
        <v>4255</v>
      </c>
      <c r="N4256" s="16">
        <v>165.20991847644922</v>
      </c>
      <c r="O4256" s="41">
        <f t="shared" si="76"/>
        <v>7.0072322928105724E-2</v>
      </c>
    </row>
    <row r="4257" spans="13:15" x14ac:dyDescent="0.25">
      <c r="M4257" s="20">
        <v>4256</v>
      </c>
      <c r="N4257" s="16">
        <v>275.8688956923022</v>
      </c>
      <c r="O4257" s="41">
        <f t="shared" si="76"/>
        <v>0.78681566312348261</v>
      </c>
    </row>
    <row r="4258" spans="13:15" x14ac:dyDescent="0.25">
      <c r="M4258" s="20">
        <v>4257</v>
      </c>
      <c r="N4258" s="16">
        <v>234.77975954113586</v>
      </c>
      <c r="O4258" s="41">
        <f t="shared" si="76"/>
        <v>0.52067941795212813</v>
      </c>
    </row>
    <row r="4259" spans="13:15" x14ac:dyDescent="0.25">
      <c r="M4259" s="20">
        <v>4258</v>
      </c>
      <c r="N4259" s="16">
        <v>299.53510474904851</v>
      </c>
      <c r="O4259" s="41">
        <f t="shared" si="76"/>
        <v>0.9401027994758</v>
      </c>
    </row>
    <row r="4260" spans="13:15" x14ac:dyDescent="0.25">
      <c r="M4260" s="20">
        <v>4259</v>
      </c>
      <c r="N4260" s="16">
        <v>142.03364197690681</v>
      </c>
      <c r="O4260" s="41">
        <f t="shared" si="76"/>
        <v>-8.0041497473208212E-2</v>
      </c>
    </row>
    <row r="4261" spans="13:15" x14ac:dyDescent="0.25">
      <c r="M4261" s="20">
        <v>4260</v>
      </c>
      <c r="N4261" s="16">
        <v>132.32998702180313</v>
      </c>
      <c r="O4261" s="41">
        <f t="shared" si="76"/>
        <v>-0.14289252176071676</v>
      </c>
    </row>
    <row r="4262" spans="13:15" x14ac:dyDescent="0.25">
      <c r="M4262" s="20">
        <v>4261</v>
      </c>
      <c r="N4262" s="16">
        <v>182.80470863087913</v>
      </c>
      <c r="O4262" s="41">
        <f t="shared" si="76"/>
        <v>0.18403459677710154</v>
      </c>
    </row>
    <row r="4263" spans="13:15" x14ac:dyDescent="0.25">
      <c r="M4263" s="20">
        <v>4262</v>
      </c>
      <c r="N4263" s="16">
        <v>126.82534800963128</v>
      </c>
      <c r="O4263" s="41">
        <f t="shared" si="76"/>
        <v>-0.17854632456478436</v>
      </c>
    </row>
    <row r="4264" spans="13:15" x14ac:dyDescent="0.25">
      <c r="M4264" s="20">
        <v>4263</v>
      </c>
      <c r="N4264" s="16">
        <v>193.72701117831707</v>
      </c>
      <c r="O4264" s="41">
        <f t="shared" si="76"/>
        <v>0.25477885817764556</v>
      </c>
    </row>
    <row r="4265" spans="13:15" x14ac:dyDescent="0.25">
      <c r="M4265" s="20">
        <v>4264</v>
      </c>
      <c r="N4265" s="16">
        <v>118.67312573566707</v>
      </c>
      <c r="O4265" s="41">
        <f t="shared" si="76"/>
        <v>-0.23134864724718829</v>
      </c>
    </row>
    <row r="4266" spans="13:15" x14ac:dyDescent="0.25">
      <c r="M4266" s="20">
        <v>4265</v>
      </c>
      <c r="N4266" s="16">
        <v>271.66252759701706</v>
      </c>
      <c r="O4266" s="41">
        <f t="shared" si="76"/>
        <v>0.75957082140743237</v>
      </c>
    </row>
    <row r="4267" spans="13:15" x14ac:dyDescent="0.25">
      <c r="M4267" s="20">
        <v>4266</v>
      </c>
      <c r="N4267" s="16">
        <v>196.06553350043578</v>
      </c>
      <c r="O4267" s="41">
        <f t="shared" si="76"/>
        <v>0.26992557598082345</v>
      </c>
    </row>
    <row r="4268" spans="13:15" x14ac:dyDescent="0.25">
      <c r="M4268" s="20">
        <v>4267</v>
      </c>
      <c r="N4268" s="16">
        <v>237.25586356023908</v>
      </c>
      <c r="O4268" s="41">
        <f t="shared" si="76"/>
        <v>0.53671725880313681</v>
      </c>
    </row>
    <row r="4269" spans="13:15" x14ac:dyDescent="0.25">
      <c r="M4269" s="20">
        <v>4268</v>
      </c>
      <c r="N4269" s="16">
        <v>224.25997618868118</v>
      </c>
      <c r="O4269" s="41">
        <f t="shared" si="76"/>
        <v>0.45254229209145369</v>
      </c>
    </row>
    <row r="4270" spans="13:15" x14ac:dyDescent="0.25">
      <c r="M4270" s="20">
        <v>4269</v>
      </c>
      <c r="N4270" s="16">
        <v>140.77113623831724</v>
      </c>
      <c r="O4270" s="41">
        <f t="shared" si="76"/>
        <v>-8.8218805838596648E-2</v>
      </c>
    </row>
    <row r="4271" spans="13:15" x14ac:dyDescent="0.25">
      <c r="M4271" s="20">
        <v>4270</v>
      </c>
      <c r="N4271" s="16">
        <v>110.91003487625305</v>
      </c>
      <c r="O4271" s="41">
        <f t="shared" si="76"/>
        <v>-0.28163054766601381</v>
      </c>
    </row>
    <row r="4272" spans="13:15" x14ac:dyDescent="0.25">
      <c r="M4272" s="20">
        <v>4271</v>
      </c>
      <c r="N4272" s="16">
        <v>200.85365021454956</v>
      </c>
      <c r="O4272" s="41">
        <f t="shared" si="76"/>
        <v>0.30093843054774205</v>
      </c>
    </row>
    <row r="4273" spans="13:15" x14ac:dyDescent="0.25">
      <c r="M4273" s="20">
        <v>4272</v>
      </c>
      <c r="N4273" s="16">
        <v>104.91853556094779</v>
      </c>
      <c r="O4273" s="41">
        <f t="shared" si="76"/>
        <v>-0.32043776728863471</v>
      </c>
    </row>
    <row r="4274" spans="13:15" x14ac:dyDescent="0.25">
      <c r="M4274" s="20">
        <v>4273</v>
      </c>
      <c r="N4274" s="16">
        <v>112.49067768030494</v>
      </c>
      <c r="O4274" s="41">
        <f t="shared" si="76"/>
        <v>-0.27139265073676555</v>
      </c>
    </row>
    <row r="4275" spans="13:15" x14ac:dyDescent="0.25">
      <c r="M4275" s="20">
        <v>4274</v>
      </c>
      <c r="N4275" s="16">
        <v>235.87103184511727</v>
      </c>
      <c r="O4275" s="41">
        <f t="shared" si="76"/>
        <v>0.52774763940055758</v>
      </c>
    </row>
    <row r="4276" spans="13:15" x14ac:dyDescent="0.25">
      <c r="M4276" s="20">
        <v>4275</v>
      </c>
      <c r="N4276" s="16">
        <v>194.75907831629101</v>
      </c>
      <c r="O4276" s="41">
        <f t="shared" si="76"/>
        <v>0.26146360501327193</v>
      </c>
    </row>
    <row r="4277" spans="13:15" x14ac:dyDescent="0.25">
      <c r="M4277" s="20">
        <v>4276</v>
      </c>
      <c r="N4277" s="16">
        <v>163.67758126591468</v>
      </c>
      <c r="O4277" s="41">
        <f t="shared" si="76"/>
        <v>6.0147303573897748E-2</v>
      </c>
    </row>
    <row r="4278" spans="13:15" x14ac:dyDescent="0.25">
      <c r="M4278" s="20">
        <v>4277</v>
      </c>
      <c r="N4278" s="16">
        <v>113.7487687065191</v>
      </c>
      <c r="O4278" s="41">
        <f t="shared" si="76"/>
        <v>-0.26324393666868195</v>
      </c>
    </row>
    <row r="4279" spans="13:15" x14ac:dyDescent="0.25">
      <c r="M4279" s="20">
        <v>4278</v>
      </c>
      <c r="N4279" s="16">
        <v>124.52633644357124</v>
      </c>
      <c r="O4279" s="41">
        <f t="shared" si="76"/>
        <v>-0.19343712936403212</v>
      </c>
    </row>
    <row r="4280" spans="13:15" x14ac:dyDescent="0.25">
      <c r="M4280" s="20">
        <v>4279</v>
      </c>
      <c r="N4280" s="16">
        <v>139.66524541214071</v>
      </c>
      <c r="O4280" s="41">
        <f t="shared" si="76"/>
        <v>-9.5381712134929519E-2</v>
      </c>
    </row>
    <row r="4281" spans="13:15" x14ac:dyDescent="0.25">
      <c r="M4281" s="20">
        <v>4280</v>
      </c>
      <c r="N4281" s="16">
        <v>160.75545801919171</v>
      </c>
      <c r="O4281" s="41">
        <f t="shared" si="76"/>
        <v>4.1220575449225194E-2</v>
      </c>
    </row>
    <row r="4282" spans="13:15" x14ac:dyDescent="0.25">
      <c r="M4282" s="20">
        <v>4281</v>
      </c>
      <c r="N4282" s="16">
        <v>232.64306469687676</v>
      </c>
      <c r="O4282" s="41">
        <f t="shared" si="76"/>
        <v>0.50683994610643035</v>
      </c>
    </row>
    <row r="4283" spans="13:15" x14ac:dyDescent="0.25">
      <c r="M4283" s="20">
        <v>4282</v>
      </c>
      <c r="N4283" s="16">
        <v>274.73442503112216</v>
      </c>
      <c r="O4283" s="41">
        <f t="shared" si="76"/>
        <v>0.77946764390709533</v>
      </c>
    </row>
    <row r="4284" spans="13:15" x14ac:dyDescent="0.25">
      <c r="M4284" s="20">
        <v>4283</v>
      </c>
      <c r="N4284" s="16">
        <v>175.81921839642985</v>
      </c>
      <c r="O4284" s="41">
        <f t="shared" si="76"/>
        <v>0.13878925175845902</v>
      </c>
    </row>
    <row r="4285" spans="13:15" x14ac:dyDescent="0.25">
      <c r="M4285" s="20">
        <v>4284</v>
      </c>
      <c r="N4285" s="16">
        <v>294.60099539208204</v>
      </c>
      <c r="O4285" s="41">
        <f t="shared" si="76"/>
        <v>0.90814434377361963</v>
      </c>
    </row>
    <row r="4286" spans="13:15" x14ac:dyDescent="0.25">
      <c r="M4286" s="20">
        <v>4285</v>
      </c>
      <c r="N4286" s="16">
        <v>183.11336735847692</v>
      </c>
      <c r="O4286" s="41">
        <f t="shared" si="76"/>
        <v>0.18603379370594508</v>
      </c>
    </row>
    <row r="4287" spans="13:15" x14ac:dyDescent="0.25">
      <c r="M4287" s="20">
        <v>4286</v>
      </c>
      <c r="N4287" s="16">
        <v>209.99466718328327</v>
      </c>
      <c r="O4287" s="41">
        <f t="shared" si="76"/>
        <v>0.36014522243931046</v>
      </c>
    </row>
    <row r="4288" spans="13:15" x14ac:dyDescent="0.25">
      <c r="M4288" s="20">
        <v>4287</v>
      </c>
      <c r="N4288" s="16">
        <v>324.5399092732797</v>
      </c>
      <c r="O4288" s="41">
        <f t="shared" si="76"/>
        <v>1.1020600809051317</v>
      </c>
    </row>
    <row r="4289" spans="13:15" x14ac:dyDescent="0.25">
      <c r="M4289" s="20">
        <v>4288</v>
      </c>
      <c r="N4289" s="16">
        <v>143.36674932013975</v>
      </c>
      <c r="O4289" s="41">
        <f t="shared" si="76"/>
        <v>-7.1406899232127841E-2</v>
      </c>
    </row>
    <row r="4290" spans="13:15" x14ac:dyDescent="0.25">
      <c r="M4290" s="20">
        <v>4289</v>
      </c>
      <c r="N4290" s="16">
        <v>129.28385722897815</v>
      </c>
      <c r="O4290" s="41">
        <f t="shared" si="76"/>
        <v>-0.16262244604981679</v>
      </c>
    </row>
    <row r="4291" spans="13:15" x14ac:dyDescent="0.25">
      <c r="M4291" s="20">
        <v>4290</v>
      </c>
      <c r="N4291" s="16">
        <v>160.17170432058282</v>
      </c>
      <c r="O4291" s="41">
        <f t="shared" ref="O4291:O4354" si="77">N4291/$B$2-1</f>
        <v>3.7439575603399833E-2</v>
      </c>
    </row>
    <row r="4292" spans="13:15" x14ac:dyDescent="0.25">
      <c r="M4292" s="20">
        <v>4291</v>
      </c>
      <c r="N4292" s="16">
        <v>229.61557698999317</v>
      </c>
      <c r="O4292" s="41">
        <f t="shared" si="77"/>
        <v>0.48723076747468252</v>
      </c>
    </row>
    <row r="4293" spans="13:15" x14ac:dyDescent="0.25">
      <c r="M4293" s="20">
        <v>4292</v>
      </c>
      <c r="N4293" s="16">
        <v>166.41110734160392</v>
      </c>
      <c r="O4293" s="41">
        <f t="shared" si="77"/>
        <v>7.7852479053506229E-2</v>
      </c>
    </row>
    <row r="4294" spans="13:15" x14ac:dyDescent="0.25">
      <c r="M4294" s="20">
        <v>4293</v>
      </c>
      <c r="N4294" s="16">
        <v>183.19075645105895</v>
      </c>
      <c r="O4294" s="41">
        <f t="shared" si="77"/>
        <v>0.18653504645658026</v>
      </c>
    </row>
    <row r="4295" spans="13:15" x14ac:dyDescent="0.25">
      <c r="M4295" s="20">
        <v>4294</v>
      </c>
      <c r="N4295" s="16">
        <v>272.72249201819403</v>
      </c>
      <c r="O4295" s="41">
        <f t="shared" si="77"/>
        <v>0.76643626024336808</v>
      </c>
    </row>
    <row r="4296" spans="13:15" x14ac:dyDescent="0.25">
      <c r="M4296" s="20">
        <v>4295</v>
      </c>
      <c r="N4296" s="16">
        <v>167.60183525933684</v>
      </c>
      <c r="O4296" s="41">
        <f t="shared" si="77"/>
        <v>8.5564879136104555E-2</v>
      </c>
    </row>
    <row r="4297" spans="13:15" x14ac:dyDescent="0.25">
      <c r="M4297" s="20">
        <v>4296</v>
      </c>
      <c r="N4297" s="16">
        <v>191.25484333293699</v>
      </c>
      <c r="O4297" s="41">
        <f t="shared" si="77"/>
        <v>0.23876651210684274</v>
      </c>
    </row>
    <row r="4298" spans="13:15" x14ac:dyDescent="0.25">
      <c r="M4298" s="20">
        <v>4297</v>
      </c>
      <c r="N4298" s="16">
        <v>161.99448216994301</v>
      </c>
      <c r="O4298" s="41">
        <f t="shared" si="77"/>
        <v>4.9245792478476824E-2</v>
      </c>
    </row>
    <row r="4299" spans="13:15" x14ac:dyDescent="0.25">
      <c r="M4299" s="20">
        <v>4298</v>
      </c>
      <c r="N4299" s="16">
        <v>162.78195451234382</v>
      </c>
      <c r="O4299" s="41">
        <f t="shared" si="77"/>
        <v>5.4346287451450204E-2</v>
      </c>
    </row>
    <row r="4300" spans="13:15" x14ac:dyDescent="0.25">
      <c r="M4300" s="20">
        <v>4299</v>
      </c>
      <c r="N4300" s="16">
        <v>221.64398934321423</v>
      </c>
      <c r="O4300" s="41">
        <f t="shared" si="77"/>
        <v>0.43559842367064072</v>
      </c>
    </row>
    <row r="4301" spans="13:15" x14ac:dyDescent="0.25">
      <c r="M4301" s="20">
        <v>4300</v>
      </c>
      <c r="N4301" s="16">
        <v>124.23961386452419</v>
      </c>
      <c r="O4301" s="41">
        <f t="shared" si="77"/>
        <v>-0.19529424483885494</v>
      </c>
    </row>
    <row r="4302" spans="13:15" x14ac:dyDescent="0.25">
      <c r="M4302" s="20">
        <v>4301</v>
      </c>
      <c r="N4302" s="16">
        <v>167.86709910749195</v>
      </c>
      <c r="O4302" s="41">
        <f t="shared" si="77"/>
        <v>8.7283005413278714E-2</v>
      </c>
    </row>
    <row r="4303" spans="13:15" x14ac:dyDescent="0.25">
      <c r="M4303" s="20">
        <v>4302</v>
      </c>
      <c r="N4303" s="16">
        <v>232.92269509427817</v>
      </c>
      <c r="O4303" s="41">
        <f t="shared" si="77"/>
        <v>0.50865112519100397</v>
      </c>
    </row>
    <row r="4304" spans="13:15" x14ac:dyDescent="0.25">
      <c r="M4304" s="20">
        <v>4303</v>
      </c>
      <c r="N4304" s="16">
        <v>106.07875872817148</v>
      </c>
      <c r="O4304" s="41">
        <f t="shared" si="77"/>
        <v>-0.31292294789331476</v>
      </c>
    </row>
    <row r="4305" spans="13:15" x14ac:dyDescent="0.25">
      <c r="M4305" s="20">
        <v>4304</v>
      </c>
      <c r="N4305" s="16">
        <v>245.1769172541598</v>
      </c>
      <c r="O4305" s="41">
        <f t="shared" si="77"/>
        <v>0.58802229184508614</v>
      </c>
    </row>
    <row r="4306" spans="13:15" x14ac:dyDescent="0.25">
      <c r="M4306" s="20">
        <v>4305</v>
      </c>
      <c r="N4306" s="16">
        <v>234.74267573745254</v>
      </c>
      <c r="O4306" s="41">
        <f t="shared" si="77"/>
        <v>0.52043922443156743</v>
      </c>
    </row>
    <row r="4307" spans="13:15" x14ac:dyDescent="0.25">
      <c r="M4307" s="20">
        <v>4306</v>
      </c>
      <c r="N4307" s="16">
        <v>176.60031004673647</v>
      </c>
      <c r="O4307" s="41">
        <f t="shared" si="77"/>
        <v>0.14384841869208653</v>
      </c>
    </row>
    <row r="4308" spans="13:15" x14ac:dyDescent="0.25">
      <c r="M4308" s="20">
        <v>4307</v>
      </c>
      <c r="N4308" s="16">
        <v>280.28910507409438</v>
      </c>
      <c r="O4308" s="41">
        <f t="shared" si="77"/>
        <v>0.81544556479416963</v>
      </c>
    </row>
    <row r="4309" spans="13:15" x14ac:dyDescent="0.25">
      <c r="M4309" s="20">
        <v>4308</v>
      </c>
      <c r="N4309" s="16">
        <v>96.95999098696123</v>
      </c>
      <c r="O4309" s="41">
        <f t="shared" si="77"/>
        <v>-0.3719856305038004</v>
      </c>
    </row>
    <row r="4310" spans="13:15" x14ac:dyDescent="0.25">
      <c r="M4310" s="20">
        <v>4309</v>
      </c>
      <c r="N4310" s="16">
        <v>180.96186231634516</v>
      </c>
      <c r="O4310" s="41">
        <f t="shared" si="77"/>
        <v>0.17209839552006878</v>
      </c>
    </row>
    <row r="4311" spans="13:15" x14ac:dyDescent="0.25">
      <c r="M4311" s="20">
        <v>4310</v>
      </c>
      <c r="N4311" s="16">
        <v>94.596966035059424</v>
      </c>
      <c r="O4311" s="41">
        <f t="shared" si="77"/>
        <v>-0.38729105297926203</v>
      </c>
    </row>
    <row r="4312" spans="13:15" x14ac:dyDescent="0.25">
      <c r="M4312" s="20">
        <v>4311</v>
      </c>
      <c r="N4312" s="16">
        <v>181.00254913576782</v>
      </c>
      <c r="O4312" s="41">
        <f t="shared" si="77"/>
        <v>0.17236192594108513</v>
      </c>
    </row>
    <row r="4313" spans="13:15" x14ac:dyDescent="0.25">
      <c r="M4313" s="20">
        <v>4312</v>
      </c>
      <c r="N4313" s="16">
        <v>288.27259765049649</v>
      </c>
      <c r="O4313" s="41">
        <f t="shared" si="77"/>
        <v>0.86715501738086598</v>
      </c>
    </row>
    <row r="4314" spans="13:15" x14ac:dyDescent="0.25">
      <c r="M4314" s="20">
        <v>4313</v>
      </c>
      <c r="N4314" s="16">
        <v>195.78786667701698</v>
      </c>
      <c r="O4314" s="41">
        <f t="shared" si="77"/>
        <v>0.26812711505622588</v>
      </c>
    </row>
    <row r="4315" spans="13:15" x14ac:dyDescent="0.25">
      <c r="M4315" s="20">
        <v>4314</v>
      </c>
      <c r="N4315" s="16">
        <v>210.29186680797719</v>
      </c>
      <c r="O4315" s="41">
        <f t="shared" si="77"/>
        <v>0.36207019822588782</v>
      </c>
    </row>
    <row r="4316" spans="13:15" x14ac:dyDescent="0.25">
      <c r="M4316" s="20">
        <v>4315</v>
      </c>
      <c r="N4316" s="16">
        <v>199.34095949112552</v>
      </c>
      <c r="O4316" s="41">
        <f t="shared" si="77"/>
        <v>0.29114066240395542</v>
      </c>
    </row>
    <row r="4317" spans="13:15" x14ac:dyDescent="0.25">
      <c r="M4317" s="20">
        <v>4316</v>
      </c>
      <c r="N4317" s="16">
        <v>109.89121600281847</v>
      </c>
      <c r="O4317" s="41">
        <f t="shared" si="77"/>
        <v>-0.2882294848762792</v>
      </c>
    </row>
    <row r="4318" spans="13:15" x14ac:dyDescent="0.25">
      <c r="M4318" s="20">
        <v>4317</v>
      </c>
      <c r="N4318" s="16">
        <v>448.80131904314442</v>
      </c>
      <c r="O4318" s="41">
        <f t="shared" si="77"/>
        <v>1.906907009158505</v>
      </c>
    </row>
    <row r="4319" spans="13:15" x14ac:dyDescent="0.25">
      <c r="M4319" s="20">
        <v>4318</v>
      </c>
      <c r="N4319" s="16">
        <v>279.11074714752465</v>
      </c>
      <c r="O4319" s="41">
        <f t="shared" si="77"/>
        <v>0.80781328571944222</v>
      </c>
    </row>
    <row r="4320" spans="13:15" x14ac:dyDescent="0.25">
      <c r="M4320" s="20">
        <v>4319</v>
      </c>
      <c r="N4320" s="16">
        <v>159.28840271205917</v>
      </c>
      <c r="O4320" s="41">
        <f t="shared" si="77"/>
        <v>3.1718390018445008E-2</v>
      </c>
    </row>
    <row r="4321" spans="13:15" x14ac:dyDescent="0.25">
      <c r="M4321" s="20">
        <v>4320</v>
      </c>
      <c r="N4321" s="16">
        <v>283.95321013494652</v>
      </c>
      <c r="O4321" s="41">
        <f t="shared" si="77"/>
        <v>0.83917814362524989</v>
      </c>
    </row>
    <row r="4322" spans="13:15" x14ac:dyDescent="0.25">
      <c r="M4322" s="20">
        <v>4321</v>
      </c>
      <c r="N4322" s="16">
        <v>118.13111190450348</v>
      </c>
      <c r="O4322" s="41">
        <f t="shared" si="77"/>
        <v>-0.23485929603099642</v>
      </c>
    </row>
    <row r="4323" spans="13:15" x14ac:dyDescent="0.25">
      <c r="M4323" s="20">
        <v>4322</v>
      </c>
      <c r="N4323" s="16">
        <v>215.84627133278801</v>
      </c>
      <c r="O4323" s="41">
        <f t="shared" si="77"/>
        <v>0.39804633456902128</v>
      </c>
    </row>
    <row r="4324" spans="13:15" x14ac:dyDescent="0.25">
      <c r="M4324" s="20">
        <v>4323</v>
      </c>
      <c r="N4324" s="16">
        <v>157.54670757622051</v>
      </c>
      <c r="O4324" s="41">
        <f t="shared" si="77"/>
        <v>2.0437349648552594E-2</v>
      </c>
    </row>
    <row r="4325" spans="13:15" x14ac:dyDescent="0.25">
      <c r="M4325" s="20">
        <v>4324</v>
      </c>
      <c r="N4325" s="16">
        <v>150.67004121884386</v>
      </c>
      <c r="O4325" s="41">
        <f t="shared" si="77"/>
        <v>-2.410313805883979E-2</v>
      </c>
    </row>
    <row r="4326" spans="13:15" x14ac:dyDescent="0.25">
      <c r="M4326" s="20">
        <v>4325</v>
      </c>
      <c r="N4326" s="16">
        <v>70.092833513815194</v>
      </c>
      <c r="O4326" s="41">
        <f t="shared" si="77"/>
        <v>-0.54600545856795435</v>
      </c>
    </row>
    <row r="4327" spans="13:15" x14ac:dyDescent="0.25">
      <c r="M4327" s="20">
        <v>4326</v>
      </c>
      <c r="N4327" s="16">
        <v>150.77501694540706</v>
      </c>
      <c r="O4327" s="41">
        <f t="shared" si="77"/>
        <v>-2.342320539734799E-2</v>
      </c>
    </row>
    <row r="4328" spans="13:15" x14ac:dyDescent="0.25">
      <c r="M4328" s="20">
        <v>4327</v>
      </c>
      <c r="N4328" s="16">
        <v>136.86485440203845</v>
      </c>
      <c r="O4328" s="41">
        <f t="shared" si="77"/>
        <v>-0.11351997490342236</v>
      </c>
    </row>
    <row r="4329" spans="13:15" x14ac:dyDescent="0.25">
      <c r="M4329" s="20">
        <v>4328</v>
      </c>
      <c r="N4329" s="16">
        <v>107.12702274965639</v>
      </c>
      <c r="O4329" s="41">
        <f t="shared" si="77"/>
        <v>-0.30613329309016069</v>
      </c>
    </row>
    <row r="4330" spans="13:15" x14ac:dyDescent="0.25">
      <c r="M4330" s="20">
        <v>4329</v>
      </c>
      <c r="N4330" s="16">
        <v>257.11989106470168</v>
      </c>
      <c r="O4330" s="41">
        <f t="shared" si="77"/>
        <v>0.6653774884699053</v>
      </c>
    </row>
    <row r="4331" spans="13:15" x14ac:dyDescent="0.25">
      <c r="M4331" s="20">
        <v>4330</v>
      </c>
      <c r="N4331" s="16">
        <v>138.61553748150411</v>
      </c>
      <c r="O4331" s="41">
        <f t="shared" si="77"/>
        <v>-0.10218071920478944</v>
      </c>
    </row>
    <row r="4332" spans="13:15" x14ac:dyDescent="0.25">
      <c r="M4332" s="20">
        <v>4331</v>
      </c>
      <c r="N4332" s="16">
        <v>110.99344083426966</v>
      </c>
      <c r="O4332" s="41">
        <f t="shared" si="77"/>
        <v>-0.28109032339822204</v>
      </c>
    </row>
    <row r="4333" spans="13:15" x14ac:dyDescent="0.25">
      <c r="M4333" s="20">
        <v>4332</v>
      </c>
      <c r="N4333" s="16">
        <v>172.38842827915147</v>
      </c>
      <c r="O4333" s="41">
        <f t="shared" si="77"/>
        <v>0.11656786466420788</v>
      </c>
    </row>
    <row r="4334" spans="13:15" x14ac:dyDescent="0.25">
      <c r="M4334" s="20">
        <v>4333</v>
      </c>
      <c r="N4334" s="16">
        <v>246.56132283839102</v>
      </c>
      <c r="O4334" s="41">
        <f t="shared" si="77"/>
        <v>0.59698915117807538</v>
      </c>
    </row>
    <row r="4335" spans="13:15" x14ac:dyDescent="0.25">
      <c r="M4335" s="20">
        <v>4334</v>
      </c>
      <c r="N4335" s="16">
        <v>231.41408371810797</v>
      </c>
      <c r="O4335" s="41">
        <f t="shared" si="77"/>
        <v>0.49887977916903781</v>
      </c>
    </row>
    <row r="4336" spans="13:15" x14ac:dyDescent="0.25">
      <c r="M4336" s="20">
        <v>4335</v>
      </c>
      <c r="N4336" s="16">
        <v>172.38871384182264</v>
      </c>
      <c r="O4336" s="41">
        <f t="shared" si="77"/>
        <v>0.11656971426690532</v>
      </c>
    </row>
    <row r="4337" spans="13:15" x14ac:dyDescent="0.25">
      <c r="M4337" s="20">
        <v>4336</v>
      </c>
      <c r="N4337" s="16">
        <v>213.07456703424282</v>
      </c>
      <c r="O4337" s="41">
        <f t="shared" si="77"/>
        <v>0.38009387696498909</v>
      </c>
    </row>
    <row r="4338" spans="13:15" x14ac:dyDescent="0.25">
      <c r="M4338" s="20">
        <v>4337</v>
      </c>
      <c r="N4338" s="16">
        <v>97.530300929209986</v>
      </c>
      <c r="O4338" s="41">
        <f t="shared" si="77"/>
        <v>-0.36829170649294796</v>
      </c>
    </row>
    <row r="4339" spans="13:15" x14ac:dyDescent="0.25">
      <c r="M4339" s="20">
        <v>4338</v>
      </c>
      <c r="N4339" s="16">
        <v>289.46045587012179</v>
      </c>
      <c r="O4339" s="41">
        <f t="shared" si="77"/>
        <v>0.87484883029540272</v>
      </c>
    </row>
    <row r="4340" spans="13:15" x14ac:dyDescent="0.25">
      <c r="M4340" s="20">
        <v>4339</v>
      </c>
      <c r="N4340" s="16">
        <v>188.03852807407364</v>
      </c>
      <c r="O4340" s="41">
        <f t="shared" si="77"/>
        <v>0.21793428864193221</v>
      </c>
    </row>
    <row r="4341" spans="13:15" x14ac:dyDescent="0.25">
      <c r="M4341" s="20">
        <v>4340</v>
      </c>
      <c r="N4341" s="16">
        <v>230.11218627600385</v>
      </c>
      <c r="O4341" s="41">
        <f t="shared" si="77"/>
        <v>0.49044732890858245</v>
      </c>
    </row>
    <row r="4342" spans="13:15" x14ac:dyDescent="0.25">
      <c r="M4342" s="20">
        <v>4341</v>
      </c>
      <c r="N4342" s="16">
        <v>94.151951608105392</v>
      </c>
      <c r="O4342" s="41">
        <f t="shared" si="77"/>
        <v>-0.39017343211229882</v>
      </c>
    </row>
    <row r="4343" spans="13:15" x14ac:dyDescent="0.25">
      <c r="M4343" s="20">
        <v>4342</v>
      </c>
      <c r="N4343" s="16">
        <v>256.65615125194103</v>
      </c>
      <c r="O4343" s="41">
        <f t="shared" si="77"/>
        <v>0.66237382414241663</v>
      </c>
    </row>
    <row r="4344" spans="13:15" x14ac:dyDescent="0.25">
      <c r="M4344" s="20">
        <v>4343</v>
      </c>
      <c r="N4344" s="16">
        <v>189.75769355339969</v>
      </c>
      <c r="O4344" s="41">
        <f t="shared" si="77"/>
        <v>0.22906940337914139</v>
      </c>
    </row>
    <row r="4345" spans="13:15" x14ac:dyDescent="0.25">
      <c r="M4345" s="20">
        <v>4344</v>
      </c>
      <c r="N4345" s="16">
        <v>200.30291354796387</v>
      </c>
      <c r="O4345" s="41">
        <f t="shared" si="77"/>
        <v>0.29737128355336218</v>
      </c>
    </row>
    <row r="4346" spans="13:15" x14ac:dyDescent="0.25">
      <c r="M4346" s="20">
        <v>4345</v>
      </c>
      <c r="N4346" s="16">
        <v>160.52860787679441</v>
      </c>
      <c r="O4346" s="41">
        <f t="shared" si="77"/>
        <v>3.9751256530178303E-2</v>
      </c>
    </row>
    <row r="4347" spans="13:15" x14ac:dyDescent="0.25">
      <c r="M4347" s="20">
        <v>4346</v>
      </c>
      <c r="N4347" s="16">
        <v>328.87408588338349</v>
      </c>
      <c r="O4347" s="41">
        <f t="shared" si="77"/>
        <v>1.130132744313749</v>
      </c>
    </row>
    <row r="4348" spans="13:15" x14ac:dyDescent="0.25">
      <c r="M4348" s="20">
        <v>4347</v>
      </c>
      <c r="N4348" s="16">
        <v>97.351873645165753</v>
      </c>
      <c r="O4348" s="41">
        <f t="shared" si="77"/>
        <v>-0.36944738830716173</v>
      </c>
    </row>
    <row r="4349" spans="13:15" x14ac:dyDescent="0.25">
      <c r="M4349" s="20">
        <v>4348</v>
      </c>
      <c r="N4349" s="16">
        <v>157.1018492711847</v>
      </c>
      <c r="O4349" s="41">
        <f t="shared" si="77"/>
        <v>1.7555981724438618E-2</v>
      </c>
    </row>
    <row r="4350" spans="13:15" x14ac:dyDescent="0.25">
      <c r="M4350" s="20">
        <v>4349</v>
      </c>
      <c r="N4350" s="16">
        <v>385.292915320688</v>
      </c>
      <c r="O4350" s="41">
        <f t="shared" si="77"/>
        <v>1.495560125609062</v>
      </c>
    </row>
    <row r="4351" spans="13:15" x14ac:dyDescent="0.25">
      <c r="M4351" s="20">
        <v>4350</v>
      </c>
      <c r="N4351" s="16">
        <v>242.15760518136787</v>
      </c>
      <c r="O4351" s="41">
        <f t="shared" si="77"/>
        <v>0.56846606717545245</v>
      </c>
    </row>
    <row r="4352" spans="13:15" x14ac:dyDescent="0.25">
      <c r="M4352" s="20">
        <v>4351</v>
      </c>
      <c r="N4352" s="16">
        <v>152.17841252822768</v>
      </c>
      <c r="O4352" s="41">
        <f t="shared" si="77"/>
        <v>-1.4333346960610172E-2</v>
      </c>
    </row>
    <row r="4353" spans="13:15" x14ac:dyDescent="0.25">
      <c r="M4353" s="20">
        <v>4352</v>
      </c>
      <c r="N4353" s="16">
        <v>182.37040912610357</v>
      </c>
      <c r="O4353" s="41">
        <f t="shared" si="77"/>
        <v>0.18122161869317388</v>
      </c>
    </row>
    <row r="4354" spans="13:15" x14ac:dyDescent="0.25">
      <c r="M4354" s="20">
        <v>4353</v>
      </c>
      <c r="N4354" s="16">
        <v>288.46739475960948</v>
      </c>
      <c r="O4354" s="41">
        <f t="shared" si="77"/>
        <v>0.86841672731311736</v>
      </c>
    </row>
    <row r="4355" spans="13:15" x14ac:dyDescent="0.25">
      <c r="M4355" s="20">
        <v>4354</v>
      </c>
      <c r="N4355" s="16">
        <v>238.50365527473141</v>
      </c>
      <c r="O4355" s="41">
        <f t="shared" ref="O4355:O4418" si="78">N4355/$B$2-1</f>
        <v>0.54479926375036158</v>
      </c>
    </row>
    <row r="4356" spans="13:15" x14ac:dyDescent="0.25">
      <c r="M4356" s="20">
        <v>4355</v>
      </c>
      <c r="N4356" s="16">
        <v>157.607996260551</v>
      </c>
      <c r="O4356" s="41">
        <f t="shared" si="78"/>
        <v>2.0834319306400895E-2</v>
      </c>
    </row>
    <row r="4357" spans="13:15" x14ac:dyDescent="0.25">
      <c r="M4357" s="20">
        <v>4356</v>
      </c>
      <c r="N4357" s="16">
        <v>142.07396540677277</v>
      </c>
      <c r="O4357" s="41">
        <f t="shared" si="78"/>
        <v>-7.978032074324537E-2</v>
      </c>
    </row>
    <row r="4358" spans="13:15" x14ac:dyDescent="0.25">
      <c r="M4358" s="20">
        <v>4357</v>
      </c>
      <c r="N4358" s="16">
        <v>186.02377506523609</v>
      </c>
      <c r="O4358" s="41">
        <f t="shared" si="78"/>
        <v>0.20488463973359194</v>
      </c>
    </row>
    <row r="4359" spans="13:15" x14ac:dyDescent="0.25">
      <c r="M4359" s="20">
        <v>4358</v>
      </c>
      <c r="N4359" s="16">
        <v>89.700492704243842</v>
      </c>
      <c r="O4359" s="41">
        <f t="shared" si="78"/>
        <v>-0.4190057383902851</v>
      </c>
    </row>
    <row r="4360" spans="13:15" x14ac:dyDescent="0.25">
      <c r="M4360" s="20">
        <v>4359</v>
      </c>
      <c r="N4360" s="16">
        <v>274.41364115368879</v>
      </c>
      <c r="O4360" s="41">
        <f t="shared" si="78"/>
        <v>0.77738991181904327</v>
      </c>
    </row>
    <row r="4361" spans="13:15" x14ac:dyDescent="0.25">
      <c r="M4361" s="20">
        <v>4360</v>
      </c>
      <c r="N4361" s="16">
        <v>164.88042828204109</v>
      </c>
      <c r="O4361" s="41">
        <f t="shared" si="78"/>
        <v>6.7938199620233064E-2</v>
      </c>
    </row>
    <row r="4362" spans="13:15" x14ac:dyDescent="0.25">
      <c r="M4362" s="20">
        <v>4361</v>
      </c>
      <c r="N4362" s="16">
        <v>153.13171110471234</v>
      </c>
      <c r="O4362" s="41">
        <f t="shared" si="78"/>
        <v>-8.1587877598657821E-3</v>
      </c>
    </row>
    <row r="4363" spans="13:15" x14ac:dyDescent="0.25">
      <c r="M4363" s="20">
        <v>4362</v>
      </c>
      <c r="N4363" s="16">
        <v>229.15268843987062</v>
      </c>
      <c r="O4363" s="41">
        <f t="shared" si="78"/>
        <v>0.48423261681487761</v>
      </c>
    </row>
    <row r="4364" spans="13:15" x14ac:dyDescent="0.25">
      <c r="M4364" s="20">
        <v>4363</v>
      </c>
      <c r="N4364" s="16">
        <v>107.97288425267161</v>
      </c>
      <c r="O4364" s="41">
        <f t="shared" si="78"/>
        <v>-0.3006546088092531</v>
      </c>
    </row>
    <row r="4365" spans="13:15" x14ac:dyDescent="0.25">
      <c r="M4365" s="20">
        <v>4364</v>
      </c>
      <c r="N4365" s="16">
        <v>220.63235814068108</v>
      </c>
      <c r="O4365" s="41">
        <f t="shared" si="78"/>
        <v>0.42904604133897384</v>
      </c>
    </row>
    <row r="4366" spans="13:15" x14ac:dyDescent="0.25">
      <c r="M4366" s="20">
        <v>4365</v>
      </c>
      <c r="N4366" s="16">
        <v>265.96984102743579</v>
      </c>
      <c r="O4366" s="41">
        <f t="shared" si="78"/>
        <v>0.72269902583129797</v>
      </c>
    </row>
    <row r="4367" spans="13:15" x14ac:dyDescent="0.25">
      <c r="M4367" s="20">
        <v>4366</v>
      </c>
      <c r="N4367" s="16">
        <v>141.83755969419971</v>
      </c>
      <c r="O4367" s="41">
        <f t="shared" si="78"/>
        <v>-8.1311531534579262E-2</v>
      </c>
    </row>
    <row r="4368" spans="13:15" x14ac:dyDescent="0.25">
      <c r="M4368" s="20">
        <v>4367</v>
      </c>
      <c r="N4368" s="16">
        <v>227.2345558147131</v>
      </c>
      <c r="O4368" s="41">
        <f t="shared" si="78"/>
        <v>0.47180878262371762</v>
      </c>
    </row>
    <row r="4369" spans="13:15" x14ac:dyDescent="0.25">
      <c r="M4369" s="20">
        <v>4368</v>
      </c>
      <c r="N4369" s="16">
        <v>205.29180988850223</v>
      </c>
      <c r="O4369" s="41">
        <f t="shared" si="78"/>
        <v>0.32968459709529951</v>
      </c>
    </row>
    <row r="4370" spans="13:15" x14ac:dyDescent="0.25">
      <c r="M4370" s="20">
        <v>4369</v>
      </c>
      <c r="N4370" s="16">
        <v>230.39686137597195</v>
      </c>
      <c r="O4370" s="41">
        <f t="shared" si="78"/>
        <v>0.4922911827662193</v>
      </c>
    </row>
    <row r="4371" spans="13:15" x14ac:dyDescent="0.25">
      <c r="M4371" s="20">
        <v>4370</v>
      </c>
      <c r="N4371" s="16">
        <v>184.94795069507953</v>
      </c>
      <c r="O4371" s="41">
        <f t="shared" si="78"/>
        <v>0.19791647527075318</v>
      </c>
    </row>
    <row r="4372" spans="13:15" x14ac:dyDescent="0.25">
      <c r="M4372" s="20">
        <v>4371</v>
      </c>
      <c r="N4372" s="16">
        <v>136.97177523057707</v>
      </c>
      <c r="O4372" s="41">
        <f t="shared" si="78"/>
        <v>-0.11282744372600373</v>
      </c>
    </row>
    <row r="4373" spans="13:15" x14ac:dyDescent="0.25">
      <c r="M4373" s="20">
        <v>4372</v>
      </c>
      <c r="N4373" s="16">
        <v>237.59281945746662</v>
      </c>
      <c r="O4373" s="41">
        <f t="shared" si="78"/>
        <v>0.53889973781526712</v>
      </c>
    </row>
    <row r="4374" spans="13:15" x14ac:dyDescent="0.25">
      <c r="M4374" s="20">
        <v>4373</v>
      </c>
      <c r="N4374" s="16">
        <v>130.0660736839952</v>
      </c>
      <c r="O4374" s="41">
        <f t="shared" si="78"/>
        <v>-0.15755599370378526</v>
      </c>
    </row>
    <row r="4375" spans="13:15" x14ac:dyDescent="0.25">
      <c r="M4375" s="20">
        <v>4374</v>
      </c>
      <c r="N4375" s="16">
        <v>169.43731655732972</v>
      </c>
      <c r="O4375" s="41">
        <f t="shared" si="78"/>
        <v>9.7453376838585459E-2</v>
      </c>
    </row>
    <row r="4376" spans="13:15" x14ac:dyDescent="0.25">
      <c r="M4376" s="20">
        <v>4375</v>
      </c>
      <c r="N4376" s="16">
        <v>163.4712940118732</v>
      </c>
      <c r="O4376" s="41">
        <f t="shared" si="78"/>
        <v>5.881117143874337E-2</v>
      </c>
    </row>
    <row r="4377" spans="13:15" x14ac:dyDescent="0.25">
      <c r="M4377" s="20">
        <v>4376</v>
      </c>
      <c r="N4377" s="16">
        <v>339.2022545126303</v>
      </c>
      <c r="O4377" s="41">
        <f t="shared" si="78"/>
        <v>1.1970287727036353</v>
      </c>
    </row>
    <row r="4378" spans="13:15" x14ac:dyDescent="0.25">
      <c r="M4378" s="20">
        <v>4377</v>
      </c>
      <c r="N4378" s="16">
        <v>129.93700774679837</v>
      </c>
      <c r="O4378" s="41">
        <f t="shared" si="78"/>
        <v>-0.15839195977955567</v>
      </c>
    </row>
    <row r="4379" spans="13:15" x14ac:dyDescent="0.25">
      <c r="M4379" s="20">
        <v>4378</v>
      </c>
      <c r="N4379" s="16">
        <v>229.44210016234788</v>
      </c>
      <c r="O4379" s="41">
        <f t="shared" si="78"/>
        <v>0.48610714999672178</v>
      </c>
    </row>
    <row r="4380" spans="13:15" x14ac:dyDescent="0.25">
      <c r="M4380" s="20">
        <v>4379</v>
      </c>
      <c r="N4380" s="16">
        <v>142.5422011533548</v>
      </c>
      <c r="O4380" s="41">
        <f t="shared" si="78"/>
        <v>-7.6747536043370257E-2</v>
      </c>
    </row>
    <row r="4381" spans="13:15" x14ac:dyDescent="0.25">
      <c r="M4381" s="20">
        <v>4380</v>
      </c>
      <c r="N4381" s="16">
        <v>197.24212461084142</v>
      </c>
      <c r="O4381" s="41">
        <f t="shared" si="78"/>
        <v>0.27754641130511293</v>
      </c>
    </row>
    <row r="4382" spans="13:15" x14ac:dyDescent="0.25">
      <c r="M4382" s="20">
        <v>4381</v>
      </c>
      <c r="N4382" s="16">
        <v>217.33421924607666</v>
      </c>
      <c r="O4382" s="41">
        <f t="shared" si="78"/>
        <v>0.40768384238121591</v>
      </c>
    </row>
    <row r="4383" spans="13:15" x14ac:dyDescent="0.25">
      <c r="M4383" s="20">
        <v>4382</v>
      </c>
      <c r="N4383" s="16">
        <v>305.40945391273533</v>
      </c>
      <c r="O4383" s="41">
        <f t="shared" si="78"/>
        <v>0.97815123211983157</v>
      </c>
    </row>
    <row r="4384" spans="13:15" x14ac:dyDescent="0.25">
      <c r="M4384" s="20">
        <v>4383</v>
      </c>
      <c r="N4384" s="16">
        <v>151.27666260432159</v>
      </c>
      <c r="O4384" s="41">
        <f t="shared" si="78"/>
        <v>-2.0174023141998121E-2</v>
      </c>
    </row>
    <row r="4385" spans="13:15" x14ac:dyDescent="0.25">
      <c r="M4385" s="20">
        <v>4384</v>
      </c>
      <c r="N4385" s="16">
        <v>136.46496570663314</v>
      </c>
      <c r="O4385" s="41">
        <f t="shared" si="78"/>
        <v>-0.11611007257522798</v>
      </c>
    </row>
    <row r="4386" spans="13:15" x14ac:dyDescent="0.25">
      <c r="M4386" s="20">
        <v>4385</v>
      </c>
      <c r="N4386" s="16">
        <v>222.77243379128089</v>
      </c>
      <c r="O4386" s="41">
        <f t="shared" si="78"/>
        <v>0.44290741082452123</v>
      </c>
    </row>
    <row r="4387" spans="13:15" x14ac:dyDescent="0.25">
      <c r="M4387" s="20">
        <v>4386</v>
      </c>
      <c r="N4387" s="16">
        <v>114.77663019048529</v>
      </c>
      <c r="O4387" s="41">
        <f t="shared" si="78"/>
        <v>-0.25658643004959347</v>
      </c>
    </row>
    <row r="4388" spans="13:15" x14ac:dyDescent="0.25">
      <c r="M4388" s="20">
        <v>4387</v>
      </c>
      <c r="N4388" s="16">
        <v>130.63668364937902</v>
      </c>
      <c r="O4388" s="41">
        <f t="shared" si="78"/>
        <v>-0.15386012642913838</v>
      </c>
    </row>
    <row r="4389" spans="13:15" x14ac:dyDescent="0.25">
      <c r="M4389" s="20">
        <v>4388</v>
      </c>
      <c r="N4389" s="16">
        <v>199.3246454820052</v>
      </c>
      <c r="O4389" s="41">
        <f t="shared" si="78"/>
        <v>0.29103499580841041</v>
      </c>
    </row>
    <row r="4390" spans="13:15" x14ac:dyDescent="0.25">
      <c r="M4390" s="20">
        <v>4389</v>
      </c>
      <c r="N4390" s="16">
        <v>114.92020040806047</v>
      </c>
      <c r="O4390" s="41">
        <f t="shared" si="78"/>
        <v>-0.25565651907547804</v>
      </c>
    </row>
    <row r="4391" spans="13:15" x14ac:dyDescent="0.25">
      <c r="M4391" s="20">
        <v>4390</v>
      </c>
      <c r="N4391" s="16">
        <v>340.53804710948765</v>
      </c>
      <c r="O4391" s="41">
        <f t="shared" si="78"/>
        <v>1.2056807634572841</v>
      </c>
    </row>
    <row r="4392" spans="13:15" x14ac:dyDescent="0.25">
      <c r="M4392" s="20">
        <v>4391</v>
      </c>
      <c r="N4392" s="16">
        <v>140.76894206796683</v>
      </c>
      <c r="O4392" s="41">
        <f t="shared" si="78"/>
        <v>-8.8233017581967776E-2</v>
      </c>
    </row>
    <row r="4393" spans="13:15" x14ac:dyDescent="0.25">
      <c r="M4393" s="20">
        <v>4392</v>
      </c>
      <c r="N4393" s="16">
        <v>158.2943512573529</v>
      </c>
      <c r="O4393" s="41">
        <f t="shared" si="78"/>
        <v>2.5279872530772352E-2</v>
      </c>
    </row>
    <row r="4394" spans="13:15" x14ac:dyDescent="0.25">
      <c r="M4394" s="20">
        <v>4393</v>
      </c>
      <c r="N4394" s="16">
        <v>155.32239665168302</v>
      </c>
      <c r="O4394" s="41">
        <f t="shared" si="78"/>
        <v>6.0303843774360821E-3</v>
      </c>
    </row>
    <row r="4395" spans="13:15" x14ac:dyDescent="0.25">
      <c r="M4395" s="20">
        <v>4394</v>
      </c>
      <c r="N4395" s="16">
        <v>152.42379724133571</v>
      </c>
      <c r="O4395" s="41">
        <f t="shared" si="78"/>
        <v>-1.2743978765358821E-2</v>
      </c>
    </row>
    <row r="4396" spans="13:15" x14ac:dyDescent="0.25">
      <c r="M4396" s="20">
        <v>4395</v>
      </c>
      <c r="N4396" s="16">
        <v>89.756478372108774</v>
      </c>
      <c r="O4396" s="41">
        <f t="shared" si="78"/>
        <v>-0.41864311661663267</v>
      </c>
    </row>
    <row r="4397" spans="13:15" x14ac:dyDescent="0.25">
      <c r="M4397" s="20">
        <v>4396</v>
      </c>
      <c r="N4397" s="16">
        <v>199.08362793420903</v>
      </c>
      <c r="O4397" s="41">
        <f t="shared" si="78"/>
        <v>0.28947391394592259</v>
      </c>
    </row>
    <row r="4398" spans="13:15" x14ac:dyDescent="0.25">
      <c r="M4398" s="20">
        <v>4397</v>
      </c>
      <c r="N4398" s="16">
        <v>209.49493081024562</v>
      </c>
      <c r="O4398" s="41">
        <f t="shared" si="78"/>
        <v>0.35690840671735202</v>
      </c>
    </row>
    <row r="4399" spans="13:15" x14ac:dyDescent="0.25">
      <c r="M4399" s="20">
        <v>4398</v>
      </c>
      <c r="N4399" s="16">
        <v>276.8502281789257</v>
      </c>
      <c r="O4399" s="41">
        <f t="shared" si="78"/>
        <v>0.79317179926355164</v>
      </c>
    </row>
    <row r="4400" spans="13:15" x14ac:dyDescent="0.25">
      <c r="M4400" s="20">
        <v>4399</v>
      </c>
      <c r="N4400" s="16">
        <v>179.83479164887953</v>
      </c>
      <c r="O4400" s="41">
        <f t="shared" si="78"/>
        <v>0.1647983064070111</v>
      </c>
    </row>
    <row r="4401" spans="13:15" x14ac:dyDescent="0.25">
      <c r="M4401" s="20">
        <v>4400</v>
      </c>
      <c r="N4401" s="16">
        <v>110.77638243120005</v>
      </c>
      <c r="O4401" s="41">
        <f t="shared" si="78"/>
        <v>-0.28249622076640502</v>
      </c>
    </row>
    <row r="4402" spans="13:15" x14ac:dyDescent="0.25">
      <c r="M4402" s="20">
        <v>4401</v>
      </c>
      <c r="N4402" s="16">
        <v>108.43923309001696</v>
      </c>
      <c r="O4402" s="41">
        <f t="shared" si="78"/>
        <v>-0.29763404570823015</v>
      </c>
    </row>
    <row r="4403" spans="13:15" x14ac:dyDescent="0.25">
      <c r="M4403" s="20">
        <v>4402</v>
      </c>
      <c r="N4403" s="16">
        <v>218.63872625373946</v>
      </c>
      <c r="O4403" s="41">
        <f t="shared" si="78"/>
        <v>0.41613319491911893</v>
      </c>
    </row>
    <row r="4404" spans="13:15" x14ac:dyDescent="0.25">
      <c r="M4404" s="20">
        <v>4403</v>
      </c>
      <c r="N4404" s="16">
        <v>148.82437105834723</v>
      </c>
      <c r="O4404" s="41">
        <f t="shared" si="78"/>
        <v>-3.6057629497459276E-2</v>
      </c>
    </row>
    <row r="4405" spans="13:15" x14ac:dyDescent="0.25">
      <c r="M4405" s="20">
        <v>4404</v>
      </c>
      <c r="N4405" s="16">
        <v>180.32369056403908</v>
      </c>
      <c r="O4405" s="41">
        <f t="shared" si="78"/>
        <v>0.16796492741043711</v>
      </c>
    </row>
    <row r="4406" spans="13:15" x14ac:dyDescent="0.25">
      <c r="M4406" s="20">
        <v>4405</v>
      </c>
      <c r="N4406" s="16">
        <v>152.69775961759709</v>
      </c>
      <c r="O4406" s="41">
        <f t="shared" si="78"/>
        <v>-1.0969511717227487E-2</v>
      </c>
    </row>
    <row r="4407" spans="13:15" x14ac:dyDescent="0.25">
      <c r="M4407" s="20">
        <v>4406</v>
      </c>
      <c r="N4407" s="16">
        <v>124.7356246146759</v>
      </c>
      <c r="O4407" s="41">
        <f t="shared" si="78"/>
        <v>-0.19208156014954059</v>
      </c>
    </row>
    <row r="4408" spans="13:15" x14ac:dyDescent="0.25">
      <c r="M4408" s="20">
        <v>4407</v>
      </c>
      <c r="N4408" s="16">
        <v>158.31621326675412</v>
      </c>
      <c r="O4408" s="41">
        <f t="shared" si="78"/>
        <v>2.54214737820746E-2</v>
      </c>
    </row>
    <row r="4409" spans="13:15" x14ac:dyDescent="0.25">
      <c r="M4409" s="20">
        <v>4408</v>
      </c>
      <c r="N4409" s="16">
        <v>111.4619740415807</v>
      </c>
      <c r="O4409" s="41">
        <f t="shared" si="78"/>
        <v>-0.27805561203137552</v>
      </c>
    </row>
    <row r="4410" spans="13:15" x14ac:dyDescent="0.25">
      <c r="M4410" s="20">
        <v>4409</v>
      </c>
      <c r="N4410" s="16">
        <v>212.65743871058538</v>
      </c>
      <c r="O4410" s="41">
        <f t="shared" si="78"/>
        <v>0.37739211741948786</v>
      </c>
    </row>
    <row r="4411" spans="13:15" x14ac:dyDescent="0.25">
      <c r="M4411" s="20">
        <v>4410</v>
      </c>
      <c r="N4411" s="16">
        <v>89.97900336250629</v>
      </c>
      <c r="O4411" s="41">
        <f t="shared" si="78"/>
        <v>-0.41720181190817374</v>
      </c>
    </row>
    <row r="4412" spans="13:15" x14ac:dyDescent="0.25">
      <c r="M4412" s="20">
        <v>4411</v>
      </c>
      <c r="N4412" s="16">
        <v>383.31360300100465</v>
      </c>
      <c r="O4412" s="41">
        <f t="shared" si="78"/>
        <v>1.4827400276920857</v>
      </c>
    </row>
    <row r="4413" spans="13:15" x14ac:dyDescent="0.25">
      <c r="M4413" s="20">
        <v>4412</v>
      </c>
      <c r="N4413" s="16">
        <v>94.068308199103825</v>
      </c>
      <c r="O4413" s="41">
        <f t="shared" si="78"/>
        <v>-0.39071519436115976</v>
      </c>
    </row>
    <row r="4414" spans="13:15" x14ac:dyDescent="0.25">
      <c r="M4414" s="20">
        <v>4413</v>
      </c>
      <c r="N4414" s="16">
        <v>99.035551189010746</v>
      </c>
      <c r="O4414" s="41">
        <f t="shared" si="78"/>
        <v>-0.35854213057797202</v>
      </c>
    </row>
    <row r="4415" spans="13:15" x14ac:dyDescent="0.25">
      <c r="M4415" s="20">
        <v>4414</v>
      </c>
      <c r="N4415" s="16">
        <v>189.55846940200504</v>
      </c>
      <c r="O4415" s="41">
        <f t="shared" si="78"/>
        <v>0.22777901928820898</v>
      </c>
    </row>
    <row r="4416" spans="13:15" x14ac:dyDescent="0.25">
      <c r="M4416" s="20">
        <v>4415</v>
      </c>
      <c r="N4416" s="16">
        <v>237.53094551473444</v>
      </c>
      <c r="O4416" s="41">
        <f t="shared" si="78"/>
        <v>0.53849897741154118</v>
      </c>
    </row>
    <row r="4417" spans="13:15" x14ac:dyDescent="0.25">
      <c r="M4417" s="20">
        <v>4416</v>
      </c>
      <c r="N4417" s="16">
        <v>133.77575239987416</v>
      </c>
      <c r="O4417" s="41">
        <f t="shared" si="78"/>
        <v>-0.13352823219028132</v>
      </c>
    </row>
    <row r="4418" spans="13:15" x14ac:dyDescent="0.25">
      <c r="M4418" s="20">
        <v>4417</v>
      </c>
      <c r="N4418" s="16">
        <v>171.29183494597495</v>
      </c>
      <c r="O4418" s="41">
        <f t="shared" si="78"/>
        <v>0.10946517866229599</v>
      </c>
    </row>
    <row r="4419" spans="13:15" x14ac:dyDescent="0.25">
      <c r="M4419" s="20">
        <v>4418</v>
      </c>
      <c r="N4419" s="16">
        <v>137.91658233556154</v>
      </c>
      <c r="O4419" s="41">
        <f t="shared" ref="O4419:O4482" si="79">N4419/$B$2-1</f>
        <v>-0.10670788418095234</v>
      </c>
    </row>
    <row r="4420" spans="13:15" x14ac:dyDescent="0.25">
      <c r="M4420" s="20">
        <v>4419</v>
      </c>
      <c r="N4420" s="16">
        <v>198.88830996405105</v>
      </c>
      <c r="O4420" s="41">
        <f t="shared" si="79"/>
        <v>0.28820883037246658</v>
      </c>
    </row>
    <row r="4421" spans="13:15" x14ac:dyDescent="0.25">
      <c r="M4421" s="20">
        <v>4420</v>
      </c>
      <c r="N4421" s="16">
        <v>284.93191538434144</v>
      </c>
      <c r="O4421" s="41">
        <f t="shared" si="79"/>
        <v>0.84551726302764374</v>
      </c>
    </row>
    <row r="4422" spans="13:15" x14ac:dyDescent="0.25">
      <c r="M4422" s="20">
        <v>4421</v>
      </c>
      <c r="N4422" s="16">
        <v>152.89732492475878</v>
      </c>
      <c r="O4422" s="41">
        <f t="shared" si="79"/>
        <v>-9.6769179445308495E-3</v>
      </c>
    </row>
    <row r="4423" spans="13:15" x14ac:dyDescent="0.25">
      <c r="M4423" s="20">
        <v>4422</v>
      </c>
      <c r="N4423" s="16">
        <v>190.51847264860763</v>
      </c>
      <c r="O4423" s="41">
        <f t="shared" si="79"/>
        <v>0.23399700494902143</v>
      </c>
    </row>
    <row r="4424" spans="13:15" x14ac:dyDescent="0.25">
      <c r="M4424" s="20">
        <v>4423</v>
      </c>
      <c r="N4424" s="16">
        <v>190.59922867305423</v>
      </c>
      <c r="O4424" s="41">
        <f t="shared" si="79"/>
        <v>0.23452006547387927</v>
      </c>
    </row>
    <row r="4425" spans="13:15" x14ac:dyDescent="0.25">
      <c r="M4425" s="20">
        <v>4424</v>
      </c>
      <c r="N4425" s="16">
        <v>88.154935849233965</v>
      </c>
      <c r="O4425" s="41">
        <f t="shared" si="79"/>
        <v>-0.42901638199636882</v>
      </c>
    </row>
    <row r="4426" spans="13:15" x14ac:dyDescent="0.25">
      <c r="M4426" s="20">
        <v>4425</v>
      </c>
      <c r="N4426" s="16">
        <v>454.0981342670014</v>
      </c>
      <c r="O4426" s="41">
        <f t="shared" si="79"/>
        <v>1.9412147276234926</v>
      </c>
    </row>
    <row r="4427" spans="13:15" x14ac:dyDescent="0.25">
      <c r="M4427" s="20">
        <v>4426</v>
      </c>
      <c r="N4427" s="16">
        <v>200.09794109822292</v>
      </c>
      <c r="O4427" s="41">
        <f t="shared" si="79"/>
        <v>0.29604366746679034</v>
      </c>
    </row>
    <row r="4428" spans="13:15" x14ac:dyDescent="0.25">
      <c r="M4428" s="20">
        <v>4427</v>
      </c>
      <c r="N4428" s="16">
        <v>238.56395627190176</v>
      </c>
      <c r="O4428" s="41">
        <f t="shared" si="79"/>
        <v>0.54518983611255378</v>
      </c>
    </row>
    <row r="4429" spans="13:15" x14ac:dyDescent="0.25">
      <c r="M4429" s="20">
        <v>4428</v>
      </c>
      <c r="N4429" s="16">
        <v>195.71891153364152</v>
      </c>
      <c r="O4429" s="41">
        <f t="shared" si="79"/>
        <v>0.26768048938671352</v>
      </c>
    </row>
    <row r="4430" spans="13:15" x14ac:dyDescent="0.25">
      <c r="M4430" s="20">
        <v>4429</v>
      </c>
      <c r="N4430" s="16">
        <v>127.80734757080896</v>
      </c>
      <c r="O4430" s="41">
        <f t="shared" si="79"/>
        <v>-0.17218586775181421</v>
      </c>
    </row>
    <row r="4431" spans="13:15" x14ac:dyDescent="0.25">
      <c r="M4431" s="20">
        <v>4430</v>
      </c>
      <c r="N4431" s="16">
        <v>162.080593156454</v>
      </c>
      <c r="O4431" s="41">
        <f t="shared" si="79"/>
        <v>4.9803537341589266E-2</v>
      </c>
    </row>
    <row r="4432" spans="13:15" x14ac:dyDescent="0.25">
      <c r="M4432" s="20">
        <v>4431</v>
      </c>
      <c r="N4432" s="16">
        <v>189.0188862609628</v>
      </c>
      <c r="O4432" s="41">
        <f t="shared" si="79"/>
        <v>0.22428411419732486</v>
      </c>
    </row>
    <row r="4433" spans="13:15" x14ac:dyDescent="0.25">
      <c r="M4433" s="20">
        <v>4432</v>
      </c>
      <c r="N4433" s="16">
        <v>207.72177908152415</v>
      </c>
      <c r="O4433" s="41">
        <f t="shared" si="79"/>
        <v>0.34542362053287445</v>
      </c>
    </row>
    <row r="4434" spans="13:15" x14ac:dyDescent="0.25">
      <c r="M4434" s="20">
        <v>4433</v>
      </c>
      <c r="N4434" s="16">
        <v>123.27856601411682</v>
      </c>
      <c r="O4434" s="41">
        <f t="shared" si="79"/>
        <v>-0.20151899644707671</v>
      </c>
    </row>
    <row r="4435" spans="13:15" x14ac:dyDescent="0.25">
      <c r="M4435" s="20">
        <v>4434</v>
      </c>
      <c r="N4435" s="16">
        <v>130.1700715928892</v>
      </c>
      <c r="O4435" s="41">
        <f t="shared" si="79"/>
        <v>-0.15688239441279761</v>
      </c>
    </row>
    <row r="4436" spans="13:15" x14ac:dyDescent="0.25">
      <c r="M4436" s="20">
        <v>4435</v>
      </c>
      <c r="N4436" s="16">
        <v>145.79179552987247</v>
      </c>
      <c r="O4436" s="41">
        <f t="shared" si="79"/>
        <v>-5.5699762186196655E-2</v>
      </c>
    </row>
    <row r="4437" spans="13:15" x14ac:dyDescent="0.25">
      <c r="M4437" s="20">
        <v>4436</v>
      </c>
      <c r="N4437" s="16">
        <v>179.81947848792421</v>
      </c>
      <c r="O4437" s="41">
        <f t="shared" si="79"/>
        <v>0.16469912235156259</v>
      </c>
    </row>
    <row r="4438" spans="13:15" x14ac:dyDescent="0.25">
      <c r="M4438" s="20">
        <v>4437</v>
      </c>
      <c r="N4438" s="16">
        <v>133.46698725719898</v>
      </c>
      <c r="O4438" s="41">
        <f t="shared" si="79"/>
        <v>-0.13552811837452849</v>
      </c>
    </row>
    <row r="4439" spans="13:15" x14ac:dyDescent="0.25">
      <c r="M4439" s="20">
        <v>4438</v>
      </c>
      <c r="N4439" s="16">
        <v>137.67194385917807</v>
      </c>
      <c r="O4439" s="41">
        <f t="shared" si="79"/>
        <v>-0.10829241896624475</v>
      </c>
    </row>
    <row r="4440" spans="13:15" x14ac:dyDescent="0.25">
      <c r="M4440" s="20">
        <v>4439</v>
      </c>
      <c r="N4440" s="16">
        <v>141.19951977292018</v>
      </c>
      <c r="O4440" s="41">
        <f t="shared" si="79"/>
        <v>-8.5444145768522994E-2</v>
      </c>
    </row>
    <row r="4441" spans="13:15" x14ac:dyDescent="0.25">
      <c r="M4441" s="20">
        <v>4440</v>
      </c>
      <c r="N4441" s="16">
        <v>218.49254858121</v>
      </c>
      <c r="O4441" s="41">
        <f t="shared" si="79"/>
        <v>0.41518639533803858</v>
      </c>
    </row>
    <row r="4442" spans="13:15" x14ac:dyDescent="0.25">
      <c r="M4442" s="20">
        <v>4441</v>
      </c>
      <c r="N4442" s="16">
        <v>235.79514423681849</v>
      </c>
      <c r="O4442" s="41">
        <f t="shared" si="79"/>
        <v>0.52725611183343202</v>
      </c>
    </row>
    <row r="4443" spans="13:15" x14ac:dyDescent="0.25">
      <c r="M4443" s="20">
        <v>4442</v>
      </c>
      <c r="N4443" s="16">
        <v>109.71935453107196</v>
      </c>
      <c r="O4443" s="41">
        <f t="shared" si="79"/>
        <v>-0.2893426396189821</v>
      </c>
    </row>
    <row r="4444" spans="13:15" x14ac:dyDescent="0.25">
      <c r="M4444" s="20">
        <v>4443</v>
      </c>
      <c r="N4444" s="16">
        <v>205.06907899708867</v>
      </c>
      <c r="O4444" s="41">
        <f t="shared" si="79"/>
        <v>0.32824195875638673</v>
      </c>
    </row>
    <row r="4445" spans="13:15" x14ac:dyDescent="0.25">
      <c r="M4445" s="20">
        <v>4444</v>
      </c>
      <c r="N4445" s="16">
        <v>61.159690272164866</v>
      </c>
      <c r="O4445" s="41">
        <f t="shared" si="79"/>
        <v>-0.60386584266471743</v>
      </c>
    </row>
    <row r="4446" spans="13:15" x14ac:dyDescent="0.25">
      <c r="M4446" s="20">
        <v>4445</v>
      </c>
      <c r="N4446" s="16">
        <v>376.88451443997604</v>
      </c>
      <c r="O4446" s="41">
        <f t="shared" si="79"/>
        <v>1.4410985221804715</v>
      </c>
    </row>
    <row r="4447" spans="13:15" x14ac:dyDescent="0.25">
      <c r="M4447" s="20">
        <v>4446</v>
      </c>
      <c r="N4447" s="16">
        <v>173.94532136743746</v>
      </c>
      <c r="O4447" s="41">
        <f t="shared" si="79"/>
        <v>0.12665193358026627</v>
      </c>
    </row>
    <row r="4448" spans="13:15" x14ac:dyDescent="0.25">
      <c r="M4448" s="20">
        <v>4447</v>
      </c>
      <c r="N4448" s="16">
        <v>139.85160029145888</v>
      </c>
      <c r="O4448" s="41">
        <f t="shared" si="79"/>
        <v>-9.417468291755593E-2</v>
      </c>
    </row>
    <row r="4449" spans="13:15" x14ac:dyDescent="0.25">
      <c r="M4449" s="20">
        <v>4448</v>
      </c>
      <c r="N4449" s="16">
        <v>153.66744416406684</v>
      </c>
      <c r="O4449" s="41">
        <f t="shared" si="79"/>
        <v>-4.6888198270714776E-3</v>
      </c>
    </row>
    <row r="4450" spans="13:15" x14ac:dyDescent="0.25">
      <c r="M4450" s="20">
        <v>4449</v>
      </c>
      <c r="N4450" s="16">
        <v>146.19340717578186</v>
      </c>
      <c r="O4450" s="41">
        <f t="shared" si="79"/>
        <v>-5.3098504883872577E-2</v>
      </c>
    </row>
    <row r="4451" spans="13:15" x14ac:dyDescent="0.25">
      <c r="M4451" s="20">
        <v>4450</v>
      </c>
      <c r="N4451" s="16">
        <v>189.01733945557126</v>
      </c>
      <c r="O4451" s="41">
        <f t="shared" si="79"/>
        <v>0.22427409546688959</v>
      </c>
    </row>
    <row r="4452" spans="13:15" x14ac:dyDescent="0.25">
      <c r="M4452" s="20">
        <v>4451</v>
      </c>
      <c r="N4452" s="16">
        <v>353.55875432684763</v>
      </c>
      <c r="O4452" s="41">
        <f t="shared" si="79"/>
        <v>1.2900164894641537</v>
      </c>
    </row>
    <row r="4453" spans="13:15" x14ac:dyDescent="0.25">
      <c r="M4453" s="20">
        <v>4452</v>
      </c>
      <c r="N4453" s="16">
        <v>259.52710227192495</v>
      </c>
      <c r="O4453" s="41">
        <f t="shared" si="79"/>
        <v>0.68096910737539607</v>
      </c>
    </row>
    <row r="4454" spans="13:15" x14ac:dyDescent="0.25">
      <c r="M4454" s="20">
        <v>4453</v>
      </c>
      <c r="N4454" s="16">
        <v>143.68097201774629</v>
      </c>
      <c r="O4454" s="41">
        <f t="shared" si="79"/>
        <v>-6.9371664210856943E-2</v>
      </c>
    </row>
    <row r="4455" spans="13:15" x14ac:dyDescent="0.25">
      <c r="M4455" s="20">
        <v>4454</v>
      </c>
      <c r="N4455" s="16">
        <v>129.02106881920443</v>
      </c>
      <c r="O4455" s="41">
        <f t="shared" si="79"/>
        <v>-0.16432453879750641</v>
      </c>
    </row>
    <row r="4456" spans="13:15" x14ac:dyDescent="0.25">
      <c r="M4456" s="20">
        <v>4455</v>
      </c>
      <c r="N4456" s="16">
        <v>70.910102523250828</v>
      </c>
      <c r="O4456" s="41">
        <f t="shared" si="79"/>
        <v>-0.54071196919728681</v>
      </c>
    </row>
    <row r="4457" spans="13:15" x14ac:dyDescent="0.25">
      <c r="M4457" s="20">
        <v>4456</v>
      </c>
      <c r="N4457" s="16">
        <v>497.42871868377995</v>
      </c>
      <c r="O4457" s="41">
        <f t="shared" si="79"/>
        <v>2.2218689374208558</v>
      </c>
    </row>
    <row r="4458" spans="13:15" x14ac:dyDescent="0.25">
      <c r="M4458" s="20">
        <v>4457</v>
      </c>
      <c r="N4458" s="16">
        <v>133.65668992258736</v>
      </c>
      <c r="O4458" s="41">
        <f t="shared" si="79"/>
        <v>-0.13429940539113261</v>
      </c>
    </row>
    <row r="4459" spans="13:15" x14ac:dyDescent="0.25">
      <c r="M4459" s="20">
        <v>4458</v>
      </c>
      <c r="N4459" s="16">
        <v>197.22303257231664</v>
      </c>
      <c r="O4459" s="41">
        <f t="shared" si="79"/>
        <v>0.27742275128395888</v>
      </c>
    </row>
    <row r="4460" spans="13:15" x14ac:dyDescent="0.25">
      <c r="M4460" s="20">
        <v>4459</v>
      </c>
      <c r="N4460" s="16">
        <v>235.23931210124704</v>
      </c>
      <c r="O4460" s="41">
        <f t="shared" si="79"/>
        <v>0.52365596124953218</v>
      </c>
    </row>
    <row r="4461" spans="13:15" x14ac:dyDescent="0.25">
      <c r="M4461" s="20">
        <v>4460</v>
      </c>
      <c r="N4461" s="16">
        <v>119.27639828785937</v>
      </c>
      <c r="O4461" s="41">
        <f t="shared" si="79"/>
        <v>-0.22744122287923063</v>
      </c>
    </row>
    <row r="4462" spans="13:15" x14ac:dyDescent="0.25">
      <c r="M4462" s="20">
        <v>4461</v>
      </c>
      <c r="N4462" s="16">
        <v>114.94287252491146</v>
      </c>
      <c r="O4462" s="41">
        <f t="shared" si="79"/>
        <v>-0.25550967072055975</v>
      </c>
    </row>
    <row r="4463" spans="13:15" x14ac:dyDescent="0.25">
      <c r="M4463" s="20">
        <v>4462</v>
      </c>
      <c r="N4463" s="16">
        <v>268.05906899777273</v>
      </c>
      <c r="O4463" s="41">
        <f t="shared" si="79"/>
        <v>0.7362310525277671</v>
      </c>
    </row>
    <row r="4464" spans="13:15" x14ac:dyDescent="0.25">
      <c r="M4464" s="20">
        <v>4463</v>
      </c>
      <c r="N4464" s="16">
        <v>245.863555730363</v>
      </c>
      <c r="O4464" s="41">
        <f t="shared" si="79"/>
        <v>0.59246968117871956</v>
      </c>
    </row>
    <row r="4465" spans="13:15" x14ac:dyDescent="0.25">
      <c r="M4465" s="20">
        <v>4464</v>
      </c>
      <c r="N4465" s="16">
        <v>168.50195214910192</v>
      </c>
      <c r="O4465" s="41">
        <f t="shared" si="79"/>
        <v>9.1394978079437861E-2</v>
      </c>
    </row>
    <row r="4466" spans="13:15" x14ac:dyDescent="0.25">
      <c r="M4466" s="20">
        <v>4465</v>
      </c>
      <c r="N4466" s="16">
        <v>220.49199252250079</v>
      </c>
      <c r="O4466" s="41">
        <f t="shared" si="79"/>
        <v>0.42813688670412775</v>
      </c>
    </row>
    <row r="4467" spans="13:15" x14ac:dyDescent="0.25">
      <c r="M4467" s="20">
        <v>4466</v>
      </c>
      <c r="N4467" s="16">
        <v>320.2831525255794</v>
      </c>
      <c r="O4467" s="41">
        <f t="shared" si="79"/>
        <v>1.0744888695447141</v>
      </c>
    </row>
    <row r="4468" spans="13:15" x14ac:dyDescent="0.25">
      <c r="M4468" s="20">
        <v>4467</v>
      </c>
      <c r="N4468" s="16">
        <v>155.80802475340067</v>
      </c>
      <c r="O4468" s="41">
        <f t="shared" si="79"/>
        <v>9.1758201701317432E-3</v>
      </c>
    </row>
    <row r="4469" spans="13:15" x14ac:dyDescent="0.25">
      <c r="M4469" s="20">
        <v>4468</v>
      </c>
      <c r="N4469" s="16">
        <v>138.0177048378593</v>
      </c>
      <c r="O4469" s="41">
        <f t="shared" si="79"/>
        <v>-0.10605290903217224</v>
      </c>
    </row>
    <row r="4470" spans="13:15" x14ac:dyDescent="0.25">
      <c r="M4470" s="20">
        <v>4469</v>
      </c>
      <c r="N4470" s="16">
        <v>126.3666483493006</v>
      </c>
      <c r="O4470" s="41">
        <f t="shared" si="79"/>
        <v>-0.18151734359065685</v>
      </c>
    </row>
    <row r="4471" spans="13:15" x14ac:dyDescent="0.25">
      <c r="M4471" s="20">
        <v>4470</v>
      </c>
      <c r="N4471" s="16">
        <v>160.58806714041904</v>
      </c>
      <c r="O4471" s="41">
        <f t="shared" si="79"/>
        <v>4.0136376945061114E-2</v>
      </c>
    </row>
    <row r="4472" spans="13:15" x14ac:dyDescent="0.25">
      <c r="M4472" s="20">
        <v>4471</v>
      </c>
      <c r="N4472" s="16">
        <v>264.96287499089209</v>
      </c>
      <c r="O4472" s="41">
        <f t="shared" si="79"/>
        <v>0.71617685999663805</v>
      </c>
    </row>
    <row r="4473" spans="13:15" x14ac:dyDescent="0.25">
      <c r="M4473" s="20">
        <v>4472</v>
      </c>
      <c r="N4473" s="16">
        <v>232.59825736501998</v>
      </c>
      <c r="O4473" s="41">
        <f t="shared" si="79"/>
        <v>0.50654972693480693</v>
      </c>
    </row>
    <row r="4474" spans="13:15" x14ac:dyDescent="0.25">
      <c r="M4474" s="20">
        <v>4473</v>
      </c>
      <c r="N4474" s="16">
        <v>126.67755382837741</v>
      </c>
      <c r="O4474" s="41">
        <f t="shared" si="79"/>
        <v>-0.17950359434802754</v>
      </c>
    </row>
    <row r="4475" spans="13:15" x14ac:dyDescent="0.25">
      <c r="M4475" s="20">
        <v>4474</v>
      </c>
      <c r="N4475" s="16">
        <v>238.07795984432946</v>
      </c>
      <c r="O4475" s="41">
        <f t="shared" si="79"/>
        <v>0.5420420146561733</v>
      </c>
    </row>
    <row r="4476" spans="13:15" x14ac:dyDescent="0.25">
      <c r="M4476" s="20">
        <v>4475</v>
      </c>
      <c r="N4476" s="16">
        <v>118.44297199481612</v>
      </c>
      <c r="O4476" s="41">
        <f t="shared" si="79"/>
        <v>-0.23283936372701075</v>
      </c>
    </row>
    <row r="4477" spans="13:15" x14ac:dyDescent="0.25">
      <c r="M4477" s="20">
        <v>4476</v>
      </c>
      <c r="N4477" s="16">
        <v>304.63585986912335</v>
      </c>
      <c r="O4477" s="41">
        <f t="shared" si="79"/>
        <v>0.97314062753334474</v>
      </c>
    </row>
    <row r="4478" spans="13:15" x14ac:dyDescent="0.25">
      <c r="M4478" s="20">
        <v>4477</v>
      </c>
      <c r="N4478" s="16">
        <v>118.87741842612098</v>
      </c>
      <c r="O4478" s="41">
        <f t="shared" si="79"/>
        <v>-0.23002543399312203</v>
      </c>
    </row>
    <row r="4479" spans="13:15" x14ac:dyDescent="0.25">
      <c r="M4479" s="20">
        <v>4478</v>
      </c>
      <c r="N4479" s="16">
        <v>406.64777848215522</v>
      </c>
      <c r="O4479" s="41">
        <f t="shared" si="79"/>
        <v>1.6338765671383313</v>
      </c>
    </row>
    <row r="4480" spans="13:15" x14ac:dyDescent="0.25">
      <c r="M4480" s="20">
        <v>4479</v>
      </c>
      <c r="N4480" s="16">
        <v>181.41754179911868</v>
      </c>
      <c r="O4480" s="41">
        <f t="shared" si="79"/>
        <v>0.17504985271548934</v>
      </c>
    </row>
    <row r="4481" spans="13:15" x14ac:dyDescent="0.25">
      <c r="M4481" s="20">
        <v>4480</v>
      </c>
      <c r="N4481" s="16">
        <v>174.66249005167901</v>
      </c>
      <c r="O4481" s="41">
        <f t="shared" si="79"/>
        <v>0.13129706849077749</v>
      </c>
    </row>
    <row r="4482" spans="13:15" x14ac:dyDescent="0.25">
      <c r="M4482" s="20">
        <v>4481</v>
      </c>
      <c r="N4482" s="16">
        <v>194.31792936442514</v>
      </c>
      <c r="O4482" s="41">
        <f t="shared" si="79"/>
        <v>0.25860626274209531</v>
      </c>
    </row>
    <row r="4483" spans="13:15" x14ac:dyDescent="0.25">
      <c r="M4483" s="20">
        <v>4482</v>
      </c>
      <c r="N4483" s="16">
        <v>145.02494542879228</v>
      </c>
      <c r="O4483" s="41">
        <f t="shared" ref="O4483:O4546" si="80">N4483/$B$2-1</f>
        <v>-6.0666685943365106E-2</v>
      </c>
    </row>
    <row r="4484" spans="13:15" x14ac:dyDescent="0.25">
      <c r="M4484" s="20">
        <v>4483</v>
      </c>
      <c r="N4484" s="16">
        <v>203.79920230264938</v>
      </c>
      <c r="O4484" s="41">
        <f t="shared" si="80"/>
        <v>0.32001690836726859</v>
      </c>
    </row>
    <row r="4485" spans="13:15" x14ac:dyDescent="0.25">
      <c r="M4485" s="20">
        <v>4484</v>
      </c>
      <c r="N4485" s="16">
        <v>98.671175641501591</v>
      </c>
      <c r="O4485" s="41">
        <f t="shared" si="80"/>
        <v>-0.36090220793977346</v>
      </c>
    </row>
    <row r="4486" spans="13:15" x14ac:dyDescent="0.25">
      <c r="M4486" s="20">
        <v>4485</v>
      </c>
      <c r="N4486" s="16">
        <v>173.36544495424306</v>
      </c>
      <c r="O4486" s="41">
        <f t="shared" si="80"/>
        <v>0.1228960470923337</v>
      </c>
    </row>
    <row r="4487" spans="13:15" x14ac:dyDescent="0.25">
      <c r="M4487" s="20">
        <v>4486</v>
      </c>
      <c r="N4487" s="16">
        <v>373.21964470574574</v>
      </c>
      <c r="O4487" s="41">
        <f t="shared" si="80"/>
        <v>1.4173609905243696</v>
      </c>
    </row>
    <row r="4488" spans="13:15" x14ac:dyDescent="0.25">
      <c r="M4488" s="20">
        <v>4487</v>
      </c>
      <c r="N4488" s="16">
        <v>119.78095490221006</v>
      </c>
      <c r="O4488" s="41">
        <f t="shared" si="80"/>
        <v>-0.22417318623018434</v>
      </c>
    </row>
    <row r="4489" spans="13:15" x14ac:dyDescent="0.25">
      <c r="M4489" s="20">
        <v>4488</v>
      </c>
      <c r="N4489" s="16">
        <v>159.71797089447588</v>
      </c>
      <c r="O4489" s="41">
        <f t="shared" si="80"/>
        <v>3.4500723107485198E-2</v>
      </c>
    </row>
    <row r="4490" spans="13:15" x14ac:dyDescent="0.25">
      <c r="M4490" s="20">
        <v>4489</v>
      </c>
      <c r="N4490" s="16">
        <v>139.92558343951092</v>
      </c>
      <c r="O4490" s="41">
        <f t="shared" si="80"/>
        <v>-9.3695490627990874E-2</v>
      </c>
    </row>
    <row r="4491" spans="13:15" x14ac:dyDescent="0.25">
      <c r="M4491" s="20">
        <v>4490</v>
      </c>
      <c r="N4491" s="16">
        <v>219.418225130704</v>
      </c>
      <c r="O4491" s="41">
        <f t="shared" si="80"/>
        <v>0.42118204538575843</v>
      </c>
    </row>
    <row r="4492" spans="13:15" x14ac:dyDescent="0.25">
      <c r="M4492" s="20">
        <v>4491</v>
      </c>
      <c r="N4492" s="16">
        <v>295.44222416378426</v>
      </c>
      <c r="O4492" s="41">
        <f t="shared" si="80"/>
        <v>0.91359302163842759</v>
      </c>
    </row>
    <row r="4493" spans="13:15" x14ac:dyDescent="0.25">
      <c r="M4493" s="20">
        <v>4492</v>
      </c>
      <c r="N4493" s="16">
        <v>166.36984014243455</v>
      </c>
      <c r="O4493" s="41">
        <f t="shared" si="80"/>
        <v>7.758518948588744E-2</v>
      </c>
    </row>
    <row r="4494" spans="13:15" x14ac:dyDescent="0.25">
      <c r="M4494" s="20">
        <v>4493</v>
      </c>
      <c r="N4494" s="16">
        <v>198.7439833100544</v>
      </c>
      <c r="O4494" s="41">
        <f t="shared" si="80"/>
        <v>0.28727401992448121</v>
      </c>
    </row>
    <row r="4495" spans="13:15" x14ac:dyDescent="0.25">
      <c r="M4495" s="20">
        <v>4494</v>
      </c>
      <c r="N4495" s="16">
        <v>228.93879951654134</v>
      </c>
      <c r="O4495" s="41">
        <f t="shared" si="80"/>
        <v>0.48284724831432868</v>
      </c>
    </row>
    <row r="4496" spans="13:15" x14ac:dyDescent="0.25">
      <c r="M4496" s="20">
        <v>4495</v>
      </c>
      <c r="N4496" s="16">
        <v>176.69435775047211</v>
      </c>
      <c r="O4496" s="41">
        <f t="shared" si="80"/>
        <v>0.14445757004165771</v>
      </c>
    </row>
    <row r="4497" spans="13:15" x14ac:dyDescent="0.25">
      <c r="M4497" s="20">
        <v>4496</v>
      </c>
      <c r="N4497" s="16">
        <v>93.063235576592589</v>
      </c>
      <c r="O4497" s="41">
        <f t="shared" si="80"/>
        <v>-0.39722509646510251</v>
      </c>
    </row>
    <row r="4498" spans="13:15" x14ac:dyDescent="0.25">
      <c r="M4498" s="20">
        <v>4497</v>
      </c>
      <c r="N4498" s="16">
        <v>223.90144746610173</v>
      </c>
      <c r="O4498" s="41">
        <f t="shared" si="80"/>
        <v>0.45022008488655318</v>
      </c>
    </row>
    <row r="4499" spans="13:15" x14ac:dyDescent="0.25">
      <c r="M4499" s="20">
        <v>4498</v>
      </c>
      <c r="N4499" s="16">
        <v>126.89393966982855</v>
      </c>
      <c r="O4499" s="41">
        <f t="shared" si="80"/>
        <v>-0.17810205319271621</v>
      </c>
    </row>
    <row r="4500" spans="13:15" x14ac:dyDescent="0.25">
      <c r="M4500" s="20">
        <v>4499</v>
      </c>
      <c r="N4500" s="16">
        <v>92.018857392365732</v>
      </c>
      <c r="O4500" s="41">
        <f t="shared" si="80"/>
        <v>-0.40398958251967543</v>
      </c>
    </row>
    <row r="4501" spans="13:15" x14ac:dyDescent="0.25">
      <c r="M4501" s="20">
        <v>4500</v>
      </c>
      <c r="N4501" s="16">
        <v>162.23676947313973</v>
      </c>
      <c r="O4501" s="41">
        <f t="shared" si="80"/>
        <v>5.0815098605727638E-2</v>
      </c>
    </row>
    <row r="4502" spans="13:15" x14ac:dyDescent="0.25">
      <c r="M4502" s="20">
        <v>4501</v>
      </c>
      <c r="N4502" s="16">
        <v>511.22324341918693</v>
      </c>
      <c r="O4502" s="41">
        <f t="shared" si="80"/>
        <v>2.3112167154685181</v>
      </c>
    </row>
    <row r="4503" spans="13:15" x14ac:dyDescent="0.25">
      <c r="M4503" s="20">
        <v>4502</v>
      </c>
      <c r="N4503" s="16">
        <v>136.71036310650899</v>
      </c>
      <c r="O4503" s="41">
        <f t="shared" si="80"/>
        <v>-0.11452062220719139</v>
      </c>
    </row>
    <row r="4504" spans="13:15" x14ac:dyDescent="0.25">
      <c r="M4504" s="20">
        <v>4503</v>
      </c>
      <c r="N4504" s="16">
        <v>133.12988409455065</v>
      </c>
      <c r="O4504" s="41">
        <f t="shared" si="80"/>
        <v>-0.13771155123163592</v>
      </c>
    </row>
    <row r="4505" spans="13:15" x14ac:dyDescent="0.25">
      <c r="M4505" s="20">
        <v>4504</v>
      </c>
      <c r="N4505" s="16">
        <v>248.81613102856929</v>
      </c>
      <c r="O4505" s="41">
        <f t="shared" si="80"/>
        <v>0.61159364865662935</v>
      </c>
    </row>
    <row r="4506" spans="13:15" x14ac:dyDescent="0.25">
      <c r="M4506" s="20">
        <v>4505</v>
      </c>
      <c r="N4506" s="16">
        <v>144.44556621531484</v>
      </c>
      <c r="O4506" s="41">
        <f t="shared" si="80"/>
        <v>-6.4419352045615108E-2</v>
      </c>
    </row>
    <row r="4507" spans="13:15" x14ac:dyDescent="0.25">
      <c r="M4507" s="20">
        <v>4506</v>
      </c>
      <c r="N4507" s="16">
        <v>212.02225006564194</v>
      </c>
      <c r="O4507" s="41">
        <f t="shared" si="80"/>
        <v>0.37327797103493499</v>
      </c>
    </row>
    <row r="4508" spans="13:15" x14ac:dyDescent="0.25">
      <c r="M4508" s="20">
        <v>4507</v>
      </c>
      <c r="N4508" s="16">
        <v>257.51075835558805</v>
      </c>
      <c r="O4508" s="41">
        <f t="shared" si="80"/>
        <v>0.66790915408521778</v>
      </c>
    </row>
    <row r="4509" spans="13:15" x14ac:dyDescent="0.25">
      <c r="M4509" s="20">
        <v>4508</v>
      </c>
      <c r="N4509" s="16">
        <v>130.85012816482526</v>
      </c>
      <c r="O4509" s="41">
        <f t="shared" si="80"/>
        <v>-0.15247763637910916</v>
      </c>
    </row>
    <row r="4510" spans="13:15" x14ac:dyDescent="0.25">
      <c r="M4510" s="20">
        <v>4509</v>
      </c>
      <c r="N4510" s="16">
        <v>100.10940010473107</v>
      </c>
      <c r="O4510" s="41">
        <f t="shared" si="80"/>
        <v>-0.3515867612253597</v>
      </c>
    </row>
    <row r="4511" spans="13:15" x14ac:dyDescent="0.25">
      <c r="M4511" s="20">
        <v>4510</v>
      </c>
      <c r="N4511" s="16">
        <v>163.13219017690676</v>
      </c>
      <c r="O4511" s="41">
        <f t="shared" si="80"/>
        <v>5.6614780134016218E-2</v>
      </c>
    </row>
    <row r="4512" spans="13:15" x14ac:dyDescent="0.25">
      <c r="M4512" s="20">
        <v>4511</v>
      </c>
      <c r="N4512" s="16">
        <v>157.73575444149057</v>
      </c>
      <c r="O4512" s="41">
        <f t="shared" si="80"/>
        <v>2.1661814984092587E-2</v>
      </c>
    </row>
    <row r="4513" spans="13:15" x14ac:dyDescent="0.25">
      <c r="M4513" s="20">
        <v>4512</v>
      </c>
      <c r="N4513" s="16">
        <v>212.04800248527062</v>
      </c>
      <c r="O4513" s="41">
        <f t="shared" si="80"/>
        <v>0.37344477065415393</v>
      </c>
    </row>
    <row r="4514" spans="13:15" x14ac:dyDescent="0.25">
      <c r="M4514" s="20">
        <v>4513</v>
      </c>
      <c r="N4514" s="16">
        <v>76.761689630378328</v>
      </c>
      <c r="O4514" s="41">
        <f t="shared" si="80"/>
        <v>-0.50281096745184573</v>
      </c>
    </row>
    <row r="4515" spans="13:15" x14ac:dyDescent="0.25">
      <c r="M4515" s="20">
        <v>4514</v>
      </c>
      <c r="N4515" s="16">
        <v>226.87634927768201</v>
      </c>
      <c r="O4515" s="41">
        <f t="shared" si="80"/>
        <v>0.46948866222959285</v>
      </c>
    </row>
    <row r="4516" spans="13:15" x14ac:dyDescent="0.25">
      <c r="M4516" s="20">
        <v>4515</v>
      </c>
      <c r="N4516" s="16">
        <v>154.00781299900683</v>
      </c>
      <c r="O4516" s="41">
        <f t="shared" si="80"/>
        <v>-2.4842350587029882E-3</v>
      </c>
    </row>
    <row r="4517" spans="13:15" x14ac:dyDescent="0.25">
      <c r="M4517" s="20">
        <v>4516</v>
      </c>
      <c r="N4517" s="16">
        <v>230.11334710950413</v>
      </c>
      <c r="O4517" s="41">
        <f t="shared" si="80"/>
        <v>0.49045484768113345</v>
      </c>
    </row>
    <row r="4518" spans="13:15" x14ac:dyDescent="0.25">
      <c r="M4518" s="20">
        <v>4517</v>
      </c>
      <c r="N4518" s="16">
        <v>217.18012749003699</v>
      </c>
      <c r="O4518" s="41">
        <f t="shared" si="80"/>
        <v>0.40668578291329771</v>
      </c>
    </row>
    <row r="4519" spans="13:15" x14ac:dyDescent="0.25">
      <c r="M4519" s="20">
        <v>4518</v>
      </c>
      <c r="N4519" s="16">
        <v>116.11762678539175</v>
      </c>
      <c r="O4519" s="41">
        <f t="shared" si="80"/>
        <v>-0.24790073275863578</v>
      </c>
    </row>
    <row r="4520" spans="13:15" x14ac:dyDescent="0.25">
      <c r="M4520" s="20">
        <v>4519</v>
      </c>
      <c r="N4520" s="16">
        <v>243.61916934213568</v>
      </c>
      <c r="O4520" s="41">
        <f t="shared" si="80"/>
        <v>0.5779326861959333</v>
      </c>
    </row>
    <row r="4521" spans="13:15" x14ac:dyDescent="0.25">
      <c r="M4521" s="20">
        <v>4520</v>
      </c>
      <c r="N4521" s="16">
        <v>302.18518717648942</v>
      </c>
      <c r="O4521" s="41">
        <f t="shared" si="80"/>
        <v>0.95726750656623349</v>
      </c>
    </row>
    <row r="4522" spans="13:15" x14ac:dyDescent="0.25">
      <c r="M4522" s="20">
        <v>4521</v>
      </c>
      <c r="N4522" s="16">
        <v>226.12932262383742</v>
      </c>
      <c r="O4522" s="41">
        <f t="shared" si="80"/>
        <v>0.46465013586180315</v>
      </c>
    </row>
    <row r="4523" spans="13:15" x14ac:dyDescent="0.25">
      <c r="M4523" s="20">
        <v>4522</v>
      </c>
      <c r="N4523" s="16">
        <v>179.84914708183143</v>
      </c>
      <c r="O4523" s="41">
        <f t="shared" si="80"/>
        <v>0.16489128721365476</v>
      </c>
    </row>
    <row r="4524" spans="13:15" x14ac:dyDescent="0.25">
      <c r="M4524" s="20">
        <v>4523</v>
      </c>
      <c r="N4524" s="16">
        <v>146.95054040222837</v>
      </c>
      <c r="O4524" s="41">
        <f t="shared" si="80"/>
        <v>-4.8194517775464352E-2</v>
      </c>
    </row>
    <row r="4525" spans="13:15" x14ac:dyDescent="0.25">
      <c r="M4525" s="20">
        <v>4524</v>
      </c>
      <c r="N4525" s="16">
        <v>160.27101750825057</v>
      </c>
      <c r="O4525" s="41">
        <f t="shared" si="80"/>
        <v>3.8082831737202616E-2</v>
      </c>
    </row>
    <row r="4526" spans="13:15" x14ac:dyDescent="0.25">
      <c r="M4526" s="20">
        <v>4525</v>
      </c>
      <c r="N4526" s="16">
        <v>253.62695805966672</v>
      </c>
      <c r="O4526" s="41">
        <f t="shared" si="80"/>
        <v>0.64275359900250151</v>
      </c>
    </row>
    <row r="4527" spans="13:15" x14ac:dyDescent="0.25">
      <c r="M4527" s="20">
        <v>4526</v>
      </c>
      <c r="N4527" s="16">
        <v>123.08425198357568</v>
      </c>
      <c r="O4527" s="41">
        <f t="shared" si="80"/>
        <v>-0.20277757745695912</v>
      </c>
    </row>
    <row r="4528" spans="13:15" x14ac:dyDescent="0.25">
      <c r="M4528" s="20">
        <v>4527</v>
      </c>
      <c r="N4528" s="16">
        <v>271.37330052911136</v>
      </c>
      <c r="O4528" s="41">
        <f t="shared" si="80"/>
        <v>0.75769748424183314</v>
      </c>
    </row>
    <row r="4529" spans="13:15" x14ac:dyDescent="0.25">
      <c r="M4529" s="20">
        <v>4528</v>
      </c>
      <c r="N4529" s="16">
        <v>179.41139857649966</v>
      </c>
      <c r="O4529" s="41">
        <f t="shared" si="80"/>
        <v>0.16205596979277348</v>
      </c>
    </row>
    <row r="4530" spans="13:15" x14ac:dyDescent="0.25">
      <c r="M4530" s="20">
        <v>4529</v>
      </c>
      <c r="N4530" s="16">
        <v>179.7108698866748</v>
      </c>
      <c r="O4530" s="41">
        <f t="shared" si="80"/>
        <v>0.16399565939182814</v>
      </c>
    </row>
    <row r="4531" spans="13:15" x14ac:dyDescent="0.25">
      <c r="M4531" s="20">
        <v>4530</v>
      </c>
      <c r="N4531" s="16">
        <v>273.42129938749196</v>
      </c>
      <c r="O4531" s="41">
        <f t="shared" si="80"/>
        <v>0.77096246806333313</v>
      </c>
    </row>
    <row r="4532" spans="13:15" x14ac:dyDescent="0.25">
      <c r="M4532" s="20">
        <v>4531</v>
      </c>
      <c r="N4532" s="16">
        <v>101.78788316468248</v>
      </c>
      <c r="O4532" s="41">
        <f t="shared" si="80"/>
        <v>-0.34071514840985118</v>
      </c>
    </row>
    <row r="4533" spans="13:15" x14ac:dyDescent="0.25">
      <c r="M4533" s="20">
        <v>4532</v>
      </c>
      <c r="N4533" s="16">
        <v>179.02465193481871</v>
      </c>
      <c r="O4533" s="41">
        <f t="shared" si="80"/>
        <v>0.15955099381394211</v>
      </c>
    </row>
    <row r="4534" spans="13:15" x14ac:dyDescent="0.25">
      <c r="M4534" s="20">
        <v>4533</v>
      </c>
      <c r="N4534" s="16">
        <v>179.66159754836718</v>
      </c>
      <c r="O4534" s="41">
        <f t="shared" si="80"/>
        <v>0.16367652016583523</v>
      </c>
    </row>
    <row r="4535" spans="13:15" x14ac:dyDescent="0.25">
      <c r="M4535" s="20">
        <v>4534</v>
      </c>
      <c r="N4535" s="16">
        <v>184.51144849176413</v>
      </c>
      <c r="O4535" s="41">
        <f t="shared" si="80"/>
        <v>0.19508923020597502</v>
      </c>
    </row>
    <row r="4536" spans="13:15" x14ac:dyDescent="0.25">
      <c r="M4536" s="20">
        <v>4535</v>
      </c>
      <c r="N4536" s="16">
        <v>253.28693972143083</v>
      </c>
      <c r="O4536" s="41">
        <f t="shared" si="80"/>
        <v>0.64055128441758069</v>
      </c>
    </row>
    <row r="4537" spans="13:15" x14ac:dyDescent="0.25">
      <c r="M4537" s="20">
        <v>4536</v>
      </c>
      <c r="N4537" s="16">
        <v>208.36872692841663</v>
      </c>
      <c r="O4537" s="41">
        <f t="shared" si="80"/>
        <v>0.34961393181516143</v>
      </c>
    </row>
    <row r="4538" spans="13:15" x14ac:dyDescent="0.25">
      <c r="M4538" s="20">
        <v>4537</v>
      </c>
      <c r="N4538" s="16">
        <v>108.12651720851015</v>
      </c>
      <c r="O4538" s="41">
        <f t="shared" si="80"/>
        <v>-0.2996595210115679</v>
      </c>
    </row>
    <row r="4539" spans="13:15" x14ac:dyDescent="0.25">
      <c r="M4539" s="20">
        <v>4538</v>
      </c>
      <c r="N4539" s="16">
        <v>214.78852640744</v>
      </c>
      <c r="O4539" s="41">
        <f t="shared" si="80"/>
        <v>0.39119527151075895</v>
      </c>
    </row>
    <row r="4540" spans="13:15" x14ac:dyDescent="0.25">
      <c r="M4540" s="20">
        <v>4539</v>
      </c>
      <c r="N4540" s="16">
        <v>112.87996647246071</v>
      </c>
      <c r="O4540" s="41">
        <f t="shared" si="80"/>
        <v>-0.26887120913111895</v>
      </c>
    </row>
    <row r="4541" spans="13:15" x14ac:dyDescent="0.25">
      <c r="M4541" s="20">
        <v>4540</v>
      </c>
      <c r="N4541" s="16">
        <v>240.38612514133919</v>
      </c>
      <c r="O4541" s="41">
        <f t="shared" si="80"/>
        <v>0.5569921085963585</v>
      </c>
    </row>
    <row r="4542" spans="13:15" x14ac:dyDescent="0.25">
      <c r="M4542" s="20">
        <v>4541</v>
      </c>
      <c r="N4542" s="16">
        <v>95.826095460370837</v>
      </c>
      <c r="O4542" s="41">
        <f t="shared" si="80"/>
        <v>-0.37932992454671122</v>
      </c>
    </row>
    <row r="4543" spans="13:15" x14ac:dyDescent="0.25">
      <c r="M4543" s="20">
        <v>4542</v>
      </c>
      <c r="N4543" s="16">
        <v>108.78948685743629</v>
      </c>
      <c r="O4543" s="41">
        <f t="shared" si="80"/>
        <v>-0.29536543577262175</v>
      </c>
    </row>
    <row r="4544" spans="13:15" x14ac:dyDescent="0.25">
      <c r="M4544" s="20">
        <v>4543</v>
      </c>
      <c r="N4544" s="16">
        <v>130.86762979589591</v>
      </c>
      <c r="O4544" s="41">
        <f t="shared" si="80"/>
        <v>-0.15236427750097703</v>
      </c>
    </row>
    <row r="4545" spans="13:15" x14ac:dyDescent="0.25">
      <c r="M4545" s="20">
        <v>4544</v>
      </c>
      <c r="N4545" s="16">
        <v>147.0592247782624</v>
      </c>
      <c r="O4545" s="41">
        <f t="shared" si="80"/>
        <v>-4.7490564018927039E-2</v>
      </c>
    </row>
    <row r="4546" spans="13:15" x14ac:dyDescent="0.25">
      <c r="M4546" s="20">
        <v>4545</v>
      </c>
      <c r="N4546" s="16">
        <v>343.07861840040124</v>
      </c>
      <c r="O4546" s="41">
        <f t="shared" si="80"/>
        <v>1.222136161825027</v>
      </c>
    </row>
    <row r="4547" spans="13:15" x14ac:dyDescent="0.25">
      <c r="M4547" s="20">
        <v>4546</v>
      </c>
      <c r="N4547" s="16">
        <v>128.60485517356784</v>
      </c>
      <c r="O4547" s="41">
        <f t="shared" ref="O4547:O4610" si="81">N4547/$B$2-1</f>
        <v>-0.16702037393094127</v>
      </c>
    </row>
    <row r="4548" spans="13:15" x14ac:dyDescent="0.25">
      <c r="M4548" s="20">
        <v>4547</v>
      </c>
      <c r="N4548" s="16">
        <v>296.48598445274928</v>
      </c>
      <c r="O4548" s="41">
        <f t="shared" si="81"/>
        <v>0.92035350555666229</v>
      </c>
    </row>
    <row r="4549" spans="13:15" x14ac:dyDescent="0.25">
      <c r="M4549" s="20">
        <v>4548</v>
      </c>
      <c r="N4549" s="16">
        <v>343.7292582049854</v>
      </c>
      <c r="O4549" s="41">
        <f t="shared" si="81"/>
        <v>1.2263503860889302</v>
      </c>
    </row>
    <row r="4550" spans="13:15" x14ac:dyDescent="0.25">
      <c r="M4550" s="20">
        <v>4549</v>
      </c>
      <c r="N4550" s="16">
        <v>103.12332911316331</v>
      </c>
      <c r="O4550" s="41">
        <f t="shared" si="81"/>
        <v>-0.33206540291385356</v>
      </c>
    </row>
    <row r="4551" spans="13:15" x14ac:dyDescent="0.25">
      <c r="M4551" s="20">
        <v>4550</v>
      </c>
      <c r="N4551" s="16">
        <v>198.00369670732732</v>
      </c>
      <c r="O4551" s="41">
        <f t="shared" si="81"/>
        <v>0.2824791491811387</v>
      </c>
    </row>
    <row r="4552" spans="13:15" x14ac:dyDescent="0.25">
      <c r="M4552" s="20">
        <v>4551</v>
      </c>
      <c r="N4552" s="16">
        <v>168.64079337059468</v>
      </c>
      <c r="O4552" s="41">
        <f t="shared" si="81"/>
        <v>9.229425912606648E-2</v>
      </c>
    </row>
    <row r="4553" spans="13:15" x14ac:dyDescent="0.25">
      <c r="M4553" s="20">
        <v>4552</v>
      </c>
      <c r="N4553" s="16">
        <v>273.76634810460718</v>
      </c>
      <c r="O4553" s="41">
        <f t="shared" si="81"/>
        <v>0.77319736464612809</v>
      </c>
    </row>
    <row r="4554" spans="13:15" x14ac:dyDescent="0.25">
      <c r="M4554" s="20">
        <v>4553</v>
      </c>
      <c r="N4554" s="16">
        <v>131.41345081773068</v>
      </c>
      <c r="O4554" s="41">
        <f t="shared" si="81"/>
        <v>-0.14882896936618739</v>
      </c>
    </row>
    <row r="4555" spans="13:15" x14ac:dyDescent="0.25">
      <c r="M4555" s="20">
        <v>4554</v>
      </c>
      <c r="N4555" s="16">
        <v>67.225045523769495</v>
      </c>
      <c r="O4555" s="41">
        <f t="shared" si="81"/>
        <v>-0.564580254708968</v>
      </c>
    </row>
    <row r="4556" spans="13:15" x14ac:dyDescent="0.25">
      <c r="M4556" s="20">
        <v>4555</v>
      </c>
      <c r="N4556" s="16">
        <v>159.98776454191824</v>
      </c>
      <c r="O4556" s="41">
        <f t="shared" si="81"/>
        <v>3.6248189105242634E-2</v>
      </c>
    </row>
    <row r="4557" spans="13:15" x14ac:dyDescent="0.25">
      <c r="M4557" s="20">
        <v>4556</v>
      </c>
      <c r="N4557" s="16">
        <v>134.43459942220977</v>
      </c>
      <c r="O4557" s="41">
        <f t="shared" si="81"/>
        <v>-0.12926084939543159</v>
      </c>
    </row>
    <row r="4558" spans="13:15" x14ac:dyDescent="0.25">
      <c r="M4558" s="20">
        <v>4557</v>
      </c>
      <c r="N4558" s="16">
        <v>284.5332182458157</v>
      </c>
      <c r="O4558" s="41">
        <f t="shared" si="81"/>
        <v>0.84293488312514508</v>
      </c>
    </row>
    <row r="4559" spans="13:15" x14ac:dyDescent="0.25">
      <c r="M4559" s="20">
        <v>4558</v>
      </c>
      <c r="N4559" s="16">
        <v>174.70427959048089</v>
      </c>
      <c r="O4559" s="41">
        <f t="shared" si="81"/>
        <v>0.13156774127648063</v>
      </c>
    </row>
    <row r="4560" spans="13:15" x14ac:dyDescent="0.25">
      <c r="M4560" s="20">
        <v>4559</v>
      </c>
      <c r="N4560" s="16">
        <v>232.74951349187279</v>
      </c>
      <c r="O4560" s="41">
        <f t="shared" si="81"/>
        <v>0.5075294199006477</v>
      </c>
    </row>
    <row r="4561" spans="13:15" x14ac:dyDescent="0.25">
      <c r="M4561" s="20">
        <v>4560</v>
      </c>
      <c r="N4561" s="16">
        <v>249.91184349085933</v>
      </c>
      <c r="O4561" s="41">
        <f t="shared" si="81"/>
        <v>0.61869062921685591</v>
      </c>
    </row>
    <row r="4562" spans="13:15" x14ac:dyDescent="0.25">
      <c r="M4562" s="20">
        <v>4561</v>
      </c>
      <c r="N4562" s="16">
        <v>280.6411192706816</v>
      </c>
      <c r="O4562" s="41">
        <f t="shared" si="81"/>
        <v>0.81772557711134453</v>
      </c>
    </row>
    <row r="4563" spans="13:15" x14ac:dyDescent="0.25">
      <c r="M4563" s="20">
        <v>4562</v>
      </c>
      <c r="N4563" s="16">
        <v>206.20788068299839</v>
      </c>
      <c r="O4563" s="41">
        <f t="shared" si="81"/>
        <v>0.33561803022130654</v>
      </c>
    </row>
    <row r="4564" spans="13:15" x14ac:dyDescent="0.25">
      <c r="M4564" s="20">
        <v>4563</v>
      </c>
      <c r="N4564" s="16">
        <v>196.39950878205843</v>
      </c>
      <c r="O4564" s="41">
        <f t="shared" si="81"/>
        <v>0.27208874940710559</v>
      </c>
    </row>
    <row r="4565" spans="13:15" x14ac:dyDescent="0.25">
      <c r="M4565" s="20">
        <v>4564</v>
      </c>
      <c r="N4565" s="16">
        <v>190.55602829478545</v>
      </c>
      <c r="O4565" s="41">
        <f t="shared" si="81"/>
        <v>0.23424025461535614</v>
      </c>
    </row>
    <row r="4566" spans="13:15" x14ac:dyDescent="0.25">
      <c r="M4566" s="20">
        <v>4565</v>
      </c>
      <c r="N4566" s="16">
        <v>287.33413720693704</v>
      </c>
      <c r="O4566" s="41">
        <f t="shared" si="81"/>
        <v>0.86107656545693412</v>
      </c>
    </row>
    <row r="4567" spans="13:15" x14ac:dyDescent="0.25">
      <c r="M4567" s="20">
        <v>4566</v>
      </c>
      <c r="N4567" s="16">
        <v>278.79430262918919</v>
      </c>
      <c r="O4567" s="41">
        <f t="shared" si="81"/>
        <v>0.80576365986201326</v>
      </c>
    </row>
    <row r="4568" spans="13:15" x14ac:dyDescent="0.25">
      <c r="M4568" s="20">
        <v>4567</v>
      </c>
      <c r="N4568" s="16">
        <v>200.9372980361573</v>
      </c>
      <c r="O4568" s="41">
        <f t="shared" si="81"/>
        <v>0.30148022137725849</v>
      </c>
    </row>
    <row r="4569" spans="13:15" x14ac:dyDescent="0.25">
      <c r="M4569" s="20">
        <v>4568</v>
      </c>
      <c r="N4569" s="16">
        <v>100.37422769511733</v>
      </c>
      <c r="O4569" s="41">
        <f t="shared" si="81"/>
        <v>-0.34987146061003693</v>
      </c>
    </row>
    <row r="4570" spans="13:15" x14ac:dyDescent="0.25">
      <c r="M4570" s="20">
        <v>4569</v>
      </c>
      <c r="N4570" s="16">
        <v>243.35335636630202</v>
      </c>
      <c r="O4570" s="41">
        <f t="shared" si="81"/>
        <v>0.57621100319325524</v>
      </c>
    </row>
    <row r="4571" spans="13:15" x14ac:dyDescent="0.25">
      <c r="M4571" s="20">
        <v>4570</v>
      </c>
      <c r="N4571" s="16">
        <v>172.44390235920784</v>
      </c>
      <c r="O4571" s="41">
        <f t="shared" si="81"/>
        <v>0.11692717285983956</v>
      </c>
    </row>
    <row r="4572" spans="13:15" x14ac:dyDescent="0.25">
      <c r="M4572" s="20">
        <v>4571</v>
      </c>
      <c r="N4572" s="16">
        <v>292.57035272979573</v>
      </c>
      <c r="O4572" s="41">
        <f t="shared" si="81"/>
        <v>0.89499177684114839</v>
      </c>
    </row>
    <row r="4573" spans="13:15" x14ac:dyDescent="0.25">
      <c r="M4573" s="20">
        <v>4572</v>
      </c>
      <c r="N4573" s="16">
        <v>165.92215954862752</v>
      </c>
      <c r="O4573" s="41">
        <f t="shared" si="81"/>
        <v>7.4685541466188221E-2</v>
      </c>
    </row>
    <row r="4574" spans="13:15" x14ac:dyDescent="0.25">
      <c r="M4574" s="20">
        <v>4573</v>
      </c>
      <c r="N4574" s="16">
        <v>79.686796160535096</v>
      </c>
      <c r="O4574" s="41">
        <f t="shared" si="81"/>
        <v>-0.4838649164616734</v>
      </c>
    </row>
    <row r="4575" spans="13:15" x14ac:dyDescent="0.25">
      <c r="M4575" s="20">
        <v>4574</v>
      </c>
      <c r="N4575" s="16">
        <v>189.42413401711667</v>
      </c>
      <c r="O4575" s="41">
        <f t="shared" si="81"/>
        <v>0.22690892275475294</v>
      </c>
    </row>
    <row r="4576" spans="13:15" x14ac:dyDescent="0.25">
      <c r="M4576" s="20">
        <v>4575</v>
      </c>
      <c r="N4576" s="16">
        <v>110.55208977367747</v>
      </c>
      <c r="O4576" s="41">
        <f t="shared" si="81"/>
        <v>-0.28394897473701564</v>
      </c>
    </row>
    <row r="4577" spans="13:15" x14ac:dyDescent="0.25">
      <c r="M4577" s="20">
        <v>4576</v>
      </c>
      <c r="N4577" s="16">
        <v>161.9940604749338</v>
      </c>
      <c r="O4577" s="41">
        <f t="shared" si="81"/>
        <v>4.9243061140296751E-2</v>
      </c>
    </row>
    <row r="4578" spans="13:15" x14ac:dyDescent="0.25">
      <c r="M4578" s="20">
        <v>4577</v>
      </c>
      <c r="N4578" s="16">
        <v>269.34879252284526</v>
      </c>
      <c r="O4578" s="41">
        <f t="shared" si="81"/>
        <v>0.7445846517616177</v>
      </c>
    </row>
    <row r="4579" spans="13:15" x14ac:dyDescent="0.25">
      <c r="M4579" s="20">
        <v>4578</v>
      </c>
      <c r="N4579" s="16">
        <v>255.89336270219593</v>
      </c>
      <c r="O4579" s="41">
        <f t="shared" si="81"/>
        <v>0.65743320724207566</v>
      </c>
    </row>
    <row r="4580" spans="13:15" x14ac:dyDescent="0.25">
      <c r="M4580" s="20">
        <v>4579</v>
      </c>
      <c r="N4580" s="16">
        <v>146.07886191381891</v>
      </c>
      <c r="O4580" s="41">
        <f t="shared" si="81"/>
        <v>-5.3840419871056366E-2</v>
      </c>
    </row>
    <row r="4581" spans="13:15" x14ac:dyDescent="0.25">
      <c r="M4581" s="20">
        <v>4580</v>
      </c>
      <c r="N4581" s="16">
        <v>136.897393976236</v>
      </c>
      <c r="O4581" s="41">
        <f t="shared" si="81"/>
        <v>-0.11330921456851162</v>
      </c>
    </row>
    <row r="4582" spans="13:15" x14ac:dyDescent="0.25">
      <c r="M4582" s="20">
        <v>4581</v>
      </c>
      <c r="N4582" s="16">
        <v>258.55865791780928</v>
      </c>
      <c r="O4582" s="41">
        <f t="shared" si="81"/>
        <v>0.67469644826877651</v>
      </c>
    </row>
    <row r="4583" spans="13:15" x14ac:dyDescent="0.25">
      <c r="M4583" s="20">
        <v>4582</v>
      </c>
      <c r="N4583" s="16">
        <v>175.94562839213773</v>
      </c>
      <c r="O4583" s="41">
        <f t="shared" si="81"/>
        <v>0.13960801517772525</v>
      </c>
    </row>
    <row r="4584" spans="13:15" x14ac:dyDescent="0.25">
      <c r="M4584" s="20">
        <v>4583</v>
      </c>
      <c r="N4584" s="16">
        <v>171.5165697277049</v>
      </c>
      <c r="O4584" s="41">
        <f t="shared" si="81"/>
        <v>0.11092079629195295</v>
      </c>
    </row>
    <row r="4585" spans="13:15" x14ac:dyDescent="0.25">
      <c r="M4585" s="20">
        <v>4584</v>
      </c>
      <c r="N4585" s="16">
        <v>245.92039004884478</v>
      </c>
      <c r="O4585" s="41">
        <f t="shared" si="81"/>
        <v>0.59283779970187278</v>
      </c>
    </row>
    <row r="4586" spans="13:15" x14ac:dyDescent="0.25">
      <c r="M4586" s="20">
        <v>4585</v>
      </c>
      <c r="N4586" s="16">
        <v>100.03038418777685</v>
      </c>
      <c r="O4586" s="41">
        <f t="shared" si="81"/>
        <v>-0.35209855099308818</v>
      </c>
    </row>
    <row r="4587" spans="13:15" x14ac:dyDescent="0.25">
      <c r="M4587" s="20">
        <v>4586</v>
      </c>
      <c r="N4587" s="16">
        <v>159.96517001508764</v>
      </c>
      <c r="O4587" s="41">
        <f t="shared" si="81"/>
        <v>3.6101843304493952E-2</v>
      </c>
    </row>
    <row r="4588" spans="13:15" x14ac:dyDescent="0.25">
      <c r="M4588" s="20">
        <v>4587</v>
      </c>
      <c r="N4588" s="16">
        <v>202.40993753141791</v>
      </c>
      <c r="O4588" s="41">
        <f t="shared" si="81"/>
        <v>0.31101857585416481</v>
      </c>
    </row>
    <row r="4589" spans="13:15" x14ac:dyDescent="0.25">
      <c r="M4589" s="20">
        <v>4588</v>
      </c>
      <c r="N4589" s="16">
        <v>269.52564121549369</v>
      </c>
      <c r="O4589" s="41">
        <f t="shared" si="81"/>
        <v>0.74573010896596892</v>
      </c>
    </row>
    <row r="4590" spans="13:15" x14ac:dyDescent="0.25">
      <c r="M4590" s="20">
        <v>4589</v>
      </c>
      <c r="N4590" s="16">
        <v>264.69727477280134</v>
      </c>
      <c r="O4590" s="41">
        <f t="shared" si="81"/>
        <v>0.71445655503575223</v>
      </c>
    </row>
    <row r="4591" spans="13:15" x14ac:dyDescent="0.25">
      <c r="M4591" s="20">
        <v>4590</v>
      </c>
      <c r="N4591" s="16">
        <v>194.6571316260453</v>
      </c>
      <c r="O4591" s="41">
        <f t="shared" si="81"/>
        <v>0.2608032915608347</v>
      </c>
    </row>
    <row r="4592" spans="13:15" x14ac:dyDescent="0.25">
      <c r="M4592" s="20">
        <v>4591</v>
      </c>
      <c r="N4592" s="16">
        <v>227.14545461792414</v>
      </c>
      <c r="O4592" s="41">
        <f t="shared" si="81"/>
        <v>0.47123167002961375</v>
      </c>
    </row>
    <row r="4593" spans="13:15" x14ac:dyDescent="0.25">
      <c r="M4593" s="20">
        <v>4592</v>
      </c>
      <c r="N4593" s="16">
        <v>118.88520553560807</v>
      </c>
      <c r="O4593" s="41">
        <f t="shared" si="81"/>
        <v>-0.22997499652293507</v>
      </c>
    </row>
    <row r="4594" spans="13:15" x14ac:dyDescent="0.25">
      <c r="M4594" s="20">
        <v>4593</v>
      </c>
      <c r="N4594" s="16">
        <v>202.7226997157367</v>
      </c>
      <c r="O4594" s="41">
        <f t="shared" si="81"/>
        <v>0.31304435106296857</v>
      </c>
    </row>
    <row r="4595" spans="13:15" x14ac:dyDescent="0.25">
      <c r="M4595" s="20">
        <v>4594</v>
      </c>
      <c r="N4595" s="16">
        <v>223.68521460586462</v>
      </c>
      <c r="O4595" s="41">
        <f t="shared" si="81"/>
        <v>0.44881953459767754</v>
      </c>
    </row>
    <row r="4596" spans="13:15" x14ac:dyDescent="0.25">
      <c r="M4596" s="20">
        <v>4595</v>
      </c>
      <c r="N4596" s="16">
        <v>305.05747628664619</v>
      </c>
      <c r="O4596" s="41">
        <f t="shared" si="81"/>
        <v>0.97587145667147301</v>
      </c>
    </row>
    <row r="4597" spans="13:15" x14ac:dyDescent="0.25">
      <c r="M4597" s="20">
        <v>4596</v>
      </c>
      <c r="N4597" s="16">
        <v>183.06441592957077</v>
      </c>
      <c r="O4597" s="41">
        <f t="shared" si="81"/>
        <v>0.18571673302506508</v>
      </c>
    </row>
    <row r="4598" spans="13:15" x14ac:dyDescent="0.25">
      <c r="M4598" s="20">
        <v>4597</v>
      </c>
      <c r="N4598" s="16">
        <v>238.62125896513081</v>
      </c>
      <c r="O4598" s="41">
        <f t="shared" si="81"/>
        <v>0.54556098832072109</v>
      </c>
    </row>
    <row r="4599" spans="13:15" x14ac:dyDescent="0.25">
      <c r="M4599" s="20">
        <v>4598</v>
      </c>
      <c r="N4599" s="16">
        <v>190.31737882418733</v>
      </c>
      <c r="O4599" s="41">
        <f t="shared" si="81"/>
        <v>0.23269451089897686</v>
      </c>
    </row>
    <row r="4600" spans="13:15" x14ac:dyDescent="0.25">
      <c r="M4600" s="20">
        <v>4599</v>
      </c>
      <c r="N4600" s="16">
        <v>185.8584511543375</v>
      </c>
      <c r="O4600" s="41">
        <f t="shared" si="81"/>
        <v>0.20381382907644596</v>
      </c>
    </row>
    <row r="4601" spans="13:15" x14ac:dyDescent="0.25">
      <c r="M4601" s="20">
        <v>4600</v>
      </c>
      <c r="N4601" s="16">
        <v>235.56021932948104</v>
      </c>
      <c r="O4601" s="41">
        <f t="shared" si="81"/>
        <v>0.52573449228645486</v>
      </c>
    </row>
    <row r="4602" spans="13:15" x14ac:dyDescent="0.25">
      <c r="M4602" s="20">
        <v>4601</v>
      </c>
      <c r="N4602" s="16">
        <v>199.66450982614532</v>
      </c>
      <c r="O4602" s="41">
        <f t="shared" si="81"/>
        <v>0.29323631296641328</v>
      </c>
    </row>
    <row r="4603" spans="13:15" x14ac:dyDescent="0.25">
      <c r="M4603" s="20">
        <v>4602</v>
      </c>
      <c r="N4603" s="16">
        <v>190.06996033482645</v>
      </c>
      <c r="O4603" s="41">
        <f t="shared" si="81"/>
        <v>0.23109196984038127</v>
      </c>
    </row>
    <row r="4604" spans="13:15" x14ac:dyDescent="0.25">
      <c r="M4604" s="20">
        <v>4603</v>
      </c>
      <c r="N4604" s="16">
        <v>159.84196012487399</v>
      </c>
      <c r="O4604" s="41">
        <f t="shared" si="81"/>
        <v>3.5303807117293529E-2</v>
      </c>
    </row>
    <row r="4605" spans="13:15" x14ac:dyDescent="0.25">
      <c r="M4605" s="20">
        <v>4604</v>
      </c>
      <c r="N4605" s="16">
        <v>133.07867440940447</v>
      </c>
      <c r="O4605" s="41">
        <f t="shared" si="81"/>
        <v>-0.13804323874317359</v>
      </c>
    </row>
    <row r="4606" spans="13:15" x14ac:dyDescent="0.25">
      <c r="M4606" s="20">
        <v>4605</v>
      </c>
      <c r="N4606" s="16">
        <v>124.84865739158678</v>
      </c>
      <c r="O4606" s="41">
        <f t="shared" si="81"/>
        <v>-0.19134944159835754</v>
      </c>
    </row>
    <row r="4607" spans="13:15" x14ac:dyDescent="0.25">
      <c r="M4607" s="20">
        <v>4606</v>
      </c>
      <c r="N4607" s="16">
        <v>122.03676217248764</v>
      </c>
      <c r="O4607" s="41">
        <f t="shared" si="81"/>
        <v>-0.20956221766337801</v>
      </c>
    </row>
    <row r="4608" spans="13:15" x14ac:dyDescent="0.25">
      <c r="M4608" s="20">
        <v>4607</v>
      </c>
      <c r="N4608" s="16">
        <v>230.89571312358638</v>
      </c>
      <c r="O4608" s="41">
        <f t="shared" si="81"/>
        <v>0.4955222687281835</v>
      </c>
    </row>
    <row r="4609" spans="13:15" x14ac:dyDescent="0.25">
      <c r="M4609" s="20">
        <v>4608</v>
      </c>
      <c r="N4609" s="16">
        <v>227.48881624923001</v>
      </c>
      <c r="O4609" s="41">
        <f t="shared" si="81"/>
        <v>0.47345563927918533</v>
      </c>
    </row>
    <row r="4610" spans="13:15" x14ac:dyDescent="0.25">
      <c r="M4610" s="20">
        <v>4609</v>
      </c>
      <c r="N4610" s="16">
        <v>219.8522877895991</v>
      </c>
      <c r="O4610" s="41">
        <f t="shared" si="81"/>
        <v>0.42399348940790671</v>
      </c>
    </row>
    <row r="4611" spans="13:15" x14ac:dyDescent="0.25">
      <c r="M4611" s="20">
        <v>4610</v>
      </c>
      <c r="N4611" s="16">
        <v>204.05473257413689</v>
      </c>
      <c r="O4611" s="41">
        <f t="shared" ref="O4611:O4674" si="82">N4611/$B$2-1</f>
        <v>0.32167198981583223</v>
      </c>
    </row>
    <row r="4612" spans="13:15" x14ac:dyDescent="0.25">
      <c r="M4612" s="20">
        <v>4611</v>
      </c>
      <c r="N4612" s="16">
        <v>237.19342528574734</v>
      </c>
      <c r="O4612" s="41">
        <f t="shared" si="82"/>
        <v>0.53631284319636729</v>
      </c>
    </row>
    <row r="4613" spans="13:15" x14ac:dyDescent="0.25">
      <c r="M4613" s="20">
        <v>4612</v>
      </c>
      <c r="N4613" s="16">
        <v>119.16757131866541</v>
      </c>
      <c r="O4613" s="41">
        <f t="shared" si="82"/>
        <v>-0.22814610021829429</v>
      </c>
    </row>
    <row r="4614" spans="13:15" x14ac:dyDescent="0.25">
      <c r="M4614" s="20">
        <v>4613</v>
      </c>
      <c r="N4614" s="16">
        <v>286.29551564705355</v>
      </c>
      <c r="O4614" s="41">
        <f t="shared" si="82"/>
        <v>0.85434936532587069</v>
      </c>
    </row>
    <row r="4615" spans="13:15" x14ac:dyDescent="0.25">
      <c r="M4615" s="20">
        <v>4614</v>
      </c>
      <c r="N4615" s="16">
        <v>75.652888184148921</v>
      </c>
      <c r="O4615" s="41">
        <f t="shared" si="82"/>
        <v>-0.50999272596958201</v>
      </c>
    </row>
    <row r="4616" spans="13:15" x14ac:dyDescent="0.25">
      <c r="M4616" s="20">
        <v>4615</v>
      </c>
      <c r="N4616" s="16">
        <v>175.67759489057039</v>
      </c>
      <c r="O4616" s="41">
        <f t="shared" si="82"/>
        <v>0.13787194972663319</v>
      </c>
    </row>
    <row r="4617" spans="13:15" x14ac:dyDescent="0.25">
      <c r="M4617" s="20">
        <v>4616</v>
      </c>
      <c r="N4617" s="16">
        <v>227.718946382702</v>
      </c>
      <c r="O4617" s="41">
        <f t="shared" si="82"/>
        <v>0.47494620285291655</v>
      </c>
    </row>
    <row r="4618" spans="13:15" x14ac:dyDescent="0.25">
      <c r="M4618" s="20">
        <v>4617</v>
      </c>
      <c r="N4618" s="16">
        <v>132.83330027270299</v>
      </c>
      <c r="O4618" s="41">
        <f t="shared" si="82"/>
        <v>-0.13963253843454815</v>
      </c>
    </row>
    <row r="4619" spans="13:15" x14ac:dyDescent="0.25">
      <c r="M4619" s="20">
        <v>4618</v>
      </c>
      <c r="N4619" s="16">
        <v>87.384998996953598</v>
      </c>
      <c r="O4619" s="41">
        <f t="shared" si="82"/>
        <v>-0.43400329878457033</v>
      </c>
    </row>
    <row r="4620" spans="13:15" x14ac:dyDescent="0.25">
      <c r="M4620" s="20">
        <v>4619</v>
      </c>
      <c r="N4620" s="16">
        <v>115.44310982450628</v>
      </c>
      <c r="O4620" s="41">
        <f t="shared" si="82"/>
        <v>-0.25226961047400132</v>
      </c>
    </row>
    <row r="4621" spans="13:15" x14ac:dyDescent="0.25">
      <c r="M4621" s="20">
        <v>4620</v>
      </c>
      <c r="N4621" s="16">
        <v>220.42047100660923</v>
      </c>
      <c r="O4621" s="41">
        <f t="shared" si="82"/>
        <v>0.42767363852051266</v>
      </c>
    </row>
    <row r="4622" spans="13:15" x14ac:dyDescent="0.25">
      <c r="M4622" s="20">
        <v>4621</v>
      </c>
      <c r="N4622" s="16">
        <v>160.34856773607791</v>
      </c>
      <c r="O4622" s="41">
        <f t="shared" si="82"/>
        <v>3.8585128168313165E-2</v>
      </c>
    </row>
    <row r="4623" spans="13:15" x14ac:dyDescent="0.25">
      <c r="M4623" s="20">
        <v>4622</v>
      </c>
      <c r="N4623" s="16">
        <v>156.91220468131689</v>
      </c>
      <c r="O4623" s="41">
        <f t="shared" si="82"/>
        <v>1.6327644898889382E-2</v>
      </c>
    </row>
    <row r="4624" spans="13:15" x14ac:dyDescent="0.25">
      <c r="M4624" s="20">
        <v>4623</v>
      </c>
      <c r="N4624" s="16">
        <v>231.8118595332474</v>
      </c>
      <c r="O4624" s="41">
        <f t="shared" si="82"/>
        <v>0.50145619161712895</v>
      </c>
    </row>
    <row r="4625" spans="13:15" x14ac:dyDescent="0.25">
      <c r="M4625" s="20">
        <v>4624</v>
      </c>
      <c r="N4625" s="16">
        <v>188.36132822685491</v>
      </c>
      <c r="O4625" s="41">
        <f t="shared" si="82"/>
        <v>0.22002508023915368</v>
      </c>
    </row>
    <row r="4626" spans="13:15" x14ac:dyDescent="0.25">
      <c r="M4626" s="20">
        <v>4625</v>
      </c>
      <c r="N4626" s="16">
        <v>405.95246104345449</v>
      </c>
      <c r="O4626" s="41">
        <f t="shared" si="82"/>
        <v>1.6293729637610981</v>
      </c>
    </row>
    <row r="4627" spans="13:15" x14ac:dyDescent="0.25">
      <c r="M4627" s="20">
        <v>4626</v>
      </c>
      <c r="N4627" s="16">
        <v>101.81076760620945</v>
      </c>
      <c r="O4627" s="41">
        <f t="shared" si="82"/>
        <v>-0.34056692481813522</v>
      </c>
    </row>
    <row r="4628" spans="13:15" x14ac:dyDescent="0.25">
      <c r="M4628" s="20">
        <v>4627</v>
      </c>
      <c r="N4628" s="16">
        <v>232.89257316571315</v>
      </c>
      <c r="O4628" s="41">
        <f t="shared" si="82"/>
        <v>0.50845602405925661</v>
      </c>
    </row>
    <row r="4629" spans="13:15" x14ac:dyDescent="0.25">
      <c r="M4629" s="20">
        <v>4628</v>
      </c>
      <c r="N4629" s="16">
        <v>232.06395224332294</v>
      </c>
      <c r="O4629" s="41">
        <f t="shared" si="82"/>
        <v>0.50308900782060784</v>
      </c>
    </row>
    <row r="4630" spans="13:15" x14ac:dyDescent="0.25">
      <c r="M4630" s="20">
        <v>4629</v>
      </c>
      <c r="N4630" s="16">
        <v>162.41841982207384</v>
      </c>
      <c r="O4630" s="41">
        <f t="shared" si="82"/>
        <v>5.1991656361080274E-2</v>
      </c>
    </row>
    <row r="4631" spans="13:15" x14ac:dyDescent="0.25">
      <c r="M4631" s="20">
        <v>4630</v>
      </c>
      <c r="N4631" s="16">
        <v>151.43270096325907</v>
      </c>
      <c r="O4631" s="41">
        <f t="shared" si="82"/>
        <v>-1.9163355436608964E-2</v>
      </c>
    </row>
    <row r="4632" spans="13:15" x14ac:dyDescent="0.25">
      <c r="M4632" s="20">
        <v>4631</v>
      </c>
      <c r="N4632" s="16">
        <v>295.14597505380505</v>
      </c>
      <c r="O4632" s="41">
        <f t="shared" si="82"/>
        <v>0.91167420237984875</v>
      </c>
    </row>
    <row r="4633" spans="13:15" x14ac:dyDescent="0.25">
      <c r="M4633" s="20">
        <v>4632</v>
      </c>
      <c r="N4633" s="16">
        <v>168.60869984401222</v>
      </c>
      <c r="O4633" s="41">
        <f t="shared" si="82"/>
        <v>9.2086387862296393E-2</v>
      </c>
    </row>
    <row r="4634" spans="13:15" x14ac:dyDescent="0.25">
      <c r="M4634" s="20">
        <v>4633</v>
      </c>
      <c r="N4634" s="16">
        <v>181.39247758587825</v>
      </c>
      <c r="O4634" s="41">
        <f t="shared" si="82"/>
        <v>0.17488751064104302</v>
      </c>
    </row>
    <row r="4635" spans="13:15" x14ac:dyDescent="0.25">
      <c r="M4635" s="20">
        <v>4634</v>
      </c>
      <c r="N4635" s="16">
        <v>212.88250353396612</v>
      </c>
      <c r="O4635" s="41">
        <f t="shared" si="82"/>
        <v>0.3788498727442613</v>
      </c>
    </row>
    <row r="4636" spans="13:15" x14ac:dyDescent="0.25">
      <c r="M4636" s="20">
        <v>4635</v>
      </c>
      <c r="N4636" s="16">
        <v>293.09088848287507</v>
      </c>
      <c r="O4636" s="41">
        <f t="shared" si="82"/>
        <v>0.89836331111464385</v>
      </c>
    </row>
    <row r="4637" spans="13:15" x14ac:dyDescent="0.25">
      <c r="M4637" s="20">
        <v>4636</v>
      </c>
      <c r="N4637" s="16">
        <v>133.06178437079271</v>
      </c>
      <c r="O4637" s="41">
        <f t="shared" si="82"/>
        <v>-0.13815263630851526</v>
      </c>
    </row>
    <row r="4638" spans="13:15" x14ac:dyDescent="0.25">
      <c r="M4638" s="20">
        <v>4637</v>
      </c>
      <c r="N4638" s="16">
        <v>217.753803943587</v>
      </c>
      <c r="O4638" s="41">
        <f t="shared" si="82"/>
        <v>0.41040151197436447</v>
      </c>
    </row>
    <row r="4639" spans="13:15" x14ac:dyDescent="0.25">
      <c r="M4639" s="20">
        <v>4638</v>
      </c>
      <c r="N4639" s="16">
        <v>219.38658889277889</v>
      </c>
      <c r="O4639" s="41">
        <f t="shared" si="82"/>
        <v>0.42097713600188236</v>
      </c>
    </row>
    <row r="4640" spans="13:15" x14ac:dyDescent="0.25">
      <c r="M4640" s="20">
        <v>4639</v>
      </c>
      <c r="N4640" s="16">
        <v>260.89550918209613</v>
      </c>
      <c r="O4640" s="41">
        <f t="shared" si="82"/>
        <v>0.68983234255268644</v>
      </c>
    </row>
    <row r="4641" spans="13:15" x14ac:dyDescent="0.25">
      <c r="M4641" s="20">
        <v>4640</v>
      </c>
      <c r="N4641" s="16">
        <v>221.18489854359106</v>
      </c>
      <c r="O4641" s="41">
        <f t="shared" si="82"/>
        <v>0.43262487121738591</v>
      </c>
    </row>
    <row r="4642" spans="13:15" x14ac:dyDescent="0.25">
      <c r="M4642" s="20">
        <v>4641</v>
      </c>
      <c r="N4642" s="16">
        <v>150.63744904953546</v>
      </c>
      <c r="O4642" s="41">
        <f t="shared" si="82"/>
        <v>-2.4314239054728737E-2</v>
      </c>
    </row>
    <row r="4643" spans="13:15" x14ac:dyDescent="0.25">
      <c r="M4643" s="20">
        <v>4642</v>
      </c>
      <c r="N4643" s="16">
        <v>193.77059698819298</v>
      </c>
      <c r="O4643" s="41">
        <f t="shared" si="82"/>
        <v>0.25506116549460756</v>
      </c>
    </row>
    <row r="4644" spans="13:15" x14ac:dyDescent="0.25">
      <c r="M4644" s="20">
        <v>4643</v>
      </c>
      <c r="N4644" s="16">
        <v>334.86300729823671</v>
      </c>
      <c r="O4644" s="41">
        <f t="shared" si="82"/>
        <v>1.1689232667552898</v>
      </c>
    </row>
    <row r="4645" spans="13:15" x14ac:dyDescent="0.25">
      <c r="M4645" s="20">
        <v>4644</v>
      </c>
      <c r="N4645" s="16">
        <v>81.569200141170697</v>
      </c>
      <c r="O4645" s="41">
        <f t="shared" si="82"/>
        <v>-0.47167249836218139</v>
      </c>
    </row>
    <row r="4646" spans="13:15" x14ac:dyDescent="0.25">
      <c r="M4646" s="20">
        <v>4645</v>
      </c>
      <c r="N4646" s="16">
        <v>107.19431810411676</v>
      </c>
      <c r="O4646" s="41">
        <f t="shared" si="82"/>
        <v>-0.30569741795061844</v>
      </c>
    </row>
    <row r="4647" spans="13:15" x14ac:dyDescent="0.25">
      <c r="M4647" s="20">
        <v>4646</v>
      </c>
      <c r="N4647" s="16">
        <v>293.36389281911249</v>
      </c>
      <c r="O4647" s="41">
        <f t="shared" si="82"/>
        <v>0.90013157289299861</v>
      </c>
    </row>
    <row r="4648" spans="13:15" x14ac:dyDescent="0.25">
      <c r="M4648" s="20">
        <v>4647</v>
      </c>
      <c r="N4648" s="16">
        <v>230.15315450577347</v>
      </c>
      <c r="O4648" s="41">
        <f t="shared" si="82"/>
        <v>0.4907126820374994</v>
      </c>
    </row>
    <row r="4649" spans="13:15" x14ac:dyDescent="0.25">
      <c r="M4649" s="20">
        <v>4648</v>
      </c>
      <c r="N4649" s="16">
        <v>185.43213901834926</v>
      </c>
      <c r="O4649" s="41">
        <f t="shared" si="82"/>
        <v>0.20105258555150329</v>
      </c>
    </row>
    <row r="4650" spans="13:15" x14ac:dyDescent="0.25">
      <c r="M4650" s="20">
        <v>4649</v>
      </c>
      <c r="N4650" s="16">
        <v>308.51388016890365</v>
      </c>
      <c r="O4650" s="41">
        <f t="shared" si="82"/>
        <v>0.9982587453123315</v>
      </c>
    </row>
    <row r="4651" spans="13:15" x14ac:dyDescent="0.25">
      <c r="M4651" s="20">
        <v>4650</v>
      </c>
      <c r="N4651" s="16">
        <v>303.843856229746</v>
      </c>
      <c r="O4651" s="41">
        <f t="shared" si="82"/>
        <v>0.96801078313918465</v>
      </c>
    </row>
    <row r="4652" spans="13:15" x14ac:dyDescent="0.25">
      <c r="M4652" s="20">
        <v>4651</v>
      </c>
      <c r="N4652" s="16">
        <v>346.985349816412</v>
      </c>
      <c r="O4652" s="41">
        <f t="shared" si="82"/>
        <v>1.2474402428386786</v>
      </c>
    </row>
    <row r="4653" spans="13:15" x14ac:dyDescent="0.25">
      <c r="M4653" s="20">
        <v>4652</v>
      </c>
      <c r="N4653" s="16">
        <v>329.76248852959861</v>
      </c>
      <c r="O4653" s="41">
        <f t="shared" si="82"/>
        <v>1.1358869695569895</v>
      </c>
    </row>
    <row r="4654" spans="13:15" x14ac:dyDescent="0.25">
      <c r="M4654" s="20">
        <v>4653</v>
      </c>
      <c r="N4654" s="16">
        <v>119.04524141397059</v>
      </c>
      <c r="O4654" s="41">
        <f t="shared" si="82"/>
        <v>-0.22893843669837688</v>
      </c>
    </row>
    <row r="4655" spans="13:15" x14ac:dyDescent="0.25">
      <c r="M4655" s="20">
        <v>4654</v>
      </c>
      <c r="N4655" s="16">
        <v>235.25949085556016</v>
      </c>
      <c r="O4655" s="41">
        <f t="shared" si="82"/>
        <v>0.52378665997937079</v>
      </c>
    </row>
    <row r="4656" spans="13:15" x14ac:dyDescent="0.25">
      <c r="M4656" s="20">
        <v>4655</v>
      </c>
      <c r="N4656" s="16">
        <v>111.90760228160218</v>
      </c>
      <c r="O4656" s="41">
        <f t="shared" si="82"/>
        <v>-0.27516925720256347</v>
      </c>
    </row>
    <row r="4657" spans="13:15" x14ac:dyDescent="0.25">
      <c r="M4657" s="20">
        <v>4656</v>
      </c>
      <c r="N4657" s="16">
        <v>132.19409462826891</v>
      </c>
      <c r="O4657" s="41">
        <f t="shared" si="82"/>
        <v>-0.14377270311156065</v>
      </c>
    </row>
    <row r="4658" spans="13:15" x14ac:dyDescent="0.25">
      <c r="M4658" s="20">
        <v>4657</v>
      </c>
      <c r="N4658" s="16">
        <v>188.81098749529855</v>
      </c>
      <c r="O4658" s="41">
        <f t="shared" si="82"/>
        <v>0.22293754422646717</v>
      </c>
    </row>
    <row r="4659" spans="13:15" x14ac:dyDescent="0.25">
      <c r="M4659" s="20">
        <v>4658</v>
      </c>
      <c r="N4659" s="16">
        <v>166.51075694423406</v>
      </c>
      <c r="O4659" s="41">
        <f t="shared" si="82"/>
        <v>7.8497914162660942E-2</v>
      </c>
    </row>
    <row r="4660" spans="13:15" x14ac:dyDescent="0.25">
      <c r="M4660" s="20">
        <v>4659</v>
      </c>
      <c r="N4660" s="16">
        <v>170.3755081000325</v>
      </c>
      <c r="O4660" s="41">
        <f t="shared" si="82"/>
        <v>0.10353008707916689</v>
      </c>
    </row>
    <row r="4661" spans="13:15" x14ac:dyDescent="0.25">
      <c r="M4661" s="20">
        <v>4660</v>
      </c>
      <c r="N4661" s="16">
        <v>173.95518775038241</v>
      </c>
      <c r="O4661" s="41">
        <f t="shared" si="82"/>
        <v>0.12671583860130964</v>
      </c>
    </row>
    <row r="4662" spans="13:15" x14ac:dyDescent="0.25">
      <c r="M4662" s="20">
        <v>4661</v>
      </c>
      <c r="N4662" s="16">
        <v>204.46937865990719</v>
      </c>
      <c r="O4662" s="41">
        <f t="shared" si="82"/>
        <v>0.32435767179113406</v>
      </c>
    </row>
    <row r="4663" spans="13:15" x14ac:dyDescent="0.25">
      <c r="M4663" s="20">
        <v>4662</v>
      </c>
      <c r="N4663" s="16">
        <v>156.94016785932627</v>
      </c>
      <c r="O4663" s="41">
        <f t="shared" si="82"/>
        <v>1.650876370292309E-2</v>
      </c>
    </row>
    <row r="4664" spans="13:15" x14ac:dyDescent="0.25">
      <c r="M4664" s="20">
        <v>4663</v>
      </c>
      <c r="N4664" s="16">
        <v>109.56027484739512</v>
      </c>
      <c r="O4664" s="41">
        <f t="shared" si="82"/>
        <v>-0.29037300612610562</v>
      </c>
    </row>
    <row r="4665" spans="13:15" x14ac:dyDescent="0.25">
      <c r="M4665" s="20">
        <v>4664</v>
      </c>
      <c r="N4665" s="16">
        <v>165.14756507595044</v>
      </c>
      <c r="O4665" s="41">
        <f t="shared" si="82"/>
        <v>6.9668457054134603E-2</v>
      </c>
    </row>
    <row r="4666" spans="13:15" x14ac:dyDescent="0.25">
      <c r="M4666" s="20">
        <v>4665</v>
      </c>
      <c r="N4666" s="16">
        <v>187.48830336500228</v>
      </c>
      <c r="O4666" s="41">
        <f t="shared" si="82"/>
        <v>0.21437045762017459</v>
      </c>
    </row>
    <row r="4667" spans="13:15" x14ac:dyDescent="0.25">
      <c r="M4667" s="20">
        <v>4666</v>
      </c>
      <c r="N4667" s="16">
        <v>103.28864611923674</v>
      </c>
      <c r="O4667" s="41">
        <f t="shared" si="82"/>
        <v>-0.33099463697958098</v>
      </c>
    </row>
    <row r="4668" spans="13:15" x14ac:dyDescent="0.25">
      <c r="M4668" s="20">
        <v>4667</v>
      </c>
      <c r="N4668" s="16">
        <v>319.64388653847368</v>
      </c>
      <c r="O4668" s="41">
        <f t="shared" si="82"/>
        <v>1.070348314025412</v>
      </c>
    </row>
    <row r="4669" spans="13:15" x14ac:dyDescent="0.25">
      <c r="M4669" s="20">
        <v>4668</v>
      </c>
      <c r="N4669" s="16">
        <v>187.19623841851026</v>
      </c>
      <c r="O4669" s="41">
        <f t="shared" si="82"/>
        <v>0.21247873938303297</v>
      </c>
    </row>
    <row r="4670" spans="13:15" x14ac:dyDescent="0.25">
      <c r="M4670" s="20">
        <v>4669</v>
      </c>
      <c r="N4670" s="16">
        <v>132.47915785468942</v>
      </c>
      <c r="O4670" s="41">
        <f t="shared" si="82"/>
        <v>-0.14192633534084687</v>
      </c>
    </row>
    <row r="4671" spans="13:15" x14ac:dyDescent="0.25">
      <c r="M4671" s="20">
        <v>4670</v>
      </c>
      <c r="N4671" s="16">
        <v>265.27883008542301</v>
      </c>
      <c r="O4671" s="41">
        <f t="shared" si="82"/>
        <v>0.71822331583333088</v>
      </c>
    </row>
    <row r="4672" spans="13:15" x14ac:dyDescent="0.25">
      <c r="M4672" s="20">
        <v>4671</v>
      </c>
      <c r="N4672" s="16">
        <v>231.33345305935606</v>
      </c>
      <c r="O4672" s="41">
        <f t="shared" si="82"/>
        <v>0.49835753064361299</v>
      </c>
    </row>
    <row r="4673" spans="13:15" x14ac:dyDescent="0.25">
      <c r="M4673" s="20">
        <v>4672</v>
      </c>
      <c r="N4673" s="16">
        <v>218.49651071791226</v>
      </c>
      <c r="O4673" s="41">
        <f t="shared" si="82"/>
        <v>0.41521205828166718</v>
      </c>
    </row>
    <row r="4674" spans="13:15" x14ac:dyDescent="0.25">
      <c r="M4674" s="20">
        <v>4673</v>
      </c>
      <c r="N4674" s="16">
        <v>221.96412090281208</v>
      </c>
      <c r="O4674" s="41">
        <f t="shared" si="82"/>
        <v>0.43767193066574461</v>
      </c>
    </row>
    <row r="4675" spans="13:15" x14ac:dyDescent="0.25">
      <c r="M4675" s="20">
        <v>4674</v>
      </c>
      <c r="N4675" s="16">
        <v>176.08924898408267</v>
      </c>
      <c r="O4675" s="41">
        <f t="shared" ref="O4675:O4738" si="83">N4675/$B$2-1</f>
        <v>0.14053825242897555</v>
      </c>
    </row>
    <row r="4676" spans="13:15" x14ac:dyDescent="0.25">
      <c r="M4676" s="20">
        <v>4675</v>
      </c>
      <c r="N4676" s="16">
        <v>363.42086147601822</v>
      </c>
      <c r="O4676" s="41">
        <f t="shared" si="83"/>
        <v>1.3538938159794092</v>
      </c>
    </row>
    <row r="4677" spans="13:15" x14ac:dyDescent="0.25">
      <c r="M4677" s="20">
        <v>4676</v>
      </c>
      <c r="N4677" s="16">
        <v>244.19277790828625</v>
      </c>
      <c r="O4677" s="41">
        <f t="shared" si="83"/>
        <v>0.58164797554715775</v>
      </c>
    </row>
    <row r="4678" spans="13:15" x14ac:dyDescent="0.25">
      <c r="M4678" s="20">
        <v>4677</v>
      </c>
      <c r="N4678" s="16">
        <v>293.24109328605459</v>
      </c>
      <c r="O4678" s="41">
        <f t="shared" si="83"/>
        <v>0.89933619460817438</v>
      </c>
    </row>
    <row r="4679" spans="13:15" x14ac:dyDescent="0.25">
      <c r="M4679" s="20">
        <v>4678</v>
      </c>
      <c r="N4679" s="16">
        <v>129.96223998625325</v>
      </c>
      <c r="O4679" s="41">
        <f t="shared" si="83"/>
        <v>-0.15822852939150656</v>
      </c>
    </row>
    <row r="4680" spans="13:15" x14ac:dyDescent="0.25">
      <c r="M4680" s="20">
        <v>4679</v>
      </c>
      <c r="N4680" s="16">
        <v>65.744507522932622</v>
      </c>
      <c r="O4680" s="41">
        <f t="shared" si="83"/>
        <v>-0.57416976817371013</v>
      </c>
    </row>
    <row r="4681" spans="13:15" x14ac:dyDescent="0.25">
      <c r="M4681" s="20">
        <v>4680</v>
      </c>
      <c r="N4681" s="16">
        <v>112.17970749112308</v>
      </c>
      <c r="O4681" s="41">
        <f t="shared" si="83"/>
        <v>-0.27340681910975373</v>
      </c>
    </row>
    <row r="4682" spans="13:15" x14ac:dyDescent="0.25">
      <c r="M4682" s="20">
        <v>4681</v>
      </c>
      <c r="N4682" s="16">
        <v>147.32620979169806</v>
      </c>
      <c r="O4682" s="41">
        <f t="shared" si="83"/>
        <v>-4.5761289674210115E-2</v>
      </c>
    </row>
    <row r="4683" spans="13:15" x14ac:dyDescent="0.25">
      <c r="M4683" s="20">
        <v>4682</v>
      </c>
      <c r="N4683" s="16">
        <v>165.4419961735633</v>
      </c>
      <c r="O4683" s="41">
        <f t="shared" si="83"/>
        <v>7.1575500962093308E-2</v>
      </c>
    </row>
    <row r="4684" spans="13:15" x14ac:dyDescent="0.25">
      <c r="M4684" s="20">
        <v>4683</v>
      </c>
      <c r="N4684" s="16">
        <v>212.48396085886336</v>
      </c>
      <c r="O4684" s="41">
        <f t="shared" si="83"/>
        <v>0.37626849330853473</v>
      </c>
    </row>
    <row r="4685" spans="13:15" x14ac:dyDescent="0.25">
      <c r="M4685" s="20">
        <v>4684</v>
      </c>
      <c r="N4685" s="16">
        <v>253.0286733934096</v>
      </c>
      <c r="O4685" s="41">
        <f t="shared" si="83"/>
        <v>0.63887848140364323</v>
      </c>
    </row>
    <row r="4686" spans="13:15" x14ac:dyDescent="0.25">
      <c r="M4686" s="20">
        <v>4685</v>
      </c>
      <c r="N4686" s="16">
        <v>232.79521533232631</v>
      </c>
      <c r="O4686" s="41">
        <f t="shared" si="83"/>
        <v>0.50782543284603987</v>
      </c>
    </row>
    <row r="4687" spans="13:15" x14ac:dyDescent="0.25">
      <c r="M4687" s="20">
        <v>4686</v>
      </c>
      <c r="N4687" s="16">
        <v>215.40439929220872</v>
      </c>
      <c r="O4687" s="41">
        <f t="shared" si="83"/>
        <v>0.39518430881862998</v>
      </c>
    </row>
    <row r="4688" spans="13:15" x14ac:dyDescent="0.25">
      <c r="M4688" s="20">
        <v>4687</v>
      </c>
      <c r="N4688" s="16">
        <v>259.52309017568126</v>
      </c>
      <c r="O4688" s="41">
        <f t="shared" si="83"/>
        <v>0.68094312084149489</v>
      </c>
    </row>
    <row r="4689" spans="13:15" x14ac:dyDescent="0.25">
      <c r="M4689" s="20">
        <v>4688</v>
      </c>
      <c r="N4689" s="16">
        <v>168.08089757689646</v>
      </c>
      <c r="O4689" s="41">
        <f t="shared" si="83"/>
        <v>8.8667788039551665E-2</v>
      </c>
    </row>
    <row r="4690" spans="13:15" x14ac:dyDescent="0.25">
      <c r="M4690" s="20">
        <v>4689</v>
      </c>
      <c r="N4690" s="16">
        <v>248.36028346425252</v>
      </c>
      <c r="O4690" s="41">
        <f t="shared" si="83"/>
        <v>0.60864110278923866</v>
      </c>
    </row>
    <row r="4691" spans="13:15" x14ac:dyDescent="0.25">
      <c r="M4691" s="20">
        <v>4690</v>
      </c>
      <c r="N4691" s="16">
        <v>129.78804725822201</v>
      </c>
      <c r="O4691" s="41">
        <f t="shared" si="83"/>
        <v>-0.15935678378955076</v>
      </c>
    </row>
    <row r="4692" spans="13:15" x14ac:dyDescent="0.25">
      <c r="M4692" s="20">
        <v>4691</v>
      </c>
      <c r="N4692" s="16">
        <v>149.09645269885087</v>
      </c>
      <c r="O4692" s="41">
        <f t="shared" si="83"/>
        <v>-3.4295344062270194E-2</v>
      </c>
    </row>
    <row r="4693" spans="13:15" x14ac:dyDescent="0.25">
      <c r="M4693" s="20">
        <v>4692</v>
      </c>
      <c r="N4693" s="16">
        <v>98.25817323235357</v>
      </c>
      <c r="O4693" s="41">
        <f t="shared" si="83"/>
        <v>-0.36357724374517464</v>
      </c>
    </row>
    <row r="4694" spans="13:15" x14ac:dyDescent="0.25">
      <c r="M4694" s="20">
        <v>4693</v>
      </c>
      <c r="N4694" s="16">
        <v>126.76167352571379</v>
      </c>
      <c r="O4694" s="41">
        <f t="shared" si="83"/>
        <v>-0.17895874715747839</v>
      </c>
    </row>
    <row r="4695" spans="13:15" x14ac:dyDescent="0.25">
      <c r="M4695" s="20">
        <v>4694</v>
      </c>
      <c r="N4695" s="16">
        <v>140.96103816391127</v>
      </c>
      <c r="O4695" s="41">
        <f t="shared" si="83"/>
        <v>-8.698880223758465E-2</v>
      </c>
    </row>
    <row r="4696" spans="13:15" x14ac:dyDescent="0.25">
      <c r="M4696" s="20">
        <v>4695</v>
      </c>
      <c r="N4696" s="16">
        <v>167.25860823826366</v>
      </c>
      <c r="O4696" s="41">
        <f t="shared" si="83"/>
        <v>8.334178176326823E-2</v>
      </c>
    </row>
    <row r="4697" spans="13:15" x14ac:dyDescent="0.25">
      <c r="M4697" s="20">
        <v>4696</v>
      </c>
      <c r="N4697" s="16">
        <v>190.12994312927984</v>
      </c>
      <c r="O4697" s="41">
        <f t="shared" si="83"/>
        <v>0.23148048118878184</v>
      </c>
    </row>
    <row r="4698" spans="13:15" x14ac:dyDescent="0.25">
      <c r="M4698" s="20">
        <v>4697</v>
      </c>
      <c r="N4698" s="16">
        <v>289.46669286675888</v>
      </c>
      <c r="O4698" s="41">
        <f t="shared" si="83"/>
        <v>0.87488922761259214</v>
      </c>
    </row>
    <row r="4699" spans="13:15" x14ac:dyDescent="0.25">
      <c r="M4699" s="20">
        <v>4698</v>
      </c>
      <c r="N4699" s="16">
        <v>298.47652223787259</v>
      </c>
      <c r="O4699" s="41">
        <f t="shared" si="83"/>
        <v>0.93324631133518898</v>
      </c>
    </row>
    <row r="4700" spans="13:15" x14ac:dyDescent="0.25">
      <c r="M4700" s="20">
        <v>4699</v>
      </c>
      <c r="N4700" s="16">
        <v>432.2577697572616</v>
      </c>
      <c r="O4700" s="41">
        <f t="shared" si="83"/>
        <v>1.7997536712894848</v>
      </c>
    </row>
    <row r="4701" spans="13:15" x14ac:dyDescent="0.25">
      <c r="M4701" s="20">
        <v>4700</v>
      </c>
      <c r="N4701" s="16">
        <v>201.31128465064626</v>
      </c>
      <c r="O4701" s="41">
        <f t="shared" si="83"/>
        <v>0.30390255006672673</v>
      </c>
    </row>
    <row r="4702" spans="13:15" x14ac:dyDescent="0.25">
      <c r="M4702" s="20">
        <v>4701</v>
      </c>
      <c r="N4702" s="16">
        <v>328.44051190889019</v>
      </c>
      <c r="O4702" s="41">
        <f t="shared" si="83"/>
        <v>1.1273244655231909</v>
      </c>
    </row>
    <row r="4703" spans="13:15" x14ac:dyDescent="0.25">
      <c r="M4703" s="20">
        <v>4702</v>
      </c>
      <c r="N4703" s="16">
        <v>184.3386840153326</v>
      </c>
      <c r="O4703" s="41">
        <f t="shared" si="83"/>
        <v>0.19397022665994457</v>
      </c>
    </row>
    <row r="4704" spans="13:15" x14ac:dyDescent="0.25">
      <c r="M4704" s="20">
        <v>4703</v>
      </c>
      <c r="N4704" s="16">
        <v>259.2555566086466</v>
      </c>
      <c r="O4704" s="41">
        <f t="shared" si="83"/>
        <v>0.67921029348961381</v>
      </c>
    </row>
    <row r="4705" spans="13:15" x14ac:dyDescent="0.25">
      <c r="M4705" s="20">
        <v>4704</v>
      </c>
      <c r="N4705" s="16">
        <v>344.30090726540436</v>
      </c>
      <c r="O4705" s="41">
        <f t="shared" si="83"/>
        <v>1.2300529836304293</v>
      </c>
    </row>
    <row r="4706" spans="13:15" x14ac:dyDescent="0.25">
      <c r="M4706" s="20">
        <v>4705</v>
      </c>
      <c r="N4706" s="16">
        <v>129.54484554034076</v>
      </c>
      <c r="O4706" s="41">
        <f t="shared" si="83"/>
        <v>-0.16093201262322632</v>
      </c>
    </row>
    <row r="4707" spans="13:15" x14ac:dyDescent="0.25">
      <c r="M4707" s="20">
        <v>4706</v>
      </c>
      <c r="N4707" s="16">
        <v>230.14519523329832</v>
      </c>
      <c r="O4707" s="41">
        <f t="shared" si="83"/>
        <v>0.49066112945963458</v>
      </c>
    </row>
    <row r="4708" spans="13:15" x14ac:dyDescent="0.25">
      <c r="M4708" s="20">
        <v>4707</v>
      </c>
      <c r="N4708" s="16">
        <v>276.60687552391431</v>
      </c>
      <c r="O4708" s="41">
        <f t="shared" si="83"/>
        <v>0.79159559280306691</v>
      </c>
    </row>
    <row r="4709" spans="13:15" x14ac:dyDescent="0.25">
      <c r="M4709" s="20">
        <v>4708</v>
      </c>
      <c r="N4709" s="16">
        <v>314.22116730868896</v>
      </c>
      <c r="O4709" s="41">
        <f t="shared" si="83"/>
        <v>1.0352251094604887</v>
      </c>
    </row>
    <row r="4710" spans="13:15" x14ac:dyDescent="0.25">
      <c r="M4710" s="20">
        <v>4709</v>
      </c>
      <c r="N4710" s="16">
        <v>245.88881146117723</v>
      </c>
      <c r="O4710" s="41">
        <f t="shared" si="83"/>
        <v>0.59263326372139513</v>
      </c>
    </row>
    <row r="4711" spans="13:15" x14ac:dyDescent="0.25">
      <c r="M4711" s="20">
        <v>4710</v>
      </c>
      <c r="N4711" s="16">
        <v>161.55245508411087</v>
      </c>
      <c r="O4711" s="41">
        <f t="shared" si="83"/>
        <v>4.6382762492774399E-2</v>
      </c>
    </row>
    <row r="4712" spans="13:15" x14ac:dyDescent="0.25">
      <c r="M4712" s="20">
        <v>4711</v>
      </c>
      <c r="N4712" s="16">
        <v>125.26100459358935</v>
      </c>
      <c r="O4712" s="41">
        <f t="shared" si="83"/>
        <v>-0.18867864960009939</v>
      </c>
    </row>
    <row r="4713" spans="13:15" x14ac:dyDescent="0.25">
      <c r="M4713" s="20">
        <v>4712</v>
      </c>
      <c r="N4713" s="16">
        <v>158.0171915599928</v>
      </c>
      <c r="O4713" s="41">
        <f t="shared" si="83"/>
        <v>2.3484696285234419E-2</v>
      </c>
    </row>
    <row r="4714" spans="13:15" x14ac:dyDescent="0.25">
      <c r="M4714" s="20">
        <v>4713</v>
      </c>
      <c r="N4714" s="16">
        <v>135.27796202506309</v>
      </c>
      <c r="O4714" s="41">
        <f t="shared" si="83"/>
        <v>-0.12379835060705169</v>
      </c>
    </row>
    <row r="4715" spans="13:15" x14ac:dyDescent="0.25">
      <c r="M4715" s="20">
        <v>4714</v>
      </c>
      <c r="N4715" s="16">
        <v>184.06718735442274</v>
      </c>
      <c r="O4715" s="41">
        <f t="shared" si="83"/>
        <v>0.19221173016478121</v>
      </c>
    </row>
    <row r="4716" spans="13:15" x14ac:dyDescent="0.25">
      <c r="M4716" s="20">
        <v>4715</v>
      </c>
      <c r="N4716" s="16">
        <v>176.05277884631414</v>
      </c>
      <c r="O4716" s="41">
        <f t="shared" si="83"/>
        <v>0.14030203365107563</v>
      </c>
    </row>
    <row r="4717" spans="13:15" x14ac:dyDescent="0.25">
      <c r="M4717" s="20">
        <v>4716</v>
      </c>
      <c r="N4717" s="16">
        <v>286.59718817269112</v>
      </c>
      <c r="O4717" s="41">
        <f t="shared" si="83"/>
        <v>0.85630331229981449</v>
      </c>
    </row>
    <row r="4718" spans="13:15" x14ac:dyDescent="0.25">
      <c r="M4718" s="20">
        <v>4717</v>
      </c>
      <c r="N4718" s="16">
        <v>162.38306106706779</v>
      </c>
      <c r="O4718" s="41">
        <f t="shared" si="83"/>
        <v>5.1762636061003287E-2</v>
      </c>
    </row>
    <row r="4719" spans="13:15" x14ac:dyDescent="0.25">
      <c r="M4719" s="20">
        <v>4718</v>
      </c>
      <c r="N4719" s="16">
        <v>137.90906814116155</v>
      </c>
      <c r="O4719" s="41">
        <f t="shared" si="83"/>
        <v>-0.10675655396743178</v>
      </c>
    </row>
    <row r="4720" spans="13:15" x14ac:dyDescent="0.25">
      <c r="M4720" s="20">
        <v>4719</v>
      </c>
      <c r="N4720" s="16">
        <v>284.59277504868385</v>
      </c>
      <c r="O4720" s="41">
        <f t="shared" si="83"/>
        <v>0.84332063530624302</v>
      </c>
    </row>
    <row r="4721" spans="13:15" x14ac:dyDescent="0.25">
      <c r="M4721" s="20">
        <v>4720</v>
      </c>
      <c r="N4721" s="16">
        <v>267.3682065422862</v>
      </c>
      <c r="O4721" s="41">
        <f t="shared" si="83"/>
        <v>0.73175630428393412</v>
      </c>
    </row>
    <row r="4722" spans="13:15" x14ac:dyDescent="0.25">
      <c r="M4722" s="20">
        <v>4721</v>
      </c>
      <c r="N4722" s="16">
        <v>215.11887927097217</v>
      </c>
      <c r="O4722" s="41">
        <f t="shared" si="83"/>
        <v>0.39333498236665521</v>
      </c>
    </row>
    <row r="4723" spans="13:15" x14ac:dyDescent="0.25">
      <c r="M4723" s="20">
        <v>4722</v>
      </c>
      <c r="N4723" s="16">
        <v>209.49830963859495</v>
      </c>
      <c r="O4723" s="41">
        <f t="shared" si="83"/>
        <v>0.35693029154565936</v>
      </c>
    </row>
    <row r="4724" spans="13:15" x14ac:dyDescent="0.25">
      <c r="M4724" s="20">
        <v>4723</v>
      </c>
      <c r="N4724" s="16">
        <v>181.92740698177499</v>
      </c>
      <c r="O4724" s="41">
        <f t="shared" si="83"/>
        <v>0.17835227320825764</v>
      </c>
    </row>
    <row r="4725" spans="13:15" x14ac:dyDescent="0.25">
      <c r="M4725" s="20">
        <v>4724</v>
      </c>
      <c r="N4725" s="16">
        <v>121.46556660055739</v>
      </c>
      <c r="O4725" s="41">
        <f t="shared" si="83"/>
        <v>-0.21326187793885221</v>
      </c>
    </row>
    <row r="4726" spans="13:15" x14ac:dyDescent="0.25">
      <c r="M4726" s="20">
        <v>4725</v>
      </c>
      <c r="N4726" s="16">
        <v>136.15122524421687</v>
      </c>
      <c r="O4726" s="41">
        <f t="shared" si="83"/>
        <v>-0.11814218413675115</v>
      </c>
    </row>
    <row r="4727" spans="13:15" x14ac:dyDescent="0.25">
      <c r="M4727" s="20">
        <v>4726</v>
      </c>
      <c r="N4727" s="16">
        <v>177.45120363740787</v>
      </c>
      <c r="O4727" s="41">
        <f t="shared" si="83"/>
        <v>0.14935969603869559</v>
      </c>
    </row>
    <row r="4728" spans="13:15" x14ac:dyDescent="0.25">
      <c r="M4728" s="20">
        <v>4727</v>
      </c>
      <c r="N4728" s="16">
        <v>502.69790134232335</v>
      </c>
      <c r="O4728" s="41">
        <f t="shared" si="83"/>
        <v>2.2559976784756115</v>
      </c>
    </row>
    <row r="4729" spans="13:15" x14ac:dyDescent="0.25">
      <c r="M4729" s="20">
        <v>4728</v>
      </c>
      <c r="N4729" s="16">
        <v>219.31431837742105</v>
      </c>
      <c r="O4729" s="41">
        <f t="shared" si="83"/>
        <v>0.42050903651390148</v>
      </c>
    </row>
    <row r="4730" spans="13:15" x14ac:dyDescent="0.25">
      <c r="M4730" s="20">
        <v>4729</v>
      </c>
      <c r="N4730" s="16">
        <v>200.0962774154917</v>
      </c>
      <c r="O4730" s="41">
        <f t="shared" si="83"/>
        <v>0.29603289171639191</v>
      </c>
    </row>
    <row r="4731" spans="13:15" x14ac:dyDescent="0.25">
      <c r="M4731" s="20">
        <v>4730</v>
      </c>
      <c r="N4731" s="16">
        <v>178.96640453329701</v>
      </c>
      <c r="O4731" s="41">
        <f t="shared" si="83"/>
        <v>0.15917372268624197</v>
      </c>
    </row>
    <row r="4732" spans="13:15" x14ac:dyDescent="0.25">
      <c r="M4732" s="20">
        <v>4731</v>
      </c>
      <c r="N4732" s="16">
        <v>355.86821191246094</v>
      </c>
      <c r="O4732" s="41">
        <f t="shared" si="83"/>
        <v>1.3049749536177058</v>
      </c>
    </row>
    <row r="4733" spans="13:15" x14ac:dyDescent="0.25">
      <c r="M4733" s="20">
        <v>4732</v>
      </c>
      <c r="N4733" s="16">
        <v>238.17983123285006</v>
      </c>
      <c r="O4733" s="41">
        <f t="shared" si="83"/>
        <v>0.54270184037583613</v>
      </c>
    </row>
    <row r="4734" spans="13:15" x14ac:dyDescent="0.25">
      <c r="M4734" s="20">
        <v>4733</v>
      </c>
      <c r="N4734" s="16">
        <v>97.298807470738652</v>
      </c>
      <c r="O4734" s="41">
        <f t="shared" si="83"/>
        <v>-0.36979110038608398</v>
      </c>
    </row>
    <row r="4735" spans="13:15" x14ac:dyDescent="0.25">
      <c r="M4735" s="20">
        <v>4734</v>
      </c>
      <c r="N4735" s="16">
        <v>157.50558994336168</v>
      </c>
      <c r="O4735" s="41">
        <f t="shared" si="83"/>
        <v>2.0171028828880777E-2</v>
      </c>
    </row>
    <row r="4736" spans="13:15" x14ac:dyDescent="0.25">
      <c r="M4736" s="20">
        <v>4735</v>
      </c>
      <c r="N4736" s="16">
        <v>245.91024295069221</v>
      </c>
      <c r="O4736" s="41">
        <f t="shared" si="83"/>
        <v>0.59277207647537855</v>
      </c>
    </row>
    <row r="4737" spans="13:15" x14ac:dyDescent="0.25">
      <c r="M4737" s="20">
        <v>4736</v>
      </c>
      <c r="N4737" s="16">
        <v>158.08086004149879</v>
      </c>
      <c r="O4737" s="41">
        <f t="shared" si="83"/>
        <v>2.3897080000030213E-2</v>
      </c>
    </row>
    <row r="4738" spans="13:15" x14ac:dyDescent="0.25">
      <c r="M4738" s="20">
        <v>4737</v>
      </c>
      <c r="N4738" s="16">
        <v>249.3770073822717</v>
      </c>
      <c r="O4738" s="41">
        <f t="shared" si="83"/>
        <v>0.61522647087587967</v>
      </c>
    </row>
    <row r="4739" spans="13:15" x14ac:dyDescent="0.25">
      <c r="M4739" s="20">
        <v>4738</v>
      </c>
      <c r="N4739" s="16">
        <v>163.66531852821433</v>
      </c>
      <c r="O4739" s="41">
        <f t="shared" ref="O4739:O4802" si="84">N4739/$B$2-1</f>
        <v>6.006787725169227E-2</v>
      </c>
    </row>
    <row r="4740" spans="13:15" x14ac:dyDescent="0.25">
      <c r="M4740" s="20">
        <v>4739</v>
      </c>
      <c r="N4740" s="16">
        <v>236.28359268450228</v>
      </c>
      <c r="O4740" s="41">
        <f t="shared" si="84"/>
        <v>0.53041981513807412</v>
      </c>
    </row>
    <row r="4741" spans="13:15" x14ac:dyDescent="0.25">
      <c r="M4741" s="20">
        <v>4740</v>
      </c>
      <c r="N4741" s="16">
        <v>251.21910854712101</v>
      </c>
      <c r="O4741" s="41">
        <f t="shared" si="84"/>
        <v>0.62715784576376121</v>
      </c>
    </row>
    <row r="4742" spans="13:15" x14ac:dyDescent="0.25">
      <c r="M4742" s="20">
        <v>4741</v>
      </c>
      <c r="N4742" s="16">
        <v>156.5226576847239</v>
      </c>
      <c r="O4742" s="41">
        <f t="shared" si="84"/>
        <v>1.3804530891098343E-2</v>
      </c>
    </row>
    <row r="4743" spans="13:15" x14ac:dyDescent="0.25">
      <c r="M4743" s="20">
        <v>4742</v>
      </c>
      <c r="N4743" s="16">
        <v>228.77413815544935</v>
      </c>
      <c r="O4743" s="41">
        <f t="shared" si="84"/>
        <v>0.48178072902308333</v>
      </c>
    </row>
    <row r="4744" spans="13:15" x14ac:dyDescent="0.25">
      <c r="M4744" s="20">
        <v>4743</v>
      </c>
      <c r="N4744" s="16">
        <v>169.42950135702404</v>
      </c>
      <c r="O4744" s="41">
        <f t="shared" si="84"/>
        <v>9.740275742286042E-2</v>
      </c>
    </row>
    <row r="4745" spans="13:15" x14ac:dyDescent="0.25">
      <c r="M4745" s="20">
        <v>4744</v>
      </c>
      <c r="N4745" s="16">
        <v>241.95133307310502</v>
      </c>
      <c r="O4745" s="41">
        <f t="shared" si="84"/>
        <v>0.56713003314021027</v>
      </c>
    </row>
    <row r="4746" spans="13:15" x14ac:dyDescent="0.25">
      <c r="M4746" s="20">
        <v>4745</v>
      </c>
      <c r="N4746" s="16">
        <v>107.17669195393923</v>
      </c>
      <c r="O4746" s="41">
        <f t="shared" si="84"/>
        <v>-0.30581158334479508</v>
      </c>
    </row>
    <row r="4747" spans="13:15" x14ac:dyDescent="0.25">
      <c r="M4747" s="20">
        <v>4746</v>
      </c>
      <c r="N4747" s="16">
        <v>179.52111860860811</v>
      </c>
      <c r="O4747" s="41">
        <f t="shared" si="84"/>
        <v>0.16276663154185456</v>
      </c>
    </row>
    <row r="4748" spans="13:15" x14ac:dyDescent="0.25">
      <c r="M4748" s="20">
        <v>4747</v>
      </c>
      <c r="N4748" s="16">
        <v>325.33167611688572</v>
      </c>
      <c r="O4748" s="41">
        <f t="shared" si="84"/>
        <v>1.1071883915620719</v>
      </c>
    </row>
    <row r="4749" spans="13:15" x14ac:dyDescent="0.25">
      <c r="M4749" s="20">
        <v>4748</v>
      </c>
      <c r="N4749" s="16">
        <v>273.36720809903954</v>
      </c>
      <c r="O4749" s="41">
        <f t="shared" si="84"/>
        <v>0.77061211627320914</v>
      </c>
    </row>
    <row r="4750" spans="13:15" x14ac:dyDescent="0.25">
      <c r="M4750" s="20">
        <v>4749</v>
      </c>
      <c r="N4750" s="16">
        <v>173.09947728170377</v>
      </c>
      <c r="O4750" s="41">
        <f t="shared" si="84"/>
        <v>0.12117336211190088</v>
      </c>
    </row>
    <row r="4751" spans="13:15" x14ac:dyDescent="0.25">
      <c r="M4751" s="20">
        <v>4750</v>
      </c>
      <c r="N4751" s="16">
        <v>100.30747761610436</v>
      </c>
      <c r="O4751" s="41">
        <f t="shared" si="84"/>
        <v>-0.35030380397515526</v>
      </c>
    </row>
    <row r="4752" spans="13:15" x14ac:dyDescent="0.25">
      <c r="M4752" s="20">
        <v>4751</v>
      </c>
      <c r="N4752" s="16">
        <v>245.86156886245075</v>
      </c>
      <c r="O4752" s="41">
        <f t="shared" si="84"/>
        <v>0.59245681214287815</v>
      </c>
    </row>
    <row r="4753" spans="13:15" x14ac:dyDescent="0.25">
      <c r="M4753" s="20">
        <v>4752</v>
      </c>
      <c r="N4753" s="16">
        <v>216.54510456168836</v>
      </c>
      <c r="O4753" s="41">
        <f t="shared" si="84"/>
        <v>0.40257270988283356</v>
      </c>
    </row>
    <row r="4754" spans="13:15" x14ac:dyDescent="0.25">
      <c r="M4754" s="20">
        <v>4753</v>
      </c>
      <c r="N4754" s="16">
        <v>166.73116577467266</v>
      </c>
      <c r="O4754" s="41">
        <f t="shared" si="84"/>
        <v>7.9925512404681376E-2</v>
      </c>
    </row>
    <row r="4755" spans="13:15" x14ac:dyDescent="0.25">
      <c r="M4755" s="20">
        <v>4754</v>
      </c>
      <c r="N4755" s="16">
        <v>218.39902185604495</v>
      </c>
      <c r="O4755" s="41">
        <f t="shared" si="84"/>
        <v>0.41458061839089067</v>
      </c>
    </row>
    <row r="4756" spans="13:15" x14ac:dyDescent="0.25">
      <c r="M4756" s="20">
        <v>4755</v>
      </c>
      <c r="N4756" s="16">
        <v>169.49934461530171</v>
      </c>
      <c r="O4756" s="41">
        <f t="shared" si="84"/>
        <v>9.7855135453884801E-2</v>
      </c>
    </row>
    <row r="4757" spans="13:15" x14ac:dyDescent="0.25">
      <c r="M4757" s="20">
        <v>4756</v>
      </c>
      <c r="N4757" s="16">
        <v>93.671546264870457</v>
      </c>
      <c r="O4757" s="41">
        <f t="shared" si="84"/>
        <v>-0.39328503985548502</v>
      </c>
    </row>
    <row r="4758" spans="13:15" x14ac:dyDescent="0.25">
      <c r="M4758" s="20">
        <v>4757</v>
      </c>
      <c r="N4758" s="16">
        <v>237.35485520606841</v>
      </c>
      <c r="O4758" s="41">
        <f t="shared" si="84"/>
        <v>0.53735843229550295</v>
      </c>
    </row>
    <row r="4759" spans="13:15" x14ac:dyDescent="0.25">
      <c r="M4759" s="20">
        <v>4758</v>
      </c>
      <c r="N4759" s="16">
        <v>175.56264443706652</v>
      </c>
      <c r="O4759" s="41">
        <f t="shared" si="84"/>
        <v>0.13712741029500042</v>
      </c>
    </row>
    <row r="4760" spans="13:15" x14ac:dyDescent="0.25">
      <c r="M4760" s="20">
        <v>4759</v>
      </c>
      <c r="N4760" s="16">
        <v>267.97328929831451</v>
      </c>
      <c r="O4760" s="41">
        <f t="shared" si="84"/>
        <v>0.73567545342629792</v>
      </c>
    </row>
    <row r="4761" spans="13:15" x14ac:dyDescent="0.25">
      <c r="M4761" s="20">
        <v>4760</v>
      </c>
      <c r="N4761" s="16">
        <v>166.13214602188694</v>
      </c>
      <c r="O4761" s="41">
        <f t="shared" si="84"/>
        <v>7.6045633616201647E-2</v>
      </c>
    </row>
    <row r="4762" spans="13:15" x14ac:dyDescent="0.25">
      <c r="M4762" s="20">
        <v>4761</v>
      </c>
      <c r="N4762" s="16">
        <v>316.6853691365834</v>
      </c>
      <c r="O4762" s="41">
        <f t="shared" si="84"/>
        <v>1.0511858592656802</v>
      </c>
    </row>
    <row r="4763" spans="13:15" x14ac:dyDescent="0.25">
      <c r="M4763" s="20">
        <v>4762</v>
      </c>
      <c r="N4763" s="16">
        <v>125.61987968570484</v>
      </c>
      <c r="O4763" s="41">
        <f t="shared" si="84"/>
        <v>-0.18635419894361038</v>
      </c>
    </row>
    <row r="4764" spans="13:15" x14ac:dyDescent="0.25">
      <c r="M4764" s="20">
        <v>4763</v>
      </c>
      <c r="N4764" s="16">
        <v>214.71790762450161</v>
      </c>
      <c r="O4764" s="41">
        <f t="shared" si="84"/>
        <v>0.39073787037045138</v>
      </c>
    </row>
    <row r="4765" spans="13:15" x14ac:dyDescent="0.25">
      <c r="M4765" s="20">
        <v>4764</v>
      </c>
      <c r="N4765" s="16">
        <v>324.44226712342845</v>
      </c>
      <c r="O4765" s="41">
        <f t="shared" si="84"/>
        <v>1.1014276481609566</v>
      </c>
    </row>
    <row r="4766" spans="13:15" x14ac:dyDescent="0.25">
      <c r="M4766" s="20">
        <v>4765</v>
      </c>
      <c r="N4766" s="16">
        <v>134.92662134781875</v>
      </c>
      <c r="O4766" s="41">
        <f t="shared" si="84"/>
        <v>-0.12607400050812934</v>
      </c>
    </row>
    <row r="4767" spans="13:15" x14ac:dyDescent="0.25">
      <c r="M4767" s="20">
        <v>4766</v>
      </c>
      <c r="N4767" s="16">
        <v>171.96584472580568</v>
      </c>
      <c r="O4767" s="41">
        <f t="shared" si="84"/>
        <v>0.11383077134239006</v>
      </c>
    </row>
    <row r="4768" spans="13:15" x14ac:dyDescent="0.25">
      <c r="M4768" s="20">
        <v>4767</v>
      </c>
      <c r="N4768" s="16">
        <v>259.40044034401387</v>
      </c>
      <c r="O4768" s="41">
        <f t="shared" si="84"/>
        <v>0.68014871217953687</v>
      </c>
    </row>
    <row r="4769" spans="13:15" x14ac:dyDescent="0.25">
      <c r="M4769" s="20">
        <v>4768</v>
      </c>
      <c r="N4769" s="16">
        <v>175.73414463861559</v>
      </c>
      <c r="O4769" s="41">
        <f t="shared" si="84"/>
        <v>0.13823822507383832</v>
      </c>
    </row>
    <row r="4770" spans="13:15" x14ac:dyDescent="0.25">
      <c r="M4770" s="20">
        <v>4769</v>
      </c>
      <c r="N4770" s="16">
        <v>321.58930623720391</v>
      </c>
      <c r="O4770" s="41">
        <f t="shared" si="84"/>
        <v>1.0829488878607361</v>
      </c>
    </row>
    <row r="4771" spans="13:15" x14ac:dyDescent="0.25">
      <c r="M4771" s="20">
        <v>4770</v>
      </c>
      <c r="N4771" s="16">
        <v>145.20799060868421</v>
      </c>
      <c r="O4771" s="41">
        <f t="shared" si="84"/>
        <v>-5.9481093803050111E-2</v>
      </c>
    </row>
    <row r="4772" spans="13:15" x14ac:dyDescent="0.25">
      <c r="M4772" s="20">
        <v>4771</v>
      </c>
      <c r="N4772" s="16">
        <v>318.61492977614091</v>
      </c>
      <c r="O4772" s="41">
        <f t="shared" si="84"/>
        <v>1.0636837132374213</v>
      </c>
    </row>
    <row r="4773" spans="13:15" x14ac:dyDescent="0.25">
      <c r="M4773" s="20">
        <v>4772</v>
      </c>
      <c r="N4773" s="16">
        <v>241.09067392349343</v>
      </c>
      <c r="O4773" s="41">
        <f t="shared" si="84"/>
        <v>0.56155550381432429</v>
      </c>
    </row>
    <row r="4774" spans="13:15" x14ac:dyDescent="0.25">
      <c r="M4774" s="20">
        <v>4773</v>
      </c>
      <c r="N4774" s="16">
        <v>171.18164178253792</v>
      </c>
      <c r="O4774" s="41">
        <f t="shared" si="84"/>
        <v>0.10875145241960271</v>
      </c>
    </row>
    <row r="4775" spans="13:15" x14ac:dyDescent="0.25">
      <c r="M4775" s="20">
        <v>4774</v>
      </c>
      <c r="N4775" s="16">
        <v>178.7632108604455</v>
      </c>
      <c r="O4775" s="41">
        <f t="shared" si="84"/>
        <v>0.15785762782028212</v>
      </c>
    </row>
    <row r="4776" spans="13:15" x14ac:dyDescent="0.25">
      <c r="M4776" s="20">
        <v>4775</v>
      </c>
      <c r="N4776" s="16">
        <v>101.45608445566656</v>
      </c>
      <c r="O4776" s="41">
        <f t="shared" si="84"/>
        <v>-0.34286422407416628</v>
      </c>
    </row>
    <row r="4777" spans="13:15" x14ac:dyDescent="0.25">
      <c r="M4777" s="20">
        <v>4776</v>
      </c>
      <c r="N4777" s="16">
        <v>236.95601787377649</v>
      </c>
      <c r="O4777" s="41">
        <f t="shared" si="84"/>
        <v>0.53477514435146278</v>
      </c>
    </row>
    <row r="4778" spans="13:15" x14ac:dyDescent="0.25">
      <c r="M4778" s="20">
        <v>4777</v>
      </c>
      <c r="N4778" s="16">
        <v>207.61546631817228</v>
      </c>
      <c r="O4778" s="41">
        <f t="shared" si="84"/>
        <v>0.34473502782194076</v>
      </c>
    </row>
    <row r="4779" spans="13:15" x14ac:dyDescent="0.25">
      <c r="M4779" s="20">
        <v>4778</v>
      </c>
      <c r="N4779" s="16">
        <v>142.84472529275934</v>
      </c>
      <c r="O4779" s="41">
        <f t="shared" si="84"/>
        <v>-7.4788073127464272E-2</v>
      </c>
    </row>
    <row r="4780" spans="13:15" x14ac:dyDescent="0.25">
      <c r="M4780" s="20">
        <v>4779</v>
      </c>
      <c r="N4780" s="16">
        <v>181.96074914318834</v>
      </c>
      <c r="O4780" s="41">
        <f t="shared" si="84"/>
        <v>0.17856823193787896</v>
      </c>
    </row>
    <row r="4781" spans="13:15" x14ac:dyDescent="0.25">
      <c r="M4781" s="20">
        <v>4780</v>
      </c>
      <c r="N4781" s="16">
        <v>178.4058865974142</v>
      </c>
      <c r="O4781" s="41">
        <f t="shared" si="84"/>
        <v>0.15554322195587278</v>
      </c>
    </row>
    <row r="4782" spans="13:15" x14ac:dyDescent="0.25">
      <c r="M4782" s="20">
        <v>4781</v>
      </c>
      <c r="N4782" s="16">
        <v>200.43034231390271</v>
      </c>
      <c r="O4782" s="41">
        <f t="shared" si="84"/>
        <v>0.2981966455947791</v>
      </c>
    </row>
    <row r="4783" spans="13:15" x14ac:dyDescent="0.25">
      <c r="M4783" s="20">
        <v>4782</v>
      </c>
      <c r="N4783" s="16">
        <v>430.44525577102411</v>
      </c>
      <c r="O4783" s="41">
        <f t="shared" si="84"/>
        <v>1.7880139339330423</v>
      </c>
    </row>
    <row r="4784" spans="13:15" x14ac:dyDescent="0.25">
      <c r="M4784" s="20">
        <v>4783</v>
      </c>
      <c r="N4784" s="16">
        <v>137.82598222740262</v>
      </c>
      <c r="O4784" s="41">
        <f t="shared" si="84"/>
        <v>-0.10729470529368701</v>
      </c>
    </row>
    <row r="4785" spans="13:15" x14ac:dyDescent="0.25">
      <c r="M4785" s="20">
        <v>4784</v>
      </c>
      <c r="N4785" s="16">
        <v>235.75142361296395</v>
      </c>
      <c r="O4785" s="41">
        <f t="shared" si="84"/>
        <v>0.5269729313200624</v>
      </c>
    </row>
    <row r="4786" spans="13:15" x14ac:dyDescent="0.25">
      <c r="M4786" s="20">
        <v>4785</v>
      </c>
      <c r="N4786" s="16">
        <v>154.22332730828637</v>
      </c>
      <c r="O4786" s="41">
        <f t="shared" si="84"/>
        <v>-1.088338857786475E-3</v>
      </c>
    </row>
    <row r="4787" spans="13:15" x14ac:dyDescent="0.25">
      <c r="M4787" s="20">
        <v>4786</v>
      </c>
      <c r="N4787" s="16">
        <v>134.90955547001002</v>
      </c>
      <c r="O4787" s="41">
        <f t="shared" si="84"/>
        <v>-0.12618453699212506</v>
      </c>
    </row>
    <row r="4788" spans="13:15" x14ac:dyDescent="0.25">
      <c r="M4788" s="20">
        <v>4787</v>
      </c>
      <c r="N4788" s="16">
        <v>105.838601836964</v>
      </c>
      <c r="O4788" s="41">
        <f t="shared" si="84"/>
        <v>-0.31447845524306384</v>
      </c>
    </row>
    <row r="4789" spans="13:15" x14ac:dyDescent="0.25">
      <c r="M4789" s="20">
        <v>4788</v>
      </c>
      <c r="N4789" s="16">
        <v>237.07989026115047</v>
      </c>
      <c r="O4789" s="41">
        <f t="shared" si="84"/>
        <v>0.53557747156357149</v>
      </c>
    </row>
    <row r="4790" spans="13:15" x14ac:dyDescent="0.25">
      <c r="M4790" s="20">
        <v>4789</v>
      </c>
      <c r="N4790" s="16">
        <v>160.77887453420146</v>
      </c>
      <c r="O4790" s="41">
        <f t="shared" si="84"/>
        <v>4.1372245305626443E-2</v>
      </c>
    </row>
    <row r="4791" spans="13:15" x14ac:dyDescent="0.25">
      <c r="M4791" s="20">
        <v>4790</v>
      </c>
      <c r="N4791" s="16">
        <v>183.96206990632822</v>
      </c>
      <c r="O4791" s="41">
        <f t="shared" si="84"/>
        <v>0.19153087956634218</v>
      </c>
    </row>
    <row r="4792" spans="13:15" x14ac:dyDescent="0.25">
      <c r="M4792" s="20">
        <v>4791</v>
      </c>
      <c r="N4792" s="16">
        <v>159.09243377237686</v>
      </c>
      <c r="O4792" s="41">
        <f t="shared" si="84"/>
        <v>3.0449090085115094E-2</v>
      </c>
    </row>
    <row r="4793" spans="13:15" x14ac:dyDescent="0.25">
      <c r="M4793" s="20">
        <v>4792</v>
      </c>
      <c r="N4793" s="16">
        <v>261.51766280019075</v>
      </c>
      <c r="O4793" s="41">
        <f t="shared" si="84"/>
        <v>0.6938620604623138</v>
      </c>
    </row>
    <row r="4794" spans="13:15" x14ac:dyDescent="0.25">
      <c r="M4794" s="20">
        <v>4793</v>
      </c>
      <c r="N4794" s="16">
        <v>327.68358644825702</v>
      </c>
      <c r="O4794" s="41">
        <f t="shared" si="84"/>
        <v>1.1224218241236152</v>
      </c>
    </row>
    <row r="4795" spans="13:15" x14ac:dyDescent="0.25">
      <c r="M4795" s="20">
        <v>4794</v>
      </c>
      <c r="N4795" s="16">
        <v>179.57060840387044</v>
      </c>
      <c r="O4795" s="41">
        <f t="shared" si="84"/>
        <v>0.16308717924665328</v>
      </c>
    </row>
    <row r="4796" spans="13:15" x14ac:dyDescent="0.25">
      <c r="M4796" s="20">
        <v>4795</v>
      </c>
      <c r="N4796" s="16">
        <v>210.74950603745754</v>
      </c>
      <c r="O4796" s="41">
        <f t="shared" si="84"/>
        <v>0.36503434879184127</v>
      </c>
    </row>
    <row r="4797" spans="13:15" x14ac:dyDescent="0.25">
      <c r="M4797" s="20">
        <v>4796</v>
      </c>
      <c r="N4797" s="16">
        <v>230.7745633253584</v>
      </c>
      <c r="O4797" s="41">
        <f t="shared" si="84"/>
        <v>0.49473757585255229</v>
      </c>
    </row>
    <row r="4798" spans="13:15" x14ac:dyDescent="0.25">
      <c r="M4798" s="20">
        <v>4797</v>
      </c>
      <c r="N4798" s="16">
        <v>236.47225970927607</v>
      </c>
      <c r="O4798" s="41">
        <f t="shared" si="84"/>
        <v>0.53164182022906026</v>
      </c>
    </row>
    <row r="4799" spans="13:15" x14ac:dyDescent="0.25">
      <c r="M4799" s="20">
        <v>4798</v>
      </c>
      <c r="N4799" s="16">
        <v>308.88377304962603</v>
      </c>
      <c r="O4799" s="41">
        <f t="shared" si="84"/>
        <v>1.0006545586978675</v>
      </c>
    </row>
    <row r="4800" spans="13:15" x14ac:dyDescent="0.25">
      <c r="M4800" s="20">
        <v>4799</v>
      </c>
      <c r="N4800" s="16">
        <v>213.40312957268102</v>
      </c>
      <c r="O4800" s="41">
        <f t="shared" si="84"/>
        <v>0.38222199180201599</v>
      </c>
    </row>
    <row r="4801" spans="13:15" x14ac:dyDescent="0.25">
      <c r="M4801" s="20">
        <v>4800</v>
      </c>
      <c r="N4801" s="16">
        <v>197.1533065429339</v>
      </c>
      <c r="O4801" s="41">
        <f t="shared" si="84"/>
        <v>0.27697113254993733</v>
      </c>
    </row>
    <row r="4802" spans="13:15" x14ac:dyDescent="0.25">
      <c r="M4802" s="20">
        <v>4801</v>
      </c>
      <c r="N4802" s="16">
        <v>188.04516934924436</v>
      </c>
      <c r="O4802" s="41">
        <f t="shared" si="84"/>
        <v>0.21797730448997998</v>
      </c>
    </row>
    <row r="4803" spans="13:15" x14ac:dyDescent="0.25">
      <c r="M4803" s="20">
        <v>4802</v>
      </c>
      <c r="N4803" s="16">
        <v>149.96374296363754</v>
      </c>
      <c r="O4803" s="41">
        <f t="shared" ref="O4803:O4866" si="85">N4803/$B$2-1</f>
        <v>-2.8677864695100697E-2</v>
      </c>
    </row>
    <row r="4804" spans="13:15" x14ac:dyDescent="0.25">
      <c r="M4804" s="20">
        <v>4803</v>
      </c>
      <c r="N4804" s="16">
        <v>199.90249083037332</v>
      </c>
      <c r="O4804" s="41">
        <f t="shared" si="85"/>
        <v>0.29477772699503491</v>
      </c>
    </row>
    <row r="4805" spans="13:15" x14ac:dyDescent="0.25">
      <c r="M4805" s="20">
        <v>4804</v>
      </c>
      <c r="N4805" s="16">
        <v>237.3642888327816</v>
      </c>
      <c r="O4805" s="41">
        <f t="shared" si="85"/>
        <v>0.53741953433431333</v>
      </c>
    </row>
    <row r="4806" spans="13:15" x14ac:dyDescent="0.25">
      <c r="M4806" s="20">
        <v>4805</v>
      </c>
      <c r="N4806" s="16">
        <v>185.8616613980335</v>
      </c>
      <c r="O4806" s="41">
        <f t="shared" si="85"/>
        <v>0.20383462197411584</v>
      </c>
    </row>
    <row r="4807" spans="13:15" x14ac:dyDescent="0.25">
      <c r="M4807" s="20">
        <v>4806</v>
      </c>
      <c r="N4807" s="16">
        <v>165.9006402849902</v>
      </c>
      <c r="O4807" s="41">
        <f t="shared" si="85"/>
        <v>7.4546160195133382E-2</v>
      </c>
    </row>
    <row r="4808" spans="13:15" x14ac:dyDescent="0.25">
      <c r="M4808" s="20">
        <v>4807</v>
      </c>
      <c r="N4808" s="16">
        <v>117.82577899041539</v>
      </c>
      <c r="O4808" s="41">
        <f t="shared" si="85"/>
        <v>-0.23683695151111361</v>
      </c>
    </row>
    <row r="4809" spans="13:15" x14ac:dyDescent="0.25">
      <c r="M4809" s="20">
        <v>4808</v>
      </c>
      <c r="N4809" s="16">
        <v>128.40936031162593</v>
      </c>
      <c r="O4809" s="41">
        <f t="shared" si="85"/>
        <v>-0.16828660324070577</v>
      </c>
    </row>
    <row r="4810" spans="13:15" x14ac:dyDescent="0.25">
      <c r="M4810" s="20">
        <v>4809</v>
      </c>
      <c r="N4810" s="16">
        <v>108.80323427066583</v>
      </c>
      <c r="O4810" s="41">
        <f t="shared" si="85"/>
        <v>-0.29527639313798792</v>
      </c>
    </row>
    <row r="4811" spans="13:15" x14ac:dyDescent="0.25">
      <c r="M4811" s="20">
        <v>4810</v>
      </c>
      <c r="N4811" s="16">
        <v>145.5621596030887</v>
      </c>
      <c r="O4811" s="41">
        <f t="shared" si="85"/>
        <v>-5.71871247602318E-2</v>
      </c>
    </row>
    <row r="4812" spans="13:15" x14ac:dyDescent="0.25">
      <c r="M4812" s="20">
        <v>4811</v>
      </c>
      <c r="N4812" s="16">
        <v>133.40768622823538</v>
      </c>
      <c r="O4812" s="41">
        <f t="shared" si="85"/>
        <v>-0.13591221389615515</v>
      </c>
    </row>
    <row r="4813" spans="13:15" x14ac:dyDescent="0.25">
      <c r="M4813" s="20">
        <v>4812</v>
      </c>
      <c r="N4813" s="16">
        <v>174.36695551378</v>
      </c>
      <c r="O4813" s="41">
        <f t="shared" si="85"/>
        <v>0.12938287754878397</v>
      </c>
    </row>
    <row r="4814" spans="13:15" x14ac:dyDescent="0.25">
      <c r="M4814" s="20">
        <v>4813</v>
      </c>
      <c r="N4814" s="16">
        <v>176.07903186919</v>
      </c>
      <c r="O4814" s="41">
        <f t="shared" si="85"/>
        <v>0.14047207570080067</v>
      </c>
    </row>
    <row r="4815" spans="13:15" x14ac:dyDescent="0.25">
      <c r="M4815" s="20">
        <v>4814</v>
      </c>
      <c r="N4815" s="16">
        <v>92.642695224074885</v>
      </c>
      <c r="O4815" s="41">
        <f t="shared" si="85"/>
        <v>-0.39994895588016399</v>
      </c>
    </row>
    <row r="4816" spans="13:15" x14ac:dyDescent="0.25">
      <c r="M4816" s="20">
        <v>4815</v>
      </c>
      <c r="N4816" s="16">
        <v>198.09296498065504</v>
      </c>
      <c r="O4816" s="41">
        <f t="shared" si="85"/>
        <v>0.28305734393775173</v>
      </c>
    </row>
    <row r="4817" spans="13:15" x14ac:dyDescent="0.25">
      <c r="M4817" s="20">
        <v>4816</v>
      </c>
      <c r="N4817" s="16">
        <v>340.93023625201971</v>
      </c>
      <c r="O4817" s="41">
        <f t="shared" si="85"/>
        <v>1.2082209907671611</v>
      </c>
    </row>
    <row r="4818" spans="13:15" x14ac:dyDescent="0.25">
      <c r="M4818" s="20">
        <v>4817</v>
      </c>
      <c r="N4818" s="16">
        <v>142.11835478672674</v>
      </c>
      <c r="O4818" s="41">
        <f t="shared" si="85"/>
        <v>-7.9492808665527992E-2</v>
      </c>
    </row>
    <row r="4819" spans="13:15" x14ac:dyDescent="0.25">
      <c r="M4819" s="20">
        <v>4818</v>
      </c>
      <c r="N4819" s="16">
        <v>199.81205833295701</v>
      </c>
      <c r="O4819" s="41">
        <f t="shared" si="85"/>
        <v>0.29419199150487274</v>
      </c>
    </row>
    <row r="4820" spans="13:15" x14ac:dyDescent="0.25">
      <c r="M4820" s="20">
        <v>4819</v>
      </c>
      <c r="N4820" s="16">
        <v>209.81120886935005</v>
      </c>
      <c r="O4820" s="41">
        <f t="shared" si="85"/>
        <v>0.35895695441060282</v>
      </c>
    </row>
    <row r="4821" spans="13:15" x14ac:dyDescent="0.25">
      <c r="M4821" s="20">
        <v>4820</v>
      </c>
      <c r="N4821" s="16">
        <v>105.48075665936079</v>
      </c>
      <c r="O4821" s="41">
        <f t="shared" si="85"/>
        <v>-0.31679623509537391</v>
      </c>
    </row>
    <row r="4822" spans="13:15" x14ac:dyDescent="0.25">
      <c r="M4822" s="20">
        <v>4821</v>
      </c>
      <c r="N4822" s="16">
        <v>291.62136695702912</v>
      </c>
      <c r="O4822" s="41">
        <f t="shared" si="85"/>
        <v>0.88884515187059709</v>
      </c>
    </row>
    <row r="4823" spans="13:15" x14ac:dyDescent="0.25">
      <c r="M4823" s="20">
        <v>4822</v>
      </c>
      <c r="N4823" s="16">
        <v>172.68251678478177</v>
      </c>
      <c r="O4823" s="41">
        <f t="shared" si="85"/>
        <v>0.11847268958796775</v>
      </c>
    </row>
    <row r="4824" spans="13:15" x14ac:dyDescent="0.25">
      <c r="M4824" s="20">
        <v>4823</v>
      </c>
      <c r="N4824" s="16">
        <v>163.14107579488498</v>
      </c>
      <c r="O4824" s="41">
        <f t="shared" si="85"/>
        <v>5.6672332694772232E-2</v>
      </c>
    </row>
    <row r="4825" spans="13:15" x14ac:dyDescent="0.25">
      <c r="M4825" s="20">
        <v>4824</v>
      </c>
      <c r="N4825" s="16">
        <v>216.41117767109762</v>
      </c>
      <c r="O4825" s="41">
        <f t="shared" si="85"/>
        <v>0.40170525918593492</v>
      </c>
    </row>
    <row r="4826" spans="13:15" x14ac:dyDescent="0.25">
      <c r="M4826" s="20">
        <v>4825</v>
      </c>
      <c r="N4826" s="16">
        <v>142.18472017477575</v>
      </c>
      <c r="O4826" s="41">
        <f t="shared" si="85"/>
        <v>-7.9062956961668318E-2</v>
      </c>
    </row>
    <row r="4827" spans="13:15" x14ac:dyDescent="0.25">
      <c r="M4827" s="20">
        <v>4826</v>
      </c>
      <c r="N4827" s="16">
        <v>158.51315391978324</v>
      </c>
      <c r="O4827" s="41">
        <f t="shared" si="85"/>
        <v>2.6697067547928999E-2</v>
      </c>
    </row>
    <row r="4828" spans="13:15" x14ac:dyDescent="0.25">
      <c r="M4828" s="20">
        <v>4827</v>
      </c>
      <c r="N4828" s="16">
        <v>318.12892461611375</v>
      </c>
      <c r="O4828" s="41">
        <f t="shared" si="85"/>
        <v>1.0605358352205245</v>
      </c>
    </row>
    <row r="4829" spans="13:15" x14ac:dyDescent="0.25">
      <c r="M4829" s="20">
        <v>4828</v>
      </c>
      <c r="N4829" s="16">
        <v>127.84343970381269</v>
      </c>
      <c r="O4829" s="41">
        <f t="shared" si="85"/>
        <v>-0.17195209732834993</v>
      </c>
    </row>
    <row r="4830" spans="13:15" x14ac:dyDescent="0.25">
      <c r="M4830" s="20">
        <v>4829</v>
      </c>
      <c r="N4830" s="16">
        <v>136.8764074015256</v>
      </c>
      <c r="O4830" s="41">
        <f t="shared" si="85"/>
        <v>-0.11344514558862084</v>
      </c>
    </row>
    <row r="4831" spans="13:15" x14ac:dyDescent="0.25">
      <c r="M4831" s="20">
        <v>4830</v>
      </c>
      <c r="N4831" s="16">
        <v>281.92199375068731</v>
      </c>
      <c r="O4831" s="41">
        <f t="shared" si="85"/>
        <v>0.82602186066888672</v>
      </c>
    </row>
    <row r="4832" spans="13:15" x14ac:dyDescent="0.25">
      <c r="M4832" s="20">
        <v>4831</v>
      </c>
      <c r="N4832" s="16">
        <v>330.99896940782821</v>
      </c>
      <c r="O4832" s="41">
        <f t="shared" si="85"/>
        <v>1.1438957136918759</v>
      </c>
    </row>
    <row r="4833" spans="13:15" x14ac:dyDescent="0.25">
      <c r="M4833" s="20">
        <v>4832</v>
      </c>
      <c r="N4833" s="16">
        <v>174.47119390132275</v>
      </c>
      <c r="O4833" s="41">
        <f t="shared" si="85"/>
        <v>0.13005803443115993</v>
      </c>
    </row>
    <row r="4834" spans="13:15" x14ac:dyDescent="0.25">
      <c r="M4834" s="20">
        <v>4833</v>
      </c>
      <c r="N4834" s="16">
        <v>244.36578221081538</v>
      </c>
      <c r="O4834" s="41">
        <f t="shared" si="85"/>
        <v>0.58276853245797233</v>
      </c>
    </row>
    <row r="4835" spans="13:15" x14ac:dyDescent="0.25">
      <c r="M4835" s="20">
        <v>4834</v>
      </c>
      <c r="N4835" s="16">
        <v>93.063015002869577</v>
      </c>
      <c r="O4835" s="41">
        <f t="shared" si="85"/>
        <v>-0.39722652513136136</v>
      </c>
    </row>
    <row r="4836" spans="13:15" x14ac:dyDescent="0.25">
      <c r="M4836" s="20">
        <v>4835</v>
      </c>
      <c r="N4836" s="16">
        <v>207.3249923967754</v>
      </c>
      <c r="O4836" s="41">
        <f t="shared" si="85"/>
        <v>0.34285361472831033</v>
      </c>
    </row>
    <row r="4837" spans="13:15" x14ac:dyDescent="0.25">
      <c r="M4837" s="20">
        <v>4836</v>
      </c>
      <c r="N4837" s="16">
        <v>111.78787757265951</v>
      </c>
      <c r="O4837" s="41">
        <f t="shared" si="85"/>
        <v>-0.27594471970863832</v>
      </c>
    </row>
    <row r="4838" spans="13:15" x14ac:dyDescent="0.25">
      <c r="M4838" s="20">
        <v>4837</v>
      </c>
      <c r="N4838" s="16">
        <v>77.864677858781718</v>
      </c>
      <c r="O4838" s="41">
        <f t="shared" si="85"/>
        <v>-0.49566686141623739</v>
      </c>
    </row>
    <row r="4839" spans="13:15" x14ac:dyDescent="0.25">
      <c r="M4839" s="20">
        <v>4838</v>
      </c>
      <c r="N4839" s="16">
        <v>183.79853980306513</v>
      </c>
      <c r="O4839" s="41">
        <f t="shared" si="85"/>
        <v>0.19047168748464904</v>
      </c>
    </row>
    <row r="4840" spans="13:15" x14ac:dyDescent="0.25">
      <c r="M4840" s="20">
        <v>4839</v>
      </c>
      <c r="N4840" s="16">
        <v>144.98321623658666</v>
      </c>
      <c r="O4840" s="41">
        <f t="shared" si="85"/>
        <v>-6.0936967861358715E-2</v>
      </c>
    </row>
    <row r="4841" spans="13:15" x14ac:dyDescent="0.25">
      <c r="M4841" s="20">
        <v>4840</v>
      </c>
      <c r="N4841" s="16">
        <v>90.072935546297742</v>
      </c>
      <c r="O4841" s="41">
        <f t="shared" si="85"/>
        <v>-0.41659340878665196</v>
      </c>
    </row>
    <row r="4842" spans="13:15" x14ac:dyDescent="0.25">
      <c r="M4842" s="20">
        <v>4841</v>
      </c>
      <c r="N4842" s="16">
        <v>202.98356602098048</v>
      </c>
      <c r="O4842" s="41">
        <f t="shared" si="85"/>
        <v>0.31473399425025494</v>
      </c>
    </row>
    <row r="4843" spans="13:15" x14ac:dyDescent="0.25">
      <c r="M4843" s="20">
        <v>4842</v>
      </c>
      <c r="N4843" s="16">
        <v>305.74802052791506</v>
      </c>
      <c r="O4843" s="41">
        <f t="shared" si="85"/>
        <v>0.98034414382702373</v>
      </c>
    </row>
    <row r="4844" spans="13:15" x14ac:dyDescent="0.25">
      <c r="M4844" s="20">
        <v>4843</v>
      </c>
      <c r="N4844" s="16">
        <v>257.5065587286461</v>
      </c>
      <c r="O4844" s="41">
        <f t="shared" si="85"/>
        <v>0.6678819529062654</v>
      </c>
    </row>
    <row r="4845" spans="13:15" x14ac:dyDescent="0.25">
      <c r="M4845" s="20">
        <v>4844</v>
      </c>
      <c r="N4845" s="16">
        <v>191.8131109419426</v>
      </c>
      <c r="O4845" s="41">
        <f t="shared" si="85"/>
        <v>0.24238243736540577</v>
      </c>
    </row>
    <row r="4846" spans="13:15" x14ac:dyDescent="0.25">
      <c r="M4846" s="20">
        <v>4845</v>
      </c>
      <c r="N4846" s="16">
        <v>184.00463802158345</v>
      </c>
      <c r="O4846" s="41">
        <f t="shared" si="85"/>
        <v>0.19180659522793131</v>
      </c>
    </row>
    <row r="4847" spans="13:15" x14ac:dyDescent="0.25">
      <c r="M4847" s="20">
        <v>4846</v>
      </c>
      <c r="N4847" s="16">
        <v>110.19286720726717</v>
      </c>
      <c r="O4847" s="41">
        <f t="shared" si="85"/>
        <v>-0.28627567600066683</v>
      </c>
    </row>
    <row r="4848" spans="13:15" x14ac:dyDescent="0.25">
      <c r="M4848" s="20">
        <v>4847</v>
      </c>
      <c r="N4848" s="16">
        <v>165.54442559208002</v>
      </c>
      <c r="O4848" s="41">
        <f t="shared" si="85"/>
        <v>7.2238941067984896E-2</v>
      </c>
    </row>
    <row r="4849" spans="13:15" x14ac:dyDescent="0.25">
      <c r="M4849" s="20">
        <v>4848</v>
      </c>
      <c r="N4849" s="16">
        <v>227.25971991952881</v>
      </c>
      <c r="O4849" s="41">
        <f t="shared" si="85"/>
        <v>0.47197177170054094</v>
      </c>
    </row>
    <row r="4850" spans="13:15" x14ac:dyDescent="0.25">
      <c r="M4850" s="20">
        <v>4849</v>
      </c>
      <c r="N4850" s="16">
        <v>136.11734573040812</v>
      </c>
      <c r="O4850" s="41">
        <f t="shared" si="85"/>
        <v>-0.1183616233228203</v>
      </c>
    </row>
    <row r="4851" spans="13:15" x14ac:dyDescent="0.25">
      <c r="M4851" s="20">
        <v>4850</v>
      </c>
      <c r="N4851" s="16">
        <v>175.13517172075737</v>
      </c>
      <c r="O4851" s="41">
        <f t="shared" si="85"/>
        <v>0.13435864963736166</v>
      </c>
    </row>
    <row r="4852" spans="13:15" x14ac:dyDescent="0.25">
      <c r="M4852" s="20">
        <v>4851</v>
      </c>
      <c r="N4852" s="16">
        <v>145.29148409920111</v>
      </c>
      <c r="O4852" s="41">
        <f t="shared" si="85"/>
        <v>-5.894030258318439E-2</v>
      </c>
    </row>
    <row r="4853" spans="13:15" x14ac:dyDescent="0.25">
      <c r="M4853" s="20">
        <v>4852</v>
      </c>
      <c r="N4853" s="16">
        <v>83.362075975288377</v>
      </c>
      <c r="O4853" s="41">
        <f t="shared" si="85"/>
        <v>-0.46005995823003765</v>
      </c>
    </row>
    <row r="4854" spans="13:15" x14ac:dyDescent="0.25">
      <c r="M4854" s="20">
        <v>4853</v>
      </c>
      <c r="N4854" s="16">
        <v>209.31526801960686</v>
      </c>
      <c r="O4854" s="41">
        <f t="shared" si="85"/>
        <v>0.3557447224694843</v>
      </c>
    </row>
    <row r="4855" spans="13:15" x14ac:dyDescent="0.25">
      <c r="M4855" s="20">
        <v>4854</v>
      </c>
      <c r="N4855" s="16">
        <v>144.22568550556849</v>
      </c>
      <c r="O4855" s="41">
        <f t="shared" si="85"/>
        <v>-6.5843529625358332E-2</v>
      </c>
    </row>
    <row r="4856" spans="13:15" x14ac:dyDescent="0.25">
      <c r="M4856" s="20">
        <v>4855</v>
      </c>
      <c r="N4856" s="16">
        <v>194.62647873568599</v>
      </c>
      <c r="O4856" s="41">
        <f t="shared" si="85"/>
        <v>0.26060475136486017</v>
      </c>
    </row>
    <row r="4857" spans="13:15" x14ac:dyDescent="0.25">
      <c r="M4857" s="20">
        <v>4856</v>
      </c>
      <c r="N4857" s="16">
        <v>105.28693596770989</v>
      </c>
      <c r="O4857" s="41">
        <f t="shared" si="85"/>
        <v>-0.31805162072632787</v>
      </c>
    </row>
    <row r="4858" spans="13:15" x14ac:dyDescent="0.25">
      <c r="M4858" s="20">
        <v>4857</v>
      </c>
      <c r="N4858" s="16">
        <v>181.18416158616526</v>
      </c>
      <c r="O4858" s="41">
        <f t="shared" si="85"/>
        <v>0.17353823822585368</v>
      </c>
    </row>
    <row r="4859" spans="13:15" x14ac:dyDescent="0.25">
      <c r="M4859" s="20">
        <v>4858</v>
      </c>
      <c r="N4859" s="16">
        <v>79.929172750578857</v>
      </c>
      <c r="O4859" s="41">
        <f t="shared" si="85"/>
        <v>-0.48229503201936319</v>
      </c>
    </row>
    <row r="4860" spans="13:15" x14ac:dyDescent="0.25">
      <c r="M4860" s="20">
        <v>4859</v>
      </c>
      <c r="N4860" s="16">
        <v>273.88184696217246</v>
      </c>
      <c r="O4860" s="41">
        <f t="shared" si="85"/>
        <v>0.77394545611636301</v>
      </c>
    </row>
    <row r="4861" spans="13:15" x14ac:dyDescent="0.25">
      <c r="M4861" s="20">
        <v>4860</v>
      </c>
      <c r="N4861" s="16">
        <v>245.8681911245526</v>
      </c>
      <c r="O4861" s="41">
        <f t="shared" si="85"/>
        <v>0.59249970484239456</v>
      </c>
    </row>
    <row r="4862" spans="13:15" x14ac:dyDescent="0.25">
      <c r="M4862" s="20">
        <v>4861</v>
      </c>
      <c r="N4862" s="16">
        <v>351.91512089897867</v>
      </c>
      <c r="O4862" s="41">
        <f t="shared" si="85"/>
        <v>1.2793705993358762</v>
      </c>
    </row>
    <row r="4863" spans="13:15" x14ac:dyDescent="0.25">
      <c r="M4863" s="20">
        <v>4862</v>
      </c>
      <c r="N4863" s="16">
        <v>166.32481326844481</v>
      </c>
      <c r="O4863" s="41">
        <f t="shared" si="85"/>
        <v>7.7293548329661954E-2</v>
      </c>
    </row>
    <row r="4864" spans="13:15" x14ac:dyDescent="0.25">
      <c r="M4864" s="20">
        <v>4863</v>
      </c>
      <c r="N4864" s="16">
        <v>170.01350443000345</v>
      </c>
      <c r="O4864" s="41">
        <f t="shared" si="85"/>
        <v>0.1011853724780778</v>
      </c>
    </row>
    <row r="4865" spans="13:15" x14ac:dyDescent="0.25">
      <c r="M4865" s="20">
        <v>4864</v>
      </c>
      <c r="N4865" s="16">
        <v>259.2939173157543</v>
      </c>
      <c r="O4865" s="41">
        <f t="shared" si="85"/>
        <v>0.67945875757302043</v>
      </c>
    </row>
    <row r="4866" spans="13:15" x14ac:dyDescent="0.25">
      <c r="M4866" s="20">
        <v>4865</v>
      </c>
      <c r="N4866" s="16">
        <v>304.0194865769613</v>
      </c>
      <c r="O4866" s="41">
        <f t="shared" si="85"/>
        <v>0.96914834906352199</v>
      </c>
    </row>
    <row r="4867" spans="13:15" x14ac:dyDescent="0.25">
      <c r="M4867" s="20">
        <v>4866</v>
      </c>
      <c r="N4867" s="16">
        <v>256.17763986839145</v>
      </c>
      <c r="O4867" s="41">
        <f t="shared" ref="O4867:O4930" si="86">N4867/$B$2-1</f>
        <v>0.65927448366416663</v>
      </c>
    </row>
    <row r="4868" spans="13:15" x14ac:dyDescent="0.25">
      <c r="M4868" s="20">
        <v>4867</v>
      </c>
      <c r="N4868" s="16">
        <v>204.06945121177927</v>
      </c>
      <c r="O4868" s="41">
        <f t="shared" si="86"/>
        <v>0.3217673231161422</v>
      </c>
    </row>
    <row r="4869" spans="13:15" x14ac:dyDescent="0.25">
      <c r="M4869" s="20">
        <v>4868</v>
      </c>
      <c r="N4869" s="16">
        <v>258.92910926092236</v>
      </c>
      <c r="O4869" s="41">
        <f t="shared" si="86"/>
        <v>0.67709587884118116</v>
      </c>
    </row>
    <row r="4870" spans="13:15" x14ac:dyDescent="0.25">
      <c r="M4870" s="20">
        <v>4869</v>
      </c>
      <c r="N4870" s="16">
        <v>169.25271405406264</v>
      </c>
      <c r="O4870" s="41">
        <f t="shared" si="86"/>
        <v>9.6257697842366374E-2</v>
      </c>
    </row>
    <row r="4871" spans="13:15" x14ac:dyDescent="0.25">
      <c r="M4871" s="20">
        <v>4870</v>
      </c>
      <c r="N4871" s="16">
        <v>137.26557335187357</v>
      </c>
      <c r="O4871" s="41">
        <f t="shared" si="86"/>
        <v>-0.11092449963507445</v>
      </c>
    </row>
    <row r="4872" spans="13:15" x14ac:dyDescent="0.25">
      <c r="M4872" s="20">
        <v>4871</v>
      </c>
      <c r="N4872" s="16">
        <v>190.86144061908377</v>
      </c>
      <c r="O4872" s="41">
        <f t="shared" si="86"/>
        <v>0.2362184244390968</v>
      </c>
    </row>
    <row r="4873" spans="13:15" x14ac:dyDescent="0.25">
      <c r="M4873" s="20">
        <v>4872</v>
      </c>
      <c r="N4873" s="16">
        <v>321.63716477368303</v>
      </c>
      <c r="O4873" s="41">
        <f t="shared" si="86"/>
        <v>1.0832588698265551</v>
      </c>
    </row>
    <row r="4874" spans="13:15" x14ac:dyDescent="0.25">
      <c r="M4874" s="20">
        <v>4873</v>
      </c>
      <c r="N4874" s="16">
        <v>205.50683532282389</v>
      </c>
      <c r="O4874" s="41">
        <f t="shared" si="86"/>
        <v>0.33107732683038504</v>
      </c>
    </row>
    <row r="4875" spans="13:15" x14ac:dyDescent="0.25">
      <c r="M4875" s="20">
        <v>4874</v>
      </c>
      <c r="N4875" s="16">
        <v>166.80161932705431</v>
      </c>
      <c r="O4875" s="41">
        <f t="shared" si="86"/>
        <v>8.0381843338990899E-2</v>
      </c>
    </row>
    <row r="4876" spans="13:15" x14ac:dyDescent="0.25">
      <c r="M4876" s="20">
        <v>4875</v>
      </c>
      <c r="N4876" s="16">
        <v>116.87998953640427</v>
      </c>
      <c r="O4876" s="41">
        <f t="shared" si="86"/>
        <v>-0.24296287377648196</v>
      </c>
    </row>
    <row r="4877" spans="13:15" x14ac:dyDescent="0.25">
      <c r="M4877" s="20">
        <v>4876</v>
      </c>
      <c r="N4877" s="16">
        <v>130.26617856440919</v>
      </c>
      <c r="O4877" s="41">
        <f t="shared" si="86"/>
        <v>-0.15625990509004761</v>
      </c>
    </row>
    <row r="4878" spans="13:15" x14ac:dyDescent="0.25">
      <c r="M4878" s="20">
        <v>4877</v>
      </c>
      <c r="N4878" s="16">
        <v>226.50012229646606</v>
      </c>
      <c r="O4878" s="41">
        <f t="shared" si="86"/>
        <v>0.46705182258067457</v>
      </c>
    </row>
    <row r="4879" spans="13:15" x14ac:dyDescent="0.25">
      <c r="M4879" s="20">
        <v>4878</v>
      </c>
      <c r="N4879" s="16">
        <v>218.55279819924769</v>
      </c>
      <c r="O4879" s="41">
        <f t="shared" si="86"/>
        <v>0.41557663491519992</v>
      </c>
    </row>
    <row r="4880" spans="13:15" x14ac:dyDescent="0.25">
      <c r="M4880" s="20">
        <v>4879</v>
      </c>
      <c r="N4880" s="16">
        <v>154.35685546608167</v>
      </c>
      <c r="O4880" s="41">
        <f t="shared" si="86"/>
        <v>-2.2347077174178498E-4</v>
      </c>
    </row>
    <row r="4881" spans="13:15" x14ac:dyDescent="0.25">
      <c r="M4881" s="20">
        <v>4880</v>
      </c>
      <c r="N4881" s="16">
        <v>298.6587707263904</v>
      </c>
      <c r="O4881" s="41">
        <f t="shared" si="86"/>
        <v>0.93442674326843389</v>
      </c>
    </row>
    <row r="4882" spans="13:15" x14ac:dyDescent="0.25">
      <c r="M4882" s="20">
        <v>4881</v>
      </c>
      <c r="N4882" s="16">
        <v>191.78311377243443</v>
      </c>
      <c r="O4882" s="41">
        <f t="shared" si="86"/>
        <v>0.24218814430387003</v>
      </c>
    </row>
    <row r="4883" spans="13:15" x14ac:dyDescent="0.25">
      <c r="M4883" s="20">
        <v>4882</v>
      </c>
      <c r="N4883" s="16">
        <v>139.71809119826341</v>
      </c>
      <c r="O4883" s="41">
        <f t="shared" si="86"/>
        <v>-9.5039427521301123E-2</v>
      </c>
    </row>
    <row r="4884" spans="13:15" x14ac:dyDescent="0.25">
      <c r="M4884" s="20">
        <v>4883</v>
      </c>
      <c r="N4884" s="16">
        <v>155.69055147467486</v>
      </c>
      <c r="O4884" s="41">
        <f t="shared" si="86"/>
        <v>8.4149402822453201E-3</v>
      </c>
    </row>
    <row r="4885" spans="13:15" x14ac:dyDescent="0.25">
      <c r="M4885" s="20">
        <v>4884</v>
      </c>
      <c r="N4885" s="16">
        <v>209.87508827643339</v>
      </c>
      <c r="O4885" s="41">
        <f t="shared" si="86"/>
        <v>0.35937070430016926</v>
      </c>
    </row>
    <row r="4886" spans="13:15" x14ac:dyDescent="0.25">
      <c r="M4886" s="20">
        <v>4885</v>
      </c>
      <c r="N4886" s="16">
        <v>137.78853154270968</v>
      </c>
      <c r="O4886" s="41">
        <f t="shared" si="86"/>
        <v>-0.1075372751196042</v>
      </c>
    </row>
    <row r="4887" spans="13:15" x14ac:dyDescent="0.25">
      <c r="M4887" s="20">
        <v>4886</v>
      </c>
      <c r="N4887" s="16">
        <v>169.76152652403192</v>
      </c>
      <c r="O4887" s="41">
        <f t="shared" si="86"/>
        <v>9.9553299866117939E-2</v>
      </c>
    </row>
    <row r="4888" spans="13:15" x14ac:dyDescent="0.25">
      <c r="M4888" s="20">
        <v>4887</v>
      </c>
      <c r="N4888" s="16">
        <v>177.68945936522513</v>
      </c>
      <c r="O4888" s="41">
        <f t="shared" si="86"/>
        <v>0.15090288946477726</v>
      </c>
    </row>
    <row r="4889" spans="13:15" x14ac:dyDescent="0.25">
      <c r="M4889" s="20">
        <v>4888</v>
      </c>
      <c r="N4889" s="16">
        <v>231.54505487846637</v>
      </c>
      <c r="O4889" s="41">
        <f t="shared" si="86"/>
        <v>0.49972808546380354</v>
      </c>
    </row>
    <row r="4890" spans="13:15" x14ac:dyDescent="0.25">
      <c r="M4890" s="20">
        <v>4889</v>
      </c>
      <c r="N4890" s="16">
        <v>202.56590578504455</v>
      </c>
      <c r="O4890" s="41">
        <f t="shared" si="86"/>
        <v>0.31202878948419643</v>
      </c>
    </row>
    <row r="4891" spans="13:15" x14ac:dyDescent="0.25">
      <c r="M4891" s="20">
        <v>4890</v>
      </c>
      <c r="N4891" s="16">
        <v>328.43792365703956</v>
      </c>
      <c r="O4891" s="41">
        <f t="shared" si="86"/>
        <v>1.1273077012956212</v>
      </c>
    </row>
    <row r="4892" spans="13:15" x14ac:dyDescent="0.25">
      <c r="M4892" s="20">
        <v>4891</v>
      </c>
      <c r="N4892" s="16">
        <v>179.8447893819835</v>
      </c>
      <c r="O4892" s="41">
        <f t="shared" si="86"/>
        <v>0.16486306218914115</v>
      </c>
    </row>
    <row r="4893" spans="13:15" x14ac:dyDescent="0.25">
      <c r="M4893" s="20">
        <v>4892</v>
      </c>
      <c r="N4893" s="16">
        <v>159.6073906544442</v>
      </c>
      <c r="O4893" s="41">
        <f t="shared" si="86"/>
        <v>3.3784489751692348E-2</v>
      </c>
    </row>
    <row r="4894" spans="13:15" x14ac:dyDescent="0.25">
      <c r="M4894" s="20">
        <v>4893</v>
      </c>
      <c r="N4894" s="16">
        <v>235.7875567871649</v>
      </c>
      <c r="O4894" s="41">
        <f t="shared" si="86"/>
        <v>0.52720696756926921</v>
      </c>
    </row>
    <row r="4895" spans="13:15" x14ac:dyDescent="0.25">
      <c r="M4895" s="20">
        <v>4894</v>
      </c>
      <c r="N4895" s="16">
        <v>142.59501355736867</v>
      </c>
      <c r="O4895" s="41">
        <f t="shared" si="86"/>
        <v>-7.6405467647212677E-2</v>
      </c>
    </row>
    <row r="4896" spans="13:15" x14ac:dyDescent="0.25">
      <c r="M4896" s="20">
        <v>4895</v>
      </c>
      <c r="N4896" s="16">
        <v>122.51036884086308</v>
      </c>
      <c r="O4896" s="41">
        <f t="shared" si="86"/>
        <v>-0.20649464525334138</v>
      </c>
    </row>
    <row r="4897" spans="13:15" x14ac:dyDescent="0.25">
      <c r="M4897" s="20">
        <v>4896</v>
      </c>
      <c r="N4897" s="16">
        <v>197.2728720667042</v>
      </c>
      <c r="O4897" s="41">
        <f t="shared" si="86"/>
        <v>0.27774556400625006</v>
      </c>
    </row>
    <row r="4898" spans="13:15" x14ac:dyDescent="0.25">
      <c r="M4898" s="20">
        <v>4897</v>
      </c>
      <c r="N4898" s="16">
        <v>240.71982502821754</v>
      </c>
      <c r="O4898" s="41">
        <f t="shared" si="86"/>
        <v>0.55915349827807814</v>
      </c>
    </row>
    <row r="4899" spans="13:15" x14ac:dyDescent="0.25">
      <c r="M4899" s="20">
        <v>4898</v>
      </c>
      <c r="N4899" s="16">
        <v>206.35984424255605</v>
      </c>
      <c r="O4899" s="41">
        <f t="shared" si="86"/>
        <v>0.33660230526166668</v>
      </c>
    </row>
    <row r="4900" spans="13:15" x14ac:dyDescent="0.25">
      <c r="M4900" s="20">
        <v>4899</v>
      </c>
      <c r="N4900" s="16">
        <v>244.76917528258826</v>
      </c>
      <c r="O4900" s="41">
        <f t="shared" si="86"/>
        <v>0.58538132813843657</v>
      </c>
    </row>
    <row r="4901" spans="13:15" x14ac:dyDescent="0.25">
      <c r="M4901" s="20">
        <v>4900</v>
      </c>
      <c r="N4901" s="16">
        <v>119.26978457569857</v>
      </c>
      <c r="O4901" s="41">
        <f t="shared" si="86"/>
        <v>-0.22748406020038148</v>
      </c>
    </row>
    <row r="4902" spans="13:15" x14ac:dyDescent="0.25">
      <c r="M4902" s="20">
        <v>4901</v>
      </c>
      <c r="N4902" s="16">
        <v>218.01248264609919</v>
      </c>
      <c r="O4902" s="41">
        <f t="shared" si="86"/>
        <v>0.41207698595705211</v>
      </c>
    </row>
    <row r="4903" spans="13:15" x14ac:dyDescent="0.25">
      <c r="M4903" s="20">
        <v>4902</v>
      </c>
      <c r="N4903" s="16">
        <v>250.59387227256403</v>
      </c>
      <c r="O4903" s="41">
        <f t="shared" si="86"/>
        <v>0.62310816134490787</v>
      </c>
    </row>
    <row r="4904" spans="13:15" x14ac:dyDescent="0.25">
      <c r="M4904" s="20">
        <v>4903</v>
      </c>
      <c r="N4904" s="16">
        <v>267.28974600468581</v>
      </c>
      <c r="O4904" s="41">
        <f t="shared" si="86"/>
        <v>0.7312481117341012</v>
      </c>
    </row>
    <row r="4905" spans="13:15" x14ac:dyDescent="0.25">
      <c r="M4905" s="20">
        <v>4904</v>
      </c>
      <c r="N4905" s="16">
        <v>268.95286269743372</v>
      </c>
      <c r="O4905" s="41">
        <f t="shared" si="86"/>
        <v>0.74202019587481804</v>
      </c>
    </row>
    <row r="4906" spans="13:15" x14ac:dyDescent="0.25">
      <c r="M4906" s="20">
        <v>4905</v>
      </c>
      <c r="N4906" s="16">
        <v>189.22814424778659</v>
      </c>
      <c r="O4906" s="41">
        <f t="shared" si="86"/>
        <v>0.22563948790682575</v>
      </c>
    </row>
    <row r="4907" spans="13:15" x14ac:dyDescent="0.25">
      <c r="M4907" s="20">
        <v>4906</v>
      </c>
      <c r="N4907" s="16">
        <v>161.08680353482313</v>
      </c>
      <c r="O4907" s="41">
        <f t="shared" si="86"/>
        <v>4.3366715758919039E-2</v>
      </c>
    </row>
    <row r="4908" spans="13:15" x14ac:dyDescent="0.25">
      <c r="M4908" s="20">
        <v>4907</v>
      </c>
      <c r="N4908" s="16">
        <v>263.409309178157</v>
      </c>
      <c r="O4908" s="41">
        <f t="shared" si="86"/>
        <v>0.70611434199901502</v>
      </c>
    </row>
    <row r="4909" spans="13:15" x14ac:dyDescent="0.25">
      <c r="M4909" s="20">
        <v>4908</v>
      </c>
      <c r="N4909" s="16">
        <v>273.04732916071322</v>
      </c>
      <c r="O4909" s="41">
        <f t="shared" si="86"/>
        <v>0.76854024551782585</v>
      </c>
    </row>
    <row r="4910" spans="13:15" x14ac:dyDescent="0.25">
      <c r="M4910" s="20">
        <v>4909</v>
      </c>
      <c r="N4910" s="16">
        <v>143.47993299375497</v>
      </c>
      <c r="O4910" s="41">
        <f t="shared" si="86"/>
        <v>-7.0673803315975281E-2</v>
      </c>
    </row>
    <row r="4911" spans="13:15" x14ac:dyDescent="0.25">
      <c r="M4911" s="20">
        <v>4910</v>
      </c>
      <c r="N4911" s="16">
        <v>115.91278312195681</v>
      </c>
      <c r="O4911" s="41">
        <f t="shared" si="86"/>
        <v>-0.24922751469031612</v>
      </c>
    </row>
    <row r="4912" spans="13:15" x14ac:dyDescent="0.25">
      <c r="M4912" s="20">
        <v>4911</v>
      </c>
      <c r="N4912" s="16">
        <v>233.69674669888767</v>
      </c>
      <c r="O4912" s="41">
        <f t="shared" si="86"/>
        <v>0.51366469342134469</v>
      </c>
    </row>
    <row r="4913" spans="13:15" x14ac:dyDescent="0.25">
      <c r="M4913" s="20">
        <v>4912</v>
      </c>
      <c r="N4913" s="16">
        <v>145.03540622740925</v>
      </c>
      <c r="O4913" s="41">
        <f t="shared" si="86"/>
        <v>-6.0598930864378397E-2</v>
      </c>
    </row>
    <row r="4914" spans="13:15" x14ac:dyDescent="0.25">
      <c r="M4914" s="20">
        <v>4913</v>
      </c>
      <c r="N4914" s="16">
        <v>277.0350179416352</v>
      </c>
      <c r="O4914" s="41">
        <f t="shared" si="86"/>
        <v>0.79436869114788533</v>
      </c>
    </row>
    <row r="4915" spans="13:15" x14ac:dyDescent="0.25">
      <c r="M4915" s="20">
        <v>4914</v>
      </c>
      <c r="N4915" s="16">
        <v>81.433833649737167</v>
      </c>
      <c r="O4915" s="41">
        <f t="shared" si="86"/>
        <v>-0.47254927342066888</v>
      </c>
    </row>
    <row r="4916" spans="13:15" x14ac:dyDescent="0.25">
      <c r="M4916" s="20">
        <v>4915</v>
      </c>
      <c r="N4916" s="16">
        <v>160.25621960383958</v>
      </c>
      <c r="O4916" s="41">
        <f t="shared" si="86"/>
        <v>3.7986985022346875E-2</v>
      </c>
    </row>
    <row r="4917" spans="13:15" x14ac:dyDescent="0.25">
      <c r="M4917" s="20">
        <v>4916</v>
      </c>
      <c r="N4917" s="16">
        <v>187.02491165942189</v>
      </c>
      <c r="O4917" s="41">
        <f t="shared" si="86"/>
        <v>0.21136904799907663</v>
      </c>
    </row>
    <row r="4918" spans="13:15" x14ac:dyDescent="0.25">
      <c r="M4918" s="20">
        <v>4917</v>
      </c>
      <c r="N4918" s="16">
        <v>107.0873712564223</v>
      </c>
      <c r="O4918" s="41">
        <f t="shared" si="86"/>
        <v>-0.30639011765531909</v>
      </c>
    </row>
    <row r="4919" spans="13:15" x14ac:dyDescent="0.25">
      <c r="M4919" s="20">
        <v>4918</v>
      </c>
      <c r="N4919" s="16">
        <v>393.95380743674457</v>
      </c>
      <c r="O4919" s="41">
        <f t="shared" si="86"/>
        <v>1.5516571265078278</v>
      </c>
    </row>
    <row r="4920" spans="13:15" x14ac:dyDescent="0.25">
      <c r="M4920" s="20">
        <v>4919</v>
      </c>
      <c r="N4920" s="16">
        <v>121.22993258532453</v>
      </c>
      <c r="O4920" s="41">
        <f t="shared" si="86"/>
        <v>-0.21478809041063573</v>
      </c>
    </row>
    <row r="4921" spans="13:15" x14ac:dyDescent="0.25">
      <c r="M4921" s="20">
        <v>4920</v>
      </c>
      <c r="N4921" s="16">
        <v>164.00363093941553</v>
      </c>
      <c r="O4921" s="41">
        <f t="shared" si="86"/>
        <v>6.2259142467897099E-2</v>
      </c>
    </row>
    <row r="4922" spans="13:15" x14ac:dyDescent="0.25">
      <c r="M4922" s="20">
        <v>4921</v>
      </c>
      <c r="N4922" s="16">
        <v>151.24842555873593</v>
      </c>
      <c r="O4922" s="41">
        <f t="shared" si="86"/>
        <v>-2.0356915799055963E-2</v>
      </c>
    </row>
    <row r="4923" spans="13:15" x14ac:dyDescent="0.25">
      <c r="M4923" s="20">
        <v>4922</v>
      </c>
      <c r="N4923" s="16">
        <v>198.83566784603028</v>
      </c>
      <c r="O4923" s="41">
        <f t="shared" si="86"/>
        <v>0.28786786492660354</v>
      </c>
    </row>
    <row r="4924" spans="13:15" x14ac:dyDescent="0.25">
      <c r="M4924" s="20">
        <v>4923</v>
      </c>
      <c r="N4924" s="16">
        <v>240.84364461594268</v>
      </c>
      <c r="O4924" s="41">
        <f t="shared" si="86"/>
        <v>0.55995548350440671</v>
      </c>
    </row>
    <row r="4925" spans="13:15" x14ac:dyDescent="0.25">
      <c r="M4925" s="20">
        <v>4924</v>
      </c>
      <c r="N4925" s="16">
        <v>170.3391875301005</v>
      </c>
      <c r="O4925" s="41">
        <f t="shared" si="86"/>
        <v>0.10329483705909781</v>
      </c>
    </row>
    <row r="4926" spans="13:15" x14ac:dyDescent="0.25">
      <c r="M4926" s="20">
        <v>4925</v>
      </c>
      <c r="N4926" s="16">
        <v>657.93097684575264</v>
      </c>
      <c r="O4926" s="41">
        <f t="shared" si="86"/>
        <v>3.26144952562308</v>
      </c>
    </row>
    <row r="4927" spans="13:15" x14ac:dyDescent="0.25">
      <c r="M4927" s="20">
        <v>4926</v>
      </c>
      <c r="N4927" s="16">
        <v>293.48946880578143</v>
      </c>
      <c r="O4927" s="41">
        <f t="shared" si="86"/>
        <v>0.9009449343969449</v>
      </c>
    </row>
    <row r="4928" spans="13:15" x14ac:dyDescent="0.25">
      <c r="M4928" s="20">
        <v>4927</v>
      </c>
      <c r="N4928" s="16">
        <v>143.33180413616469</v>
      </c>
      <c r="O4928" s="41">
        <f t="shared" si="86"/>
        <v>-7.1633240813409271E-2</v>
      </c>
    </row>
    <row r="4929" spans="13:15" x14ac:dyDescent="0.25">
      <c r="M4929" s="20">
        <v>4928</v>
      </c>
      <c r="N4929" s="16">
        <v>135.85037731230437</v>
      </c>
      <c r="O4929" s="41">
        <f t="shared" si="86"/>
        <v>-0.12009079017880075</v>
      </c>
    </row>
    <row r="4930" spans="13:15" x14ac:dyDescent="0.25">
      <c r="M4930" s="20">
        <v>4929</v>
      </c>
      <c r="N4930" s="16">
        <v>232.9757269615057</v>
      </c>
      <c r="O4930" s="41">
        <f t="shared" si="86"/>
        <v>0.50899461506059951</v>
      </c>
    </row>
    <row r="4931" spans="13:15" x14ac:dyDescent="0.25">
      <c r="M4931" s="20">
        <v>4930</v>
      </c>
      <c r="N4931" s="16">
        <v>211.35014584727702</v>
      </c>
      <c r="O4931" s="41">
        <f t="shared" ref="O4931:O4994" si="87">N4931/$B$2-1</f>
        <v>0.36892472076504834</v>
      </c>
    </row>
    <row r="4932" spans="13:15" x14ac:dyDescent="0.25">
      <c r="M4932" s="20">
        <v>4931</v>
      </c>
      <c r="N4932" s="16">
        <v>160.29010974648557</v>
      </c>
      <c r="O4932" s="41">
        <f t="shared" si="87"/>
        <v>3.8206493051888835E-2</v>
      </c>
    </row>
    <row r="4933" spans="13:15" x14ac:dyDescent="0.25">
      <c r="M4933" s="20">
        <v>4932</v>
      </c>
      <c r="N4933" s="16">
        <v>353.54350563165275</v>
      </c>
      <c r="O4933" s="41">
        <f t="shared" si="87"/>
        <v>1.2899177229564329</v>
      </c>
    </row>
    <row r="4934" spans="13:15" x14ac:dyDescent="0.25">
      <c r="M4934" s="20">
        <v>4933</v>
      </c>
      <c r="N4934" s="16">
        <v>116.00234933278861</v>
      </c>
      <c r="O4934" s="41">
        <f t="shared" si="87"/>
        <v>-0.24864739017863724</v>
      </c>
    </row>
    <row r="4935" spans="13:15" x14ac:dyDescent="0.25">
      <c r="M4935" s="20">
        <v>4934</v>
      </c>
      <c r="N4935" s="16">
        <v>198.32183543209658</v>
      </c>
      <c r="O4935" s="41">
        <f t="shared" si="87"/>
        <v>0.2845397484924066</v>
      </c>
    </row>
    <row r="4936" spans="13:15" x14ac:dyDescent="0.25">
      <c r="M4936" s="20">
        <v>4935</v>
      </c>
      <c r="N4936" s="16">
        <v>130.63407193802627</v>
      </c>
      <c r="O4936" s="41">
        <f t="shared" si="87"/>
        <v>-0.15387704260499413</v>
      </c>
    </row>
    <row r="4937" spans="13:15" x14ac:dyDescent="0.25">
      <c r="M4937" s="20">
        <v>4936</v>
      </c>
      <c r="N4937" s="16">
        <v>203.62927913867566</v>
      </c>
      <c r="O4937" s="41">
        <f t="shared" si="87"/>
        <v>0.31891630813412597</v>
      </c>
    </row>
    <row r="4938" spans="13:15" x14ac:dyDescent="0.25">
      <c r="M4938" s="20">
        <v>4937</v>
      </c>
      <c r="N4938" s="16">
        <v>153.84689651546026</v>
      </c>
      <c r="O4938" s="41">
        <f t="shared" si="87"/>
        <v>-3.5264986039794666E-3</v>
      </c>
    </row>
    <row r="4939" spans="13:15" x14ac:dyDescent="0.25">
      <c r="M4939" s="20">
        <v>4938</v>
      </c>
      <c r="N4939" s="16">
        <v>195.22487427616187</v>
      </c>
      <c r="O4939" s="41">
        <f t="shared" si="87"/>
        <v>0.26448058710118816</v>
      </c>
    </row>
    <row r="4940" spans="13:15" x14ac:dyDescent="0.25">
      <c r="M4940" s="20">
        <v>4939</v>
      </c>
      <c r="N4940" s="16">
        <v>165.50729576145048</v>
      </c>
      <c r="O4940" s="41">
        <f t="shared" si="87"/>
        <v>7.1998449428753553E-2</v>
      </c>
    </row>
    <row r="4941" spans="13:15" x14ac:dyDescent="0.25">
      <c r="M4941" s="20">
        <v>4940</v>
      </c>
      <c r="N4941" s="16">
        <v>147.80009887079885</v>
      </c>
      <c r="O4941" s="41">
        <f t="shared" si="87"/>
        <v>-4.2691888076775597E-2</v>
      </c>
    </row>
    <row r="4942" spans="13:15" x14ac:dyDescent="0.25">
      <c r="M4942" s="20">
        <v>4941</v>
      </c>
      <c r="N4942" s="16">
        <v>216.07214687129996</v>
      </c>
      <c r="O4942" s="41">
        <f t="shared" si="87"/>
        <v>0.39950934093339141</v>
      </c>
    </row>
    <row r="4943" spans="13:15" x14ac:dyDescent="0.25">
      <c r="M4943" s="20">
        <v>4942</v>
      </c>
      <c r="N4943" s="16">
        <v>186.47336067235483</v>
      </c>
      <c r="O4943" s="41">
        <f t="shared" si="87"/>
        <v>0.20779662661307929</v>
      </c>
    </row>
    <row r="4944" spans="13:15" x14ac:dyDescent="0.25">
      <c r="M4944" s="20">
        <v>4943</v>
      </c>
      <c r="N4944" s="16">
        <v>198.45911854569823</v>
      </c>
      <c r="O4944" s="41">
        <f t="shared" si="87"/>
        <v>0.28542893760178489</v>
      </c>
    </row>
    <row r="4945" spans="13:15" x14ac:dyDescent="0.25">
      <c r="M4945" s="20">
        <v>4944</v>
      </c>
      <c r="N4945" s="16">
        <v>387.75456834575465</v>
      </c>
      <c r="O4945" s="41">
        <f t="shared" si="87"/>
        <v>1.5115043666998389</v>
      </c>
    </row>
    <row r="4946" spans="13:15" x14ac:dyDescent="0.25">
      <c r="M4946" s="20">
        <v>4945</v>
      </c>
      <c r="N4946" s="16">
        <v>172.79690831409408</v>
      </c>
      <c r="O4946" s="41">
        <f t="shared" si="87"/>
        <v>0.11921360884162602</v>
      </c>
    </row>
    <row r="4947" spans="13:15" x14ac:dyDescent="0.25">
      <c r="M4947" s="20">
        <v>4946</v>
      </c>
      <c r="N4947" s="16">
        <v>122.22358416554495</v>
      </c>
      <c r="O4947" s="41">
        <f t="shared" si="87"/>
        <v>-0.20835216292859893</v>
      </c>
    </row>
    <row r="4948" spans="13:15" x14ac:dyDescent="0.25">
      <c r="M4948" s="20">
        <v>4947</v>
      </c>
      <c r="N4948" s="16">
        <v>188.47684645400673</v>
      </c>
      <c r="O4948" s="41">
        <f t="shared" si="87"/>
        <v>0.22077329716710103</v>
      </c>
    </row>
    <row r="4949" spans="13:15" x14ac:dyDescent="0.25">
      <c r="M4949" s="20">
        <v>4948</v>
      </c>
      <c r="N4949" s="16">
        <v>131.54781238864561</v>
      </c>
      <c r="O4949" s="41">
        <f t="shared" si="87"/>
        <v>-0.14795870322461968</v>
      </c>
    </row>
    <row r="4950" spans="13:15" x14ac:dyDescent="0.25">
      <c r="M4950" s="20">
        <v>4949</v>
      </c>
      <c r="N4950" s="16">
        <v>307.26601522852127</v>
      </c>
      <c r="O4950" s="41">
        <f t="shared" si="87"/>
        <v>0.99017626607761255</v>
      </c>
    </row>
    <row r="4951" spans="13:15" x14ac:dyDescent="0.25">
      <c r="M4951" s="20">
        <v>4950</v>
      </c>
      <c r="N4951" s="16">
        <v>243.15569157324785</v>
      </c>
      <c r="O4951" s="41">
        <f t="shared" si="87"/>
        <v>0.57493071913879179</v>
      </c>
    </row>
    <row r="4952" spans="13:15" x14ac:dyDescent="0.25">
      <c r="M4952" s="20">
        <v>4951</v>
      </c>
      <c r="N4952" s="16">
        <v>128.33380496167166</v>
      </c>
      <c r="O4952" s="41">
        <f t="shared" si="87"/>
        <v>-0.16877597875508654</v>
      </c>
    </row>
    <row r="4953" spans="13:15" x14ac:dyDescent="0.25">
      <c r="M4953" s="20">
        <v>4952</v>
      </c>
      <c r="N4953" s="16">
        <v>184.48928261540374</v>
      </c>
      <c r="O4953" s="41">
        <f t="shared" si="87"/>
        <v>0.19494566079425057</v>
      </c>
    </row>
    <row r="4954" spans="13:15" x14ac:dyDescent="0.25">
      <c r="M4954" s="20">
        <v>4953</v>
      </c>
      <c r="N4954" s="16">
        <v>194.06443003776684</v>
      </c>
      <c r="O4954" s="41">
        <f t="shared" si="87"/>
        <v>0.25696433581761324</v>
      </c>
    </row>
    <row r="4955" spans="13:15" x14ac:dyDescent="0.25">
      <c r="M4955" s="20">
        <v>4954</v>
      </c>
      <c r="N4955" s="16">
        <v>173.70645516387364</v>
      </c>
      <c r="O4955" s="41">
        <f t="shared" si="87"/>
        <v>0.1251047860743919</v>
      </c>
    </row>
    <row r="4956" spans="13:15" x14ac:dyDescent="0.25">
      <c r="M4956" s="20">
        <v>4955</v>
      </c>
      <c r="N4956" s="16">
        <v>226.95428867528895</v>
      </c>
      <c r="O4956" s="41">
        <f t="shared" si="87"/>
        <v>0.4699934793314593</v>
      </c>
    </row>
    <row r="4957" spans="13:15" x14ac:dyDescent="0.25">
      <c r="M4957" s="20">
        <v>4956</v>
      </c>
      <c r="N4957" s="16">
        <v>96.846346218776716</v>
      </c>
      <c r="O4957" s="41">
        <f t="shared" si="87"/>
        <v>-0.3727217129509155</v>
      </c>
    </row>
    <row r="4958" spans="13:15" x14ac:dyDescent="0.25">
      <c r="M4958" s="20">
        <v>4957</v>
      </c>
      <c r="N4958" s="16">
        <v>218.14374732187386</v>
      </c>
      <c r="O4958" s="41">
        <f t="shared" si="87"/>
        <v>0.41292719336481509</v>
      </c>
    </row>
    <row r="4959" spans="13:15" x14ac:dyDescent="0.25">
      <c r="M4959" s="20">
        <v>4958</v>
      </c>
      <c r="N4959" s="16">
        <v>357.52325159952107</v>
      </c>
      <c r="O4959" s="41">
        <f t="shared" si="87"/>
        <v>1.3156947226170659</v>
      </c>
    </row>
    <row r="4960" spans="13:15" x14ac:dyDescent="0.25">
      <c r="M4960" s="20">
        <v>4959</v>
      </c>
      <c r="N4960" s="16">
        <v>248.08572277500951</v>
      </c>
      <c r="O4960" s="41">
        <f t="shared" si="87"/>
        <v>0.60686276044010867</v>
      </c>
    </row>
    <row r="4961" spans="13:15" x14ac:dyDescent="0.25">
      <c r="M4961" s="20">
        <v>4960</v>
      </c>
      <c r="N4961" s="16">
        <v>182.66991341350447</v>
      </c>
      <c r="O4961" s="41">
        <f t="shared" si="87"/>
        <v>0.1831615218872531</v>
      </c>
    </row>
    <row r="4962" spans="13:15" x14ac:dyDescent="0.25">
      <c r="M4962" s="20">
        <v>4961</v>
      </c>
      <c r="N4962" s="16">
        <v>94.739127994157911</v>
      </c>
      <c r="O4962" s="41">
        <f t="shared" si="87"/>
        <v>-0.38637026336077307</v>
      </c>
    </row>
    <row r="4963" spans="13:15" x14ac:dyDescent="0.25">
      <c r="M4963" s="20">
        <v>4962</v>
      </c>
      <c r="N4963" s="16">
        <v>211.34500864485932</v>
      </c>
      <c r="O4963" s="41">
        <f t="shared" si="87"/>
        <v>0.36889144686614972</v>
      </c>
    </row>
    <row r="4964" spans="13:15" x14ac:dyDescent="0.25">
      <c r="M4964" s="20">
        <v>4963</v>
      </c>
      <c r="N4964" s="16">
        <v>171.61422447657804</v>
      </c>
      <c r="O4964" s="41">
        <f t="shared" si="87"/>
        <v>0.11155331064057883</v>
      </c>
    </row>
    <row r="4965" spans="13:15" x14ac:dyDescent="0.25">
      <c r="M4965" s="20">
        <v>4964</v>
      </c>
      <c r="N4965" s="16">
        <v>167.26452559512938</v>
      </c>
      <c r="O4965" s="41">
        <f t="shared" si="87"/>
        <v>8.3380108758797977E-2</v>
      </c>
    </row>
    <row r="4966" spans="13:15" x14ac:dyDescent="0.25">
      <c r="M4966" s="20">
        <v>4965</v>
      </c>
      <c r="N4966" s="16">
        <v>94.432228313240586</v>
      </c>
      <c r="O4966" s="41">
        <f t="shared" si="87"/>
        <v>-0.38835806686248542</v>
      </c>
    </row>
    <row r="4967" spans="13:15" x14ac:dyDescent="0.25">
      <c r="M4967" s="20">
        <v>4966</v>
      </c>
      <c r="N4967" s="16">
        <v>76.292148455415131</v>
      </c>
      <c r="O4967" s="41">
        <f t="shared" si="87"/>
        <v>-0.50585220747203796</v>
      </c>
    </row>
    <row r="4968" spans="13:15" x14ac:dyDescent="0.25">
      <c r="M4968" s="20">
        <v>4967</v>
      </c>
      <c r="N4968" s="16">
        <v>183.54460629130696</v>
      </c>
      <c r="O4968" s="41">
        <f t="shared" si="87"/>
        <v>0.18882694832308911</v>
      </c>
    </row>
    <row r="4969" spans="13:15" x14ac:dyDescent="0.25">
      <c r="M4969" s="20">
        <v>4968</v>
      </c>
      <c r="N4969" s="16">
        <v>233.31667393019166</v>
      </c>
      <c r="O4969" s="41">
        <f t="shared" si="87"/>
        <v>0.5112029444281192</v>
      </c>
    </row>
    <row r="4970" spans="13:15" x14ac:dyDescent="0.25">
      <c r="M4970" s="20">
        <v>4969</v>
      </c>
      <c r="N4970" s="16">
        <v>136.19422888608511</v>
      </c>
      <c r="O4970" s="41">
        <f t="shared" si="87"/>
        <v>-0.117863647549041</v>
      </c>
    </row>
    <row r="4971" spans="13:15" x14ac:dyDescent="0.25">
      <c r="M4971" s="20">
        <v>4970</v>
      </c>
      <c r="N4971" s="16">
        <v>195.1134663723426</v>
      </c>
      <c r="O4971" s="41">
        <f t="shared" si="87"/>
        <v>0.26375899292856309</v>
      </c>
    </row>
    <row r="4972" spans="13:15" x14ac:dyDescent="0.25">
      <c r="M4972" s="20">
        <v>4971</v>
      </c>
      <c r="N4972" s="16">
        <v>167.5226450757695</v>
      </c>
      <c r="O4972" s="41">
        <f t="shared" si="87"/>
        <v>8.5051960635420754E-2</v>
      </c>
    </row>
    <row r="4973" spans="13:15" x14ac:dyDescent="0.25">
      <c r="M4973" s="20">
        <v>4972</v>
      </c>
      <c r="N4973" s="16">
        <v>264.2034202931199</v>
      </c>
      <c r="O4973" s="41">
        <f t="shared" si="87"/>
        <v>0.71125783661052355</v>
      </c>
    </row>
    <row r="4974" spans="13:15" x14ac:dyDescent="0.25">
      <c r="M4974" s="20">
        <v>4973</v>
      </c>
      <c r="N4974" s="16">
        <v>332.99760248778892</v>
      </c>
      <c r="O4974" s="41">
        <f t="shared" si="87"/>
        <v>1.1568409530714314</v>
      </c>
    </row>
    <row r="4975" spans="13:15" x14ac:dyDescent="0.25">
      <c r="M4975" s="20">
        <v>4974</v>
      </c>
      <c r="N4975" s="16">
        <v>99.966498644523554</v>
      </c>
      <c r="O4975" s="41">
        <f t="shared" si="87"/>
        <v>-0.35251234062691283</v>
      </c>
    </row>
    <row r="4976" spans="13:15" x14ac:dyDescent="0.25">
      <c r="M4976" s="20">
        <v>4975</v>
      </c>
      <c r="N4976" s="16">
        <v>157.7359022406128</v>
      </c>
      <c r="O4976" s="41">
        <f t="shared" si="87"/>
        <v>2.1662772285878873E-2</v>
      </c>
    </row>
    <row r="4977" spans="13:15" x14ac:dyDescent="0.25">
      <c r="M4977" s="20">
        <v>4976</v>
      </c>
      <c r="N4977" s="16">
        <v>123.41661270640672</v>
      </c>
      <c r="O4977" s="41">
        <f t="shared" si="87"/>
        <v>-0.20062486160303428</v>
      </c>
    </row>
    <row r="4978" spans="13:15" x14ac:dyDescent="0.25">
      <c r="M4978" s="20">
        <v>4977</v>
      </c>
      <c r="N4978" s="16">
        <v>123.34904645919841</v>
      </c>
      <c r="O4978" s="41">
        <f t="shared" si="87"/>
        <v>-0.20106249132749932</v>
      </c>
    </row>
    <row r="4979" spans="13:15" x14ac:dyDescent="0.25">
      <c r="M4979" s="20">
        <v>4978</v>
      </c>
      <c r="N4979" s="16">
        <v>145.99828967967787</v>
      </c>
      <c r="O4979" s="41">
        <f t="shared" si="87"/>
        <v>-5.4362289977560319E-2</v>
      </c>
    </row>
    <row r="4980" spans="13:15" x14ac:dyDescent="0.25">
      <c r="M4980" s="20">
        <v>4979</v>
      </c>
      <c r="N4980" s="16">
        <v>109.70771128704996</v>
      </c>
      <c r="O4980" s="41">
        <f t="shared" si="87"/>
        <v>-0.28941805345183147</v>
      </c>
    </row>
    <row r="4981" spans="13:15" x14ac:dyDescent="0.25">
      <c r="M4981" s="20">
        <v>4980</v>
      </c>
      <c r="N4981" s="16">
        <v>293.62657137777251</v>
      </c>
      <c r="O4981" s="41">
        <f t="shared" si="87"/>
        <v>0.90183295412991749</v>
      </c>
    </row>
    <row r="4982" spans="13:15" x14ac:dyDescent="0.25">
      <c r="M4982" s="20">
        <v>4981</v>
      </c>
      <c r="N4982" s="16">
        <v>208.64650373959907</v>
      </c>
      <c r="O4982" s="41">
        <f t="shared" si="87"/>
        <v>0.35141310513561752</v>
      </c>
    </row>
    <row r="4983" spans="13:15" x14ac:dyDescent="0.25">
      <c r="M4983" s="20">
        <v>4982</v>
      </c>
      <c r="N4983" s="16">
        <v>127.71059451454985</v>
      </c>
      <c r="O4983" s="41">
        <f t="shared" si="87"/>
        <v>-0.17281254179545724</v>
      </c>
    </row>
    <row r="4984" spans="13:15" x14ac:dyDescent="0.25">
      <c r="M4984" s="20">
        <v>4983</v>
      </c>
      <c r="N4984" s="16">
        <v>194.13184592082368</v>
      </c>
      <c r="O4984" s="41">
        <f t="shared" si="87"/>
        <v>0.25740099162647834</v>
      </c>
    </row>
    <row r="4985" spans="13:15" x14ac:dyDescent="0.25">
      <c r="M4985" s="20">
        <v>4984</v>
      </c>
      <c r="N4985" s="16">
        <v>258.55501437414603</v>
      </c>
      <c r="O4985" s="41">
        <f t="shared" si="87"/>
        <v>0.67467284886707368</v>
      </c>
    </row>
    <row r="4986" spans="13:15" x14ac:dyDescent="0.25">
      <c r="M4986" s="20">
        <v>4985</v>
      </c>
      <c r="N4986" s="16">
        <v>192.87645073373659</v>
      </c>
      <c r="O4986" s="41">
        <f t="shared" si="87"/>
        <v>0.24926973863375612</v>
      </c>
    </row>
    <row r="4987" spans="13:15" x14ac:dyDescent="0.25">
      <c r="M4987" s="20">
        <v>4986</v>
      </c>
      <c r="N4987" s="16">
        <v>174.5869942286599</v>
      </c>
      <c r="O4987" s="41">
        <f t="shared" si="87"/>
        <v>0.13080807853512333</v>
      </c>
    </row>
    <row r="4988" spans="13:15" x14ac:dyDescent="0.25">
      <c r="M4988" s="20">
        <v>4987</v>
      </c>
      <c r="N4988" s="16">
        <v>178.59353039969608</v>
      </c>
      <c r="O4988" s="41">
        <f t="shared" si="87"/>
        <v>0.15675859958720717</v>
      </c>
    </row>
    <row r="4989" spans="13:15" x14ac:dyDescent="0.25">
      <c r="M4989" s="20">
        <v>4988</v>
      </c>
      <c r="N4989" s="16">
        <v>295.90926247014164</v>
      </c>
      <c r="O4989" s="41">
        <f t="shared" si="87"/>
        <v>0.91661805046229627</v>
      </c>
    </row>
    <row r="4990" spans="13:15" x14ac:dyDescent="0.25">
      <c r="M4990" s="20">
        <v>4989</v>
      </c>
      <c r="N4990" s="16">
        <v>118.08669406443215</v>
      </c>
      <c r="O4990" s="41">
        <f t="shared" si="87"/>
        <v>-0.23514699244621717</v>
      </c>
    </row>
    <row r="4991" spans="13:15" x14ac:dyDescent="0.25">
      <c r="M4991" s="20">
        <v>4990</v>
      </c>
      <c r="N4991" s="16">
        <v>154.45886843398912</v>
      </c>
      <c r="O4991" s="41">
        <f t="shared" si="87"/>
        <v>4.3727196419185432E-4</v>
      </c>
    </row>
    <row r="4992" spans="13:15" x14ac:dyDescent="0.25">
      <c r="M4992" s="20">
        <v>4991</v>
      </c>
      <c r="N4992" s="16">
        <v>98.555397359625417</v>
      </c>
      <c r="O4992" s="41">
        <f t="shared" si="87"/>
        <v>-0.36165210925426095</v>
      </c>
    </row>
    <row r="4993" spans="13:15" x14ac:dyDescent="0.25">
      <c r="M4993" s="20">
        <v>4992</v>
      </c>
      <c r="N4993" s="16">
        <v>198.52880023815752</v>
      </c>
      <c r="O4993" s="41">
        <f t="shared" si="87"/>
        <v>0.28588026916349185</v>
      </c>
    </row>
    <row r="4994" spans="13:15" x14ac:dyDescent="0.25">
      <c r="M4994" s="20">
        <v>4993</v>
      </c>
      <c r="N4994" s="16">
        <v>171.38973857062885</v>
      </c>
      <c r="O4994" s="41">
        <f t="shared" si="87"/>
        <v>0.11009930499092446</v>
      </c>
    </row>
    <row r="4995" spans="13:15" x14ac:dyDescent="0.25">
      <c r="M4995" s="20">
        <v>4994</v>
      </c>
      <c r="N4995" s="16">
        <v>330.76644475858762</v>
      </c>
      <c r="O4995" s="41">
        <f t="shared" ref="O4995:O5058" si="88">N4995/$B$2-1</f>
        <v>1.1423896407281853</v>
      </c>
    </row>
    <row r="4996" spans="13:15" x14ac:dyDescent="0.25">
      <c r="M4996" s="20">
        <v>4995</v>
      </c>
      <c r="N4996" s="16">
        <v>155.34466012419432</v>
      </c>
      <c r="O4996" s="41">
        <f t="shared" si="88"/>
        <v>6.1745859239672463E-3</v>
      </c>
    </row>
    <row r="4997" spans="13:15" x14ac:dyDescent="0.25">
      <c r="M4997" s="20">
        <v>4996</v>
      </c>
      <c r="N4997" s="16">
        <v>283.9640754292048</v>
      </c>
      <c r="O4997" s="41">
        <f t="shared" si="88"/>
        <v>0.83924851864131123</v>
      </c>
    </row>
    <row r="4998" spans="13:15" x14ac:dyDescent="0.25">
      <c r="M4998" s="20">
        <v>4997</v>
      </c>
      <c r="N4998" s="16">
        <v>163.42933704692311</v>
      </c>
      <c r="O4998" s="41">
        <f t="shared" si="88"/>
        <v>5.8539414226094211E-2</v>
      </c>
    </row>
    <row r="4999" spans="13:15" x14ac:dyDescent="0.25">
      <c r="M4999" s="20">
        <v>4998</v>
      </c>
      <c r="N4999" s="16">
        <v>151.19429954972716</v>
      </c>
      <c r="O4999" s="41">
        <f t="shared" si="88"/>
        <v>-2.0707492475837697E-2</v>
      </c>
    </row>
    <row r="5000" spans="13:15" x14ac:dyDescent="0.25">
      <c r="M5000" s="20">
        <v>4999</v>
      </c>
      <c r="N5000" s="16">
        <v>203.65469207617721</v>
      </c>
      <c r="O5000" s="41">
        <f t="shared" si="88"/>
        <v>0.31908090891182428</v>
      </c>
    </row>
    <row r="5001" spans="13:15" x14ac:dyDescent="0.25">
      <c r="M5001" s="20">
        <v>5000</v>
      </c>
      <c r="N5001" s="16">
        <v>92.898526875688844</v>
      </c>
      <c r="O5001" s="41">
        <f t="shared" si="88"/>
        <v>-0.39829192237850952</v>
      </c>
    </row>
    <row r="5002" spans="13:15" x14ac:dyDescent="0.25">
      <c r="M5002" s="20">
        <v>5001</v>
      </c>
      <c r="N5002" s="16">
        <v>133.95052511489837</v>
      </c>
      <c r="O5002" s="41">
        <f t="shared" si="88"/>
        <v>-0.13239622118951888</v>
      </c>
    </row>
    <row r="5003" spans="13:15" x14ac:dyDescent="0.25">
      <c r="M5003" s="20">
        <v>5002</v>
      </c>
      <c r="N5003" s="16">
        <v>138.17918316856208</v>
      </c>
      <c r="O5003" s="41">
        <f t="shared" si="88"/>
        <v>-0.10500700637674354</v>
      </c>
    </row>
    <row r="5004" spans="13:15" x14ac:dyDescent="0.25">
      <c r="M5004" s="20">
        <v>5003</v>
      </c>
      <c r="N5004" s="16">
        <v>315.3941671807587</v>
      </c>
      <c r="O5004" s="41">
        <f t="shared" si="88"/>
        <v>1.0428226841671124</v>
      </c>
    </row>
    <row r="5005" spans="13:15" x14ac:dyDescent="0.25">
      <c r="M5005" s="20">
        <v>5004</v>
      </c>
      <c r="N5005" s="16">
        <v>167.57420956852667</v>
      </c>
      <c r="O5005" s="41">
        <f t="shared" si="88"/>
        <v>8.538594625235052E-2</v>
      </c>
    </row>
    <row r="5006" spans="13:15" x14ac:dyDescent="0.25">
      <c r="M5006" s="20">
        <v>5005</v>
      </c>
      <c r="N5006" s="16">
        <v>179.97023578474008</v>
      </c>
      <c r="O5006" s="41">
        <f t="shared" si="88"/>
        <v>0.16567558437206231</v>
      </c>
    </row>
    <row r="5007" spans="13:15" x14ac:dyDescent="0.25">
      <c r="M5007" s="20">
        <v>5006</v>
      </c>
      <c r="N5007" s="16">
        <v>175.54219399269155</v>
      </c>
      <c r="O5007" s="41">
        <f t="shared" si="88"/>
        <v>0.13699495181599963</v>
      </c>
    </row>
    <row r="5008" spans="13:15" x14ac:dyDescent="0.25">
      <c r="M5008" s="20">
        <v>5007</v>
      </c>
      <c r="N5008" s="16">
        <v>104.82307072780715</v>
      </c>
      <c r="O5008" s="41">
        <f t="shared" si="88"/>
        <v>-0.3210560974512473</v>
      </c>
    </row>
    <row r="5009" spans="13:15" x14ac:dyDescent="0.25">
      <c r="M5009" s="20">
        <v>5008</v>
      </c>
      <c r="N5009" s="16">
        <v>128.65071433323689</v>
      </c>
      <c r="O5009" s="41">
        <f t="shared" si="88"/>
        <v>-0.16672334202167616</v>
      </c>
    </row>
    <row r="5010" spans="13:15" x14ac:dyDescent="0.25">
      <c r="M5010" s="20">
        <v>5009</v>
      </c>
      <c r="N5010" s="16">
        <v>93.899285546375737</v>
      </c>
      <c r="O5010" s="41">
        <f t="shared" si="88"/>
        <v>-0.39180996194109774</v>
      </c>
    </row>
    <row r="5011" spans="13:15" x14ac:dyDescent="0.25">
      <c r="M5011" s="20">
        <v>5010</v>
      </c>
      <c r="N5011" s="16">
        <v>446.39039719193943</v>
      </c>
      <c r="O5011" s="41">
        <f t="shared" si="88"/>
        <v>1.8912913562394293</v>
      </c>
    </row>
    <row r="5012" spans="13:15" x14ac:dyDescent="0.25">
      <c r="M5012" s="20">
        <v>5011</v>
      </c>
      <c r="N5012" s="16">
        <v>229.76608938141453</v>
      </c>
      <c r="O5012" s="41">
        <f t="shared" si="88"/>
        <v>0.4882056432315558</v>
      </c>
    </row>
    <row r="5013" spans="13:15" x14ac:dyDescent="0.25">
      <c r="M5013" s="20">
        <v>5012</v>
      </c>
      <c r="N5013" s="16">
        <v>141.31078255148589</v>
      </c>
      <c r="O5013" s="41">
        <f t="shared" si="88"/>
        <v>-8.4723491578912569E-2</v>
      </c>
    </row>
    <row r="5014" spans="13:15" x14ac:dyDescent="0.25">
      <c r="M5014" s="20">
        <v>5013</v>
      </c>
      <c r="N5014" s="16">
        <v>80.740577794493262</v>
      </c>
      <c r="O5014" s="41">
        <f t="shared" si="88"/>
        <v>-0.47703952382600467</v>
      </c>
    </row>
    <row r="5015" spans="13:15" x14ac:dyDescent="0.25">
      <c r="M5015" s="20">
        <v>5014</v>
      </c>
      <c r="N5015" s="16">
        <v>76.955052828746787</v>
      </c>
      <c r="O5015" s="41">
        <f t="shared" si="88"/>
        <v>-0.50155854502615194</v>
      </c>
    </row>
    <row r="5016" spans="13:15" x14ac:dyDescent="0.25">
      <c r="M5016" s="20">
        <v>5015</v>
      </c>
      <c r="N5016" s="16">
        <v>209.18511209474894</v>
      </c>
      <c r="O5016" s="41">
        <f t="shared" si="88"/>
        <v>0.35490169649295722</v>
      </c>
    </row>
    <row r="5017" spans="13:15" x14ac:dyDescent="0.25">
      <c r="M5017" s="20">
        <v>5016</v>
      </c>
      <c r="N5017" s="16">
        <v>173.30679336198219</v>
      </c>
      <c r="O5017" s="41">
        <f t="shared" si="88"/>
        <v>0.1225161580024241</v>
      </c>
    </row>
    <row r="5018" spans="13:15" x14ac:dyDescent="0.25">
      <c r="M5018" s="20">
        <v>5017</v>
      </c>
      <c r="N5018" s="16">
        <v>146.10982336838723</v>
      </c>
      <c r="O5018" s="41">
        <f t="shared" si="88"/>
        <v>-5.3639881090354335E-2</v>
      </c>
    </row>
    <row r="5019" spans="13:15" x14ac:dyDescent="0.25">
      <c r="M5019" s="20">
        <v>5018</v>
      </c>
      <c r="N5019" s="16">
        <v>236.77025420316687</v>
      </c>
      <c r="O5019" s="41">
        <f t="shared" si="88"/>
        <v>0.53357194442038103</v>
      </c>
    </row>
    <row r="5020" spans="13:15" x14ac:dyDescent="0.25">
      <c r="M5020" s="20">
        <v>5019</v>
      </c>
      <c r="N5020" s="16">
        <v>139.54881872517765</v>
      </c>
      <c r="O5020" s="41">
        <f t="shared" si="88"/>
        <v>-9.6135813199310416E-2</v>
      </c>
    </row>
    <row r="5021" spans="13:15" x14ac:dyDescent="0.25">
      <c r="M5021" s="20">
        <v>5020</v>
      </c>
      <c r="N5021" s="16">
        <v>202.47522592309164</v>
      </c>
      <c r="O5021" s="41">
        <f t="shared" si="88"/>
        <v>0.31144145180243021</v>
      </c>
    </row>
    <row r="5022" spans="13:15" x14ac:dyDescent="0.25">
      <c r="M5022" s="20">
        <v>5021</v>
      </c>
      <c r="N5022" s="16">
        <v>137.07439622605187</v>
      </c>
      <c r="O5022" s="41">
        <f t="shared" si="88"/>
        <v>-0.11216276276724779</v>
      </c>
    </row>
    <row r="5023" spans="13:15" x14ac:dyDescent="0.25">
      <c r="M5023" s="20">
        <v>5022</v>
      </c>
      <c r="N5023" s="16">
        <v>187.67020291192372</v>
      </c>
      <c r="O5023" s="41">
        <f t="shared" si="88"/>
        <v>0.21554862944247688</v>
      </c>
    </row>
    <row r="5024" spans="13:15" x14ac:dyDescent="0.25">
      <c r="M5024" s="20">
        <v>5023</v>
      </c>
      <c r="N5024" s="16">
        <v>199.68304824767668</v>
      </c>
      <c r="O5024" s="41">
        <f t="shared" si="88"/>
        <v>0.29335638718456214</v>
      </c>
    </row>
    <row r="5025" spans="13:15" x14ac:dyDescent="0.25">
      <c r="M5025" s="20">
        <v>5024</v>
      </c>
      <c r="N5025" s="16">
        <v>132.73530236165789</v>
      </c>
      <c r="O5025" s="41">
        <f t="shared" si="88"/>
        <v>-0.14026727546051598</v>
      </c>
    </row>
    <row r="5026" spans="13:15" x14ac:dyDescent="0.25">
      <c r="M5026" s="20">
        <v>5025</v>
      </c>
      <c r="N5026" s="16">
        <v>285.92516498041817</v>
      </c>
      <c r="O5026" s="41">
        <f t="shared" si="88"/>
        <v>0.85195058683969282</v>
      </c>
    </row>
    <row r="5027" spans="13:15" x14ac:dyDescent="0.25">
      <c r="M5027" s="20">
        <v>5026</v>
      </c>
      <c r="N5027" s="16">
        <v>141.87199105075388</v>
      </c>
      <c r="O5027" s="41">
        <f t="shared" si="88"/>
        <v>-8.108851803739181E-2</v>
      </c>
    </row>
    <row r="5028" spans="13:15" x14ac:dyDescent="0.25">
      <c r="M5028" s="20">
        <v>5027</v>
      </c>
      <c r="N5028" s="16">
        <v>237.05148148369503</v>
      </c>
      <c r="O5028" s="41">
        <f t="shared" si="88"/>
        <v>0.53539346659120901</v>
      </c>
    </row>
    <row r="5029" spans="13:15" x14ac:dyDescent="0.25">
      <c r="M5029" s="20">
        <v>5028</v>
      </c>
      <c r="N5029" s="16">
        <v>153.05272033753573</v>
      </c>
      <c r="O5029" s="41">
        <f t="shared" si="88"/>
        <v>-8.6704146313153485E-3</v>
      </c>
    </row>
    <row r="5030" spans="13:15" x14ac:dyDescent="0.25">
      <c r="M5030" s="20">
        <v>5029</v>
      </c>
      <c r="N5030" s="16">
        <v>197.83781103326544</v>
      </c>
      <c r="O5030" s="41">
        <f t="shared" si="88"/>
        <v>0.28140469995786632</v>
      </c>
    </row>
    <row r="5031" spans="13:15" x14ac:dyDescent="0.25">
      <c r="M5031" s="20">
        <v>5030</v>
      </c>
      <c r="N5031" s="16">
        <v>179.65116085762665</v>
      </c>
      <c r="O5031" s="41">
        <f t="shared" si="88"/>
        <v>0.16360892123468496</v>
      </c>
    </row>
    <row r="5032" spans="13:15" x14ac:dyDescent="0.25">
      <c r="M5032" s="20">
        <v>5031</v>
      </c>
      <c r="N5032" s="16">
        <v>215.6136008191408</v>
      </c>
      <c r="O5032" s="41">
        <f t="shared" si="88"/>
        <v>0.39653931683478749</v>
      </c>
    </row>
    <row r="5033" spans="13:15" x14ac:dyDescent="0.25">
      <c r="M5033" s="20">
        <v>5032</v>
      </c>
      <c r="N5033" s="16">
        <v>214.17577095215188</v>
      </c>
      <c r="O5033" s="41">
        <f t="shared" si="88"/>
        <v>0.38722642593856937</v>
      </c>
    </row>
    <row r="5034" spans="13:15" x14ac:dyDescent="0.25">
      <c r="M5034" s="20">
        <v>5033</v>
      </c>
      <c r="N5034" s="16">
        <v>120.42458402653115</v>
      </c>
      <c r="O5034" s="41">
        <f t="shared" si="88"/>
        <v>-0.22000437046828669</v>
      </c>
    </row>
    <row r="5035" spans="13:15" x14ac:dyDescent="0.25">
      <c r="M5035" s="20">
        <v>5034</v>
      </c>
      <c r="N5035" s="16">
        <v>214.99512228080164</v>
      </c>
      <c r="O5035" s="41">
        <f t="shared" si="88"/>
        <v>0.39253340258759817</v>
      </c>
    </row>
    <row r="5036" spans="13:15" x14ac:dyDescent="0.25">
      <c r="M5036" s="20">
        <v>5035</v>
      </c>
      <c r="N5036" s="16">
        <v>181.41567497783996</v>
      </c>
      <c r="O5036" s="41">
        <f t="shared" si="88"/>
        <v>0.17503776122727444</v>
      </c>
    </row>
    <row r="5037" spans="13:15" x14ac:dyDescent="0.25">
      <c r="M5037" s="20">
        <v>5036</v>
      </c>
      <c r="N5037" s="16">
        <v>96.202260083530973</v>
      </c>
      <c r="O5037" s="41">
        <f t="shared" si="88"/>
        <v>-0.37689348879381945</v>
      </c>
    </row>
    <row r="5038" spans="13:15" x14ac:dyDescent="0.25">
      <c r="M5038" s="20">
        <v>5037</v>
      </c>
      <c r="N5038" s="16">
        <v>104.37616902906323</v>
      </c>
      <c r="O5038" s="41">
        <f t="shared" si="88"/>
        <v>-0.3239507005314104</v>
      </c>
    </row>
    <row r="5039" spans="13:15" x14ac:dyDescent="0.25">
      <c r="M5039" s="20">
        <v>5038</v>
      </c>
      <c r="N5039" s="16">
        <v>379.19700953284519</v>
      </c>
      <c r="O5039" s="41">
        <f t="shared" si="88"/>
        <v>1.4560766604097393</v>
      </c>
    </row>
    <row r="5040" spans="13:15" x14ac:dyDescent="0.25">
      <c r="M5040" s="20">
        <v>5039</v>
      </c>
      <c r="N5040" s="16">
        <v>115.0194758012003</v>
      </c>
      <c r="O5040" s="41">
        <f t="shared" si="88"/>
        <v>-0.25501350773858977</v>
      </c>
    </row>
    <row r="5041" spans="13:15" x14ac:dyDescent="0.25">
      <c r="M5041" s="20">
        <v>5040</v>
      </c>
      <c r="N5041" s="16">
        <v>200.20897770470285</v>
      </c>
      <c r="O5041" s="41">
        <f t="shared" si="88"/>
        <v>0.29676285672928571</v>
      </c>
    </row>
    <row r="5042" spans="13:15" x14ac:dyDescent="0.25">
      <c r="M5042" s="20">
        <v>5041</v>
      </c>
      <c r="N5042" s="16">
        <v>173.54557214087515</v>
      </c>
      <c r="O5042" s="41">
        <f t="shared" si="88"/>
        <v>0.12406273925464095</v>
      </c>
    </row>
    <row r="5043" spans="13:15" x14ac:dyDescent="0.25">
      <c r="M5043" s="20">
        <v>5042</v>
      </c>
      <c r="N5043" s="16">
        <v>294.56219278324494</v>
      </c>
      <c r="O5043" s="41">
        <f t="shared" si="88"/>
        <v>0.90789301747216689</v>
      </c>
    </row>
    <row r="5044" spans="13:15" x14ac:dyDescent="0.25">
      <c r="M5044" s="20">
        <v>5043</v>
      </c>
      <c r="N5044" s="16">
        <v>221.85815720684596</v>
      </c>
      <c r="O5044" s="41">
        <f t="shared" si="88"/>
        <v>0.43698559888049737</v>
      </c>
    </row>
    <row r="5045" spans="13:15" x14ac:dyDescent="0.25">
      <c r="M5045" s="20">
        <v>5044</v>
      </c>
      <c r="N5045" s="16">
        <v>257.4344029918143</v>
      </c>
      <c r="O5045" s="41">
        <f t="shared" si="88"/>
        <v>0.66741459684413407</v>
      </c>
    </row>
    <row r="5046" spans="13:15" x14ac:dyDescent="0.25">
      <c r="M5046" s="20">
        <v>5045</v>
      </c>
      <c r="N5046" s="16">
        <v>198.71245405369339</v>
      </c>
      <c r="O5046" s="41">
        <f t="shared" si="88"/>
        <v>0.28706980346516953</v>
      </c>
    </row>
    <row r="5047" spans="13:15" x14ac:dyDescent="0.25">
      <c r="M5047" s="20">
        <v>5046</v>
      </c>
      <c r="N5047" s="16">
        <v>160.32607232545865</v>
      </c>
      <c r="O5047" s="41">
        <f t="shared" si="88"/>
        <v>3.8439424347873397E-2</v>
      </c>
    </row>
    <row r="5048" spans="13:15" x14ac:dyDescent="0.25">
      <c r="M5048" s="20">
        <v>5047</v>
      </c>
      <c r="N5048" s="16">
        <v>176.67039633281252</v>
      </c>
      <c r="O5048" s="41">
        <f t="shared" si="88"/>
        <v>0.14430237082545982</v>
      </c>
    </row>
    <row r="5049" spans="13:15" x14ac:dyDescent="0.25">
      <c r="M5049" s="20">
        <v>5048</v>
      </c>
      <c r="N5049" s="16">
        <v>223.24698047803093</v>
      </c>
      <c r="O5049" s="41">
        <f t="shared" si="88"/>
        <v>0.44598107177727364</v>
      </c>
    </row>
    <row r="5050" spans="13:15" x14ac:dyDescent="0.25">
      <c r="M5050" s="20">
        <v>5049</v>
      </c>
      <c r="N5050" s="16">
        <v>170.02505760061683</v>
      </c>
      <c r="O5050" s="41">
        <f t="shared" si="88"/>
        <v>0.10126020290127169</v>
      </c>
    </row>
    <row r="5051" spans="13:15" x14ac:dyDescent="0.25">
      <c r="M5051" s="20">
        <v>5050</v>
      </c>
      <c r="N5051" s="16">
        <v>153.88046484897038</v>
      </c>
      <c r="O5051" s="41">
        <f t="shared" si="88"/>
        <v>-3.3090749471721415E-3</v>
      </c>
    </row>
    <row r="5052" spans="13:15" x14ac:dyDescent="0.25">
      <c r="M5052" s="20">
        <v>5051</v>
      </c>
      <c r="N5052" s="16">
        <v>230.13937122430315</v>
      </c>
      <c r="O5052" s="41">
        <f t="shared" si="88"/>
        <v>0.49062340708260233</v>
      </c>
    </row>
    <row r="5053" spans="13:15" x14ac:dyDescent="0.25">
      <c r="M5053" s="20">
        <v>5052</v>
      </c>
      <c r="N5053" s="16">
        <v>225.51999687229113</v>
      </c>
      <c r="O5053" s="41">
        <f t="shared" si="88"/>
        <v>0.46070350464020371</v>
      </c>
    </row>
    <row r="5054" spans="13:15" x14ac:dyDescent="0.25">
      <c r="M5054" s="20">
        <v>5053</v>
      </c>
      <c r="N5054" s="16">
        <v>230.86390605045668</v>
      </c>
      <c r="O5054" s="41">
        <f t="shared" si="88"/>
        <v>0.49531625283674474</v>
      </c>
    </row>
    <row r="5055" spans="13:15" x14ac:dyDescent="0.25">
      <c r="M5055" s="20">
        <v>5054</v>
      </c>
      <c r="N5055" s="16">
        <v>249.24242646255985</v>
      </c>
      <c r="O5055" s="41">
        <f t="shared" si="88"/>
        <v>0.61435478400195631</v>
      </c>
    </row>
    <row r="5056" spans="13:15" x14ac:dyDescent="0.25">
      <c r="M5056" s="20">
        <v>5055</v>
      </c>
      <c r="N5056" s="16">
        <v>315.56266933979981</v>
      </c>
      <c r="O5056" s="41">
        <f t="shared" si="88"/>
        <v>1.0439140804852407</v>
      </c>
    </row>
    <row r="5057" spans="13:15" x14ac:dyDescent="0.25">
      <c r="M5057" s="20">
        <v>5056</v>
      </c>
      <c r="N5057" s="16">
        <v>232.93545651558355</v>
      </c>
      <c r="O5057" s="41">
        <f t="shared" si="88"/>
        <v>0.50873378151010407</v>
      </c>
    </row>
    <row r="5058" spans="13:15" x14ac:dyDescent="0.25">
      <c r="M5058" s="20">
        <v>5057</v>
      </c>
      <c r="N5058" s="16">
        <v>139.60748710383069</v>
      </c>
      <c r="O5058" s="41">
        <f t="shared" si="88"/>
        <v>-9.5755815383158582E-2</v>
      </c>
    </row>
    <row r="5059" spans="13:15" x14ac:dyDescent="0.25">
      <c r="M5059" s="20">
        <v>5058</v>
      </c>
      <c r="N5059" s="16">
        <v>203.06175353461566</v>
      </c>
      <c r="O5059" s="41">
        <f t="shared" ref="O5059:O5122" si="89">N5059/$B$2-1</f>
        <v>0.3152404184111719</v>
      </c>
    </row>
    <row r="5060" spans="13:15" x14ac:dyDescent="0.25">
      <c r="M5060" s="20">
        <v>5059</v>
      </c>
      <c r="N5060" s="16">
        <v>245.02914651410677</v>
      </c>
      <c r="O5060" s="41">
        <f t="shared" si="89"/>
        <v>0.58706517389159063</v>
      </c>
    </row>
    <row r="5061" spans="13:15" x14ac:dyDescent="0.25">
      <c r="M5061" s="20">
        <v>5060</v>
      </c>
      <c r="N5061" s="16">
        <v>122.78739223374546</v>
      </c>
      <c r="O5061" s="41">
        <f t="shared" si="89"/>
        <v>-0.20470035185824276</v>
      </c>
    </row>
    <row r="5062" spans="13:15" x14ac:dyDescent="0.25">
      <c r="M5062" s="20">
        <v>5061</v>
      </c>
      <c r="N5062" s="16">
        <v>333.69830776088884</v>
      </c>
      <c r="O5062" s="41">
        <f t="shared" si="89"/>
        <v>1.1613794537025597</v>
      </c>
    </row>
    <row r="5063" spans="13:15" x14ac:dyDescent="0.25">
      <c r="M5063" s="20">
        <v>5062</v>
      </c>
      <c r="N5063" s="16">
        <v>197.74448438234577</v>
      </c>
      <c r="O5063" s="41">
        <f t="shared" si="89"/>
        <v>0.28080021890090756</v>
      </c>
    </row>
    <row r="5064" spans="13:15" x14ac:dyDescent="0.25">
      <c r="M5064" s="20">
        <v>5063</v>
      </c>
      <c r="N5064" s="16">
        <v>148.81849062469962</v>
      </c>
      <c r="O5064" s="41">
        <f t="shared" si="89"/>
        <v>-3.6095717339588496E-2</v>
      </c>
    </row>
    <row r="5065" spans="13:15" x14ac:dyDescent="0.25">
      <c r="M5065" s="20">
        <v>5064</v>
      </c>
      <c r="N5065" s="16">
        <v>194.39089250367496</v>
      </c>
      <c r="O5065" s="41">
        <f t="shared" si="89"/>
        <v>0.25907884838722595</v>
      </c>
    </row>
    <row r="5066" spans="13:15" x14ac:dyDescent="0.25">
      <c r="M5066" s="20">
        <v>5065</v>
      </c>
      <c r="N5066" s="16">
        <v>132.61909890178677</v>
      </c>
      <c r="O5066" s="41">
        <f t="shared" si="89"/>
        <v>-0.14101993067264407</v>
      </c>
    </row>
    <row r="5067" spans="13:15" x14ac:dyDescent="0.25">
      <c r="M5067" s="20">
        <v>5066</v>
      </c>
      <c r="N5067" s="16">
        <v>300.43065471998636</v>
      </c>
      <c r="O5067" s="41">
        <f t="shared" si="89"/>
        <v>0.94590331827356366</v>
      </c>
    </row>
    <row r="5068" spans="13:15" x14ac:dyDescent="0.25">
      <c r="M5068" s="20">
        <v>5067</v>
      </c>
      <c r="N5068" s="16">
        <v>235.53894121041364</v>
      </c>
      <c r="O5068" s="41">
        <f t="shared" si="89"/>
        <v>0.52559667291999079</v>
      </c>
    </row>
    <row r="5069" spans="13:15" x14ac:dyDescent="0.25">
      <c r="M5069" s="20">
        <v>5068</v>
      </c>
      <c r="N5069" s="16">
        <v>214.71712659008614</v>
      </c>
      <c r="O5069" s="41">
        <f t="shared" si="89"/>
        <v>0.39073281157423034</v>
      </c>
    </row>
    <row r="5070" spans="13:15" x14ac:dyDescent="0.25">
      <c r="M5070" s="20">
        <v>5069</v>
      </c>
      <c r="N5070" s="16">
        <v>110.27614628226895</v>
      </c>
      <c r="O5070" s="41">
        <f t="shared" si="89"/>
        <v>-0.28573627356006115</v>
      </c>
    </row>
    <row r="5071" spans="13:15" x14ac:dyDescent="0.25">
      <c r="M5071" s="20">
        <v>5070</v>
      </c>
      <c r="N5071" s="16">
        <v>310.46140127059249</v>
      </c>
      <c r="O5071" s="41">
        <f t="shared" si="89"/>
        <v>1.0108729300323169</v>
      </c>
    </row>
    <row r="5072" spans="13:15" x14ac:dyDescent="0.25">
      <c r="M5072" s="20">
        <v>5071</v>
      </c>
      <c r="N5072" s="16">
        <v>175.75805437952695</v>
      </c>
      <c r="O5072" s="41">
        <f t="shared" si="89"/>
        <v>0.13839308957733532</v>
      </c>
    </row>
    <row r="5073" spans="13:15" x14ac:dyDescent="0.25">
      <c r="M5073" s="20">
        <v>5072</v>
      </c>
      <c r="N5073" s="16">
        <v>177.88128024905504</v>
      </c>
      <c r="O5073" s="41">
        <f t="shared" si="89"/>
        <v>0.15214532224749955</v>
      </c>
    </row>
    <row r="5074" spans="13:15" x14ac:dyDescent="0.25">
      <c r="M5074" s="20">
        <v>5073</v>
      </c>
      <c r="N5074" s="16">
        <v>68.719286773930662</v>
      </c>
      <c r="O5074" s="41">
        <f t="shared" si="89"/>
        <v>-0.55490198466125973</v>
      </c>
    </row>
    <row r="5075" spans="13:15" x14ac:dyDescent="0.25">
      <c r="M5075" s="20">
        <v>5074</v>
      </c>
      <c r="N5075" s="16">
        <v>151.01585501465155</v>
      </c>
      <c r="O5075" s="41">
        <f t="shared" si="89"/>
        <v>-2.186328602578369E-2</v>
      </c>
    </row>
    <row r="5076" spans="13:15" x14ac:dyDescent="0.25">
      <c r="M5076" s="20">
        <v>5075</v>
      </c>
      <c r="N5076" s="16">
        <v>151.25023287886864</v>
      </c>
      <c r="O5076" s="41">
        <f t="shared" si="89"/>
        <v>-2.0345209702530287E-2</v>
      </c>
    </row>
    <row r="5077" spans="13:15" x14ac:dyDescent="0.25">
      <c r="M5077" s="20">
        <v>5076</v>
      </c>
      <c r="N5077" s="16">
        <v>243.77658989452766</v>
      </c>
      <c r="O5077" s="41">
        <f t="shared" si="89"/>
        <v>0.57895230643258833</v>
      </c>
    </row>
    <row r="5078" spans="13:15" x14ac:dyDescent="0.25">
      <c r="M5078" s="20">
        <v>5077</v>
      </c>
      <c r="N5078" s="16">
        <v>311.74576049775209</v>
      </c>
      <c r="O5078" s="41">
        <f t="shared" si="89"/>
        <v>1.019191784459188</v>
      </c>
    </row>
    <row r="5079" spans="13:15" x14ac:dyDescent="0.25">
      <c r="M5079" s="20">
        <v>5078</v>
      </c>
      <c r="N5079" s="16">
        <v>329.88285579081167</v>
      </c>
      <c r="O5079" s="41">
        <f t="shared" si="89"/>
        <v>1.1366665939039935</v>
      </c>
    </row>
    <row r="5080" spans="13:15" x14ac:dyDescent="0.25">
      <c r="M5080" s="20">
        <v>5079</v>
      </c>
      <c r="N5080" s="16">
        <v>115.14274359546314</v>
      </c>
      <c r="O5080" s="41">
        <f t="shared" si="89"/>
        <v>-0.25421509650417062</v>
      </c>
    </row>
    <row r="5081" spans="13:15" x14ac:dyDescent="0.25">
      <c r="M5081" s="20">
        <v>5080</v>
      </c>
      <c r="N5081" s="16">
        <v>146.94642709865599</v>
      </c>
      <c r="O5081" s="41">
        <f t="shared" si="89"/>
        <v>-4.822115983393882E-2</v>
      </c>
    </row>
    <row r="5082" spans="13:15" x14ac:dyDescent="0.25">
      <c r="M5082" s="20">
        <v>5081</v>
      </c>
      <c r="N5082" s="16">
        <v>255.15063550217747</v>
      </c>
      <c r="O5082" s="41">
        <f t="shared" si="89"/>
        <v>0.65262252863660852</v>
      </c>
    </row>
    <row r="5083" spans="13:15" x14ac:dyDescent="0.25">
      <c r="M5083" s="20">
        <v>5082</v>
      </c>
      <c r="N5083" s="16">
        <v>221.39413587978206</v>
      </c>
      <c r="O5083" s="41">
        <f t="shared" si="89"/>
        <v>0.43398011117177826</v>
      </c>
    </row>
    <row r="5084" spans="13:15" x14ac:dyDescent="0.25">
      <c r="M5084" s="20">
        <v>5083</v>
      </c>
      <c r="N5084" s="16">
        <v>241.29507546397286</v>
      </c>
      <c r="O5084" s="41">
        <f t="shared" si="89"/>
        <v>0.56287942209506658</v>
      </c>
    </row>
    <row r="5085" spans="13:15" x14ac:dyDescent="0.25">
      <c r="M5085" s="20">
        <v>5084</v>
      </c>
      <c r="N5085" s="16">
        <v>219.90015161617359</v>
      </c>
      <c r="O5085" s="41">
        <f t="shared" si="89"/>
        <v>0.42430350563791963</v>
      </c>
    </row>
    <row r="5086" spans="13:15" x14ac:dyDescent="0.25">
      <c r="M5086" s="20">
        <v>5085</v>
      </c>
      <c r="N5086" s="16">
        <v>353.66000491533458</v>
      </c>
      <c r="O5086" s="41">
        <f t="shared" si="89"/>
        <v>1.2906722942331363</v>
      </c>
    </row>
    <row r="5087" spans="13:15" x14ac:dyDescent="0.25">
      <c r="M5087" s="20">
        <v>5086</v>
      </c>
      <c r="N5087" s="16">
        <v>132.66623214394244</v>
      </c>
      <c r="O5087" s="41">
        <f t="shared" si="89"/>
        <v>-0.14071464647187837</v>
      </c>
    </row>
    <row r="5088" spans="13:15" x14ac:dyDescent="0.25">
      <c r="M5088" s="20">
        <v>5087</v>
      </c>
      <c r="N5088" s="16">
        <v>179.28399635809177</v>
      </c>
      <c r="O5088" s="41">
        <f t="shared" si="89"/>
        <v>0.16123077970094868</v>
      </c>
    </row>
    <row r="5089" spans="13:15" x14ac:dyDescent="0.25">
      <c r="M5089" s="20">
        <v>5088</v>
      </c>
      <c r="N5089" s="16">
        <v>101.4348539822933</v>
      </c>
      <c r="O5089" s="41">
        <f t="shared" si="89"/>
        <v>-0.34300173483725416</v>
      </c>
    </row>
    <row r="5090" spans="13:15" x14ac:dyDescent="0.25">
      <c r="M5090" s="20">
        <v>5089</v>
      </c>
      <c r="N5090" s="16">
        <v>134.24567332864478</v>
      </c>
      <c r="O5090" s="41">
        <f t="shared" si="89"/>
        <v>-0.13048453248702296</v>
      </c>
    </row>
    <row r="5091" spans="13:15" x14ac:dyDescent="0.25">
      <c r="M5091" s="20">
        <v>5090</v>
      </c>
      <c r="N5091" s="16">
        <v>338.41761451700387</v>
      </c>
      <c r="O5091" s="41">
        <f t="shared" si="89"/>
        <v>1.1919466229724009</v>
      </c>
    </row>
    <row r="5092" spans="13:15" x14ac:dyDescent="0.25">
      <c r="M5092" s="20">
        <v>5091</v>
      </c>
      <c r="N5092" s="16">
        <v>189.72681227609883</v>
      </c>
      <c r="O5092" s="41">
        <f t="shared" si="89"/>
        <v>0.22886938391032841</v>
      </c>
    </row>
    <row r="5093" spans="13:15" x14ac:dyDescent="0.25">
      <c r="M5093" s="20">
        <v>5092</v>
      </c>
      <c r="N5093" s="16">
        <v>176.37848336811442</v>
      </c>
      <c r="O5093" s="41">
        <f t="shared" si="89"/>
        <v>0.14241163698146342</v>
      </c>
    </row>
    <row r="5094" spans="13:15" x14ac:dyDescent="0.25">
      <c r="M5094" s="20">
        <v>5093</v>
      </c>
      <c r="N5094" s="16">
        <v>88.379571971508597</v>
      </c>
      <c r="O5094" s="41">
        <f t="shared" si="89"/>
        <v>-0.42756140338859083</v>
      </c>
    </row>
    <row r="5095" spans="13:15" x14ac:dyDescent="0.25">
      <c r="M5095" s="20">
        <v>5094</v>
      </c>
      <c r="N5095" s="16">
        <v>223.10140586607926</v>
      </c>
      <c r="O5095" s="41">
        <f t="shared" si="89"/>
        <v>0.44503817824759317</v>
      </c>
    </row>
    <row r="5096" spans="13:15" x14ac:dyDescent="0.25">
      <c r="M5096" s="20">
        <v>5095</v>
      </c>
      <c r="N5096" s="16">
        <v>217.52102099321024</v>
      </c>
      <c r="O5096" s="41">
        <f t="shared" si="89"/>
        <v>0.40889376598220584</v>
      </c>
    </row>
    <row r="5097" spans="13:15" x14ac:dyDescent="0.25">
      <c r="M5097" s="20">
        <v>5096</v>
      </c>
      <c r="N5097" s="16">
        <v>214.16853342565108</v>
      </c>
      <c r="O5097" s="41">
        <f t="shared" si="89"/>
        <v>0.38717954814293587</v>
      </c>
    </row>
    <row r="5098" spans="13:15" x14ac:dyDescent="0.25">
      <c r="M5098" s="20">
        <v>5097</v>
      </c>
      <c r="N5098" s="16">
        <v>159.04460853026444</v>
      </c>
      <c r="O5098" s="41">
        <f t="shared" si="89"/>
        <v>3.0139323768456849E-2</v>
      </c>
    </row>
    <row r="5099" spans="13:15" x14ac:dyDescent="0.25">
      <c r="M5099" s="20">
        <v>5098</v>
      </c>
      <c r="N5099" s="16">
        <v>276.50659002294014</v>
      </c>
      <c r="O5099" s="41">
        <f t="shared" si="89"/>
        <v>0.79094603895077364</v>
      </c>
    </row>
    <row r="5100" spans="13:15" x14ac:dyDescent="0.25">
      <c r="M5100" s="20">
        <v>5099</v>
      </c>
      <c r="N5100" s="16">
        <v>204.23847389758623</v>
      </c>
      <c r="O5100" s="41">
        <f t="shared" si="89"/>
        <v>0.32286209091033369</v>
      </c>
    </row>
    <row r="5101" spans="13:15" x14ac:dyDescent="0.25">
      <c r="M5101" s="20">
        <v>5100</v>
      </c>
      <c r="N5101" s="16">
        <v>142.46576165795747</v>
      </c>
      <c r="O5101" s="41">
        <f t="shared" si="89"/>
        <v>-7.7242638208891434E-2</v>
      </c>
    </row>
    <row r="5102" spans="13:15" x14ac:dyDescent="0.25">
      <c r="M5102" s="20">
        <v>5101</v>
      </c>
      <c r="N5102" s="16">
        <v>89.31889230632072</v>
      </c>
      <c r="O5102" s="41">
        <f t="shared" si="89"/>
        <v>-0.42147738190903727</v>
      </c>
    </row>
    <row r="5103" spans="13:15" x14ac:dyDescent="0.25">
      <c r="M5103" s="20">
        <v>5102</v>
      </c>
      <c r="N5103" s="16">
        <v>232.54294160334246</v>
      </c>
      <c r="O5103" s="41">
        <f t="shared" si="89"/>
        <v>0.50619144417467576</v>
      </c>
    </row>
    <row r="5104" spans="13:15" x14ac:dyDescent="0.25">
      <c r="M5104" s="20">
        <v>5103</v>
      </c>
      <c r="N5104" s="16">
        <v>268.4632899960859</v>
      </c>
      <c r="O5104" s="41">
        <f t="shared" si="89"/>
        <v>0.73884921072692489</v>
      </c>
    </row>
    <row r="5105" spans="13:15" x14ac:dyDescent="0.25">
      <c r="M5105" s="20">
        <v>5104</v>
      </c>
      <c r="N5105" s="16">
        <v>179.01068489749966</v>
      </c>
      <c r="O5105" s="41">
        <f t="shared" si="89"/>
        <v>0.15946052866386973</v>
      </c>
    </row>
    <row r="5106" spans="13:15" x14ac:dyDescent="0.25">
      <c r="M5106" s="20">
        <v>5105</v>
      </c>
      <c r="N5106" s="16">
        <v>105.33336654081147</v>
      </c>
      <c r="O5106" s="41">
        <f t="shared" si="89"/>
        <v>-0.31775088774569404</v>
      </c>
    </row>
    <row r="5107" spans="13:15" x14ac:dyDescent="0.25">
      <c r="M5107" s="20">
        <v>5106</v>
      </c>
      <c r="N5107" s="16">
        <v>120.05500017875646</v>
      </c>
      <c r="O5107" s="41">
        <f t="shared" si="89"/>
        <v>-0.22239818223305274</v>
      </c>
    </row>
    <row r="5108" spans="13:15" x14ac:dyDescent="0.25">
      <c r="M5108" s="20">
        <v>5107</v>
      </c>
      <c r="N5108" s="16">
        <v>112.79869158860876</v>
      </c>
      <c r="O5108" s="41">
        <f t="shared" si="89"/>
        <v>-0.26939763033246811</v>
      </c>
    </row>
    <row r="5109" spans="13:15" x14ac:dyDescent="0.25">
      <c r="M5109" s="20">
        <v>5108</v>
      </c>
      <c r="N5109" s="16">
        <v>133.49794557597701</v>
      </c>
      <c r="O5109" s="41">
        <f t="shared" si="89"/>
        <v>-0.13532759990448595</v>
      </c>
    </row>
    <row r="5110" spans="13:15" x14ac:dyDescent="0.25">
      <c r="M5110" s="20">
        <v>5109</v>
      </c>
      <c r="N5110" s="16">
        <v>201.25917830674348</v>
      </c>
      <c r="O5110" s="41">
        <f t="shared" si="89"/>
        <v>0.30356505485473506</v>
      </c>
    </row>
    <row r="5111" spans="13:15" x14ac:dyDescent="0.25">
      <c r="M5111" s="20">
        <v>5110</v>
      </c>
      <c r="N5111" s="16">
        <v>243.90012111244471</v>
      </c>
      <c r="O5111" s="41">
        <f t="shared" si="89"/>
        <v>0.57975242387426285</v>
      </c>
    </row>
    <row r="5112" spans="13:15" x14ac:dyDescent="0.25">
      <c r="M5112" s="20">
        <v>5111</v>
      </c>
      <c r="N5112" s="16">
        <v>277.23020498939195</v>
      </c>
      <c r="O5112" s="41">
        <f t="shared" si="89"/>
        <v>0.79563292673086172</v>
      </c>
    </row>
    <row r="5113" spans="13:15" x14ac:dyDescent="0.25">
      <c r="M5113" s="20">
        <v>5112</v>
      </c>
      <c r="N5113" s="16">
        <v>172.24815445238661</v>
      </c>
      <c r="O5113" s="41">
        <f t="shared" si="89"/>
        <v>0.11565930456662699</v>
      </c>
    </row>
    <row r="5114" spans="13:15" x14ac:dyDescent="0.25">
      <c r="M5114" s="20">
        <v>5113</v>
      </c>
      <c r="N5114" s="16">
        <v>94.849606690580686</v>
      </c>
      <c r="O5114" s="41">
        <f t="shared" si="89"/>
        <v>-0.3856546877076561</v>
      </c>
    </row>
    <row r="5115" spans="13:15" x14ac:dyDescent="0.25">
      <c r="M5115" s="20">
        <v>5114</v>
      </c>
      <c r="N5115" s="16">
        <v>266.59586845897036</v>
      </c>
      <c r="O5115" s="41">
        <f t="shared" si="89"/>
        <v>0.72675383461067766</v>
      </c>
    </row>
    <row r="5116" spans="13:15" x14ac:dyDescent="0.25">
      <c r="M5116" s="20">
        <v>5115</v>
      </c>
      <c r="N5116" s="16">
        <v>225.78468733677633</v>
      </c>
      <c r="O5116" s="41">
        <f t="shared" si="89"/>
        <v>0.46241791708469004</v>
      </c>
    </row>
    <row r="5117" spans="13:15" x14ac:dyDescent="0.25">
      <c r="M5117" s="20">
        <v>5116</v>
      </c>
      <c r="N5117" s="16">
        <v>313.46164960225036</v>
      </c>
      <c r="O5117" s="41">
        <f t="shared" si="89"/>
        <v>1.030305677964312</v>
      </c>
    </row>
    <row r="5118" spans="13:15" x14ac:dyDescent="0.25">
      <c r="M5118" s="20">
        <v>5117</v>
      </c>
      <c r="N5118" s="16">
        <v>269.8004399674312</v>
      </c>
      <c r="O5118" s="41">
        <f t="shared" si="89"/>
        <v>0.74750999325823941</v>
      </c>
    </row>
    <row r="5119" spans="13:15" x14ac:dyDescent="0.25">
      <c r="M5119" s="20">
        <v>5118</v>
      </c>
      <c r="N5119" s="16">
        <v>119.92257389024954</v>
      </c>
      <c r="O5119" s="41">
        <f t="shared" si="89"/>
        <v>-0.22325591346048845</v>
      </c>
    </row>
    <row r="5120" spans="13:15" x14ac:dyDescent="0.25">
      <c r="M5120" s="20">
        <v>5119</v>
      </c>
      <c r="N5120" s="16">
        <v>294.44270564857914</v>
      </c>
      <c r="O5120" s="41">
        <f t="shared" si="89"/>
        <v>0.90711909374572874</v>
      </c>
    </row>
    <row r="5121" spans="13:15" x14ac:dyDescent="0.25">
      <c r="M5121" s="20">
        <v>5120</v>
      </c>
      <c r="N5121" s="16">
        <v>375.80584778066077</v>
      </c>
      <c r="O5121" s="41">
        <f t="shared" si="89"/>
        <v>1.4341119480786078</v>
      </c>
    </row>
    <row r="5122" spans="13:15" x14ac:dyDescent="0.25">
      <c r="M5122" s="20">
        <v>5121</v>
      </c>
      <c r="N5122" s="16">
        <v>139.56496564513282</v>
      </c>
      <c r="O5122" s="41">
        <f t="shared" si="89"/>
        <v>-9.6031228848056593E-2</v>
      </c>
    </row>
    <row r="5123" spans="13:15" x14ac:dyDescent="0.25">
      <c r="M5123" s="20">
        <v>5122</v>
      </c>
      <c r="N5123" s="16">
        <v>146.99210465749664</v>
      </c>
      <c r="O5123" s="41">
        <f t="shared" ref="O5123:O5186" si="90">N5123/$B$2-1</f>
        <v>-4.7925304161682281E-2</v>
      </c>
    </row>
    <row r="5124" spans="13:15" x14ac:dyDescent="0.25">
      <c r="M5124" s="20">
        <v>5123</v>
      </c>
      <c r="N5124" s="16">
        <v>246.98756420952409</v>
      </c>
      <c r="O5124" s="41">
        <f t="shared" si="90"/>
        <v>0.59974993635576102</v>
      </c>
    </row>
    <row r="5125" spans="13:15" x14ac:dyDescent="0.25">
      <c r="M5125" s="20">
        <v>5124</v>
      </c>
      <c r="N5125" s="16">
        <v>169.0481084672175</v>
      </c>
      <c r="O5125" s="41">
        <f t="shared" si="90"/>
        <v>9.4932457943826876E-2</v>
      </c>
    </row>
    <row r="5126" spans="13:15" x14ac:dyDescent="0.25">
      <c r="M5126" s="20">
        <v>5125</v>
      </c>
      <c r="N5126" s="16">
        <v>167.5492248337786</v>
      </c>
      <c r="O5126" s="41">
        <f t="shared" si="90"/>
        <v>8.522411896379456E-2</v>
      </c>
    </row>
    <row r="5127" spans="13:15" x14ac:dyDescent="0.25">
      <c r="M5127" s="20">
        <v>5126</v>
      </c>
      <c r="N5127" s="16">
        <v>400.14218124916164</v>
      </c>
      <c r="O5127" s="41">
        <f t="shared" si="90"/>
        <v>1.5917395114013511</v>
      </c>
    </row>
    <row r="5128" spans="13:15" x14ac:dyDescent="0.25">
      <c r="M5128" s="20">
        <v>5127</v>
      </c>
      <c r="N5128" s="16">
        <v>143.45443399260634</v>
      </c>
      <c r="O5128" s="41">
        <f t="shared" si="90"/>
        <v>-7.0838961531917044E-2</v>
      </c>
    </row>
    <row r="5129" spans="13:15" x14ac:dyDescent="0.25">
      <c r="M5129" s="20">
        <v>5128</v>
      </c>
      <c r="N5129" s="16">
        <v>123.70941314907262</v>
      </c>
      <c r="O5129" s="41">
        <f t="shared" si="90"/>
        <v>-0.19872837952297973</v>
      </c>
    </row>
    <row r="5130" spans="13:15" x14ac:dyDescent="0.25">
      <c r="M5130" s="20">
        <v>5129</v>
      </c>
      <c r="N5130" s="16">
        <v>137.58653509318754</v>
      </c>
      <c r="O5130" s="41">
        <f t="shared" si="90"/>
        <v>-0.10884561551439842</v>
      </c>
    </row>
    <row r="5131" spans="13:15" x14ac:dyDescent="0.25">
      <c r="M5131" s="20">
        <v>5130</v>
      </c>
      <c r="N5131" s="16">
        <v>168.22645341044498</v>
      </c>
      <c r="O5131" s="41">
        <f t="shared" si="90"/>
        <v>8.9610559940641821E-2</v>
      </c>
    </row>
    <row r="5132" spans="13:15" x14ac:dyDescent="0.25">
      <c r="M5132" s="20">
        <v>5131</v>
      </c>
      <c r="N5132" s="16">
        <v>313.84860627965969</v>
      </c>
      <c r="O5132" s="41">
        <f t="shared" si="90"/>
        <v>1.0328120143543211</v>
      </c>
    </row>
    <row r="5133" spans="13:15" x14ac:dyDescent="0.25">
      <c r="M5133" s="20">
        <v>5132</v>
      </c>
      <c r="N5133" s="16">
        <v>82.426507233096686</v>
      </c>
      <c r="O5133" s="41">
        <f t="shared" si="90"/>
        <v>-0.46611968046976926</v>
      </c>
    </row>
    <row r="5134" spans="13:15" x14ac:dyDescent="0.25">
      <c r="M5134" s="20">
        <v>5133</v>
      </c>
      <c r="N5134" s="16">
        <v>119.53339736972218</v>
      </c>
      <c r="O5134" s="41">
        <f t="shared" si="90"/>
        <v>-0.22577662787757802</v>
      </c>
    </row>
    <row r="5135" spans="13:15" x14ac:dyDescent="0.25">
      <c r="M5135" s="20">
        <v>5134</v>
      </c>
      <c r="N5135" s="16">
        <v>214.35247720326709</v>
      </c>
      <c r="O5135" s="41">
        <f t="shared" si="90"/>
        <v>0.38837096054248743</v>
      </c>
    </row>
    <row r="5136" spans="13:15" x14ac:dyDescent="0.25">
      <c r="M5136" s="20">
        <v>5135</v>
      </c>
      <c r="N5136" s="16">
        <v>260.36681009456953</v>
      </c>
      <c r="O5136" s="41">
        <f t="shared" si="90"/>
        <v>0.68640793398244559</v>
      </c>
    </row>
    <row r="5137" spans="13:15" x14ac:dyDescent="0.25">
      <c r="M5137" s="20">
        <v>5136</v>
      </c>
      <c r="N5137" s="16">
        <v>208.37472364460837</v>
      </c>
      <c r="O5137" s="41">
        <f t="shared" si="90"/>
        <v>0.34965277282473517</v>
      </c>
    </row>
    <row r="5138" spans="13:15" x14ac:dyDescent="0.25">
      <c r="M5138" s="20">
        <v>5137</v>
      </c>
      <c r="N5138" s="16">
        <v>231.42282660078712</v>
      </c>
      <c r="O5138" s="41">
        <f t="shared" si="90"/>
        <v>0.49893640722662558</v>
      </c>
    </row>
    <row r="5139" spans="13:15" x14ac:dyDescent="0.25">
      <c r="M5139" s="20">
        <v>5138</v>
      </c>
      <c r="N5139" s="16">
        <v>172.2754989890108</v>
      </c>
      <c r="O5139" s="41">
        <f t="shared" si="90"/>
        <v>0.11583641640164677</v>
      </c>
    </row>
    <row r="5140" spans="13:15" x14ac:dyDescent="0.25">
      <c r="M5140" s="20">
        <v>5139</v>
      </c>
      <c r="N5140" s="16">
        <v>220.75346881941357</v>
      </c>
      <c r="O5140" s="41">
        <f t="shared" si="90"/>
        <v>0.42983048083581421</v>
      </c>
    </row>
    <row r="5141" spans="13:15" x14ac:dyDescent="0.25">
      <c r="M5141" s="20">
        <v>5140</v>
      </c>
      <c r="N5141" s="16">
        <v>230.30836773219141</v>
      </c>
      <c r="O5141" s="41">
        <f t="shared" si="90"/>
        <v>0.49171800532119736</v>
      </c>
    </row>
    <row r="5142" spans="13:15" x14ac:dyDescent="0.25">
      <c r="M5142" s="20">
        <v>5141</v>
      </c>
      <c r="N5142" s="16">
        <v>206.31310632503286</v>
      </c>
      <c r="O5142" s="41">
        <f t="shared" si="90"/>
        <v>0.33629958159692497</v>
      </c>
    </row>
    <row r="5143" spans="13:15" x14ac:dyDescent="0.25">
      <c r="M5143" s="20">
        <v>5142</v>
      </c>
      <c r="N5143" s="16">
        <v>161.56194299329849</v>
      </c>
      <c r="O5143" s="41">
        <f t="shared" si="90"/>
        <v>4.6444216121695359E-2</v>
      </c>
    </row>
    <row r="5144" spans="13:15" x14ac:dyDescent="0.25">
      <c r="M5144" s="20">
        <v>5143</v>
      </c>
      <c r="N5144" s="16">
        <v>97.271405594305349</v>
      </c>
      <c r="O5144" s="41">
        <f t="shared" si="90"/>
        <v>-0.36996858361371321</v>
      </c>
    </row>
    <row r="5145" spans="13:15" x14ac:dyDescent="0.25">
      <c r="M5145" s="20">
        <v>5144</v>
      </c>
      <c r="N5145" s="16">
        <v>121.51419454997253</v>
      </c>
      <c r="O5145" s="41">
        <f t="shared" si="90"/>
        <v>-0.21294691244967479</v>
      </c>
    </row>
    <row r="5146" spans="13:15" x14ac:dyDescent="0.25">
      <c r="M5146" s="20">
        <v>5145</v>
      </c>
      <c r="N5146" s="16">
        <v>160.27214726562855</v>
      </c>
      <c r="O5146" s="41">
        <f t="shared" si="90"/>
        <v>3.8090149228264591E-2</v>
      </c>
    </row>
    <row r="5147" spans="13:15" x14ac:dyDescent="0.25">
      <c r="M5147" s="20">
        <v>5146</v>
      </c>
      <c r="N5147" s="16">
        <v>212.55220608346906</v>
      </c>
      <c r="O5147" s="41">
        <f t="shared" si="90"/>
        <v>0.37671052080116962</v>
      </c>
    </row>
    <row r="5148" spans="13:15" x14ac:dyDescent="0.25">
      <c r="M5148" s="20">
        <v>5147</v>
      </c>
      <c r="N5148" s="16">
        <v>244.67610017999732</v>
      </c>
      <c r="O5148" s="41">
        <f t="shared" si="90"/>
        <v>0.58477847637169811</v>
      </c>
    </row>
    <row r="5149" spans="13:15" x14ac:dyDescent="0.25">
      <c r="M5149" s="20">
        <v>5148</v>
      </c>
      <c r="N5149" s="16">
        <v>178.83718002991154</v>
      </c>
      <c r="O5149" s="41">
        <f t="shared" si="90"/>
        <v>0.15833672956989564</v>
      </c>
    </row>
    <row r="5150" spans="13:15" x14ac:dyDescent="0.25">
      <c r="M5150" s="20">
        <v>5149</v>
      </c>
      <c r="N5150" s="16">
        <v>128.15604610269236</v>
      </c>
      <c r="O5150" s="41">
        <f t="shared" si="90"/>
        <v>-0.16992733114907821</v>
      </c>
    </row>
    <row r="5151" spans="13:15" x14ac:dyDescent="0.25">
      <c r="M5151" s="20">
        <v>5150</v>
      </c>
      <c r="N5151" s="16">
        <v>164.77807154191606</v>
      </c>
      <c r="O5151" s="41">
        <f t="shared" si="90"/>
        <v>6.7275230255663399E-2</v>
      </c>
    </row>
    <row r="5152" spans="13:15" x14ac:dyDescent="0.25">
      <c r="M5152" s="20">
        <v>5151</v>
      </c>
      <c r="N5152" s="16">
        <v>238.70300473437788</v>
      </c>
      <c r="O5152" s="41">
        <f t="shared" si="90"/>
        <v>0.54609045946866686</v>
      </c>
    </row>
    <row r="5153" spans="13:15" x14ac:dyDescent="0.25">
      <c r="M5153" s="20">
        <v>5152</v>
      </c>
      <c r="N5153" s="16">
        <v>182.77464032242972</v>
      </c>
      <c r="O5153" s="41">
        <f t="shared" si="90"/>
        <v>0.18383984294533584</v>
      </c>
    </row>
    <row r="5154" spans="13:15" x14ac:dyDescent="0.25">
      <c r="M5154" s="20">
        <v>5153</v>
      </c>
      <c r="N5154" s="16">
        <v>197.99468440554972</v>
      </c>
      <c r="O5154" s="41">
        <f t="shared" si="90"/>
        <v>0.28242077608352423</v>
      </c>
    </row>
    <row r="5155" spans="13:15" x14ac:dyDescent="0.25">
      <c r="M5155" s="20">
        <v>5154</v>
      </c>
      <c r="N5155" s="16">
        <v>275.63047430070213</v>
      </c>
      <c r="O5155" s="41">
        <f t="shared" si="90"/>
        <v>0.78527139668537771</v>
      </c>
    </row>
    <row r="5156" spans="13:15" x14ac:dyDescent="0.25">
      <c r="M5156" s="20">
        <v>5155</v>
      </c>
      <c r="N5156" s="16">
        <v>103.2022915746396</v>
      </c>
      <c r="O5156" s="41">
        <f t="shared" si="90"/>
        <v>-0.33155395937974086</v>
      </c>
    </row>
    <row r="5157" spans="13:15" x14ac:dyDescent="0.25">
      <c r="M5157" s="20">
        <v>5156</v>
      </c>
      <c r="N5157" s="16">
        <v>123.30556652368523</v>
      </c>
      <c r="O5157" s="41">
        <f t="shared" si="90"/>
        <v>-0.20134411289129173</v>
      </c>
    </row>
    <row r="5158" spans="13:15" x14ac:dyDescent="0.25">
      <c r="M5158" s="20">
        <v>5157</v>
      </c>
      <c r="N5158" s="16">
        <v>135.1919956917406</v>
      </c>
      <c r="O5158" s="41">
        <f t="shared" si="90"/>
        <v>-0.12435515854473689</v>
      </c>
    </row>
    <row r="5159" spans="13:15" x14ac:dyDescent="0.25">
      <c r="M5159" s="20">
        <v>5158</v>
      </c>
      <c r="N5159" s="16">
        <v>206.50281942269814</v>
      </c>
      <c r="O5159" s="41">
        <f t="shared" si="90"/>
        <v>0.33752836215066351</v>
      </c>
    </row>
    <row r="5160" spans="13:15" x14ac:dyDescent="0.25">
      <c r="M5160" s="20">
        <v>5159</v>
      </c>
      <c r="N5160" s="16">
        <v>171.19060156097683</v>
      </c>
      <c r="O5160" s="41">
        <f t="shared" si="90"/>
        <v>0.10880948532111057</v>
      </c>
    </row>
    <row r="5161" spans="13:15" x14ac:dyDescent="0.25">
      <c r="M5161" s="20">
        <v>5160</v>
      </c>
      <c r="N5161" s="16">
        <v>133.07619834778302</v>
      </c>
      <c r="O5161" s="41">
        <f t="shared" si="90"/>
        <v>-0.13805927630941295</v>
      </c>
    </row>
    <row r="5162" spans="13:15" x14ac:dyDescent="0.25">
      <c r="M5162" s="20">
        <v>5161</v>
      </c>
      <c r="N5162" s="16">
        <v>201.4836854697067</v>
      </c>
      <c r="O5162" s="41">
        <f t="shared" si="90"/>
        <v>0.30501919818705736</v>
      </c>
    </row>
    <row r="5163" spans="13:15" x14ac:dyDescent="0.25">
      <c r="M5163" s="20">
        <v>5162</v>
      </c>
      <c r="N5163" s="16">
        <v>98.529105463021097</v>
      </c>
      <c r="O5163" s="41">
        <f t="shared" si="90"/>
        <v>-0.36182240309093261</v>
      </c>
    </row>
    <row r="5164" spans="13:15" x14ac:dyDescent="0.25">
      <c r="M5164" s="20">
        <v>5163</v>
      </c>
      <c r="N5164" s="16">
        <v>131.05764280614895</v>
      </c>
      <c r="O5164" s="41">
        <f t="shared" si="90"/>
        <v>-0.15113355439946408</v>
      </c>
    </row>
    <row r="5165" spans="13:15" x14ac:dyDescent="0.25">
      <c r="M5165" s="20">
        <v>5164</v>
      </c>
      <c r="N5165" s="16">
        <v>301.3792956353538</v>
      </c>
      <c r="O5165" s="41">
        <f t="shared" si="90"/>
        <v>0.95204770958670748</v>
      </c>
    </row>
    <row r="5166" spans="13:15" x14ac:dyDescent="0.25">
      <c r="M5166" s="20">
        <v>5165</v>
      </c>
      <c r="N5166" s="16">
        <v>340.25886209693977</v>
      </c>
      <c r="O5166" s="41">
        <f t="shared" si="90"/>
        <v>1.2038724691511136</v>
      </c>
    </row>
    <row r="5167" spans="13:15" x14ac:dyDescent="0.25">
      <c r="M5167" s="20">
        <v>5166</v>
      </c>
      <c r="N5167" s="16">
        <v>306.90039922592479</v>
      </c>
      <c r="O5167" s="41">
        <f t="shared" si="90"/>
        <v>0.98780815423053903</v>
      </c>
    </row>
    <row r="5168" spans="13:15" x14ac:dyDescent="0.25">
      <c r="M5168" s="20">
        <v>5167</v>
      </c>
      <c r="N5168" s="16">
        <v>221.05181774221077</v>
      </c>
      <c r="O5168" s="41">
        <f t="shared" si="90"/>
        <v>0.43176290067963974</v>
      </c>
    </row>
    <row r="5169" spans="13:15" x14ac:dyDescent="0.25">
      <c r="M5169" s="20">
        <v>5168</v>
      </c>
      <c r="N5169" s="16">
        <v>148.97024232712934</v>
      </c>
      <c r="O5169" s="41">
        <f t="shared" si="90"/>
        <v>-3.5112814507695767E-2</v>
      </c>
    </row>
    <row r="5170" spans="13:15" x14ac:dyDescent="0.25">
      <c r="M5170" s="20">
        <v>5169</v>
      </c>
      <c r="N5170" s="16">
        <v>154.03579274026498</v>
      </c>
      <c r="O5170" s="41">
        <f t="shared" si="90"/>
        <v>-2.3030089737370307E-3</v>
      </c>
    </row>
    <row r="5171" spans="13:15" x14ac:dyDescent="0.25">
      <c r="M5171" s="20">
        <v>5170</v>
      </c>
      <c r="N5171" s="16">
        <v>276.28078264863484</v>
      </c>
      <c r="O5171" s="41">
        <f t="shared" si="90"/>
        <v>0.78948347408913899</v>
      </c>
    </row>
    <row r="5172" spans="13:15" x14ac:dyDescent="0.25">
      <c r="M5172" s="20">
        <v>5171</v>
      </c>
      <c r="N5172" s="16">
        <v>116.14752920833672</v>
      </c>
      <c r="O5172" s="41">
        <f t="shared" si="90"/>
        <v>-0.24770705337499477</v>
      </c>
    </row>
    <row r="5173" spans="13:15" x14ac:dyDescent="0.25">
      <c r="M5173" s="20">
        <v>5172</v>
      </c>
      <c r="N5173" s="16">
        <v>106.97118463923601</v>
      </c>
      <c r="O5173" s="41">
        <f t="shared" si="90"/>
        <v>-0.30714266377659449</v>
      </c>
    </row>
    <row r="5174" spans="13:15" x14ac:dyDescent="0.25">
      <c r="M5174" s="20">
        <v>5173</v>
      </c>
      <c r="N5174" s="16">
        <v>190.55838405163664</v>
      </c>
      <c r="O5174" s="41">
        <f t="shared" si="90"/>
        <v>0.23425551296200542</v>
      </c>
    </row>
    <row r="5175" spans="13:15" x14ac:dyDescent="0.25">
      <c r="M5175" s="20">
        <v>5174</v>
      </c>
      <c r="N5175" s="16">
        <v>127.60621268033982</v>
      </c>
      <c r="O5175" s="41">
        <f t="shared" si="90"/>
        <v>-0.17348862778856633</v>
      </c>
    </row>
    <row r="5176" spans="13:15" x14ac:dyDescent="0.25">
      <c r="M5176" s="20">
        <v>5175</v>
      </c>
      <c r="N5176" s="16">
        <v>113.25564693332144</v>
      </c>
      <c r="O5176" s="41">
        <f t="shared" si="90"/>
        <v>-0.26643790931995026</v>
      </c>
    </row>
    <row r="5177" spans="13:15" x14ac:dyDescent="0.25">
      <c r="M5177" s="20">
        <v>5176</v>
      </c>
      <c r="N5177" s="16">
        <v>133.98243247760399</v>
      </c>
      <c r="O5177" s="41">
        <f t="shared" si="90"/>
        <v>-0.1321895557178342</v>
      </c>
    </row>
    <row r="5178" spans="13:15" x14ac:dyDescent="0.25">
      <c r="M5178" s="20">
        <v>5177</v>
      </c>
      <c r="N5178" s="16">
        <v>238.10911403134611</v>
      </c>
      <c r="O5178" s="41">
        <f t="shared" si="90"/>
        <v>0.54224380177390374</v>
      </c>
    </row>
    <row r="5179" spans="13:15" x14ac:dyDescent="0.25">
      <c r="M5179" s="20">
        <v>5178</v>
      </c>
      <c r="N5179" s="16">
        <v>234.39016960974365</v>
      </c>
      <c r="O5179" s="41">
        <f t="shared" si="90"/>
        <v>0.51815602585364662</v>
      </c>
    </row>
    <row r="5180" spans="13:15" x14ac:dyDescent="0.25">
      <c r="M5180" s="20">
        <v>5179</v>
      </c>
      <c r="N5180" s="16">
        <v>188.35687682098535</v>
      </c>
      <c r="O5180" s="41">
        <f t="shared" si="90"/>
        <v>0.21999624827638131</v>
      </c>
    </row>
    <row r="5181" spans="13:15" x14ac:dyDescent="0.25">
      <c r="M5181" s="20">
        <v>5180</v>
      </c>
      <c r="N5181" s="16">
        <v>127.70418414492326</v>
      </c>
      <c r="O5181" s="41">
        <f t="shared" si="90"/>
        <v>-0.17285406205756015</v>
      </c>
    </row>
    <row r="5182" spans="13:15" x14ac:dyDescent="0.25">
      <c r="M5182" s="20">
        <v>5181</v>
      </c>
      <c r="N5182" s="16">
        <v>311.91230389678378</v>
      </c>
      <c r="O5182" s="41">
        <f t="shared" si="90"/>
        <v>1.020270493797669</v>
      </c>
    </row>
    <row r="5183" spans="13:15" x14ac:dyDescent="0.25">
      <c r="M5183" s="20">
        <v>5182</v>
      </c>
      <c r="N5183" s="16">
        <v>180.05486157177478</v>
      </c>
      <c r="O5183" s="41">
        <f t="shared" si="90"/>
        <v>0.16622370952911658</v>
      </c>
    </row>
    <row r="5184" spans="13:15" x14ac:dyDescent="0.25">
      <c r="M5184" s="20">
        <v>5183</v>
      </c>
      <c r="N5184" s="16">
        <v>129.2848210746038</v>
      </c>
      <c r="O5184" s="41">
        <f t="shared" si="90"/>
        <v>-0.1626162031768883</v>
      </c>
    </row>
    <row r="5185" spans="13:15" x14ac:dyDescent="0.25">
      <c r="M5185" s="20">
        <v>5184</v>
      </c>
      <c r="N5185" s="16">
        <v>166.38646095217857</v>
      </c>
      <c r="O5185" s="41">
        <f t="shared" si="90"/>
        <v>7.7692843243335918E-2</v>
      </c>
    </row>
    <row r="5186" spans="13:15" x14ac:dyDescent="0.25">
      <c r="M5186" s="20">
        <v>5185</v>
      </c>
      <c r="N5186" s="16">
        <v>229.67335093114386</v>
      </c>
      <c r="O5186" s="41">
        <f t="shared" si="90"/>
        <v>0.48760497197754726</v>
      </c>
    </row>
    <row r="5187" spans="13:15" x14ac:dyDescent="0.25">
      <c r="M5187" s="20">
        <v>5186</v>
      </c>
      <c r="N5187" s="16">
        <v>172.46306826385796</v>
      </c>
      <c r="O5187" s="41">
        <f t="shared" ref="O5187:O5250" si="91">N5187/$B$2-1</f>
        <v>0.11705131131532154</v>
      </c>
    </row>
    <row r="5188" spans="13:15" x14ac:dyDescent="0.25">
      <c r="M5188" s="20">
        <v>5187</v>
      </c>
      <c r="N5188" s="16">
        <v>155.9659573285445</v>
      </c>
      <c r="O5188" s="41">
        <f t="shared" si="91"/>
        <v>1.01987568019557E-2</v>
      </c>
    </row>
    <row r="5189" spans="13:15" x14ac:dyDescent="0.25">
      <c r="M5189" s="20">
        <v>5188</v>
      </c>
      <c r="N5189" s="16">
        <v>152.18601780850381</v>
      </c>
      <c r="O5189" s="41">
        <f t="shared" si="91"/>
        <v>-1.4284087206676288E-2</v>
      </c>
    </row>
    <row r="5190" spans="13:15" x14ac:dyDescent="0.25">
      <c r="M5190" s="20">
        <v>5189</v>
      </c>
      <c r="N5190" s="16">
        <v>329.91945039836611</v>
      </c>
      <c r="O5190" s="41">
        <f t="shared" si="91"/>
        <v>1.1369036188784833</v>
      </c>
    </row>
    <row r="5191" spans="13:15" x14ac:dyDescent="0.25">
      <c r="M5191" s="20">
        <v>5190</v>
      </c>
      <c r="N5191" s="16">
        <v>261.99494885585761</v>
      </c>
      <c r="O5191" s="41">
        <f t="shared" si="91"/>
        <v>0.69695346443489958</v>
      </c>
    </row>
    <row r="5192" spans="13:15" x14ac:dyDescent="0.25">
      <c r="M5192" s="20">
        <v>5191</v>
      </c>
      <c r="N5192" s="16">
        <v>271.48727252881332</v>
      </c>
      <c r="O5192" s="41">
        <f t="shared" si="91"/>
        <v>0.75843568618270041</v>
      </c>
    </row>
    <row r="5193" spans="13:15" x14ac:dyDescent="0.25">
      <c r="M5193" s="20">
        <v>5192</v>
      </c>
      <c r="N5193" s="16">
        <v>191.77854607564913</v>
      </c>
      <c r="O5193" s="41">
        <f t="shared" si="91"/>
        <v>0.24215855911942974</v>
      </c>
    </row>
    <row r="5194" spans="13:15" x14ac:dyDescent="0.25">
      <c r="M5194" s="20">
        <v>5193</v>
      </c>
      <c r="N5194" s="16">
        <v>115.75085104751155</v>
      </c>
      <c r="O5194" s="41">
        <f t="shared" si="91"/>
        <v>-0.25027635626506028</v>
      </c>
    </row>
    <row r="5195" spans="13:15" x14ac:dyDescent="0.25">
      <c r="M5195" s="20">
        <v>5194</v>
      </c>
      <c r="N5195" s="16">
        <v>406.35552636350548</v>
      </c>
      <c r="O5195" s="41">
        <f t="shared" si="91"/>
        <v>1.6319836365784219</v>
      </c>
    </row>
    <row r="5196" spans="13:15" x14ac:dyDescent="0.25">
      <c r="M5196" s="20">
        <v>5195</v>
      </c>
      <c r="N5196" s="16">
        <v>173.03810986829632</v>
      </c>
      <c r="O5196" s="41">
        <f t="shared" si="91"/>
        <v>0.12077588252216076</v>
      </c>
    </row>
    <row r="5197" spans="13:15" x14ac:dyDescent="0.25">
      <c r="M5197" s="20">
        <v>5196</v>
      </c>
      <c r="N5197" s="16">
        <v>156.7935281127634</v>
      </c>
      <c r="O5197" s="41">
        <f t="shared" si="91"/>
        <v>1.5558971246845577E-2</v>
      </c>
    </row>
    <row r="5198" spans="13:15" x14ac:dyDescent="0.25">
      <c r="M5198" s="20">
        <v>5197</v>
      </c>
      <c r="N5198" s="16">
        <v>193.52974147832913</v>
      </c>
      <c r="O5198" s="41">
        <f t="shared" si="91"/>
        <v>0.25350113315934086</v>
      </c>
    </row>
    <row r="5199" spans="13:15" x14ac:dyDescent="0.25">
      <c r="M5199" s="20">
        <v>5198</v>
      </c>
      <c r="N5199" s="16">
        <v>300.74479957539791</v>
      </c>
      <c r="O5199" s="41">
        <f t="shared" si="91"/>
        <v>0.9479380491073186</v>
      </c>
    </row>
    <row r="5200" spans="13:15" x14ac:dyDescent="0.25">
      <c r="M5200" s="20">
        <v>5199</v>
      </c>
      <c r="N5200" s="16">
        <v>177.99547311637562</v>
      </c>
      <c r="O5200" s="41">
        <f t="shared" si="91"/>
        <v>0.15288495475820119</v>
      </c>
    </row>
    <row r="5201" spans="13:15" x14ac:dyDescent="0.25">
      <c r="M5201" s="20">
        <v>5200</v>
      </c>
      <c r="N5201" s="16">
        <v>183.54918190519678</v>
      </c>
      <c r="O5201" s="41">
        <f t="shared" si="91"/>
        <v>0.18885658478698319</v>
      </c>
    </row>
    <row r="5202" spans="13:15" x14ac:dyDescent="0.25">
      <c r="M5202" s="20">
        <v>5201</v>
      </c>
      <c r="N5202" s="16">
        <v>168.93740987631716</v>
      </c>
      <c r="O5202" s="41">
        <f t="shared" si="91"/>
        <v>9.4215458023955367E-2</v>
      </c>
    </row>
    <row r="5203" spans="13:15" x14ac:dyDescent="0.25">
      <c r="M5203" s="20">
        <v>5202</v>
      </c>
      <c r="N5203" s="16">
        <v>343.64474666585568</v>
      </c>
      <c r="O5203" s="41">
        <f t="shared" si="91"/>
        <v>1.2258030009208678</v>
      </c>
    </row>
    <row r="5204" spans="13:15" x14ac:dyDescent="0.25">
      <c r="M5204" s="20">
        <v>5203</v>
      </c>
      <c r="N5204" s="16">
        <v>153.0408217125287</v>
      </c>
      <c r="O5204" s="41">
        <f t="shared" si="91"/>
        <v>-8.7474825786779675E-3</v>
      </c>
    </row>
    <row r="5205" spans="13:15" x14ac:dyDescent="0.25">
      <c r="M5205" s="20">
        <v>5204</v>
      </c>
      <c r="N5205" s="16">
        <v>98.170958884362761</v>
      </c>
      <c r="O5205" s="41">
        <f t="shared" si="91"/>
        <v>-0.36414213513188942</v>
      </c>
    </row>
    <row r="5206" spans="13:15" x14ac:dyDescent="0.25">
      <c r="M5206" s="20">
        <v>5205</v>
      </c>
      <c r="N5206" s="16">
        <v>278.75354865892103</v>
      </c>
      <c r="O5206" s="41">
        <f t="shared" si="91"/>
        <v>0.80549969450184866</v>
      </c>
    </row>
    <row r="5207" spans="13:15" x14ac:dyDescent="0.25">
      <c r="M5207" s="20">
        <v>5206</v>
      </c>
      <c r="N5207" s="16">
        <v>158.26159349187918</v>
      </c>
      <c r="O5207" s="41">
        <f t="shared" si="91"/>
        <v>2.5067698960821616E-2</v>
      </c>
    </row>
    <row r="5208" spans="13:15" x14ac:dyDescent="0.25">
      <c r="M5208" s="20">
        <v>5207</v>
      </c>
      <c r="N5208" s="16">
        <v>241.38293801596637</v>
      </c>
      <c r="O5208" s="41">
        <f t="shared" si="91"/>
        <v>0.56344851192924317</v>
      </c>
    </row>
    <row r="5209" spans="13:15" x14ac:dyDescent="0.25">
      <c r="M5209" s="20">
        <v>5208</v>
      </c>
      <c r="N5209" s="16">
        <v>200.08802108052467</v>
      </c>
      <c r="O5209" s="41">
        <f t="shared" si="91"/>
        <v>0.29597941505095626</v>
      </c>
    </row>
    <row r="5210" spans="13:15" x14ac:dyDescent="0.25">
      <c r="M5210" s="20">
        <v>5209</v>
      </c>
      <c r="N5210" s="16">
        <v>164.34106164252341</v>
      </c>
      <c r="O5210" s="41">
        <f t="shared" si="91"/>
        <v>6.4444696819788927E-2</v>
      </c>
    </row>
    <row r="5211" spans="13:15" x14ac:dyDescent="0.25">
      <c r="M5211" s="20">
        <v>5210</v>
      </c>
      <c r="N5211" s="16">
        <v>188.98099673152478</v>
      </c>
      <c r="O5211" s="41">
        <f t="shared" si="91"/>
        <v>0.22403870195359099</v>
      </c>
    </row>
    <row r="5212" spans="13:15" x14ac:dyDescent="0.25">
      <c r="M5212" s="20">
        <v>5211</v>
      </c>
      <c r="N5212" s="16">
        <v>149.02538802764471</v>
      </c>
      <c r="O5212" s="41">
        <f t="shared" si="91"/>
        <v>-3.4755633241618344E-2</v>
      </c>
    </row>
    <row r="5213" spans="13:15" x14ac:dyDescent="0.25">
      <c r="M5213" s="20">
        <v>5212</v>
      </c>
      <c r="N5213" s="16">
        <v>172.13995908733168</v>
      </c>
      <c r="O5213" s="41">
        <f t="shared" si="91"/>
        <v>0.11495851815693636</v>
      </c>
    </row>
    <row r="5214" spans="13:15" x14ac:dyDescent="0.25">
      <c r="M5214" s="20">
        <v>5213</v>
      </c>
      <c r="N5214" s="16">
        <v>201.76845711999505</v>
      </c>
      <c r="O5214" s="41">
        <f t="shared" si="91"/>
        <v>0.30686367740560727</v>
      </c>
    </row>
    <row r="5215" spans="13:15" x14ac:dyDescent="0.25">
      <c r="M5215" s="20">
        <v>5214</v>
      </c>
      <c r="N5215" s="16">
        <v>440.63550854948141</v>
      </c>
      <c r="O5215" s="41">
        <f t="shared" si="91"/>
        <v>1.8540166749453673</v>
      </c>
    </row>
    <row r="5216" spans="13:15" x14ac:dyDescent="0.25">
      <c r="M5216" s="20">
        <v>5215</v>
      </c>
      <c r="N5216" s="16">
        <v>285.7402054065642</v>
      </c>
      <c r="O5216" s="41">
        <f t="shared" si="91"/>
        <v>0.85075259508068157</v>
      </c>
    </row>
    <row r="5217" spans="13:15" x14ac:dyDescent="0.25">
      <c r="M5217" s="20">
        <v>5216</v>
      </c>
      <c r="N5217" s="16">
        <v>166.11331480922291</v>
      </c>
      <c r="O5217" s="41">
        <f t="shared" si="91"/>
        <v>7.5923662976274064E-2</v>
      </c>
    </row>
    <row r="5218" spans="13:15" x14ac:dyDescent="0.25">
      <c r="M5218" s="20">
        <v>5217</v>
      </c>
      <c r="N5218" s="16">
        <v>292.56820269508131</v>
      </c>
      <c r="O5218" s="41">
        <f t="shared" si="91"/>
        <v>0.89497785096634352</v>
      </c>
    </row>
    <row r="5219" spans="13:15" x14ac:dyDescent="0.25">
      <c r="M5219" s="20">
        <v>5218</v>
      </c>
      <c r="N5219" s="16">
        <v>262.42304083652499</v>
      </c>
      <c r="O5219" s="41">
        <f t="shared" si="91"/>
        <v>0.69972623609657747</v>
      </c>
    </row>
    <row r="5220" spans="13:15" x14ac:dyDescent="0.25">
      <c r="M5220" s="20">
        <v>5219</v>
      </c>
      <c r="N5220" s="16">
        <v>192.44763747206619</v>
      </c>
      <c r="O5220" s="41">
        <f t="shared" si="91"/>
        <v>0.24649229520148763</v>
      </c>
    </row>
    <row r="5221" spans="13:15" x14ac:dyDescent="0.25">
      <c r="M5221" s="20">
        <v>5220</v>
      </c>
      <c r="N5221" s="16">
        <v>188.47014026971081</v>
      </c>
      <c r="O5221" s="41">
        <f t="shared" si="91"/>
        <v>0.22072986089963176</v>
      </c>
    </row>
    <row r="5222" spans="13:15" x14ac:dyDescent="0.25">
      <c r="M5222" s="20">
        <v>5221</v>
      </c>
      <c r="N5222" s="16">
        <v>211.22834516376864</v>
      </c>
      <c r="O5222" s="41">
        <f t="shared" si="91"/>
        <v>0.36813581207519497</v>
      </c>
    </row>
    <row r="5223" spans="13:15" x14ac:dyDescent="0.25">
      <c r="M5223" s="20">
        <v>5222</v>
      </c>
      <c r="N5223" s="16">
        <v>209.80263729213021</v>
      </c>
      <c r="O5223" s="41">
        <f t="shared" si="91"/>
        <v>0.35890143590643908</v>
      </c>
    </row>
    <row r="5224" spans="13:15" x14ac:dyDescent="0.25">
      <c r="M5224" s="20">
        <v>5223</v>
      </c>
      <c r="N5224" s="16">
        <v>192.93957409169235</v>
      </c>
      <c r="O5224" s="41">
        <f t="shared" si="91"/>
        <v>0.2496785915579729</v>
      </c>
    </row>
    <row r="5225" spans="13:15" x14ac:dyDescent="0.25">
      <c r="M5225" s="20">
        <v>5224</v>
      </c>
      <c r="N5225" s="16">
        <v>233.97242795021805</v>
      </c>
      <c r="O5225" s="41">
        <f t="shared" si="91"/>
        <v>0.51545029370321194</v>
      </c>
    </row>
    <row r="5226" spans="13:15" x14ac:dyDescent="0.25">
      <c r="M5226" s="20">
        <v>5225</v>
      </c>
      <c r="N5226" s="16">
        <v>80.466537423394584</v>
      </c>
      <c r="O5226" s="41">
        <f t="shared" si="91"/>
        <v>-0.47881449605032322</v>
      </c>
    </row>
    <row r="5227" spans="13:15" x14ac:dyDescent="0.25">
      <c r="M5227" s="20">
        <v>5226</v>
      </c>
      <c r="N5227" s="16">
        <v>114.69860889398117</v>
      </c>
      <c r="O5227" s="41">
        <f t="shared" si="91"/>
        <v>-0.25709177761442459</v>
      </c>
    </row>
    <row r="5228" spans="13:15" x14ac:dyDescent="0.25">
      <c r="M5228" s="20">
        <v>5227</v>
      </c>
      <c r="N5228" s="16">
        <v>163.39559629175832</v>
      </c>
      <c r="O5228" s="41">
        <f t="shared" si="91"/>
        <v>5.8320873786213312E-2</v>
      </c>
    </row>
    <row r="5229" spans="13:15" x14ac:dyDescent="0.25">
      <c r="M5229" s="20">
        <v>5228</v>
      </c>
      <c r="N5229" s="16">
        <v>141.75196129027157</v>
      </c>
      <c r="O5229" s="41">
        <f t="shared" si="91"/>
        <v>-8.1865956376471427E-2</v>
      </c>
    </row>
    <row r="5230" spans="13:15" x14ac:dyDescent="0.25">
      <c r="M5230" s="20">
        <v>5229</v>
      </c>
      <c r="N5230" s="16">
        <v>547.42892324313675</v>
      </c>
      <c r="O5230" s="41">
        <f t="shared" si="91"/>
        <v>2.5457225869663485</v>
      </c>
    </row>
    <row r="5231" spans="13:15" x14ac:dyDescent="0.25">
      <c r="M5231" s="20">
        <v>5230</v>
      </c>
      <c r="N5231" s="16">
        <v>223.8348783254304</v>
      </c>
      <c r="O5231" s="41">
        <f t="shared" si="91"/>
        <v>0.44978891346748573</v>
      </c>
    </row>
    <row r="5232" spans="13:15" x14ac:dyDescent="0.25">
      <c r="M5232" s="20">
        <v>5231</v>
      </c>
      <c r="N5232" s="16">
        <v>88.607263217289713</v>
      </c>
      <c r="O5232" s="41">
        <f t="shared" si="91"/>
        <v>-0.42608663660382229</v>
      </c>
    </row>
    <row r="5233" spans="13:15" x14ac:dyDescent="0.25">
      <c r="M5233" s="20">
        <v>5232</v>
      </c>
      <c r="N5233" s="16">
        <v>218.86750239295191</v>
      </c>
      <c r="O5233" s="41">
        <f t="shared" si="91"/>
        <v>0.41761498860908119</v>
      </c>
    </row>
    <row r="5234" spans="13:15" x14ac:dyDescent="0.25">
      <c r="M5234" s="20">
        <v>5233</v>
      </c>
      <c r="N5234" s="16">
        <v>259.62014166872154</v>
      </c>
      <c r="O5234" s="41">
        <f t="shared" si="91"/>
        <v>0.68157172787404452</v>
      </c>
    </row>
    <row r="5235" spans="13:15" x14ac:dyDescent="0.25">
      <c r="M5235" s="20">
        <v>5234</v>
      </c>
      <c r="N5235" s="16">
        <v>127.41797575417485</v>
      </c>
      <c r="O5235" s="41">
        <f t="shared" si="91"/>
        <v>-0.17470784711086695</v>
      </c>
    </row>
    <row r="5236" spans="13:15" x14ac:dyDescent="0.25">
      <c r="M5236" s="20">
        <v>5235</v>
      </c>
      <c r="N5236" s="16">
        <v>134.44103560556542</v>
      </c>
      <c r="O5236" s="41">
        <f t="shared" si="91"/>
        <v>-0.12921916193660532</v>
      </c>
    </row>
    <row r="5237" spans="13:15" x14ac:dyDescent="0.25">
      <c r="M5237" s="20">
        <v>5236</v>
      </c>
      <c r="N5237" s="16">
        <v>189.55954605877244</v>
      </c>
      <c r="O5237" s="41">
        <f t="shared" si="91"/>
        <v>0.22778599284414747</v>
      </c>
    </row>
    <row r="5238" spans="13:15" x14ac:dyDescent="0.25">
      <c r="M5238" s="20">
        <v>5237</v>
      </c>
      <c r="N5238" s="16">
        <v>239.81463400864908</v>
      </c>
      <c r="O5238" s="41">
        <f t="shared" si="91"/>
        <v>0.55329053396010131</v>
      </c>
    </row>
    <row r="5239" spans="13:15" x14ac:dyDescent="0.25">
      <c r="M5239" s="20">
        <v>5238</v>
      </c>
      <c r="N5239" s="16">
        <v>137.74149717545072</v>
      </c>
      <c r="O5239" s="41">
        <f t="shared" si="91"/>
        <v>-0.10784191890306705</v>
      </c>
    </row>
    <row r="5240" spans="13:15" x14ac:dyDescent="0.25">
      <c r="M5240" s="20">
        <v>5239</v>
      </c>
      <c r="N5240" s="16">
        <v>180.67583324544921</v>
      </c>
      <c r="O5240" s="41">
        <f t="shared" si="91"/>
        <v>0.17024577192978341</v>
      </c>
    </row>
    <row r="5241" spans="13:15" x14ac:dyDescent="0.25">
      <c r="M5241" s="20">
        <v>5240</v>
      </c>
      <c r="N5241" s="16">
        <v>272.97741025028995</v>
      </c>
      <c r="O5241" s="41">
        <f t="shared" si="91"/>
        <v>0.76808737748433731</v>
      </c>
    </row>
    <row r="5242" spans="13:15" x14ac:dyDescent="0.25">
      <c r="M5242" s="20">
        <v>5241</v>
      </c>
      <c r="N5242" s="16">
        <v>150.51824404903226</v>
      </c>
      <c r="O5242" s="41">
        <f t="shared" si="91"/>
        <v>-2.5086335385078873E-2</v>
      </c>
    </row>
    <row r="5243" spans="13:15" x14ac:dyDescent="0.25">
      <c r="M5243" s="20">
        <v>5242</v>
      </c>
      <c r="N5243" s="16">
        <v>189.39026476053021</v>
      </c>
      <c r="O5243" s="41">
        <f t="shared" si="91"/>
        <v>0.22668955000518953</v>
      </c>
    </row>
    <row r="5244" spans="13:15" x14ac:dyDescent="0.25">
      <c r="M5244" s="20">
        <v>5243</v>
      </c>
      <c r="N5244" s="16">
        <v>383.33465592824456</v>
      </c>
      <c r="O5244" s="41">
        <f t="shared" si="91"/>
        <v>1.4828763884806135</v>
      </c>
    </row>
    <row r="5245" spans="13:15" x14ac:dyDescent="0.25">
      <c r="M5245" s="20">
        <v>5244</v>
      </c>
      <c r="N5245" s="16">
        <v>185.69516931939626</v>
      </c>
      <c r="O5245" s="41">
        <f t="shared" si="91"/>
        <v>0.20275624504021605</v>
      </c>
    </row>
    <row r="5246" spans="13:15" x14ac:dyDescent="0.25">
      <c r="M5246" s="20">
        <v>5245</v>
      </c>
      <c r="N5246" s="16">
        <v>131.34680048555879</v>
      </c>
      <c r="O5246" s="41">
        <f t="shared" si="91"/>
        <v>-0.14926066666637872</v>
      </c>
    </row>
    <row r="5247" spans="13:15" x14ac:dyDescent="0.25">
      <c r="M5247" s="20">
        <v>5246</v>
      </c>
      <c r="N5247" s="16">
        <v>155.92221896133512</v>
      </c>
      <c r="O5247" s="41">
        <f t="shared" si="91"/>
        <v>9.9154613640517475E-3</v>
      </c>
    </row>
    <row r="5248" spans="13:15" x14ac:dyDescent="0.25">
      <c r="M5248" s="20">
        <v>5247</v>
      </c>
      <c r="N5248" s="16">
        <v>152.18122697274188</v>
      </c>
      <c r="O5248" s="41">
        <f t="shared" si="91"/>
        <v>-1.4315117672642264E-2</v>
      </c>
    </row>
    <row r="5249" spans="13:15" x14ac:dyDescent="0.25">
      <c r="M5249" s="20">
        <v>5248</v>
      </c>
      <c r="N5249" s="16">
        <v>146.3667926122838</v>
      </c>
      <c r="O5249" s="41">
        <f t="shared" si="91"/>
        <v>-5.1975479350596321E-2</v>
      </c>
    </row>
    <row r="5250" spans="13:15" x14ac:dyDescent="0.25">
      <c r="M5250" s="20">
        <v>5249</v>
      </c>
      <c r="N5250" s="16">
        <v>138.447273452432</v>
      </c>
      <c r="O5250" s="41">
        <f t="shared" si="91"/>
        <v>-0.10327057314403765</v>
      </c>
    </row>
    <row r="5251" spans="13:15" x14ac:dyDescent="0.25">
      <c r="M5251" s="20">
        <v>5250</v>
      </c>
      <c r="N5251" s="16">
        <v>169.24114214565938</v>
      </c>
      <c r="O5251" s="41">
        <f t="shared" ref="O5251:O5314" si="92">N5251/$B$2-1</f>
        <v>9.6182746053636192E-2</v>
      </c>
    </row>
    <row r="5252" spans="13:15" x14ac:dyDescent="0.25">
      <c r="M5252" s="20">
        <v>5251</v>
      </c>
      <c r="N5252" s="16">
        <v>434.96060672578614</v>
      </c>
      <c r="O5252" s="41">
        <f t="shared" si="92"/>
        <v>1.8172600719951864</v>
      </c>
    </row>
    <row r="5253" spans="13:15" x14ac:dyDescent="0.25">
      <c r="M5253" s="20">
        <v>5252</v>
      </c>
      <c r="N5253" s="16">
        <v>118.63703821279574</v>
      </c>
      <c r="O5253" s="41">
        <f t="shared" si="92"/>
        <v>-0.23158238781061069</v>
      </c>
    </row>
    <row r="5254" spans="13:15" x14ac:dyDescent="0.25">
      <c r="M5254" s="20">
        <v>5253</v>
      </c>
      <c r="N5254" s="16">
        <v>257.30292231616255</v>
      </c>
      <c r="O5254" s="41">
        <f t="shared" si="92"/>
        <v>0.6665629903951249</v>
      </c>
    </row>
    <row r="5255" spans="13:15" x14ac:dyDescent="0.25">
      <c r="M5255" s="20">
        <v>5254</v>
      </c>
      <c r="N5255" s="16">
        <v>133.38627331522903</v>
      </c>
      <c r="O5255" s="41">
        <f t="shared" si="92"/>
        <v>-0.13605090632922856</v>
      </c>
    </row>
    <row r="5256" spans="13:15" x14ac:dyDescent="0.25">
      <c r="M5256" s="20">
        <v>5255</v>
      </c>
      <c r="N5256" s="16">
        <v>112.56205409694076</v>
      </c>
      <c r="O5256" s="41">
        <f t="shared" si="92"/>
        <v>-0.2709303423677758</v>
      </c>
    </row>
    <row r="5257" spans="13:15" x14ac:dyDescent="0.25">
      <c r="M5257" s="20">
        <v>5256</v>
      </c>
      <c r="N5257" s="16">
        <v>214.19904590071977</v>
      </c>
      <c r="O5257" s="41">
        <f t="shared" si="92"/>
        <v>0.38737717886254486</v>
      </c>
    </row>
    <row r="5258" spans="13:15" x14ac:dyDescent="0.25">
      <c r="M5258" s="20">
        <v>5257</v>
      </c>
      <c r="N5258" s="16">
        <v>135.0086098871457</v>
      </c>
      <c r="O5258" s="41">
        <f t="shared" si="92"/>
        <v>-0.12554295692708928</v>
      </c>
    </row>
    <row r="5259" spans="13:15" x14ac:dyDescent="0.25">
      <c r="M5259" s="20">
        <v>5258</v>
      </c>
      <c r="N5259" s="16">
        <v>167.20685724612699</v>
      </c>
      <c r="O5259" s="41">
        <f t="shared" si="92"/>
        <v>8.300658818118678E-2</v>
      </c>
    </row>
    <row r="5260" spans="13:15" x14ac:dyDescent="0.25">
      <c r="M5260" s="20">
        <v>5259</v>
      </c>
      <c r="N5260" s="16">
        <v>153.49841949913105</v>
      </c>
      <c r="O5260" s="41">
        <f t="shared" si="92"/>
        <v>-5.7836004401723429E-3</v>
      </c>
    </row>
    <row r="5261" spans="13:15" x14ac:dyDescent="0.25">
      <c r="M5261" s="20">
        <v>5260</v>
      </c>
      <c r="N5261" s="16">
        <v>179.73929961449358</v>
      </c>
      <c r="O5261" s="41">
        <f t="shared" si="92"/>
        <v>0.16417980006066801</v>
      </c>
    </row>
    <row r="5262" spans="13:15" x14ac:dyDescent="0.25">
      <c r="M5262" s="20">
        <v>5261</v>
      </c>
      <c r="N5262" s="16">
        <v>186.39639216000486</v>
      </c>
      <c r="O5262" s="41">
        <f t="shared" si="92"/>
        <v>0.20729809798016086</v>
      </c>
    </row>
    <row r="5263" spans="13:15" x14ac:dyDescent="0.25">
      <c r="M5263" s="20">
        <v>5262</v>
      </c>
      <c r="N5263" s="16">
        <v>110.06046174171189</v>
      </c>
      <c r="O5263" s="41">
        <f t="shared" si="92"/>
        <v>-0.28713327235687658</v>
      </c>
    </row>
    <row r="5264" spans="13:15" x14ac:dyDescent="0.25">
      <c r="M5264" s="20">
        <v>5263</v>
      </c>
      <c r="N5264" s="16">
        <v>318.29882842712817</v>
      </c>
      <c r="O5264" s="41">
        <f t="shared" si="92"/>
        <v>1.0616363101036503</v>
      </c>
    </row>
    <row r="5265" spans="13:15" x14ac:dyDescent="0.25">
      <c r="M5265" s="20">
        <v>5264</v>
      </c>
      <c r="N5265" s="16">
        <v>297.40373636314405</v>
      </c>
      <c r="O5265" s="41">
        <f t="shared" si="92"/>
        <v>0.92629782734850341</v>
      </c>
    </row>
    <row r="5266" spans="13:15" x14ac:dyDescent="0.25">
      <c r="M5266" s="20">
        <v>5265</v>
      </c>
      <c r="N5266" s="16">
        <v>109.89579734531416</v>
      </c>
      <c r="O5266" s="41">
        <f t="shared" si="92"/>
        <v>-0.28819981130793826</v>
      </c>
    </row>
    <row r="5267" spans="13:15" x14ac:dyDescent="0.25">
      <c r="M5267" s="20">
        <v>5266</v>
      </c>
      <c r="N5267" s="16">
        <v>154.71569776991296</v>
      </c>
      <c r="O5267" s="41">
        <f t="shared" si="92"/>
        <v>2.1007675135060744E-3</v>
      </c>
    </row>
    <row r="5268" spans="13:15" x14ac:dyDescent="0.25">
      <c r="M5268" s="20">
        <v>5267</v>
      </c>
      <c r="N5268" s="16">
        <v>130.76498725211647</v>
      </c>
      <c r="O5268" s="41">
        <f t="shared" si="92"/>
        <v>-0.15302909802910392</v>
      </c>
    </row>
    <row r="5269" spans="13:15" x14ac:dyDescent="0.25">
      <c r="M5269" s="20">
        <v>5268</v>
      </c>
      <c r="N5269" s="16">
        <v>288.64655193873318</v>
      </c>
      <c r="O5269" s="41">
        <f t="shared" si="92"/>
        <v>0.86957713669169534</v>
      </c>
    </row>
    <row r="5270" spans="13:15" x14ac:dyDescent="0.25">
      <c r="M5270" s="20">
        <v>5269</v>
      </c>
      <c r="N5270" s="16">
        <v>121.83980980261069</v>
      </c>
      <c r="O5270" s="41">
        <f t="shared" si="92"/>
        <v>-0.21083788731980047</v>
      </c>
    </row>
    <row r="5271" spans="13:15" x14ac:dyDescent="0.25">
      <c r="M5271" s="20">
        <v>5270</v>
      </c>
      <c r="N5271" s="16">
        <v>227.30501996038114</v>
      </c>
      <c r="O5271" s="41">
        <f t="shared" si="92"/>
        <v>0.47226518217123559</v>
      </c>
    </row>
    <row r="5272" spans="13:15" x14ac:dyDescent="0.25">
      <c r="M5272" s="20">
        <v>5271</v>
      </c>
      <c r="N5272" s="16">
        <v>217.11618850880521</v>
      </c>
      <c r="O5272" s="41">
        <f t="shared" si="92"/>
        <v>0.40627164715920183</v>
      </c>
    </row>
    <row r="5273" spans="13:15" x14ac:dyDescent="0.25">
      <c r="M5273" s="20">
        <v>5272</v>
      </c>
      <c r="N5273" s="16">
        <v>118.24030000844262</v>
      </c>
      <c r="O5273" s="41">
        <f t="shared" si="92"/>
        <v>-0.2341520796053983</v>
      </c>
    </row>
    <row r="5274" spans="13:15" x14ac:dyDescent="0.25">
      <c r="M5274" s="20">
        <v>5273</v>
      </c>
      <c r="N5274" s="16">
        <v>113.4064274782511</v>
      </c>
      <c r="O5274" s="41">
        <f t="shared" si="92"/>
        <v>-0.26546129672033658</v>
      </c>
    </row>
    <row r="5275" spans="13:15" x14ac:dyDescent="0.25">
      <c r="M5275" s="20">
        <v>5274</v>
      </c>
      <c r="N5275" s="16">
        <v>315.17645460326003</v>
      </c>
      <c r="O5275" s="41">
        <f t="shared" si="92"/>
        <v>1.0414125496807385</v>
      </c>
    </row>
    <row r="5276" spans="13:15" x14ac:dyDescent="0.25">
      <c r="M5276" s="20">
        <v>5275</v>
      </c>
      <c r="N5276" s="16">
        <v>202.33516603460177</v>
      </c>
      <c r="O5276" s="41">
        <f t="shared" si="92"/>
        <v>0.31053427739300288</v>
      </c>
    </row>
    <row r="5277" spans="13:15" x14ac:dyDescent="0.25">
      <c r="M5277" s="20">
        <v>5276</v>
      </c>
      <c r="N5277" s="16">
        <v>348.04979646612276</v>
      </c>
      <c r="O5277" s="41">
        <f t="shared" si="92"/>
        <v>1.254334713277216</v>
      </c>
    </row>
    <row r="5278" spans="13:15" x14ac:dyDescent="0.25">
      <c r="M5278" s="20">
        <v>5277</v>
      </c>
      <c r="N5278" s="16">
        <v>194.56086757945525</v>
      </c>
      <c r="O5278" s="41">
        <f t="shared" si="92"/>
        <v>0.26017978485555315</v>
      </c>
    </row>
    <row r="5279" spans="13:15" x14ac:dyDescent="0.25">
      <c r="M5279" s="20">
        <v>5278</v>
      </c>
      <c r="N5279" s="16">
        <v>146.91607567812588</v>
      </c>
      <c r="O5279" s="41">
        <f t="shared" si="92"/>
        <v>-4.8417747395813615E-2</v>
      </c>
    </row>
    <row r="5280" spans="13:15" x14ac:dyDescent="0.25">
      <c r="M5280" s="20">
        <v>5279</v>
      </c>
      <c r="N5280" s="16">
        <v>273.72483638390446</v>
      </c>
      <c r="O5280" s="41">
        <f t="shared" si="92"/>
        <v>0.77292849130116958</v>
      </c>
    </row>
    <row r="5281" spans="13:15" x14ac:dyDescent="0.25">
      <c r="M5281" s="20">
        <v>5280</v>
      </c>
      <c r="N5281" s="16">
        <v>209.21779639087717</v>
      </c>
      <c r="O5281" s="41">
        <f t="shared" si="92"/>
        <v>0.35511339419854115</v>
      </c>
    </row>
    <row r="5282" spans="13:15" x14ac:dyDescent="0.25">
      <c r="M5282" s="20">
        <v>5281</v>
      </c>
      <c r="N5282" s="16">
        <v>309.79665612365267</v>
      </c>
      <c r="O5282" s="41">
        <f t="shared" si="92"/>
        <v>1.0065673448101897</v>
      </c>
    </row>
    <row r="5283" spans="13:15" x14ac:dyDescent="0.25">
      <c r="M5283" s="20">
        <v>5282</v>
      </c>
      <c r="N5283" s="16">
        <v>209.20593691554362</v>
      </c>
      <c r="O5283" s="41">
        <f t="shared" si="92"/>
        <v>0.3550365798254338</v>
      </c>
    </row>
    <row r="5284" spans="13:15" x14ac:dyDescent="0.25">
      <c r="M5284" s="20">
        <v>5283</v>
      </c>
      <c r="N5284" s="16">
        <v>183.17102691516729</v>
      </c>
      <c r="O5284" s="41">
        <f t="shared" si="92"/>
        <v>0.18640725733534236</v>
      </c>
    </row>
    <row r="5285" spans="13:15" x14ac:dyDescent="0.25">
      <c r="M5285" s="20">
        <v>5284</v>
      </c>
      <c r="N5285" s="16">
        <v>261.3297719749466</v>
      </c>
      <c r="O5285" s="41">
        <f t="shared" si="92"/>
        <v>0.69264508285176829</v>
      </c>
    </row>
    <row r="5286" spans="13:15" x14ac:dyDescent="0.25">
      <c r="M5286" s="20">
        <v>5285</v>
      </c>
      <c r="N5286" s="16">
        <v>268.59994092926485</v>
      </c>
      <c r="O5286" s="41">
        <f t="shared" si="92"/>
        <v>0.73973430517431393</v>
      </c>
    </row>
    <row r="5287" spans="13:15" x14ac:dyDescent="0.25">
      <c r="M5287" s="20">
        <v>5286</v>
      </c>
      <c r="N5287" s="16">
        <v>235.83158922125963</v>
      </c>
      <c r="O5287" s="41">
        <f t="shared" si="92"/>
        <v>0.5274921676920612</v>
      </c>
    </row>
    <row r="5288" spans="13:15" x14ac:dyDescent="0.25">
      <c r="M5288" s="20">
        <v>5287</v>
      </c>
      <c r="N5288" s="16">
        <v>151.61021621246411</v>
      </c>
      <c r="O5288" s="41">
        <f t="shared" si="92"/>
        <v>-1.8013580914451155E-2</v>
      </c>
    </row>
    <row r="5289" spans="13:15" x14ac:dyDescent="0.25">
      <c r="M5289" s="20">
        <v>5288</v>
      </c>
      <c r="N5289" s="16">
        <v>142.22365458241791</v>
      </c>
      <c r="O5289" s="41">
        <f t="shared" si="92"/>
        <v>-7.8810776993227694E-2</v>
      </c>
    </row>
    <row r="5290" spans="13:15" x14ac:dyDescent="0.25">
      <c r="M5290" s="20">
        <v>5289</v>
      </c>
      <c r="N5290" s="16">
        <v>178.88044137961492</v>
      </c>
      <c r="O5290" s="41">
        <f t="shared" si="92"/>
        <v>0.15861693534323562</v>
      </c>
    </row>
    <row r="5291" spans="13:15" x14ac:dyDescent="0.25">
      <c r="M5291" s="20">
        <v>5290</v>
      </c>
      <c r="N5291" s="16">
        <v>218.80873763784044</v>
      </c>
      <c r="O5291" s="41">
        <f t="shared" si="92"/>
        <v>0.41723436655812729</v>
      </c>
    </row>
    <row r="5292" spans="13:15" x14ac:dyDescent="0.25">
      <c r="M5292" s="20">
        <v>5291</v>
      </c>
      <c r="N5292" s="16">
        <v>205.34469658422248</v>
      </c>
      <c r="O5292" s="41">
        <f t="shared" si="92"/>
        <v>0.33002714668229305</v>
      </c>
    </row>
    <row r="5293" spans="13:15" x14ac:dyDescent="0.25">
      <c r="M5293" s="20">
        <v>5292</v>
      </c>
      <c r="N5293" s="16">
        <v>164.57296584004007</v>
      </c>
      <c r="O5293" s="41">
        <f t="shared" si="92"/>
        <v>6.5946751088817646E-2</v>
      </c>
    </row>
    <row r="5294" spans="13:15" x14ac:dyDescent="0.25">
      <c r="M5294" s="20">
        <v>5293</v>
      </c>
      <c r="N5294" s="16">
        <v>209.59024248326719</v>
      </c>
      <c r="O5294" s="41">
        <f t="shared" si="92"/>
        <v>0.35752574485475264</v>
      </c>
    </row>
    <row r="5295" spans="13:15" x14ac:dyDescent="0.25">
      <c r="M5295" s="20">
        <v>5294</v>
      </c>
      <c r="N5295" s="16">
        <v>134.22349847586958</v>
      </c>
      <c r="O5295" s="41">
        <f t="shared" si="92"/>
        <v>-0.13062816003940347</v>
      </c>
    </row>
    <row r="5296" spans="13:15" x14ac:dyDescent="0.25">
      <c r="M5296" s="20">
        <v>5295</v>
      </c>
      <c r="N5296" s="16">
        <v>112.56548055406168</v>
      </c>
      <c r="O5296" s="41">
        <f t="shared" si="92"/>
        <v>-0.27090814904570049</v>
      </c>
    </row>
    <row r="5297" spans="13:15" x14ac:dyDescent="0.25">
      <c r="M5297" s="20">
        <v>5296</v>
      </c>
      <c r="N5297" s="16">
        <v>184.04293597256125</v>
      </c>
      <c r="O5297" s="41">
        <f t="shared" si="92"/>
        <v>0.19205465283696666</v>
      </c>
    </row>
    <row r="5298" spans="13:15" x14ac:dyDescent="0.25">
      <c r="M5298" s="20">
        <v>5297</v>
      </c>
      <c r="N5298" s="16">
        <v>190.1928165351012</v>
      </c>
      <c r="O5298" s="41">
        <f t="shared" si="92"/>
        <v>0.23188771516140361</v>
      </c>
    </row>
    <row r="5299" spans="13:15" x14ac:dyDescent="0.25">
      <c r="M5299" s="20">
        <v>5298</v>
      </c>
      <c r="N5299" s="16">
        <v>86.801310760360593</v>
      </c>
      <c r="O5299" s="41">
        <f t="shared" si="92"/>
        <v>-0.43778387462987545</v>
      </c>
    </row>
    <row r="5300" spans="13:15" x14ac:dyDescent="0.25">
      <c r="M5300" s="20">
        <v>5299</v>
      </c>
      <c r="N5300" s="16">
        <v>261.1758369980592</v>
      </c>
      <c r="O5300" s="41">
        <f t="shared" si="92"/>
        <v>0.69164803884970838</v>
      </c>
    </row>
    <row r="5301" spans="13:15" x14ac:dyDescent="0.25">
      <c r="M5301" s="20">
        <v>5300</v>
      </c>
      <c r="N5301" s="16">
        <v>197.00120183063478</v>
      </c>
      <c r="O5301" s="41">
        <f t="shared" si="92"/>
        <v>0.27598594325670844</v>
      </c>
    </row>
    <row r="5302" spans="13:15" x14ac:dyDescent="0.25">
      <c r="M5302" s="20">
        <v>5301</v>
      </c>
      <c r="N5302" s="16">
        <v>207.16103934301427</v>
      </c>
      <c r="O5302" s="41">
        <f t="shared" si="92"/>
        <v>0.34179168317657771</v>
      </c>
    </row>
    <row r="5303" spans="13:15" x14ac:dyDescent="0.25">
      <c r="M5303" s="20">
        <v>5302</v>
      </c>
      <c r="N5303" s="16">
        <v>114.51962045136379</v>
      </c>
      <c r="O5303" s="41">
        <f t="shared" si="92"/>
        <v>-0.25825109407880598</v>
      </c>
    </row>
    <row r="5304" spans="13:15" x14ac:dyDescent="0.25">
      <c r="M5304" s="20">
        <v>5303</v>
      </c>
      <c r="N5304" s="16">
        <v>205.24237114933678</v>
      </c>
      <c r="O5304" s="41">
        <f t="shared" si="92"/>
        <v>0.329364380083214</v>
      </c>
    </row>
    <row r="5305" spans="13:15" x14ac:dyDescent="0.25">
      <c r="M5305" s="20">
        <v>5304</v>
      </c>
      <c r="N5305" s="16">
        <v>140.84135820682366</v>
      </c>
      <c r="O5305" s="41">
        <f t="shared" si="92"/>
        <v>-8.7763974883813711E-2</v>
      </c>
    </row>
    <row r="5306" spans="13:15" x14ac:dyDescent="0.25">
      <c r="M5306" s="20">
        <v>5305</v>
      </c>
      <c r="N5306" s="16">
        <v>336.74741976542191</v>
      </c>
      <c r="O5306" s="41">
        <f t="shared" si="92"/>
        <v>1.1811286939155425</v>
      </c>
    </row>
    <row r="5307" spans="13:15" x14ac:dyDescent="0.25">
      <c r="M5307" s="20">
        <v>5306</v>
      </c>
      <c r="N5307" s="16">
        <v>158.39729708034548</v>
      </c>
      <c r="O5307" s="41">
        <f t="shared" si="92"/>
        <v>2.5946657412462715E-2</v>
      </c>
    </row>
    <row r="5308" spans="13:15" x14ac:dyDescent="0.25">
      <c r="M5308" s="20">
        <v>5307</v>
      </c>
      <c r="N5308" s="16">
        <v>337.04931034402631</v>
      </c>
      <c r="O5308" s="41">
        <f t="shared" si="92"/>
        <v>1.1830840532286904</v>
      </c>
    </row>
    <row r="5309" spans="13:15" x14ac:dyDescent="0.25">
      <c r="M5309" s="20">
        <v>5308</v>
      </c>
      <c r="N5309" s="16">
        <v>171.37574944495623</v>
      </c>
      <c r="O5309" s="41">
        <f t="shared" si="92"/>
        <v>0.11000869677355918</v>
      </c>
    </row>
    <row r="5310" spans="13:15" x14ac:dyDescent="0.25">
      <c r="M5310" s="20">
        <v>5309</v>
      </c>
      <c r="N5310" s="16">
        <v>82.089413950100152</v>
      </c>
      <c r="O5310" s="41">
        <f t="shared" si="92"/>
        <v>-0.4683030493359126</v>
      </c>
    </row>
    <row r="5311" spans="13:15" x14ac:dyDescent="0.25">
      <c r="M5311" s="20">
        <v>5310</v>
      </c>
      <c r="N5311" s="16">
        <v>164.50677877188869</v>
      </c>
      <c r="O5311" s="41">
        <f t="shared" si="92"/>
        <v>6.5518054371225265E-2</v>
      </c>
    </row>
    <row r="5312" spans="13:15" x14ac:dyDescent="0.25">
      <c r="M5312" s="20">
        <v>5311</v>
      </c>
      <c r="N5312" s="16">
        <v>146.87638804632562</v>
      </c>
      <c r="O5312" s="41">
        <f t="shared" si="92"/>
        <v>-4.8674806032145357E-2</v>
      </c>
    </row>
    <row r="5313" spans="13:15" x14ac:dyDescent="0.25">
      <c r="M5313" s="20">
        <v>5312</v>
      </c>
      <c r="N5313" s="16">
        <v>201.27681479136859</v>
      </c>
      <c r="O5313" s="41">
        <f t="shared" si="92"/>
        <v>0.3036792871856091</v>
      </c>
    </row>
    <row r="5314" spans="13:15" x14ac:dyDescent="0.25">
      <c r="M5314" s="20">
        <v>5313</v>
      </c>
      <c r="N5314" s="16">
        <v>221.80370388670403</v>
      </c>
      <c r="O5314" s="41">
        <f t="shared" si="92"/>
        <v>0.43663290219428874</v>
      </c>
    </row>
    <row r="5315" spans="13:15" x14ac:dyDescent="0.25">
      <c r="M5315" s="20">
        <v>5314</v>
      </c>
      <c r="N5315" s="16">
        <v>163.92095709569514</v>
      </c>
      <c r="O5315" s="41">
        <f t="shared" ref="O5315:O5378" si="93">N5315/$B$2-1</f>
        <v>6.172366013843944E-2</v>
      </c>
    </row>
    <row r="5316" spans="13:15" x14ac:dyDescent="0.25">
      <c r="M5316" s="20">
        <v>5315</v>
      </c>
      <c r="N5316" s="16">
        <v>217.17750909673407</v>
      </c>
      <c r="O5316" s="41">
        <f t="shared" si="93"/>
        <v>0.40666882345813993</v>
      </c>
    </row>
    <row r="5317" spans="13:15" x14ac:dyDescent="0.25">
      <c r="M5317" s="20">
        <v>5316</v>
      </c>
      <c r="N5317" s="16">
        <v>203.42383129807337</v>
      </c>
      <c r="O5317" s="41">
        <f t="shared" si="93"/>
        <v>0.31758561291884324</v>
      </c>
    </row>
    <row r="5318" spans="13:15" x14ac:dyDescent="0.25">
      <c r="M5318" s="20">
        <v>5317</v>
      </c>
      <c r="N5318" s="16">
        <v>108.60795721172695</v>
      </c>
      <c r="O5318" s="41">
        <f t="shared" si="93"/>
        <v>-0.29654121172757564</v>
      </c>
    </row>
    <row r="5319" spans="13:15" x14ac:dyDescent="0.25">
      <c r="M5319" s="20">
        <v>5318</v>
      </c>
      <c r="N5319" s="16">
        <v>163.48517658488927</v>
      </c>
      <c r="O5319" s="41">
        <f t="shared" si="93"/>
        <v>5.8901089509598492E-2</v>
      </c>
    </row>
    <row r="5320" spans="13:15" x14ac:dyDescent="0.25">
      <c r="M5320" s="20">
        <v>5319</v>
      </c>
      <c r="N5320" s="16">
        <v>109.88519226134829</v>
      </c>
      <c r="O5320" s="41">
        <f t="shared" si="93"/>
        <v>-0.28826850092983791</v>
      </c>
    </row>
    <row r="5321" spans="13:15" x14ac:dyDescent="0.25">
      <c r="M5321" s="20">
        <v>5320</v>
      </c>
      <c r="N5321" s="16">
        <v>132.9732718150031</v>
      </c>
      <c r="O5321" s="41">
        <f t="shared" si="93"/>
        <v>-0.13872593624749918</v>
      </c>
    </row>
    <row r="5322" spans="13:15" x14ac:dyDescent="0.25">
      <c r="M5322" s="20">
        <v>5321</v>
      </c>
      <c r="N5322" s="16">
        <v>142.15197776126359</v>
      </c>
      <c r="O5322" s="41">
        <f t="shared" si="93"/>
        <v>-7.9275031096250115E-2</v>
      </c>
    </row>
    <row r="5323" spans="13:15" x14ac:dyDescent="0.25">
      <c r="M5323" s="20">
        <v>5322</v>
      </c>
      <c r="N5323" s="16">
        <v>140.24593842140729</v>
      </c>
      <c r="O5323" s="41">
        <f t="shared" si="93"/>
        <v>-9.1620536516272111E-2</v>
      </c>
    </row>
    <row r="5324" spans="13:15" x14ac:dyDescent="0.25">
      <c r="M5324" s="20">
        <v>5323</v>
      </c>
      <c r="N5324" s="16">
        <v>198.5702420250561</v>
      </c>
      <c r="O5324" s="41">
        <f t="shared" si="93"/>
        <v>0.28614868954394979</v>
      </c>
    </row>
    <row r="5325" spans="13:15" x14ac:dyDescent="0.25">
      <c r="M5325" s="20">
        <v>5324</v>
      </c>
      <c r="N5325" s="16">
        <v>301.19305473344929</v>
      </c>
      <c r="O5325" s="41">
        <f t="shared" si="93"/>
        <v>0.95084141860634119</v>
      </c>
    </row>
    <row r="5326" spans="13:15" x14ac:dyDescent="0.25">
      <c r="M5326" s="20">
        <v>5325</v>
      </c>
      <c r="N5326" s="16">
        <v>194.36497296274572</v>
      </c>
      <c r="O5326" s="41">
        <f t="shared" si="93"/>
        <v>0.25891096631557331</v>
      </c>
    </row>
    <row r="5327" spans="13:15" x14ac:dyDescent="0.25">
      <c r="M5327" s="20">
        <v>5326</v>
      </c>
      <c r="N5327" s="16">
        <v>179.28442504933926</v>
      </c>
      <c r="O5327" s="41">
        <f t="shared" si="93"/>
        <v>0.16123355635408942</v>
      </c>
    </row>
    <row r="5328" spans="13:15" x14ac:dyDescent="0.25">
      <c r="M5328" s="20">
        <v>5327</v>
      </c>
      <c r="N5328" s="16">
        <v>235.4730860330867</v>
      </c>
      <c r="O5328" s="41">
        <f t="shared" si="93"/>
        <v>0.5251701258746988</v>
      </c>
    </row>
    <row r="5329" spans="13:15" x14ac:dyDescent="0.25">
      <c r="M5329" s="20">
        <v>5328</v>
      </c>
      <c r="N5329" s="16">
        <v>129.84997527326578</v>
      </c>
      <c r="O5329" s="41">
        <f t="shared" si="93"/>
        <v>-0.1589556731569487</v>
      </c>
    </row>
    <row r="5330" spans="13:15" x14ac:dyDescent="0.25">
      <c r="M5330" s="20">
        <v>5329</v>
      </c>
      <c r="N5330" s="16">
        <v>188.48614292720004</v>
      </c>
      <c r="O5330" s="41">
        <f t="shared" si="93"/>
        <v>0.22083351085618674</v>
      </c>
    </row>
    <row r="5331" spans="13:15" x14ac:dyDescent="0.25">
      <c r="M5331" s="20">
        <v>5330</v>
      </c>
      <c r="N5331" s="16">
        <v>162.13696439084319</v>
      </c>
      <c r="O5331" s="41">
        <f t="shared" si="93"/>
        <v>5.0168656447545201E-2</v>
      </c>
    </row>
    <row r="5332" spans="13:15" x14ac:dyDescent="0.25">
      <c r="M5332" s="20">
        <v>5331</v>
      </c>
      <c r="N5332" s="16">
        <v>244.34477548567239</v>
      </c>
      <c r="O5332" s="41">
        <f t="shared" si="93"/>
        <v>0.58263247092257453</v>
      </c>
    </row>
    <row r="5333" spans="13:15" x14ac:dyDescent="0.25">
      <c r="M5333" s="20">
        <v>5332</v>
      </c>
      <c r="N5333" s="16">
        <v>100.67502664641549</v>
      </c>
      <c r="O5333" s="41">
        <f t="shared" si="93"/>
        <v>-0.3479231718177036</v>
      </c>
    </row>
    <row r="5334" spans="13:15" x14ac:dyDescent="0.25">
      <c r="M5334" s="20">
        <v>5333</v>
      </c>
      <c r="N5334" s="16">
        <v>242.09970607973679</v>
      </c>
      <c r="O5334" s="41">
        <f t="shared" si="93"/>
        <v>0.568091052002337</v>
      </c>
    </row>
    <row r="5335" spans="13:15" x14ac:dyDescent="0.25">
      <c r="M5335" s="20">
        <v>5334</v>
      </c>
      <c r="N5335" s="16">
        <v>115.48486569976988</v>
      </c>
      <c r="O5335" s="41">
        <f t="shared" si="93"/>
        <v>-0.25199915572860065</v>
      </c>
    </row>
    <row r="5336" spans="13:15" x14ac:dyDescent="0.25">
      <c r="M5336" s="20">
        <v>5335</v>
      </c>
      <c r="N5336" s="16">
        <v>139.1717829893725</v>
      </c>
      <c r="O5336" s="41">
        <f t="shared" si="93"/>
        <v>-9.8577891189303712E-2</v>
      </c>
    </row>
    <row r="5337" spans="13:15" x14ac:dyDescent="0.25">
      <c r="M5337" s="20">
        <v>5336</v>
      </c>
      <c r="N5337" s="16">
        <v>84.026171975456762</v>
      </c>
      <c r="O5337" s="41">
        <f t="shared" si="93"/>
        <v>-0.45575857756172899</v>
      </c>
    </row>
    <row r="5338" spans="13:15" x14ac:dyDescent="0.25">
      <c r="M5338" s="20">
        <v>5337</v>
      </c>
      <c r="N5338" s="16">
        <v>274.37608466309155</v>
      </c>
      <c r="O5338" s="41">
        <f t="shared" si="93"/>
        <v>0.77714665668336469</v>
      </c>
    </row>
    <row r="5339" spans="13:15" x14ac:dyDescent="0.25">
      <c r="M5339" s="20">
        <v>5338</v>
      </c>
      <c r="N5339" s="16">
        <v>246.37126293003411</v>
      </c>
      <c r="O5339" s="41">
        <f t="shared" si="93"/>
        <v>0.59575812431536335</v>
      </c>
    </row>
    <row r="5340" spans="13:15" x14ac:dyDescent="0.25">
      <c r="M5340" s="20">
        <v>5339</v>
      </c>
      <c r="N5340" s="16">
        <v>352.0827132075259</v>
      </c>
      <c r="O5340" s="41">
        <f t="shared" si="93"/>
        <v>1.2804561025100547</v>
      </c>
    </row>
    <row r="5341" spans="13:15" x14ac:dyDescent="0.25">
      <c r="M5341" s="20">
        <v>5340</v>
      </c>
      <c r="N5341" s="16">
        <v>163.88880009600405</v>
      </c>
      <c r="O5341" s="41">
        <f t="shared" si="93"/>
        <v>6.1515377756393708E-2</v>
      </c>
    </row>
    <row r="5342" spans="13:15" x14ac:dyDescent="0.25">
      <c r="M5342" s="20">
        <v>5341</v>
      </c>
      <c r="N5342" s="16">
        <v>116.63097233310893</v>
      </c>
      <c r="O5342" s="41">
        <f t="shared" si="93"/>
        <v>-0.24457576977955875</v>
      </c>
    </row>
    <row r="5343" spans="13:15" x14ac:dyDescent="0.25">
      <c r="M5343" s="20">
        <v>5342</v>
      </c>
      <c r="N5343" s="16">
        <v>306.24702703409196</v>
      </c>
      <c r="O5343" s="41">
        <f t="shared" si="93"/>
        <v>0.98357623216739221</v>
      </c>
    </row>
    <row r="5344" spans="13:15" x14ac:dyDescent="0.25">
      <c r="M5344" s="20">
        <v>5343</v>
      </c>
      <c r="N5344" s="16">
        <v>301.45677940211357</v>
      </c>
      <c r="O5344" s="41">
        <f t="shared" si="93"/>
        <v>0.95254957554639352</v>
      </c>
    </row>
    <row r="5345" spans="13:15" x14ac:dyDescent="0.25">
      <c r="M5345" s="20">
        <v>5344</v>
      </c>
      <c r="N5345" s="16">
        <v>295.2639463441393</v>
      </c>
      <c r="O5345" s="41">
        <f t="shared" si="93"/>
        <v>0.91243830791207681</v>
      </c>
    </row>
    <row r="5346" spans="13:15" x14ac:dyDescent="0.25">
      <c r="M5346" s="20">
        <v>5345</v>
      </c>
      <c r="N5346" s="16">
        <v>136.84026363720503</v>
      </c>
      <c r="O5346" s="41">
        <f t="shared" si="93"/>
        <v>-0.11367925043052463</v>
      </c>
    </row>
    <row r="5347" spans="13:15" x14ac:dyDescent="0.25">
      <c r="M5347" s="20">
        <v>5346</v>
      </c>
      <c r="N5347" s="16">
        <v>107.62002295770613</v>
      </c>
      <c r="O5347" s="41">
        <f t="shared" si="93"/>
        <v>-0.30294010782200731</v>
      </c>
    </row>
    <row r="5348" spans="13:15" x14ac:dyDescent="0.25">
      <c r="M5348" s="20">
        <v>5347</v>
      </c>
      <c r="N5348" s="16">
        <v>235.50044382914265</v>
      </c>
      <c r="O5348" s="41">
        <f t="shared" si="93"/>
        <v>0.52534732359167458</v>
      </c>
    </row>
    <row r="5349" spans="13:15" x14ac:dyDescent="0.25">
      <c r="M5349" s="20">
        <v>5348</v>
      </c>
      <c r="N5349" s="16">
        <v>165.4217932382013</v>
      </c>
      <c r="O5349" s="41">
        <f t="shared" si="93"/>
        <v>7.1444645610476698E-2</v>
      </c>
    </row>
    <row r="5350" spans="13:15" x14ac:dyDescent="0.25">
      <c r="M5350" s="20">
        <v>5349</v>
      </c>
      <c r="N5350" s="16">
        <v>215.498078967136</v>
      </c>
      <c r="O5350" s="41">
        <f t="shared" si="93"/>
        <v>0.39579107642849864</v>
      </c>
    </row>
    <row r="5351" spans="13:15" x14ac:dyDescent="0.25">
      <c r="M5351" s="20">
        <v>5350</v>
      </c>
      <c r="N5351" s="16">
        <v>320.5933981893038</v>
      </c>
      <c r="O5351" s="41">
        <f t="shared" si="93"/>
        <v>1.07649834513263</v>
      </c>
    </row>
    <row r="5352" spans="13:15" x14ac:dyDescent="0.25">
      <c r="M5352" s="20">
        <v>5351</v>
      </c>
      <c r="N5352" s="16">
        <v>112.45224055685385</v>
      </c>
      <c r="O5352" s="41">
        <f t="shared" si="93"/>
        <v>-0.27164160977238083</v>
      </c>
    </row>
    <row r="5353" spans="13:15" x14ac:dyDescent="0.25">
      <c r="M5353" s="20">
        <v>5352</v>
      </c>
      <c r="N5353" s="16">
        <v>327.90048642724616</v>
      </c>
      <c r="O5353" s="41">
        <f t="shared" si="93"/>
        <v>1.1238266953716636</v>
      </c>
    </row>
    <row r="5354" spans="13:15" x14ac:dyDescent="0.25">
      <c r="M5354" s="20">
        <v>5353</v>
      </c>
      <c r="N5354" s="16">
        <v>314.97078185410277</v>
      </c>
      <c r="O5354" s="41">
        <f t="shared" si="93"/>
        <v>1.0400803977222886</v>
      </c>
    </row>
    <row r="5355" spans="13:15" x14ac:dyDescent="0.25">
      <c r="M5355" s="20">
        <v>5354</v>
      </c>
      <c r="N5355" s="16">
        <v>295.3963539562327</v>
      </c>
      <c r="O5355" s="41">
        <f t="shared" si="93"/>
        <v>0.9132959181715139</v>
      </c>
    </row>
    <row r="5356" spans="13:15" x14ac:dyDescent="0.25">
      <c r="M5356" s="20">
        <v>5355</v>
      </c>
      <c r="N5356" s="16">
        <v>187.74053457194884</v>
      </c>
      <c r="O5356" s="41">
        <f t="shared" si="93"/>
        <v>0.21600417087432611</v>
      </c>
    </row>
    <row r="5357" spans="13:15" x14ac:dyDescent="0.25">
      <c r="M5357" s="20">
        <v>5356</v>
      </c>
      <c r="N5357" s="16">
        <v>267.39115726586937</v>
      </c>
      <c r="O5357" s="41">
        <f t="shared" si="93"/>
        <v>0.73190495718760973</v>
      </c>
    </row>
    <row r="5358" spans="13:15" x14ac:dyDescent="0.25">
      <c r="M5358" s="20">
        <v>5357</v>
      </c>
      <c r="N5358" s="16">
        <v>134.12585392792727</v>
      </c>
      <c r="O5358" s="41">
        <f t="shared" si="93"/>
        <v>-0.13126060831612596</v>
      </c>
    </row>
    <row r="5359" spans="13:15" x14ac:dyDescent="0.25">
      <c r="M5359" s="20">
        <v>5358</v>
      </c>
      <c r="N5359" s="16">
        <v>107.06562615477223</v>
      </c>
      <c r="O5359" s="41">
        <f t="shared" si="93"/>
        <v>-0.30653096168968197</v>
      </c>
    </row>
    <row r="5360" spans="13:15" x14ac:dyDescent="0.25">
      <c r="M5360" s="20">
        <v>5359</v>
      </c>
      <c r="N5360" s="16">
        <v>117.23157675929735</v>
      </c>
      <c r="O5360" s="41">
        <f t="shared" si="93"/>
        <v>-0.24068562698777496</v>
      </c>
    </row>
    <row r="5361" spans="13:15" x14ac:dyDescent="0.25">
      <c r="M5361" s="20">
        <v>5360</v>
      </c>
      <c r="N5361" s="16">
        <v>132.19196879643707</v>
      </c>
      <c r="O5361" s="41">
        <f t="shared" si="93"/>
        <v>-0.14378647222316998</v>
      </c>
    </row>
    <row r="5362" spans="13:15" x14ac:dyDescent="0.25">
      <c r="M5362" s="20">
        <v>5361</v>
      </c>
      <c r="N5362" s="16">
        <v>264.8471960512336</v>
      </c>
      <c r="O5362" s="41">
        <f t="shared" si="93"/>
        <v>0.71542760212631307</v>
      </c>
    </row>
    <row r="5363" spans="13:15" x14ac:dyDescent="0.25">
      <c r="M5363" s="20">
        <v>5362</v>
      </c>
      <c r="N5363" s="16">
        <v>113.66682360705255</v>
      </c>
      <c r="O5363" s="41">
        <f t="shared" si="93"/>
        <v>-0.26377469888772664</v>
      </c>
    </row>
    <row r="5364" spans="13:15" x14ac:dyDescent="0.25">
      <c r="M5364" s="20">
        <v>5363</v>
      </c>
      <c r="N5364" s="16">
        <v>153.9018898025106</v>
      </c>
      <c r="O5364" s="41">
        <f t="shared" si="93"/>
        <v>-3.1703045270010666E-3</v>
      </c>
    </row>
    <row r="5365" spans="13:15" x14ac:dyDescent="0.25">
      <c r="M5365" s="20">
        <v>5364</v>
      </c>
      <c r="N5365" s="16">
        <v>159.0661983634831</v>
      </c>
      <c r="O5365" s="41">
        <f t="shared" si="93"/>
        <v>3.0279162121970904E-2</v>
      </c>
    </row>
    <row r="5366" spans="13:15" x14ac:dyDescent="0.25">
      <c r="M5366" s="20">
        <v>5365</v>
      </c>
      <c r="N5366" s="16">
        <v>183.02002603617689</v>
      </c>
      <c r="O5366" s="41">
        <f t="shared" si="93"/>
        <v>0.18542921762177356</v>
      </c>
    </row>
    <row r="5367" spans="13:15" x14ac:dyDescent="0.25">
      <c r="M5367" s="20">
        <v>5366</v>
      </c>
      <c r="N5367" s="16">
        <v>141.98295162663342</v>
      </c>
      <c r="O5367" s="41">
        <f t="shared" si="93"/>
        <v>-8.036982122862979E-2</v>
      </c>
    </row>
    <row r="5368" spans="13:15" x14ac:dyDescent="0.25">
      <c r="M5368" s="20">
        <v>5367</v>
      </c>
      <c r="N5368" s="16">
        <v>179.2341239415064</v>
      </c>
      <c r="O5368" s="41">
        <f t="shared" si="93"/>
        <v>0.16090775374005184</v>
      </c>
    </row>
    <row r="5369" spans="13:15" x14ac:dyDescent="0.25">
      <c r="M5369" s="20">
        <v>5368</v>
      </c>
      <c r="N5369" s="16">
        <v>97.723092013977748</v>
      </c>
      <c r="O5369" s="41">
        <f t="shared" si="93"/>
        <v>-0.36704298967364468</v>
      </c>
    </row>
    <row r="5370" spans="13:15" x14ac:dyDescent="0.25">
      <c r="M5370" s="20">
        <v>5369</v>
      </c>
      <c r="N5370" s="16">
        <v>194.49044177009506</v>
      </c>
      <c r="O5370" s="41">
        <f t="shared" si="93"/>
        <v>0.25972363361408335</v>
      </c>
    </row>
    <row r="5371" spans="13:15" x14ac:dyDescent="0.25">
      <c r="M5371" s="20">
        <v>5370</v>
      </c>
      <c r="N5371" s="16">
        <v>189.95866652537777</v>
      </c>
      <c r="O5371" s="41">
        <f t="shared" si="93"/>
        <v>0.23037111466229909</v>
      </c>
    </row>
    <row r="5372" spans="13:15" x14ac:dyDescent="0.25">
      <c r="M5372" s="20">
        <v>5371</v>
      </c>
      <c r="N5372" s="16">
        <v>226.91423940130215</v>
      </c>
      <c r="O5372" s="41">
        <f t="shared" si="93"/>
        <v>0.46973407832187197</v>
      </c>
    </row>
    <row r="5373" spans="13:15" x14ac:dyDescent="0.25">
      <c r="M5373" s="20">
        <v>5372</v>
      </c>
      <c r="N5373" s="16">
        <v>169.44910723641885</v>
      </c>
      <c r="O5373" s="41">
        <f t="shared" si="93"/>
        <v>9.7529745615219099E-2</v>
      </c>
    </row>
    <row r="5374" spans="13:15" x14ac:dyDescent="0.25">
      <c r="M5374" s="20">
        <v>5373</v>
      </c>
      <c r="N5374" s="16">
        <v>246.57318736826767</v>
      </c>
      <c r="O5374" s="41">
        <f t="shared" si="93"/>
        <v>0.59706599828969353</v>
      </c>
    </row>
    <row r="5375" spans="13:15" x14ac:dyDescent="0.25">
      <c r="M5375" s="20">
        <v>5374</v>
      </c>
      <c r="N5375" s="16">
        <v>182.87993866441491</v>
      </c>
      <c r="O5375" s="41">
        <f t="shared" si="93"/>
        <v>0.18452186520191516</v>
      </c>
    </row>
    <row r="5376" spans="13:15" x14ac:dyDescent="0.25">
      <c r="M5376" s="20">
        <v>5375</v>
      </c>
      <c r="N5376" s="16">
        <v>161.89089919756896</v>
      </c>
      <c r="O5376" s="41">
        <f t="shared" si="93"/>
        <v>4.8574880750620109E-2</v>
      </c>
    </row>
    <row r="5377" spans="13:15" x14ac:dyDescent="0.25">
      <c r="M5377" s="20">
        <v>5376</v>
      </c>
      <c r="N5377" s="16">
        <v>404.73363626260385</v>
      </c>
      <c r="O5377" s="41">
        <f t="shared" si="93"/>
        <v>1.6214785789898043</v>
      </c>
    </row>
    <row r="5378" spans="13:15" x14ac:dyDescent="0.25">
      <c r="M5378" s="20">
        <v>5377</v>
      </c>
      <c r="N5378" s="16">
        <v>299.85451674601296</v>
      </c>
      <c r="O5378" s="41">
        <f t="shared" si="93"/>
        <v>0.94217164583027335</v>
      </c>
    </row>
    <row r="5379" spans="13:15" x14ac:dyDescent="0.25">
      <c r="M5379" s="20">
        <v>5378</v>
      </c>
      <c r="N5379" s="16">
        <v>218.87310255900954</v>
      </c>
      <c r="O5379" s="41">
        <f t="shared" ref="O5379:O5442" si="94">N5379/$B$2-1</f>
        <v>0.41765126114499984</v>
      </c>
    </row>
    <row r="5380" spans="13:15" x14ac:dyDescent="0.25">
      <c r="M5380" s="20">
        <v>5379</v>
      </c>
      <c r="N5380" s="16">
        <v>162.77393814844459</v>
      </c>
      <c r="O5380" s="41">
        <f t="shared" si="94"/>
        <v>5.4294365089777363E-2</v>
      </c>
    </row>
    <row r="5381" spans="13:15" x14ac:dyDescent="0.25">
      <c r="M5381" s="20">
        <v>5380</v>
      </c>
      <c r="N5381" s="16">
        <v>100.48684922580583</v>
      </c>
      <c r="O5381" s="41">
        <f t="shared" si="94"/>
        <v>-0.34914200571975595</v>
      </c>
    </row>
    <row r="5382" spans="13:15" x14ac:dyDescent="0.25">
      <c r="M5382" s="20">
        <v>5381</v>
      </c>
      <c r="N5382" s="16">
        <v>109.70149411158893</v>
      </c>
      <c r="O5382" s="41">
        <f t="shared" si="94"/>
        <v>-0.28945832238634217</v>
      </c>
    </row>
    <row r="5383" spans="13:15" x14ac:dyDescent="0.25">
      <c r="M5383" s="20">
        <v>5382</v>
      </c>
      <c r="N5383" s="16">
        <v>189.80988169292269</v>
      </c>
      <c r="O5383" s="41">
        <f t="shared" si="94"/>
        <v>0.22940742838516814</v>
      </c>
    </row>
    <row r="5384" spans="13:15" x14ac:dyDescent="0.25">
      <c r="M5384" s="20">
        <v>5383</v>
      </c>
      <c r="N5384" s="16">
        <v>90.106942992782081</v>
      </c>
      <c r="O5384" s="41">
        <f t="shared" si="94"/>
        <v>-0.41637314097469524</v>
      </c>
    </row>
    <row r="5385" spans="13:15" x14ac:dyDescent="0.25">
      <c r="M5385" s="20">
        <v>5384</v>
      </c>
      <c r="N5385" s="16">
        <v>238.17740204416569</v>
      </c>
      <c r="O5385" s="41">
        <f t="shared" si="94"/>
        <v>0.54268610640778925</v>
      </c>
    </row>
    <row r="5386" spans="13:15" x14ac:dyDescent="0.25">
      <c r="M5386" s="20">
        <v>5385</v>
      </c>
      <c r="N5386" s="16">
        <v>160.64830842076032</v>
      </c>
      <c r="O5386" s="41">
        <f t="shared" si="94"/>
        <v>4.0526562518575338E-2</v>
      </c>
    </row>
    <row r="5387" spans="13:15" x14ac:dyDescent="0.25">
      <c r="M5387" s="20">
        <v>5386</v>
      </c>
      <c r="N5387" s="16">
        <v>299.19979476358463</v>
      </c>
      <c r="O5387" s="41">
        <f t="shared" si="94"/>
        <v>0.93793098111068485</v>
      </c>
    </row>
    <row r="5388" spans="13:15" x14ac:dyDescent="0.25">
      <c r="M5388" s="20">
        <v>5387</v>
      </c>
      <c r="N5388" s="16">
        <v>136.61644586406118</v>
      </c>
      <c r="O5388" s="41">
        <f t="shared" si="94"/>
        <v>-0.11512892855293577</v>
      </c>
    </row>
    <row r="5389" spans="13:15" x14ac:dyDescent="0.25">
      <c r="M5389" s="20">
        <v>5388</v>
      </c>
      <c r="N5389" s="16">
        <v>186.28573084011038</v>
      </c>
      <c r="O5389" s="41">
        <f t="shared" si="94"/>
        <v>0.20658133946632695</v>
      </c>
    </row>
    <row r="5390" spans="13:15" x14ac:dyDescent="0.25">
      <c r="M5390" s="20">
        <v>5389</v>
      </c>
      <c r="N5390" s="16">
        <v>142.83825452934593</v>
      </c>
      <c r="O5390" s="41">
        <f t="shared" si="94"/>
        <v>-7.4829984562932328E-2</v>
      </c>
    </row>
    <row r="5391" spans="13:15" x14ac:dyDescent="0.25">
      <c r="M5391" s="20">
        <v>5390</v>
      </c>
      <c r="N5391" s="16">
        <v>143.67359595676234</v>
      </c>
      <c r="O5391" s="41">
        <f t="shared" si="94"/>
        <v>-6.941943930077854E-2</v>
      </c>
    </row>
    <row r="5392" spans="13:15" x14ac:dyDescent="0.25">
      <c r="M5392" s="20">
        <v>5391</v>
      </c>
      <c r="N5392" s="16">
        <v>71.80616041114439</v>
      </c>
      <c r="O5392" s="41">
        <f t="shared" si="94"/>
        <v>-0.53490816059778679</v>
      </c>
    </row>
    <row r="5393" spans="13:15" x14ac:dyDescent="0.25">
      <c r="M5393" s="20">
        <v>5392</v>
      </c>
      <c r="N5393" s="16">
        <v>191.54400452655244</v>
      </c>
      <c r="O5393" s="41">
        <f t="shared" si="94"/>
        <v>0.24063942260160132</v>
      </c>
    </row>
    <row r="5394" spans="13:15" x14ac:dyDescent="0.25">
      <c r="M5394" s="20">
        <v>5393</v>
      </c>
      <c r="N5394" s="16">
        <v>86.052511796046971</v>
      </c>
      <c r="O5394" s="41">
        <f t="shared" si="94"/>
        <v>-0.44263388033497142</v>
      </c>
    </row>
    <row r="5395" spans="13:15" x14ac:dyDescent="0.25">
      <c r="M5395" s="20">
        <v>5394</v>
      </c>
      <c r="N5395" s="16">
        <v>180.00812538250764</v>
      </c>
      <c r="O5395" s="41">
        <f t="shared" si="94"/>
        <v>0.16592099705836971</v>
      </c>
    </row>
    <row r="5396" spans="13:15" x14ac:dyDescent="0.25">
      <c r="M5396" s="20">
        <v>5395</v>
      </c>
      <c r="N5396" s="16">
        <v>184.83493785246796</v>
      </c>
      <c r="O5396" s="41">
        <f t="shared" si="94"/>
        <v>0.19718448583495363</v>
      </c>
    </row>
    <row r="5397" spans="13:15" x14ac:dyDescent="0.25">
      <c r="M5397" s="20">
        <v>5396</v>
      </c>
      <c r="N5397" s="16">
        <v>172.08464913502166</v>
      </c>
      <c r="O5397" s="41">
        <f t="shared" si="94"/>
        <v>0.1146002730243485</v>
      </c>
    </row>
    <row r="5398" spans="13:15" x14ac:dyDescent="0.25">
      <c r="M5398" s="20">
        <v>5397</v>
      </c>
      <c r="N5398" s="16">
        <v>124.46845103724803</v>
      </c>
      <c r="O5398" s="41">
        <f t="shared" si="94"/>
        <v>-0.19381205583200167</v>
      </c>
    </row>
    <row r="5399" spans="13:15" x14ac:dyDescent="0.25">
      <c r="M5399" s="20">
        <v>5398</v>
      </c>
      <c r="N5399" s="16">
        <v>118.46531461091392</v>
      </c>
      <c r="O5399" s="41">
        <f t="shared" si="94"/>
        <v>-0.23269464956379016</v>
      </c>
    </row>
    <row r="5400" spans="13:15" x14ac:dyDescent="0.25">
      <c r="M5400" s="20">
        <v>5399</v>
      </c>
      <c r="N5400" s="16">
        <v>144.61836770745978</v>
      </c>
      <c r="O5400" s="41">
        <f t="shared" si="94"/>
        <v>-6.3300108747088024E-2</v>
      </c>
    </row>
    <row r="5401" spans="13:15" x14ac:dyDescent="0.25">
      <c r="M5401" s="20">
        <v>5400</v>
      </c>
      <c r="N5401" s="16">
        <v>256.16504341666558</v>
      </c>
      <c r="O5401" s="41">
        <f t="shared" si="94"/>
        <v>0.65919289586070273</v>
      </c>
    </row>
    <row r="5402" spans="13:15" x14ac:dyDescent="0.25">
      <c r="M5402" s="20">
        <v>5401</v>
      </c>
      <c r="N5402" s="16">
        <v>210.31355595089116</v>
      </c>
      <c r="O5402" s="41">
        <f t="shared" si="94"/>
        <v>0.36221067981291544</v>
      </c>
    </row>
    <row r="5403" spans="13:15" x14ac:dyDescent="0.25">
      <c r="M5403" s="20">
        <v>5402</v>
      </c>
      <c r="N5403" s="16">
        <v>220.29183812659949</v>
      </c>
      <c r="O5403" s="41">
        <f t="shared" si="94"/>
        <v>0.42684047737627662</v>
      </c>
    </row>
    <row r="5404" spans="13:15" x14ac:dyDescent="0.25">
      <c r="M5404" s="20">
        <v>5403</v>
      </c>
      <c r="N5404" s="16">
        <v>227.48126685580581</v>
      </c>
      <c r="O5404" s="41">
        <f t="shared" si="94"/>
        <v>0.47340674150698958</v>
      </c>
    </row>
    <row r="5405" spans="13:15" x14ac:dyDescent="0.25">
      <c r="M5405" s="20">
        <v>5404</v>
      </c>
      <c r="N5405" s="16">
        <v>296.24435263037418</v>
      </c>
      <c r="O5405" s="41">
        <f t="shared" si="94"/>
        <v>0.9187884450091679</v>
      </c>
    </row>
    <row r="5406" spans="13:15" x14ac:dyDescent="0.25">
      <c r="M5406" s="20">
        <v>5405</v>
      </c>
      <c r="N5406" s="16">
        <v>122.79238969019676</v>
      </c>
      <c r="O5406" s="41">
        <f t="shared" si="94"/>
        <v>-0.20466798310046552</v>
      </c>
    </row>
    <row r="5407" spans="13:15" x14ac:dyDescent="0.25">
      <c r="M5407" s="20">
        <v>5406</v>
      </c>
      <c r="N5407" s="16">
        <v>237.0166787945135</v>
      </c>
      <c r="O5407" s="41">
        <f t="shared" si="94"/>
        <v>0.53516804795533002</v>
      </c>
    </row>
    <row r="5408" spans="13:15" x14ac:dyDescent="0.25">
      <c r="M5408" s="20">
        <v>5407</v>
      </c>
      <c r="N5408" s="16">
        <v>92.779220211494447</v>
      </c>
      <c r="O5408" s="41">
        <f t="shared" si="94"/>
        <v>-0.39906467718931404</v>
      </c>
    </row>
    <row r="5409" spans="13:15" x14ac:dyDescent="0.25">
      <c r="M5409" s="20">
        <v>5408</v>
      </c>
      <c r="N5409" s="16">
        <v>181.64359578452172</v>
      </c>
      <c r="O5409" s="41">
        <f t="shared" si="94"/>
        <v>0.17651401488866947</v>
      </c>
    </row>
    <row r="5410" spans="13:15" x14ac:dyDescent="0.25">
      <c r="M5410" s="20">
        <v>5409</v>
      </c>
      <c r="N5410" s="16">
        <v>205.0090912633359</v>
      </c>
      <c r="O5410" s="41">
        <f t="shared" si="94"/>
        <v>0.32785341541591451</v>
      </c>
    </row>
    <row r="5411" spans="13:15" x14ac:dyDescent="0.25">
      <c r="M5411" s="20">
        <v>5410</v>
      </c>
      <c r="N5411" s="16">
        <v>203.54450145776514</v>
      </c>
      <c r="O5411" s="41">
        <f t="shared" si="94"/>
        <v>0.31836719915337608</v>
      </c>
    </row>
    <row r="5412" spans="13:15" x14ac:dyDescent="0.25">
      <c r="M5412" s="20">
        <v>5411</v>
      </c>
      <c r="N5412" s="16">
        <v>188.06113664338548</v>
      </c>
      <c r="O5412" s="41">
        <f t="shared" si="94"/>
        <v>0.21808072539648493</v>
      </c>
    </row>
    <row r="5413" spans="13:15" x14ac:dyDescent="0.25">
      <c r="M5413" s="20">
        <v>5412</v>
      </c>
      <c r="N5413" s="16">
        <v>297.90074634721418</v>
      </c>
      <c r="O5413" s="41">
        <f t="shared" si="94"/>
        <v>0.92951698412236383</v>
      </c>
    </row>
    <row r="5414" spans="13:15" x14ac:dyDescent="0.25">
      <c r="M5414" s="20">
        <v>5413</v>
      </c>
      <c r="N5414" s="16">
        <v>160.62901093947988</v>
      </c>
      <c r="O5414" s="41">
        <f t="shared" si="94"/>
        <v>4.040157183514137E-2</v>
      </c>
    </row>
    <row r="5415" spans="13:15" x14ac:dyDescent="0.25">
      <c r="M5415" s="20">
        <v>5414</v>
      </c>
      <c r="N5415" s="16">
        <v>127.14960841026281</v>
      </c>
      <c r="O5415" s="41">
        <f t="shared" si="94"/>
        <v>-0.17644607487434671</v>
      </c>
    </row>
    <row r="5416" spans="13:15" x14ac:dyDescent="0.25">
      <c r="M5416" s="20">
        <v>5415</v>
      </c>
      <c r="N5416" s="16">
        <v>187.34136145406453</v>
      </c>
      <c r="O5416" s="41">
        <f t="shared" si="94"/>
        <v>0.21341870803139273</v>
      </c>
    </row>
    <row r="5417" spans="13:15" x14ac:dyDescent="0.25">
      <c r="M5417" s="20">
        <v>5416</v>
      </c>
      <c r="N5417" s="16">
        <v>215.94105884053158</v>
      </c>
      <c r="O5417" s="41">
        <f t="shared" si="94"/>
        <v>0.39866027766354684</v>
      </c>
    </row>
    <row r="5418" spans="13:15" x14ac:dyDescent="0.25">
      <c r="M5418" s="20">
        <v>5417</v>
      </c>
      <c r="N5418" s="16">
        <v>446.35231190374827</v>
      </c>
      <c r="O5418" s="41">
        <f t="shared" si="94"/>
        <v>1.8910446760571502</v>
      </c>
    </row>
    <row r="5419" spans="13:15" x14ac:dyDescent="0.25">
      <c r="M5419" s="20">
        <v>5418</v>
      </c>
      <c r="N5419" s="16">
        <v>210.73315715831498</v>
      </c>
      <c r="O5419" s="41">
        <f t="shared" si="94"/>
        <v>0.36492845634154114</v>
      </c>
    </row>
    <row r="5420" spans="13:15" x14ac:dyDescent="0.25">
      <c r="M5420" s="20">
        <v>5419</v>
      </c>
      <c r="N5420" s="16">
        <v>133.01456179802025</v>
      </c>
      <c r="O5420" s="41">
        <f t="shared" si="94"/>
        <v>-0.13845849910783914</v>
      </c>
    </row>
    <row r="5421" spans="13:15" x14ac:dyDescent="0.25">
      <c r="M5421" s="20">
        <v>5420</v>
      </c>
      <c r="N5421" s="16">
        <v>123.04392253007342</v>
      </c>
      <c r="O5421" s="41">
        <f t="shared" si="94"/>
        <v>-0.20303879320229434</v>
      </c>
    </row>
    <row r="5422" spans="13:15" x14ac:dyDescent="0.25">
      <c r="M5422" s="20">
        <v>5421</v>
      </c>
      <c r="N5422" s="16">
        <v>77.955098561741352</v>
      </c>
      <c r="O5422" s="41">
        <f t="shared" si="94"/>
        <v>-0.4950812023193194</v>
      </c>
    </row>
    <row r="5423" spans="13:15" x14ac:dyDescent="0.25">
      <c r="M5423" s="20">
        <v>5422</v>
      </c>
      <c r="N5423" s="16">
        <v>139.9951744533106</v>
      </c>
      <c r="O5423" s="41">
        <f t="shared" si="94"/>
        <v>-9.3244746396177969E-2</v>
      </c>
    </row>
    <row r="5424" spans="13:15" x14ac:dyDescent="0.25">
      <c r="M5424" s="20">
        <v>5423</v>
      </c>
      <c r="N5424" s="16">
        <v>118.27848693630314</v>
      </c>
      <c r="O5424" s="41">
        <f t="shared" si="94"/>
        <v>-0.23390474109825521</v>
      </c>
    </row>
    <row r="5425" spans="13:15" x14ac:dyDescent="0.25">
      <c r="M5425" s="20">
        <v>5424</v>
      </c>
      <c r="N5425" s="16">
        <v>154.50994502738695</v>
      </c>
      <c r="O5425" s="41">
        <f t="shared" si="94"/>
        <v>7.6809743428785104E-4</v>
      </c>
    </row>
    <row r="5426" spans="13:15" x14ac:dyDescent="0.25">
      <c r="M5426" s="20">
        <v>5425</v>
      </c>
      <c r="N5426" s="16">
        <v>101.44512172629939</v>
      </c>
      <c r="O5426" s="41">
        <f t="shared" si="94"/>
        <v>-0.34293523018195771</v>
      </c>
    </row>
    <row r="5427" spans="13:15" x14ac:dyDescent="0.25">
      <c r="M5427" s="20">
        <v>5426</v>
      </c>
      <c r="N5427" s="16">
        <v>185.30578312245677</v>
      </c>
      <c r="O5427" s="41">
        <f t="shared" si="94"/>
        <v>0.20023417253925668</v>
      </c>
    </row>
    <row r="5428" spans="13:15" x14ac:dyDescent="0.25">
      <c r="M5428" s="20">
        <v>5427</v>
      </c>
      <c r="N5428" s="16">
        <v>255.98341669290619</v>
      </c>
      <c r="O5428" s="41">
        <f t="shared" si="94"/>
        <v>0.65801649112670524</v>
      </c>
    </row>
    <row r="5429" spans="13:15" x14ac:dyDescent="0.25">
      <c r="M5429" s="20">
        <v>5428</v>
      </c>
      <c r="N5429" s="16">
        <v>153.19689299581589</v>
      </c>
      <c r="O5429" s="41">
        <f t="shared" si="94"/>
        <v>-7.7366016207450761E-3</v>
      </c>
    </row>
    <row r="5430" spans="13:15" x14ac:dyDescent="0.25">
      <c r="M5430" s="20">
        <v>5429</v>
      </c>
      <c r="N5430" s="16">
        <v>123.80294301665411</v>
      </c>
      <c r="O5430" s="41">
        <f t="shared" si="94"/>
        <v>-0.19812258222225432</v>
      </c>
    </row>
    <row r="5431" spans="13:15" x14ac:dyDescent="0.25">
      <c r="M5431" s="20">
        <v>5430</v>
      </c>
      <c r="N5431" s="16">
        <v>211.8405298698421</v>
      </c>
      <c r="O5431" s="41">
        <f t="shared" si="94"/>
        <v>0.37210096087818578</v>
      </c>
    </row>
    <row r="5432" spans="13:15" x14ac:dyDescent="0.25">
      <c r="M5432" s="20">
        <v>5431</v>
      </c>
      <c r="N5432" s="16">
        <v>220.23613609717137</v>
      </c>
      <c r="O5432" s="41">
        <f t="shared" si="94"/>
        <v>0.42647969274196651</v>
      </c>
    </row>
    <row r="5433" spans="13:15" x14ac:dyDescent="0.25">
      <c r="M5433" s="20">
        <v>5432</v>
      </c>
      <c r="N5433" s="16">
        <v>238.49805776308921</v>
      </c>
      <c r="O5433" s="41">
        <f t="shared" si="94"/>
        <v>0.54476300840721481</v>
      </c>
    </row>
    <row r="5434" spans="13:15" x14ac:dyDescent="0.25">
      <c r="M5434" s="20">
        <v>5433</v>
      </c>
      <c r="N5434" s="16">
        <v>155.20319275527285</v>
      </c>
      <c r="O5434" s="41">
        <f t="shared" si="94"/>
        <v>5.2582951983477511E-3</v>
      </c>
    </row>
    <row r="5435" spans="13:15" x14ac:dyDescent="0.25">
      <c r="M5435" s="20">
        <v>5434</v>
      </c>
      <c r="N5435" s="16">
        <v>226.1119339978714</v>
      </c>
      <c r="O5435" s="41">
        <f t="shared" si="94"/>
        <v>0.46453750892298751</v>
      </c>
    </row>
    <row r="5436" spans="13:15" x14ac:dyDescent="0.25">
      <c r="M5436" s="20">
        <v>5435</v>
      </c>
      <c r="N5436" s="16">
        <v>119.40569919790939</v>
      </c>
      <c r="O5436" s="41">
        <f t="shared" si="94"/>
        <v>-0.22660373487336571</v>
      </c>
    </row>
    <row r="5437" spans="13:15" x14ac:dyDescent="0.25">
      <c r="M5437" s="20">
        <v>5436</v>
      </c>
      <c r="N5437" s="16">
        <v>205.92376484878127</v>
      </c>
      <c r="O5437" s="41">
        <f t="shared" si="94"/>
        <v>0.33377779875394031</v>
      </c>
    </row>
    <row r="5438" spans="13:15" x14ac:dyDescent="0.25">
      <c r="M5438" s="20">
        <v>5437</v>
      </c>
      <c r="N5438" s="16">
        <v>230.57172683785984</v>
      </c>
      <c r="O5438" s="41">
        <f t="shared" si="94"/>
        <v>0.49342379449272977</v>
      </c>
    </row>
    <row r="5439" spans="13:15" x14ac:dyDescent="0.25">
      <c r="M5439" s="20">
        <v>5438</v>
      </c>
      <c r="N5439" s="16">
        <v>214.46598947137946</v>
      </c>
      <c r="O5439" s="41">
        <f t="shared" si="94"/>
        <v>0.3891061847804751</v>
      </c>
    </row>
    <row r="5440" spans="13:15" x14ac:dyDescent="0.25">
      <c r="M5440" s="20">
        <v>5439</v>
      </c>
      <c r="N5440" s="16">
        <v>134.86514857676104</v>
      </c>
      <c r="O5440" s="41">
        <f t="shared" si="94"/>
        <v>-0.1264721625042684</v>
      </c>
    </row>
    <row r="5441" spans="13:15" x14ac:dyDescent="0.25">
      <c r="M5441" s="20">
        <v>5440</v>
      </c>
      <c r="N5441" s="16">
        <v>249.23746590186229</v>
      </c>
      <c r="O5441" s="41">
        <f t="shared" si="94"/>
        <v>0.61432265421969134</v>
      </c>
    </row>
    <row r="5442" spans="13:15" x14ac:dyDescent="0.25">
      <c r="M5442" s="20">
        <v>5441</v>
      </c>
      <c r="N5442" s="16">
        <v>141.94779196653784</v>
      </c>
      <c r="O5442" s="41">
        <f t="shared" si="94"/>
        <v>-8.0597551981715365E-2</v>
      </c>
    </row>
    <row r="5443" spans="13:15" x14ac:dyDescent="0.25">
      <c r="M5443" s="20">
        <v>5442</v>
      </c>
      <c r="N5443" s="16">
        <v>239.28447715897008</v>
      </c>
      <c r="O5443" s="41">
        <f t="shared" ref="O5443:O5506" si="95">N5443/$B$2-1</f>
        <v>0.54985668339662497</v>
      </c>
    </row>
    <row r="5444" spans="13:15" x14ac:dyDescent="0.25">
      <c r="M5444" s="20">
        <v>5443</v>
      </c>
      <c r="N5444" s="16">
        <v>138.28192574405523</v>
      </c>
      <c r="O5444" s="41">
        <f t="shared" si="95"/>
        <v>-0.10434153793855627</v>
      </c>
    </row>
    <row r="5445" spans="13:15" x14ac:dyDescent="0.25">
      <c r="M5445" s="20">
        <v>5444</v>
      </c>
      <c r="N5445" s="16">
        <v>244.42369152507538</v>
      </c>
      <c r="O5445" s="41">
        <f t="shared" si="95"/>
        <v>0.58314361377876001</v>
      </c>
    </row>
    <row r="5446" spans="13:15" x14ac:dyDescent="0.25">
      <c r="M5446" s="20">
        <v>5445</v>
      </c>
      <c r="N5446" s="16">
        <v>166.92320307853234</v>
      </c>
      <c r="O5446" s="41">
        <f t="shared" si="95"/>
        <v>8.1169346949998111E-2</v>
      </c>
    </row>
    <row r="5447" spans="13:15" x14ac:dyDescent="0.25">
      <c r="M5447" s="20">
        <v>5446</v>
      </c>
      <c r="N5447" s="16">
        <v>129.3940772268937</v>
      </c>
      <c r="O5447" s="41">
        <f t="shared" si="95"/>
        <v>-0.16190854599895854</v>
      </c>
    </row>
    <row r="5448" spans="13:15" x14ac:dyDescent="0.25">
      <c r="M5448" s="20">
        <v>5447</v>
      </c>
      <c r="N5448" s="16">
        <v>146.50509484853168</v>
      </c>
      <c r="O5448" s="41">
        <f t="shared" si="95"/>
        <v>-5.1079689336457346E-2</v>
      </c>
    </row>
    <row r="5449" spans="13:15" x14ac:dyDescent="0.25">
      <c r="M5449" s="20">
        <v>5448</v>
      </c>
      <c r="N5449" s="16">
        <v>122.62612428430739</v>
      </c>
      <c r="O5449" s="41">
        <f t="shared" si="95"/>
        <v>-0.20574489186443889</v>
      </c>
    </row>
    <row r="5450" spans="13:15" x14ac:dyDescent="0.25">
      <c r="M5450" s="20">
        <v>5449</v>
      </c>
      <c r="N5450" s="16">
        <v>223.84570204824223</v>
      </c>
      <c r="O5450" s="41">
        <f t="shared" si="95"/>
        <v>0.44985901922335558</v>
      </c>
    </row>
    <row r="5451" spans="13:15" x14ac:dyDescent="0.25">
      <c r="M5451" s="20">
        <v>5450</v>
      </c>
      <c r="N5451" s="16">
        <v>245.55994927291465</v>
      </c>
      <c r="O5451" s="41">
        <f t="shared" si="95"/>
        <v>0.59050320803852463</v>
      </c>
    </row>
    <row r="5452" spans="13:15" x14ac:dyDescent="0.25">
      <c r="M5452" s="20">
        <v>5451</v>
      </c>
      <c r="N5452" s="16">
        <v>151.55368345088755</v>
      </c>
      <c r="O5452" s="41">
        <f t="shared" si="95"/>
        <v>-1.8379746239509331E-2</v>
      </c>
    </row>
    <row r="5453" spans="13:15" x14ac:dyDescent="0.25">
      <c r="M5453" s="20">
        <v>5452</v>
      </c>
      <c r="N5453" s="16">
        <v>314.59580025075826</v>
      </c>
      <c r="O5453" s="41">
        <f t="shared" si="95"/>
        <v>1.0376516244437437</v>
      </c>
    </row>
    <row r="5454" spans="13:15" x14ac:dyDescent="0.25">
      <c r="M5454" s="20">
        <v>5453</v>
      </c>
      <c r="N5454" s="16">
        <v>147.09459896524544</v>
      </c>
      <c r="O5454" s="41">
        <f t="shared" si="95"/>
        <v>-4.7261443765217681E-2</v>
      </c>
    </row>
    <row r="5455" spans="13:15" x14ac:dyDescent="0.25">
      <c r="M5455" s="20">
        <v>5454</v>
      </c>
      <c r="N5455" s="16">
        <v>189.56961015291608</v>
      </c>
      <c r="O5455" s="41">
        <f t="shared" si="95"/>
        <v>0.22785117844981673</v>
      </c>
    </row>
    <row r="5456" spans="13:15" x14ac:dyDescent="0.25">
      <c r="M5456" s="20">
        <v>5455</v>
      </c>
      <c r="N5456" s="16">
        <v>148.85478327666107</v>
      </c>
      <c r="O5456" s="41">
        <f t="shared" si="95"/>
        <v>-3.5860648145512597E-2</v>
      </c>
    </row>
    <row r="5457" spans="13:15" x14ac:dyDescent="0.25">
      <c r="M5457" s="20">
        <v>5456</v>
      </c>
      <c r="N5457" s="16">
        <v>382.25216305286909</v>
      </c>
      <c r="O5457" s="41">
        <f t="shared" si="95"/>
        <v>1.4758650317994388</v>
      </c>
    </row>
    <row r="5458" spans="13:15" x14ac:dyDescent="0.25">
      <c r="M5458" s="20">
        <v>5457</v>
      </c>
      <c r="N5458" s="16">
        <v>318.8660831937641</v>
      </c>
      <c r="O5458" s="41">
        <f t="shared" si="95"/>
        <v>1.0653104456000166</v>
      </c>
    </row>
    <row r="5459" spans="13:15" x14ac:dyDescent="0.25">
      <c r="M5459" s="20">
        <v>5458</v>
      </c>
      <c r="N5459" s="16">
        <v>216.32340339348761</v>
      </c>
      <c r="O5459" s="41">
        <f t="shared" si="95"/>
        <v>0.40113674110904429</v>
      </c>
    </row>
    <row r="5460" spans="13:15" x14ac:dyDescent="0.25">
      <c r="M5460" s="20">
        <v>5459</v>
      </c>
      <c r="N5460" s="16">
        <v>333.53831773307508</v>
      </c>
      <c r="O5460" s="41">
        <f t="shared" si="95"/>
        <v>1.1603431908541375</v>
      </c>
    </row>
    <row r="5461" spans="13:15" x14ac:dyDescent="0.25">
      <c r="M5461" s="20">
        <v>5460</v>
      </c>
      <c r="N5461" s="16">
        <v>182.01432045819874</v>
      </c>
      <c r="O5461" s="41">
        <f t="shared" si="95"/>
        <v>0.17891521583584424</v>
      </c>
    </row>
    <row r="5462" spans="13:15" x14ac:dyDescent="0.25">
      <c r="M5462" s="20">
        <v>5461</v>
      </c>
      <c r="N5462" s="16">
        <v>121.42509273156894</v>
      </c>
      <c r="O5462" s="41">
        <f t="shared" si="95"/>
        <v>-0.21352402907000556</v>
      </c>
    </row>
    <row r="5463" spans="13:15" x14ac:dyDescent="0.25">
      <c r="M5463" s="20">
        <v>5462</v>
      </c>
      <c r="N5463" s="16">
        <v>111.10233027968415</v>
      </c>
      <c r="O5463" s="41">
        <f t="shared" si="95"/>
        <v>-0.28038504139777332</v>
      </c>
    </row>
    <row r="5464" spans="13:15" x14ac:dyDescent="0.25">
      <c r="M5464" s="20">
        <v>5463</v>
      </c>
      <c r="N5464" s="16">
        <v>271.13090048840638</v>
      </c>
      <c r="O5464" s="41">
        <f t="shared" si="95"/>
        <v>0.75612744790849984</v>
      </c>
    </row>
    <row r="5465" spans="13:15" x14ac:dyDescent="0.25">
      <c r="M5465" s="20">
        <v>5464</v>
      </c>
      <c r="N5465" s="16">
        <v>91.919141653621168</v>
      </c>
      <c r="O5465" s="41">
        <f t="shared" si="95"/>
        <v>-0.40463544599551804</v>
      </c>
    </row>
    <row r="5466" spans="13:15" x14ac:dyDescent="0.25">
      <c r="M5466" s="20">
        <v>5465</v>
      </c>
      <c r="N5466" s="16">
        <v>182.84232378950762</v>
      </c>
      <c r="O5466" s="41">
        <f t="shared" si="95"/>
        <v>0.18427823190834602</v>
      </c>
    </row>
    <row r="5467" spans="13:15" x14ac:dyDescent="0.25">
      <c r="M5467" s="20">
        <v>5466</v>
      </c>
      <c r="N5467" s="16">
        <v>179.12894432888226</v>
      </c>
      <c r="O5467" s="41">
        <f t="shared" si="95"/>
        <v>0.16022650049906417</v>
      </c>
    </row>
    <row r="5468" spans="13:15" x14ac:dyDescent="0.25">
      <c r="M5468" s="20">
        <v>5467</v>
      </c>
      <c r="N5468" s="16">
        <v>166.29264455863151</v>
      </c>
      <c r="O5468" s="41">
        <f t="shared" si="95"/>
        <v>7.7085190100610212E-2</v>
      </c>
    </row>
    <row r="5469" spans="13:15" x14ac:dyDescent="0.25">
      <c r="M5469" s="20">
        <v>5468</v>
      </c>
      <c r="N5469" s="16">
        <v>440.57656402700246</v>
      </c>
      <c r="O5469" s="41">
        <f t="shared" si="95"/>
        <v>1.8536348885328162</v>
      </c>
    </row>
    <row r="5470" spans="13:15" x14ac:dyDescent="0.25">
      <c r="M5470" s="20">
        <v>5469</v>
      </c>
      <c r="N5470" s="16">
        <v>184.58007751504141</v>
      </c>
      <c r="O5470" s="41">
        <f t="shared" si="95"/>
        <v>0.19553374358044939</v>
      </c>
    </row>
    <row r="5471" spans="13:15" x14ac:dyDescent="0.25">
      <c r="M5471" s="20">
        <v>5470</v>
      </c>
      <c r="N5471" s="16">
        <v>293.43923271915986</v>
      </c>
      <c r="O5471" s="41">
        <f t="shared" si="95"/>
        <v>0.90061955292831564</v>
      </c>
    </row>
    <row r="5472" spans="13:15" x14ac:dyDescent="0.25">
      <c r="M5472" s="20">
        <v>5471</v>
      </c>
      <c r="N5472" s="16">
        <v>118.6964801696754</v>
      </c>
      <c r="O5472" s="41">
        <f t="shared" si="95"/>
        <v>-0.23119737949231967</v>
      </c>
    </row>
    <row r="5473" spans="13:15" x14ac:dyDescent="0.25">
      <c r="M5473" s="20">
        <v>5472</v>
      </c>
      <c r="N5473" s="16">
        <v>577.20372953203241</v>
      </c>
      <c r="O5473" s="41">
        <f t="shared" si="95"/>
        <v>2.7385753915928137</v>
      </c>
    </row>
    <row r="5474" spans="13:15" x14ac:dyDescent="0.25">
      <c r="M5474" s="20">
        <v>5473</v>
      </c>
      <c r="N5474" s="16">
        <v>249.25146621533352</v>
      </c>
      <c r="O5474" s="41">
        <f t="shared" si="95"/>
        <v>0.6144133349009484</v>
      </c>
    </row>
    <row r="5475" spans="13:15" x14ac:dyDescent="0.25">
      <c r="M5475" s="20">
        <v>5474</v>
      </c>
      <c r="N5475" s="16">
        <v>191.54111410548785</v>
      </c>
      <c r="O5475" s="41">
        <f t="shared" si="95"/>
        <v>0.24062070120998413</v>
      </c>
    </row>
    <row r="5476" spans="13:15" x14ac:dyDescent="0.25">
      <c r="M5476" s="20">
        <v>5475</v>
      </c>
      <c r="N5476" s="16">
        <v>99.919142143351735</v>
      </c>
      <c r="O5476" s="41">
        <f t="shared" si="95"/>
        <v>-0.35281907088670594</v>
      </c>
    </row>
    <row r="5477" spans="13:15" x14ac:dyDescent="0.25">
      <c r="M5477" s="20">
        <v>5476</v>
      </c>
      <c r="N5477" s="16">
        <v>214.85907541543165</v>
      </c>
      <c r="O5477" s="41">
        <f t="shared" si="95"/>
        <v>0.39165222071549222</v>
      </c>
    </row>
    <row r="5478" spans="13:15" x14ac:dyDescent="0.25">
      <c r="M5478" s="20">
        <v>5477</v>
      </c>
      <c r="N5478" s="16">
        <v>119.6509389870689</v>
      </c>
      <c r="O5478" s="41">
        <f t="shared" si="95"/>
        <v>-0.22501530535726666</v>
      </c>
    </row>
    <row r="5479" spans="13:15" x14ac:dyDescent="0.25">
      <c r="M5479" s="20">
        <v>5478</v>
      </c>
      <c r="N5479" s="16">
        <v>374.20202460475156</v>
      </c>
      <c r="O5479" s="41">
        <f t="shared" si="95"/>
        <v>1.4237239108031354</v>
      </c>
    </row>
    <row r="5480" spans="13:15" x14ac:dyDescent="0.25">
      <c r="M5480" s="20">
        <v>5479</v>
      </c>
      <c r="N5480" s="16">
        <v>134.75685996548327</v>
      </c>
      <c r="O5480" s="41">
        <f t="shared" si="95"/>
        <v>-0.1271735528740795</v>
      </c>
    </row>
    <row r="5481" spans="13:15" x14ac:dyDescent="0.25">
      <c r="M5481" s="20">
        <v>5480</v>
      </c>
      <c r="N5481" s="16">
        <v>160.10278831718784</v>
      </c>
      <c r="O5481" s="41">
        <f t="shared" si="95"/>
        <v>3.6993203445360834E-2</v>
      </c>
    </row>
    <row r="5482" spans="13:15" x14ac:dyDescent="0.25">
      <c r="M5482" s="20">
        <v>5481</v>
      </c>
      <c r="N5482" s="16">
        <v>258.67872872897391</v>
      </c>
      <c r="O5482" s="41">
        <f t="shared" si="95"/>
        <v>0.67547415249503406</v>
      </c>
    </row>
    <row r="5483" spans="13:15" x14ac:dyDescent="0.25">
      <c r="M5483" s="20">
        <v>5482</v>
      </c>
      <c r="N5483" s="16">
        <v>169.34976044183125</v>
      </c>
      <c r="O5483" s="41">
        <f t="shared" si="95"/>
        <v>9.6886271807834046E-2</v>
      </c>
    </row>
    <row r="5484" spans="13:15" x14ac:dyDescent="0.25">
      <c r="M5484" s="20">
        <v>5483</v>
      </c>
      <c r="N5484" s="16">
        <v>166.63126870797336</v>
      </c>
      <c r="O5484" s="41">
        <f t="shared" si="95"/>
        <v>7.9278474459245407E-2</v>
      </c>
    </row>
    <row r="5485" spans="13:15" x14ac:dyDescent="0.25">
      <c r="M5485" s="20">
        <v>5484</v>
      </c>
      <c r="N5485" s="16">
        <v>258.54257705344122</v>
      </c>
      <c r="O5485" s="41">
        <f t="shared" si="95"/>
        <v>0.67459229176263147</v>
      </c>
    </row>
    <row r="5486" spans="13:15" x14ac:dyDescent="0.25">
      <c r="M5486" s="20">
        <v>5485</v>
      </c>
      <c r="N5486" s="16">
        <v>126.61569349063521</v>
      </c>
      <c r="O5486" s="41">
        <f t="shared" si="95"/>
        <v>-0.17990426663160086</v>
      </c>
    </row>
    <row r="5487" spans="13:15" x14ac:dyDescent="0.25">
      <c r="M5487" s="20">
        <v>5486</v>
      </c>
      <c r="N5487" s="16">
        <v>128.41921651406398</v>
      </c>
      <c r="O5487" s="41">
        <f t="shared" si="95"/>
        <v>-0.16822276415927895</v>
      </c>
    </row>
    <row r="5488" spans="13:15" x14ac:dyDescent="0.25">
      <c r="M5488" s="20">
        <v>5487</v>
      </c>
      <c r="N5488" s="16">
        <v>114.17470732619314</v>
      </c>
      <c r="O5488" s="41">
        <f t="shared" si="95"/>
        <v>-0.26048511242627204</v>
      </c>
    </row>
    <row r="5489" spans="13:15" x14ac:dyDescent="0.25">
      <c r="M5489" s="20">
        <v>5488</v>
      </c>
      <c r="N5489" s="16">
        <v>236.20781249403791</v>
      </c>
      <c r="O5489" s="41">
        <f t="shared" si="95"/>
        <v>0.52992898332125615</v>
      </c>
    </row>
    <row r="5490" spans="13:15" x14ac:dyDescent="0.25">
      <c r="M5490" s="20">
        <v>5489</v>
      </c>
      <c r="N5490" s="16">
        <v>136.1414522472983</v>
      </c>
      <c r="O5490" s="41">
        <f t="shared" si="95"/>
        <v>-0.11820548429215993</v>
      </c>
    </row>
    <row r="5491" spans="13:15" x14ac:dyDescent="0.25">
      <c r="M5491" s="20">
        <v>5490</v>
      </c>
      <c r="N5491" s="16">
        <v>329.76445899700093</v>
      </c>
      <c r="O5491" s="41">
        <f t="shared" si="95"/>
        <v>1.1358997323659654</v>
      </c>
    </row>
    <row r="5492" spans="13:15" x14ac:dyDescent="0.25">
      <c r="M5492" s="20">
        <v>5491</v>
      </c>
      <c r="N5492" s="16">
        <v>131.10607556269022</v>
      </c>
      <c r="O5492" s="41">
        <f t="shared" si="95"/>
        <v>-0.15081985318360569</v>
      </c>
    </row>
    <row r="5493" spans="13:15" x14ac:dyDescent="0.25">
      <c r="M5493" s="20">
        <v>5492</v>
      </c>
      <c r="N5493" s="16">
        <v>238.91503157575809</v>
      </c>
      <c r="O5493" s="41">
        <f t="shared" si="95"/>
        <v>0.54746376717785972</v>
      </c>
    </row>
    <row r="5494" spans="13:15" x14ac:dyDescent="0.25">
      <c r="M5494" s="20">
        <v>5493</v>
      </c>
      <c r="N5494" s="16">
        <v>178.43629469533838</v>
      </c>
      <c r="O5494" s="41">
        <f t="shared" si="95"/>
        <v>0.15574017661986406</v>
      </c>
    </row>
    <row r="5495" spans="13:15" x14ac:dyDescent="0.25">
      <c r="M5495" s="20">
        <v>5494</v>
      </c>
      <c r="N5495" s="16">
        <v>164.91242866909326</v>
      </c>
      <c r="O5495" s="41">
        <f t="shared" si="95"/>
        <v>6.8145467614935118E-2</v>
      </c>
    </row>
    <row r="5496" spans="13:15" x14ac:dyDescent="0.25">
      <c r="M5496" s="20">
        <v>5495</v>
      </c>
      <c r="N5496" s="16">
        <v>183.18767449733181</v>
      </c>
      <c r="O5496" s="41">
        <f t="shared" si="95"/>
        <v>0.18651508449900311</v>
      </c>
    </row>
    <row r="5497" spans="13:15" x14ac:dyDescent="0.25">
      <c r="M5497" s="20">
        <v>5496</v>
      </c>
      <c r="N5497" s="16">
        <v>148.67547732633687</v>
      </c>
      <c r="O5497" s="41">
        <f t="shared" si="95"/>
        <v>-3.7022021122072646E-2</v>
      </c>
    </row>
    <row r="5498" spans="13:15" x14ac:dyDescent="0.25">
      <c r="M5498" s="20">
        <v>5497</v>
      </c>
      <c r="N5498" s="16">
        <v>312.82959752906868</v>
      </c>
      <c r="O5498" s="41">
        <f t="shared" si="95"/>
        <v>1.0262118473008859</v>
      </c>
    </row>
    <row r="5499" spans="13:15" x14ac:dyDescent="0.25">
      <c r="M5499" s="20">
        <v>5498</v>
      </c>
      <c r="N5499" s="16">
        <v>128.40838348715974</v>
      </c>
      <c r="O5499" s="41">
        <f t="shared" si="95"/>
        <v>-0.16829293017818792</v>
      </c>
    </row>
    <row r="5500" spans="13:15" x14ac:dyDescent="0.25">
      <c r="M5500" s="20">
        <v>5499</v>
      </c>
      <c r="N5500" s="16">
        <v>189.955739602531</v>
      </c>
      <c r="O5500" s="41">
        <f t="shared" si="95"/>
        <v>0.23035215684694177</v>
      </c>
    </row>
    <row r="5501" spans="13:15" x14ac:dyDescent="0.25">
      <c r="M5501" s="20">
        <v>5500</v>
      </c>
      <c r="N5501" s="16">
        <v>303.81587666708452</v>
      </c>
      <c r="O5501" s="41">
        <f t="shared" si="95"/>
        <v>0.9678295582109977</v>
      </c>
    </row>
    <row r="5502" spans="13:15" x14ac:dyDescent="0.25">
      <c r="M5502" s="20">
        <v>5501</v>
      </c>
      <c r="N5502" s="16">
        <v>161.89751998726769</v>
      </c>
      <c r="O5502" s="41">
        <f t="shared" si="95"/>
        <v>4.8617763913313183E-2</v>
      </c>
    </row>
    <row r="5503" spans="13:15" x14ac:dyDescent="0.25">
      <c r="M5503" s="20">
        <v>5502</v>
      </c>
      <c r="N5503" s="16">
        <v>230.27927110754413</v>
      </c>
      <c r="O5503" s="41">
        <f t="shared" si="95"/>
        <v>0.49152954513059366</v>
      </c>
    </row>
    <row r="5504" spans="13:15" x14ac:dyDescent="0.25">
      <c r="M5504" s="20">
        <v>5503</v>
      </c>
      <c r="N5504" s="16">
        <v>210.24223232009845</v>
      </c>
      <c r="O5504" s="41">
        <f t="shared" si="95"/>
        <v>0.36174871334028569</v>
      </c>
    </row>
    <row r="5505" spans="13:15" x14ac:dyDescent="0.25">
      <c r="M5505" s="20">
        <v>5504</v>
      </c>
      <c r="N5505" s="16">
        <v>264.83297965743287</v>
      </c>
      <c r="O5505" s="41">
        <f t="shared" si="95"/>
        <v>0.71533552188271599</v>
      </c>
    </row>
    <row r="5506" spans="13:15" x14ac:dyDescent="0.25">
      <c r="M5506" s="20">
        <v>5505</v>
      </c>
      <c r="N5506" s="16">
        <v>196.91017061463754</v>
      </c>
      <c r="O5506" s="41">
        <f t="shared" si="95"/>
        <v>0.27539632983846185</v>
      </c>
    </row>
    <row r="5507" spans="13:15" x14ac:dyDescent="0.25">
      <c r="M5507" s="20">
        <v>5506</v>
      </c>
      <c r="N5507" s="16">
        <v>227.61956494259408</v>
      </c>
      <c r="O5507" s="41">
        <f t="shared" ref="O5507:O5570" si="96">N5507/$B$2-1</f>
        <v>0.47430250464488566</v>
      </c>
    </row>
    <row r="5508" spans="13:15" x14ac:dyDescent="0.25">
      <c r="M5508" s="20">
        <v>5507</v>
      </c>
      <c r="N5508" s="16">
        <v>125.4980202220224</v>
      </c>
      <c r="O5508" s="41">
        <f t="shared" si="96"/>
        <v>-0.18714348835538397</v>
      </c>
    </row>
    <row r="5509" spans="13:15" x14ac:dyDescent="0.25">
      <c r="M5509" s="20">
        <v>5508</v>
      </c>
      <c r="N5509" s="16">
        <v>177.84335787410342</v>
      </c>
      <c r="O5509" s="41">
        <f t="shared" si="96"/>
        <v>0.15189969726184693</v>
      </c>
    </row>
    <row r="5510" spans="13:15" x14ac:dyDescent="0.25">
      <c r="M5510" s="20">
        <v>5509</v>
      </c>
      <c r="N5510" s="16">
        <v>184.81884184908961</v>
      </c>
      <c r="O5510" s="41">
        <f t="shared" si="96"/>
        <v>0.19708023127273488</v>
      </c>
    </row>
    <row r="5511" spans="13:15" x14ac:dyDescent="0.25">
      <c r="M5511" s="20">
        <v>5510</v>
      </c>
      <c r="N5511" s="16">
        <v>169.86511706241436</v>
      </c>
      <c r="O5511" s="41">
        <f t="shared" si="96"/>
        <v>0.10022426059936285</v>
      </c>
    </row>
    <row r="5512" spans="13:15" x14ac:dyDescent="0.25">
      <c r="M5512" s="20">
        <v>5511</v>
      </c>
      <c r="N5512" s="16">
        <v>330.96012422552087</v>
      </c>
      <c r="O5512" s="41">
        <f t="shared" si="96"/>
        <v>1.1436441116400773</v>
      </c>
    </row>
    <row r="5513" spans="13:15" x14ac:dyDescent="0.25">
      <c r="M5513" s="20">
        <v>5512</v>
      </c>
      <c r="N5513" s="16">
        <v>156.46810449405893</v>
      </c>
      <c r="O5513" s="41">
        <f t="shared" si="96"/>
        <v>1.3451187338868964E-2</v>
      </c>
    </row>
    <row r="5514" spans="13:15" x14ac:dyDescent="0.25">
      <c r="M5514" s="20">
        <v>5513</v>
      </c>
      <c r="N5514" s="16">
        <v>255.00224463381275</v>
      </c>
      <c r="O5514" s="41">
        <f t="shared" si="96"/>
        <v>0.651661394083207</v>
      </c>
    </row>
    <row r="5515" spans="13:15" x14ac:dyDescent="0.25">
      <c r="M5515" s="20">
        <v>5514</v>
      </c>
      <c r="N5515" s="16">
        <v>183.16923352505711</v>
      </c>
      <c r="O5515" s="41">
        <f t="shared" si="96"/>
        <v>0.18639564146422027</v>
      </c>
    </row>
    <row r="5516" spans="13:15" x14ac:dyDescent="0.25">
      <c r="M5516" s="20">
        <v>5515</v>
      </c>
      <c r="N5516" s="16">
        <v>175.65794647389282</v>
      </c>
      <c r="O5516" s="41">
        <f t="shared" si="96"/>
        <v>0.13774468601831624</v>
      </c>
    </row>
    <row r="5517" spans="13:15" x14ac:dyDescent="0.25">
      <c r="M5517" s="20">
        <v>5516</v>
      </c>
      <c r="N5517" s="16">
        <v>120.40420342841021</v>
      </c>
      <c r="O5517" s="41">
        <f t="shared" si="96"/>
        <v>-0.22013637654985285</v>
      </c>
    </row>
    <row r="5518" spans="13:15" x14ac:dyDescent="0.25">
      <c r="M5518" s="20">
        <v>5517</v>
      </c>
      <c r="N5518" s="16">
        <v>167.56614965108167</v>
      </c>
      <c r="O5518" s="41">
        <f t="shared" si="96"/>
        <v>8.533374179233677E-2</v>
      </c>
    </row>
    <row r="5519" spans="13:15" x14ac:dyDescent="0.25">
      <c r="M5519" s="20">
        <v>5518</v>
      </c>
      <c r="N5519" s="16">
        <v>176.9618184764054</v>
      </c>
      <c r="O5519" s="41">
        <f t="shared" si="96"/>
        <v>0.14618992559833854</v>
      </c>
    </row>
    <row r="5520" spans="13:15" x14ac:dyDescent="0.25">
      <c r="M5520" s="20">
        <v>5519</v>
      </c>
      <c r="N5520" s="16">
        <v>237.76757037432282</v>
      </c>
      <c r="O5520" s="41">
        <f t="shared" si="96"/>
        <v>0.54003160762828184</v>
      </c>
    </row>
    <row r="5521" spans="13:15" x14ac:dyDescent="0.25">
      <c r="M5521" s="20">
        <v>5520</v>
      </c>
      <c r="N5521" s="16">
        <v>162.14010845823159</v>
      </c>
      <c r="O5521" s="41">
        <f t="shared" si="96"/>
        <v>5.0189020718194088E-2</v>
      </c>
    </row>
    <row r="5522" spans="13:15" x14ac:dyDescent="0.25">
      <c r="M5522" s="20">
        <v>5521</v>
      </c>
      <c r="N5522" s="16">
        <v>230.76796937639386</v>
      </c>
      <c r="O5522" s="41">
        <f t="shared" si="96"/>
        <v>0.49469486653854244</v>
      </c>
    </row>
    <row r="5523" spans="13:15" x14ac:dyDescent="0.25">
      <c r="M5523" s="20">
        <v>5522</v>
      </c>
      <c r="N5523" s="16">
        <v>195.09313525573521</v>
      </c>
      <c r="O5523" s="41">
        <f t="shared" si="96"/>
        <v>0.26362730734106088</v>
      </c>
    </row>
    <row r="5524" spans="13:15" x14ac:dyDescent="0.25">
      <c r="M5524" s="20">
        <v>5523</v>
      </c>
      <c r="N5524" s="16">
        <v>140.19742806169145</v>
      </c>
      <c r="O5524" s="41">
        <f t="shared" si="96"/>
        <v>-9.1934740371500068E-2</v>
      </c>
    </row>
    <row r="5525" spans="13:15" x14ac:dyDescent="0.25">
      <c r="M5525" s="20">
        <v>5524</v>
      </c>
      <c r="N5525" s="16">
        <v>132.43963102538933</v>
      </c>
      <c r="O5525" s="41">
        <f t="shared" si="96"/>
        <v>-0.14218235245190891</v>
      </c>
    </row>
    <row r="5526" spans="13:15" x14ac:dyDescent="0.25">
      <c r="M5526" s="20">
        <v>5525</v>
      </c>
      <c r="N5526" s="16">
        <v>287.67525948570449</v>
      </c>
      <c r="O5526" s="41">
        <f t="shared" si="96"/>
        <v>0.86328603031600193</v>
      </c>
    </row>
    <row r="5527" spans="13:15" x14ac:dyDescent="0.25">
      <c r="M5527" s="20">
        <v>5526</v>
      </c>
      <c r="N5527" s="16">
        <v>235.90060566636313</v>
      </c>
      <c r="O5527" s="41">
        <f t="shared" si="96"/>
        <v>0.52793919041571602</v>
      </c>
    </row>
    <row r="5528" spans="13:15" x14ac:dyDescent="0.25">
      <c r="M5528" s="20">
        <v>5527</v>
      </c>
      <c r="N5528" s="16">
        <v>105.31334082428731</v>
      </c>
      <c r="O5528" s="41">
        <f t="shared" si="96"/>
        <v>-0.31788059524265866</v>
      </c>
    </row>
    <row r="5529" spans="13:15" x14ac:dyDescent="0.25">
      <c r="M5529" s="20">
        <v>5528</v>
      </c>
      <c r="N5529" s="16">
        <v>208.18805580869329</v>
      </c>
      <c r="O5529" s="41">
        <f t="shared" si="96"/>
        <v>0.34844371657293349</v>
      </c>
    </row>
    <row r="5530" spans="13:15" x14ac:dyDescent="0.25">
      <c r="M5530" s="20">
        <v>5529</v>
      </c>
      <c r="N5530" s="16">
        <v>159.42514335718431</v>
      </c>
      <c r="O5530" s="41">
        <f t="shared" si="96"/>
        <v>3.2604065534280302E-2</v>
      </c>
    </row>
    <row r="5531" spans="13:15" x14ac:dyDescent="0.25">
      <c r="M5531" s="20">
        <v>5530</v>
      </c>
      <c r="N5531" s="16">
        <v>150.65266928766326</v>
      </c>
      <c r="O5531" s="41">
        <f t="shared" si="96"/>
        <v>-2.4215656864754131E-2</v>
      </c>
    </row>
    <row r="5532" spans="13:15" x14ac:dyDescent="0.25">
      <c r="M5532" s="20">
        <v>5531</v>
      </c>
      <c r="N5532" s="16">
        <v>119.92915305898187</v>
      </c>
      <c r="O5532" s="41">
        <f t="shared" si="96"/>
        <v>-0.22321329987872973</v>
      </c>
    </row>
    <row r="5533" spans="13:15" x14ac:dyDescent="0.25">
      <c r="M5533" s="20">
        <v>5532</v>
      </c>
      <c r="N5533" s="16">
        <v>270.55567911371412</v>
      </c>
      <c r="O5533" s="41">
        <f t="shared" si="96"/>
        <v>0.75240171232136821</v>
      </c>
    </row>
    <row r="5534" spans="13:15" x14ac:dyDescent="0.25">
      <c r="M5534" s="20">
        <v>5533</v>
      </c>
      <c r="N5534" s="16">
        <v>121.81758490658345</v>
      </c>
      <c r="O5534" s="41">
        <f t="shared" si="96"/>
        <v>-0.21098183900465095</v>
      </c>
    </row>
    <row r="5535" spans="13:15" x14ac:dyDescent="0.25">
      <c r="M5535" s="20">
        <v>5534</v>
      </c>
      <c r="N5535" s="16">
        <v>229.53323937881868</v>
      </c>
      <c r="O5535" s="41">
        <f t="shared" si="96"/>
        <v>0.4866974629390568</v>
      </c>
    </row>
    <row r="5536" spans="13:15" x14ac:dyDescent="0.25">
      <c r="M5536" s="20">
        <v>5535</v>
      </c>
      <c r="N5536" s="16">
        <v>197.44032481024453</v>
      </c>
      <c r="O5536" s="41">
        <f t="shared" si="96"/>
        <v>0.27883016321139054</v>
      </c>
    </row>
    <row r="5537" spans="13:15" x14ac:dyDescent="0.25">
      <c r="M5537" s="20">
        <v>5536</v>
      </c>
      <c r="N5537" s="16">
        <v>158.42062936447482</v>
      </c>
      <c r="O5537" s="41">
        <f t="shared" si="96"/>
        <v>2.6097781701535316E-2</v>
      </c>
    </row>
    <row r="5538" spans="13:15" x14ac:dyDescent="0.25">
      <c r="M5538" s="20">
        <v>5537</v>
      </c>
      <c r="N5538" s="16">
        <v>188.81156403686734</v>
      </c>
      <c r="O5538" s="41">
        <f t="shared" si="96"/>
        <v>0.22294127851301271</v>
      </c>
    </row>
    <row r="5539" spans="13:15" x14ac:dyDescent="0.25">
      <c r="M5539" s="20">
        <v>5538</v>
      </c>
      <c r="N5539" s="16">
        <v>210.21952793258791</v>
      </c>
      <c r="O5539" s="41">
        <f t="shared" si="96"/>
        <v>0.36160165596680516</v>
      </c>
    </row>
    <row r="5540" spans="13:15" x14ac:dyDescent="0.25">
      <c r="M5540" s="20">
        <v>5539</v>
      </c>
      <c r="N5540" s="16">
        <v>240.5304757481677</v>
      </c>
      <c r="O5540" s="41">
        <f t="shared" si="96"/>
        <v>0.55792707418794962</v>
      </c>
    </row>
    <row r="5541" spans="13:15" x14ac:dyDescent="0.25">
      <c r="M5541" s="20">
        <v>5540</v>
      </c>
      <c r="N5541" s="16">
        <v>191.09853584297622</v>
      </c>
      <c r="O5541" s="41">
        <f t="shared" si="96"/>
        <v>0.23775410122730323</v>
      </c>
    </row>
    <row r="5542" spans="13:15" x14ac:dyDescent="0.25">
      <c r="M5542" s="20">
        <v>5541</v>
      </c>
      <c r="N5542" s="16">
        <v>170.22326695680508</v>
      </c>
      <c r="O5542" s="41">
        <f t="shared" si="96"/>
        <v>0.1025440141164724</v>
      </c>
    </row>
    <row r="5543" spans="13:15" x14ac:dyDescent="0.25">
      <c r="M5543" s="20">
        <v>5542</v>
      </c>
      <c r="N5543" s="16">
        <v>85.16501063913546</v>
      </c>
      <c r="O5543" s="41">
        <f t="shared" si="96"/>
        <v>-0.4483822665900804</v>
      </c>
    </row>
    <row r="5544" spans="13:15" x14ac:dyDescent="0.25">
      <c r="M5544" s="20">
        <v>5543</v>
      </c>
      <c r="N5544" s="16">
        <v>374.71723133793415</v>
      </c>
      <c r="O5544" s="41">
        <f t="shared" si="96"/>
        <v>1.4270609287670024</v>
      </c>
    </row>
    <row r="5545" spans="13:15" x14ac:dyDescent="0.25">
      <c r="M5545" s="20">
        <v>5544</v>
      </c>
      <c r="N5545" s="16">
        <v>449.87801085744445</v>
      </c>
      <c r="O5545" s="41">
        <f t="shared" si="96"/>
        <v>1.9138807920973906</v>
      </c>
    </row>
    <row r="5546" spans="13:15" x14ac:dyDescent="0.25">
      <c r="M5546" s="20">
        <v>5545</v>
      </c>
      <c r="N5546" s="16">
        <v>250.8361272842007</v>
      </c>
      <c r="O5546" s="41">
        <f t="shared" si="96"/>
        <v>0.62467725831822296</v>
      </c>
    </row>
    <row r="5547" spans="13:15" x14ac:dyDescent="0.25">
      <c r="M5547" s="20">
        <v>5546</v>
      </c>
      <c r="N5547" s="16">
        <v>133.37903564087162</v>
      </c>
      <c r="O5547" s="41">
        <f t="shared" si="96"/>
        <v>-0.13609778508253623</v>
      </c>
    </row>
    <row r="5548" spans="13:15" x14ac:dyDescent="0.25">
      <c r="M5548" s="20">
        <v>5547</v>
      </c>
      <c r="N5548" s="16">
        <v>209.23525124796186</v>
      </c>
      <c r="O5548" s="41">
        <f t="shared" si="96"/>
        <v>0.3552264501193918</v>
      </c>
    </row>
    <row r="5549" spans="13:15" x14ac:dyDescent="0.25">
      <c r="M5549" s="20">
        <v>5548</v>
      </c>
      <c r="N5549" s="16">
        <v>90.393690131332306</v>
      </c>
      <c r="O5549" s="41">
        <f t="shared" si="96"/>
        <v>-0.41451586642682858</v>
      </c>
    </row>
    <row r="5550" spans="13:15" x14ac:dyDescent="0.25">
      <c r="M5550" s="20">
        <v>5549</v>
      </c>
      <c r="N5550" s="16">
        <v>326.95373158271343</v>
      </c>
      <c r="O5550" s="41">
        <f t="shared" si="96"/>
        <v>1.1176945202270039</v>
      </c>
    </row>
    <row r="5551" spans="13:15" x14ac:dyDescent="0.25">
      <c r="M5551" s="20">
        <v>5550</v>
      </c>
      <c r="N5551" s="16">
        <v>146.57798934460033</v>
      </c>
      <c r="O5551" s="41">
        <f t="shared" si="96"/>
        <v>-5.060754829640246E-2</v>
      </c>
    </row>
    <row r="5552" spans="13:15" x14ac:dyDescent="0.25">
      <c r="M5552" s="20">
        <v>5551</v>
      </c>
      <c r="N5552" s="16">
        <v>135.49411452439207</v>
      </c>
      <c r="O5552" s="41">
        <f t="shared" si="96"/>
        <v>-0.12239832081951407</v>
      </c>
    </row>
    <row r="5553" spans="13:15" x14ac:dyDescent="0.25">
      <c r="M5553" s="20">
        <v>5552</v>
      </c>
      <c r="N5553" s="16">
        <v>134.38176641081375</v>
      </c>
      <c r="O5553" s="41">
        <f t="shared" si="96"/>
        <v>-0.12960305126656124</v>
      </c>
    </row>
    <row r="5554" spans="13:15" x14ac:dyDescent="0.25">
      <c r="M5554" s="20">
        <v>5553</v>
      </c>
      <c r="N5554" s="16">
        <v>254.71107276430746</v>
      </c>
      <c r="O5554" s="41">
        <f t="shared" si="96"/>
        <v>0.64977546034722944</v>
      </c>
    </row>
    <row r="5555" spans="13:15" x14ac:dyDescent="0.25">
      <c r="M5555" s="20">
        <v>5554</v>
      </c>
      <c r="N5555" s="16">
        <v>186.06185406419786</v>
      </c>
      <c r="O5555" s="41">
        <f t="shared" si="96"/>
        <v>0.20513127918023999</v>
      </c>
    </row>
    <row r="5556" spans="13:15" x14ac:dyDescent="0.25">
      <c r="M5556" s="20">
        <v>5555</v>
      </c>
      <c r="N5556" s="16">
        <v>278.32161622335218</v>
      </c>
      <c r="O5556" s="41">
        <f t="shared" si="96"/>
        <v>0.80270204803522294</v>
      </c>
    </row>
    <row r="5557" spans="13:15" x14ac:dyDescent="0.25">
      <c r="M5557" s="20">
        <v>5556</v>
      </c>
      <c r="N5557" s="16">
        <v>153.79440872772318</v>
      </c>
      <c r="O5557" s="41">
        <f t="shared" si="96"/>
        <v>-3.8664644454200481E-3</v>
      </c>
    </row>
    <row r="5558" spans="13:15" x14ac:dyDescent="0.25">
      <c r="M5558" s="20">
        <v>5557</v>
      </c>
      <c r="N5558" s="16">
        <v>208.61448804143274</v>
      </c>
      <c r="O5558" s="41">
        <f t="shared" si="96"/>
        <v>0.35120573797011723</v>
      </c>
    </row>
    <row r="5559" spans="13:15" x14ac:dyDescent="0.25">
      <c r="M5559" s="20">
        <v>5558</v>
      </c>
      <c r="N5559" s="16">
        <v>170.25784495402777</v>
      </c>
      <c r="O5559" s="41">
        <f t="shared" si="96"/>
        <v>0.10276797741208754</v>
      </c>
    </row>
    <row r="5560" spans="13:15" x14ac:dyDescent="0.25">
      <c r="M5560" s="20">
        <v>5559</v>
      </c>
      <c r="N5560" s="16">
        <v>204.76442274686224</v>
      </c>
      <c r="O5560" s="41">
        <f t="shared" si="96"/>
        <v>0.32626868605956116</v>
      </c>
    </row>
    <row r="5561" spans="13:15" x14ac:dyDescent="0.25">
      <c r="M5561" s="20">
        <v>5560</v>
      </c>
      <c r="N5561" s="16">
        <v>217.18828416284717</v>
      </c>
      <c r="O5561" s="41">
        <f t="shared" si="96"/>
        <v>0.40673861406230993</v>
      </c>
    </row>
    <row r="5562" spans="13:15" x14ac:dyDescent="0.25">
      <c r="M5562" s="20">
        <v>5561</v>
      </c>
      <c r="N5562" s="16">
        <v>105.82920731666458</v>
      </c>
      <c r="O5562" s="41">
        <f t="shared" si="96"/>
        <v>-0.31453930398781427</v>
      </c>
    </row>
    <row r="5563" spans="13:15" x14ac:dyDescent="0.25">
      <c r="M5563" s="20">
        <v>5562</v>
      </c>
      <c r="N5563" s="16">
        <v>207.25146039383333</v>
      </c>
      <c r="O5563" s="41">
        <f t="shared" si="96"/>
        <v>0.3423773445265974</v>
      </c>
    </row>
    <row r="5564" spans="13:15" x14ac:dyDescent="0.25">
      <c r="M5564" s="20">
        <v>5563</v>
      </c>
      <c r="N5564" s="16">
        <v>118.87447794129349</v>
      </c>
      <c r="O5564" s="41">
        <f t="shared" si="96"/>
        <v>-0.23004447965005903</v>
      </c>
    </row>
    <row r="5565" spans="13:15" x14ac:dyDescent="0.25">
      <c r="M5565" s="20">
        <v>5564</v>
      </c>
      <c r="N5565" s="16">
        <v>355.81530161139011</v>
      </c>
      <c r="O5565" s="41">
        <f t="shared" si="96"/>
        <v>1.3046322511377588</v>
      </c>
    </row>
    <row r="5566" spans="13:15" x14ac:dyDescent="0.25">
      <c r="M5566" s="20">
        <v>5565</v>
      </c>
      <c r="N5566" s="16">
        <v>388.09101838468246</v>
      </c>
      <c r="O5566" s="41">
        <f t="shared" si="96"/>
        <v>1.5136835692442432</v>
      </c>
    </row>
    <row r="5567" spans="13:15" x14ac:dyDescent="0.25">
      <c r="M5567" s="20">
        <v>5566</v>
      </c>
      <c r="N5567" s="16">
        <v>369.14992113613238</v>
      </c>
      <c r="O5567" s="41">
        <f t="shared" si="96"/>
        <v>1.3910012017539866</v>
      </c>
    </row>
    <row r="5568" spans="13:15" x14ac:dyDescent="0.25">
      <c r="M5568" s="20">
        <v>5567</v>
      </c>
      <c r="N5568" s="16">
        <v>301.67491379064569</v>
      </c>
      <c r="O5568" s="41">
        <f t="shared" si="96"/>
        <v>0.95396244212244197</v>
      </c>
    </row>
    <row r="5569" spans="13:15" x14ac:dyDescent="0.25">
      <c r="M5569" s="20">
        <v>5568</v>
      </c>
      <c r="N5569" s="16">
        <v>120.93612001448788</v>
      </c>
      <c r="O5569" s="41">
        <f t="shared" si="96"/>
        <v>-0.21669112809190827</v>
      </c>
    </row>
    <row r="5570" spans="13:15" x14ac:dyDescent="0.25">
      <c r="M5570" s="20">
        <v>5569</v>
      </c>
      <c r="N5570" s="16">
        <v>128.15627272475615</v>
      </c>
      <c r="O5570" s="41">
        <f t="shared" si="96"/>
        <v>-0.16992586330743487</v>
      </c>
    </row>
    <row r="5571" spans="13:15" x14ac:dyDescent="0.25">
      <c r="M5571" s="20">
        <v>5570</v>
      </c>
      <c r="N5571" s="16">
        <v>213.4203790078941</v>
      </c>
      <c r="O5571" s="41">
        <f t="shared" ref="O5571:O5634" si="97">N5571/$B$2-1</f>
        <v>0.38233371719585363</v>
      </c>
    </row>
    <row r="5572" spans="13:15" x14ac:dyDescent="0.25">
      <c r="M5572" s="20">
        <v>5571</v>
      </c>
      <c r="N5572" s="16">
        <v>320.45628659987301</v>
      </c>
      <c r="O5572" s="41">
        <f t="shared" si="97"/>
        <v>1.075610266993281</v>
      </c>
    </row>
    <row r="5573" spans="13:15" x14ac:dyDescent="0.25">
      <c r="M5573" s="20">
        <v>5572</v>
      </c>
      <c r="N5573" s="16">
        <v>211.80908480426069</v>
      </c>
      <c r="O5573" s="41">
        <f t="shared" si="97"/>
        <v>0.37189728972646785</v>
      </c>
    </row>
    <row r="5574" spans="13:15" x14ac:dyDescent="0.25">
      <c r="M5574" s="20">
        <v>5573</v>
      </c>
      <c r="N5574" s="16">
        <v>212.11159722859693</v>
      </c>
      <c r="O5574" s="41">
        <f t="shared" si="97"/>
        <v>0.37385667676333179</v>
      </c>
    </row>
    <row r="5575" spans="13:15" x14ac:dyDescent="0.25">
      <c r="M5575" s="20">
        <v>5574</v>
      </c>
      <c r="N5575" s="16">
        <v>270.03963840576677</v>
      </c>
      <c r="O5575" s="41">
        <f t="shared" si="97"/>
        <v>0.74905929266417659</v>
      </c>
    </row>
    <row r="5576" spans="13:15" x14ac:dyDescent="0.25">
      <c r="M5576" s="20">
        <v>5575</v>
      </c>
      <c r="N5576" s="16">
        <v>214.36034351963843</v>
      </c>
      <c r="O5576" s="41">
        <f t="shared" si="97"/>
        <v>0.38842191103934609</v>
      </c>
    </row>
    <row r="5577" spans="13:15" x14ac:dyDescent="0.25">
      <c r="M5577" s="20">
        <v>5576</v>
      </c>
      <c r="N5577" s="16">
        <v>246.18778528649378</v>
      </c>
      <c r="O5577" s="41">
        <f t="shared" si="97"/>
        <v>0.59456973108789168</v>
      </c>
    </row>
    <row r="5578" spans="13:15" x14ac:dyDescent="0.25">
      <c r="M5578" s="20">
        <v>5577</v>
      </c>
      <c r="N5578" s="16">
        <v>150.57342178315201</v>
      </c>
      <c r="O5578" s="41">
        <f t="shared" si="97"/>
        <v>-2.4728946635856452E-2</v>
      </c>
    </row>
    <row r="5579" spans="13:15" x14ac:dyDescent="0.25">
      <c r="M5579" s="20">
        <v>5578</v>
      </c>
      <c r="N5579" s="16">
        <v>149.8438773622326</v>
      </c>
      <c r="O5579" s="41">
        <f t="shared" si="97"/>
        <v>-2.9454239768204049E-2</v>
      </c>
    </row>
    <row r="5580" spans="13:15" x14ac:dyDescent="0.25">
      <c r="M5580" s="20">
        <v>5579</v>
      </c>
      <c r="N5580" s="16">
        <v>209.94614815287525</v>
      </c>
      <c r="O5580" s="41">
        <f t="shared" si="97"/>
        <v>0.35983096242360624</v>
      </c>
    </row>
    <row r="5581" spans="13:15" x14ac:dyDescent="0.25">
      <c r="M5581" s="20">
        <v>5580</v>
      </c>
      <c r="N5581" s="16">
        <v>266.6876370890306</v>
      </c>
      <c r="O5581" s="41">
        <f t="shared" si="97"/>
        <v>0.72734822429409429</v>
      </c>
    </row>
    <row r="5582" spans="13:15" x14ac:dyDescent="0.25">
      <c r="M5582" s="20">
        <v>5581</v>
      </c>
      <c r="N5582" s="16">
        <v>156.0338550865674</v>
      </c>
      <c r="O5582" s="41">
        <f t="shared" si="97"/>
        <v>1.063853373737933E-2</v>
      </c>
    </row>
    <row r="5583" spans="13:15" x14ac:dyDescent="0.25">
      <c r="M5583" s="20">
        <v>5582</v>
      </c>
      <c r="N5583" s="16">
        <v>217.88286616973866</v>
      </c>
      <c r="O5583" s="41">
        <f t="shared" si="97"/>
        <v>0.41123745401352263</v>
      </c>
    </row>
    <row r="5584" spans="13:15" x14ac:dyDescent="0.25">
      <c r="M5584" s="20">
        <v>5583</v>
      </c>
      <c r="N5584" s="16">
        <v>422.55702411934914</v>
      </c>
      <c r="O5584" s="41">
        <f t="shared" si="97"/>
        <v>1.7369214907846842</v>
      </c>
    </row>
    <row r="5585" spans="13:15" x14ac:dyDescent="0.25">
      <c r="M5585" s="20">
        <v>5584</v>
      </c>
      <c r="N5585" s="16">
        <v>286.57453712866044</v>
      </c>
      <c r="O5585" s="41">
        <f t="shared" si="97"/>
        <v>0.85615660043453312</v>
      </c>
    </row>
    <row r="5586" spans="13:15" x14ac:dyDescent="0.25">
      <c r="M5586" s="20">
        <v>5585</v>
      </c>
      <c r="N5586" s="16">
        <v>114.98132173458761</v>
      </c>
      <c r="O5586" s="41">
        <f t="shared" si="97"/>
        <v>-0.25526063340190286</v>
      </c>
    </row>
    <row r="5587" spans="13:15" x14ac:dyDescent="0.25">
      <c r="M5587" s="20">
        <v>5586</v>
      </c>
      <c r="N5587" s="16">
        <v>125.13053524076574</v>
      </c>
      <c r="O5587" s="41">
        <f t="shared" si="97"/>
        <v>-0.18952370566413212</v>
      </c>
    </row>
    <row r="5588" spans="13:15" x14ac:dyDescent="0.25">
      <c r="M5588" s="20">
        <v>5587</v>
      </c>
      <c r="N5588" s="16">
        <v>139.60591728066294</v>
      </c>
      <c r="O5588" s="41">
        <f t="shared" si="97"/>
        <v>-9.5765983200800431E-2</v>
      </c>
    </row>
    <row r="5589" spans="13:15" x14ac:dyDescent="0.25">
      <c r="M5589" s="20">
        <v>5588</v>
      </c>
      <c r="N5589" s="16">
        <v>226.74781718861351</v>
      </c>
      <c r="O5589" s="41">
        <f t="shared" si="97"/>
        <v>0.46865615391296944</v>
      </c>
    </row>
    <row r="5590" spans="13:15" x14ac:dyDescent="0.25">
      <c r="M5590" s="20">
        <v>5589</v>
      </c>
      <c r="N5590" s="16">
        <v>187.73142484154752</v>
      </c>
      <c r="O5590" s="41">
        <f t="shared" si="97"/>
        <v>0.21594516672698627</v>
      </c>
    </row>
    <row r="5591" spans="13:15" x14ac:dyDescent="0.25">
      <c r="M5591" s="20">
        <v>5590</v>
      </c>
      <c r="N5591" s="16">
        <v>370.11711310608564</v>
      </c>
      <c r="O5591" s="41">
        <f t="shared" si="97"/>
        <v>1.3972657491101601</v>
      </c>
    </row>
    <row r="5592" spans="13:15" x14ac:dyDescent="0.25">
      <c r="M5592" s="20">
        <v>5591</v>
      </c>
      <c r="N5592" s="16">
        <v>181.4775411575219</v>
      </c>
      <c r="O5592" s="41">
        <f t="shared" si="97"/>
        <v>0.17543847134936308</v>
      </c>
    </row>
    <row r="5593" spans="13:15" x14ac:dyDescent="0.25">
      <c r="M5593" s="20">
        <v>5592</v>
      </c>
      <c r="N5593" s="16">
        <v>82.179653829985</v>
      </c>
      <c r="O5593" s="41">
        <f t="shared" si="97"/>
        <v>-0.46771856143845691</v>
      </c>
    </row>
    <row r="5594" spans="13:15" x14ac:dyDescent="0.25">
      <c r="M5594" s="20">
        <v>5593</v>
      </c>
      <c r="N5594" s="16">
        <v>148.74594174816855</v>
      </c>
      <c r="O5594" s="41">
        <f t="shared" si="97"/>
        <v>-3.656561978582995E-2</v>
      </c>
    </row>
    <row r="5595" spans="13:15" x14ac:dyDescent="0.25">
      <c r="M5595" s="20">
        <v>5594</v>
      </c>
      <c r="N5595" s="16">
        <v>241.12421771511598</v>
      </c>
      <c r="O5595" s="41">
        <f t="shared" si="97"/>
        <v>0.56177276851218494</v>
      </c>
    </row>
    <row r="5596" spans="13:15" x14ac:dyDescent="0.25">
      <c r="M5596" s="20">
        <v>5595</v>
      </c>
      <c r="N5596" s="16">
        <v>152.02230100710312</v>
      </c>
      <c r="O5596" s="41">
        <f t="shared" si="97"/>
        <v>-1.5344488540886547E-2</v>
      </c>
    </row>
    <row r="5597" spans="13:15" x14ac:dyDescent="0.25">
      <c r="M5597" s="20">
        <v>5596</v>
      </c>
      <c r="N5597" s="16">
        <v>258.25195346367752</v>
      </c>
      <c r="O5597" s="41">
        <f t="shared" si="97"/>
        <v>0.67270990926003082</v>
      </c>
    </row>
    <row r="5598" spans="13:15" x14ac:dyDescent="0.25">
      <c r="M5598" s="20">
        <v>5597</v>
      </c>
      <c r="N5598" s="16">
        <v>131.54472407680092</v>
      </c>
      <c r="O5598" s="41">
        <f t="shared" si="97"/>
        <v>-0.14797870636401989</v>
      </c>
    </row>
    <row r="5599" spans="13:15" x14ac:dyDescent="0.25">
      <c r="M5599" s="20">
        <v>5598</v>
      </c>
      <c r="N5599" s="16">
        <v>186.99479530598458</v>
      </c>
      <c r="O5599" s="41">
        <f t="shared" si="97"/>
        <v>0.21117398297769063</v>
      </c>
    </row>
    <row r="5600" spans="13:15" x14ac:dyDescent="0.25">
      <c r="M5600" s="20">
        <v>5599</v>
      </c>
      <c r="N5600" s="16">
        <v>278.84649653032176</v>
      </c>
      <c r="O5600" s="41">
        <f t="shared" si="97"/>
        <v>0.80610172218625298</v>
      </c>
    </row>
    <row r="5601" spans="13:15" x14ac:dyDescent="0.25">
      <c r="M5601" s="20">
        <v>5600</v>
      </c>
      <c r="N5601" s="16">
        <v>337.34332695943948</v>
      </c>
      <c r="O5601" s="41">
        <f t="shared" si="97"/>
        <v>1.1849884125161716</v>
      </c>
    </row>
    <row r="5602" spans="13:15" x14ac:dyDescent="0.25">
      <c r="M5602" s="20">
        <v>5601</v>
      </c>
      <c r="N5602" s="16">
        <v>374.37606613896253</v>
      </c>
      <c r="O5602" s="41">
        <f t="shared" si="97"/>
        <v>1.4248511859117765</v>
      </c>
    </row>
    <row r="5603" spans="13:15" x14ac:dyDescent="0.25">
      <c r="M5603" s="20">
        <v>5602</v>
      </c>
      <c r="N5603" s="16">
        <v>179.11831202882485</v>
      </c>
      <c r="O5603" s="41">
        <f t="shared" si="97"/>
        <v>0.16015763459727439</v>
      </c>
    </row>
    <row r="5604" spans="13:15" x14ac:dyDescent="0.25">
      <c r="M5604" s="20">
        <v>5603</v>
      </c>
      <c r="N5604" s="16">
        <v>163.63599233203757</v>
      </c>
      <c r="O5604" s="41">
        <f t="shared" si="97"/>
        <v>5.9877930115618927E-2</v>
      </c>
    </row>
    <row r="5605" spans="13:15" x14ac:dyDescent="0.25">
      <c r="M5605" s="20">
        <v>5604</v>
      </c>
      <c r="N5605" s="16">
        <v>110.17089192044583</v>
      </c>
      <c r="O5605" s="41">
        <f t="shared" si="97"/>
        <v>-0.2864180109550859</v>
      </c>
    </row>
    <row r="5606" spans="13:15" x14ac:dyDescent="0.25">
      <c r="M5606" s="20">
        <v>5605</v>
      </c>
      <c r="N5606" s="16">
        <v>306.16495533440741</v>
      </c>
      <c r="O5606" s="41">
        <f t="shared" si="97"/>
        <v>0.98304464995284957</v>
      </c>
    </row>
    <row r="5607" spans="13:15" x14ac:dyDescent="0.25">
      <c r="M5607" s="20">
        <v>5606</v>
      </c>
      <c r="N5607" s="16">
        <v>238.12257428572542</v>
      </c>
      <c r="O5607" s="41">
        <f t="shared" si="97"/>
        <v>0.54233098446731409</v>
      </c>
    </row>
    <row r="5608" spans="13:15" x14ac:dyDescent="0.25">
      <c r="M5608" s="20">
        <v>5607</v>
      </c>
      <c r="N5608" s="16">
        <v>327.40626774607449</v>
      </c>
      <c r="O5608" s="41">
        <f t="shared" si="97"/>
        <v>1.12062561799645</v>
      </c>
    </row>
    <row r="5609" spans="13:15" x14ac:dyDescent="0.25">
      <c r="M5609" s="20">
        <v>5608</v>
      </c>
      <c r="N5609" s="16">
        <v>180.56497354122746</v>
      </c>
      <c r="O5609" s="41">
        <f t="shared" si="97"/>
        <v>0.16952772847143871</v>
      </c>
    </row>
    <row r="5610" spans="13:15" x14ac:dyDescent="0.25">
      <c r="M5610" s="20">
        <v>5609</v>
      </c>
      <c r="N5610" s="16">
        <v>179.70351699212603</v>
      </c>
      <c r="O5610" s="41">
        <f t="shared" si="97"/>
        <v>0.16394803435198413</v>
      </c>
    </row>
    <row r="5611" spans="13:15" x14ac:dyDescent="0.25">
      <c r="M5611" s="20">
        <v>5610</v>
      </c>
      <c r="N5611" s="16">
        <v>182.4009319965229</v>
      </c>
      <c r="O5611" s="41">
        <f t="shared" si="97"/>
        <v>0.1814193167439524</v>
      </c>
    </row>
    <row r="5612" spans="13:15" x14ac:dyDescent="0.25">
      <c r="M5612" s="20">
        <v>5611</v>
      </c>
      <c r="N5612" s="16">
        <v>318.99859846386039</v>
      </c>
      <c r="O5612" s="41">
        <f t="shared" si="97"/>
        <v>1.0661687531653437</v>
      </c>
    </row>
    <row r="5613" spans="13:15" x14ac:dyDescent="0.25">
      <c r="M5613" s="20">
        <v>5612</v>
      </c>
      <c r="N5613" s="16">
        <v>186.28716011299656</v>
      </c>
      <c r="O5613" s="41">
        <f t="shared" si="97"/>
        <v>0.20659059693326065</v>
      </c>
    </row>
    <row r="5614" spans="13:15" x14ac:dyDescent="0.25">
      <c r="M5614" s="20">
        <v>5613</v>
      </c>
      <c r="N5614" s="16">
        <v>146.76358181695468</v>
      </c>
      <c r="O5614" s="41">
        <f t="shared" si="97"/>
        <v>-4.940545722437939E-2</v>
      </c>
    </row>
    <row r="5615" spans="13:15" x14ac:dyDescent="0.25">
      <c r="M5615" s="20">
        <v>5614</v>
      </c>
      <c r="N5615" s="16">
        <v>172.41403318351428</v>
      </c>
      <c r="O5615" s="41">
        <f t="shared" si="97"/>
        <v>0.11673370882019163</v>
      </c>
    </row>
    <row r="5616" spans="13:15" x14ac:dyDescent="0.25">
      <c r="M5616" s="20">
        <v>5615</v>
      </c>
      <c r="N5616" s="16">
        <v>195.51705045141654</v>
      </c>
      <c r="O5616" s="41">
        <f t="shared" si="97"/>
        <v>0.26637302577219657</v>
      </c>
    </row>
    <row r="5617" spans="13:15" x14ac:dyDescent="0.25">
      <c r="M5617" s="20">
        <v>5616</v>
      </c>
      <c r="N5617" s="16">
        <v>94.198517432700868</v>
      </c>
      <c r="O5617" s="41">
        <f t="shared" si="97"/>
        <v>-0.38987182310145096</v>
      </c>
    </row>
    <row r="5618" spans="13:15" x14ac:dyDescent="0.25">
      <c r="M5618" s="20">
        <v>5617</v>
      </c>
      <c r="N5618" s="16">
        <v>184.01406620748625</v>
      </c>
      <c r="O5618" s="41">
        <f t="shared" si="97"/>
        <v>0.19186766202635996</v>
      </c>
    </row>
    <row r="5619" spans="13:15" x14ac:dyDescent="0.25">
      <c r="M5619" s="20">
        <v>5618</v>
      </c>
      <c r="N5619" s="16">
        <v>139.28192324660239</v>
      </c>
      <c r="O5619" s="41">
        <f t="shared" si="97"/>
        <v>-9.7864507622573815E-2</v>
      </c>
    </row>
    <row r="5620" spans="13:15" x14ac:dyDescent="0.25">
      <c r="M5620" s="20">
        <v>5619</v>
      </c>
      <c r="N5620" s="16">
        <v>151.42165464635693</v>
      </c>
      <c r="O5620" s="41">
        <f t="shared" si="97"/>
        <v>-1.9234902944750609E-2</v>
      </c>
    </row>
    <row r="5621" spans="13:15" x14ac:dyDescent="0.25">
      <c r="M5621" s="20">
        <v>5620</v>
      </c>
      <c r="N5621" s="16">
        <v>217.74651644643404</v>
      </c>
      <c r="O5621" s="41">
        <f t="shared" si="97"/>
        <v>0.41035431051649351</v>
      </c>
    </row>
    <row r="5622" spans="13:15" x14ac:dyDescent="0.25">
      <c r="M5622" s="20">
        <v>5621</v>
      </c>
      <c r="N5622" s="16">
        <v>122.12588652737847</v>
      </c>
      <c r="O5622" s="41">
        <f t="shared" si="97"/>
        <v>-0.20898495507317161</v>
      </c>
    </row>
    <row r="5623" spans="13:15" x14ac:dyDescent="0.25">
      <c r="M5623" s="20">
        <v>5622</v>
      </c>
      <c r="N5623" s="16">
        <v>230.90521695923437</v>
      </c>
      <c r="O5623" s="41">
        <f t="shared" si="97"/>
        <v>0.49558382551352875</v>
      </c>
    </row>
    <row r="5624" spans="13:15" x14ac:dyDescent="0.25">
      <c r="M5624" s="20">
        <v>5623</v>
      </c>
      <c r="N5624" s="16">
        <v>113.40203455684347</v>
      </c>
      <c r="O5624" s="41">
        <f t="shared" si="97"/>
        <v>-0.26548974987652996</v>
      </c>
    </row>
    <row r="5625" spans="13:15" x14ac:dyDescent="0.25">
      <c r="M5625" s="20">
        <v>5624</v>
      </c>
      <c r="N5625" s="16">
        <v>178.07939225885394</v>
      </c>
      <c r="O5625" s="41">
        <f t="shared" si="97"/>
        <v>0.15342850294561039</v>
      </c>
    </row>
    <row r="5626" spans="13:15" x14ac:dyDescent="0.25">
      <c r="M5626" s="20">
        <v>5625</v>
      </c>
      <c r="N5626" s="16">
        <v>141.1431037873146</v>
      </c>
      <c r="O5626" s="41">
        <f t="shared" si="97"/>
        <v>-8.5809554730188031E-2</v>
      </c>
    </row>
    <row r="5627" spans="13:15" x14ac:dyDescent="0.25">
      <c r="M5627" s="20">
        <v>5626</v>
      </c>
      <c r="N5627" s="16">
        <v>281.32073975321157</v>
      </c>
      <c r="O5627" s="41">
        <f t="shared" si="97"/>
        <v>0.82212751057367495</v>
      </c>
    </row>
    <row r="5628" spans="13:15" x14ac:dyDescent="0.25">
      <c r="M5628" s="20">
        <v>5627</v>
      </c>
      <c r="N5628" s="16">
        <v>111.25408974666622</v>
      </c>
      <c r="O5628" s="41">
        <f t="shared" si="97"/>
        <v>-0.27940208827451407</v>
      </c>
    </row>
    <row r="5629" spans="13:15" x14ac:dyDescent="0.25">
      <c r="M5629" s="20">
        <v>5628</v>
      </c>
      <c r="N5629" s="16">
        <v>200.07221901563631</v>
      </c>
      <c r="O5629" s="41">
        <f t="shared" si="97"/>
        <v>0.295877064342003</v>
      </c>
    </row>
    <row r="5630" spans="13:15" x14ac:dyDescent="0.25">
      <c r="M5630" s="20">
        <v>5629</v>
      </c>
      <c r="N5630" s="16">
        <v>101.00784615241427</v>
      </c>
      <c r="O5630" s="41">
        <f t="shared" si="97"/>
        <v>-0.34576748440387162</v>
      </c>
    </row>
    <row r="5631" spans="13:15" x14ac:dyDescent="0.25">
      <c r="M5631" s="20">
        <v>5630</v>
      </c>
      <c r="N5631" s="16">
        <v>233.77946538677847</v>
      </c>
      <c r="O5631" s="41">
        <f t="shared" si="97"/>
        <v>0.51420046620857884</v>
      </c>
    </row>
    <row r="5632" spans="13:15" x14ac:dyDescent="0.25">
      <c r="M5632" s="20">
        <v>5631</v>
      </c>
      <c r="N5632" s="16">
        <v>175.89658819429215</v>
      </c>
      <c r="O5632" s="41">
        <f t="shared" si="97"/>
        <v>0.13929037953629764</v>
      </c>
    </row>
    <row r="5633" spans="13:15" x14ac:dyDescent="0.25">
      <c r="M5633" s="20">
        <v>5632</v>
      </c>
      <c r="N5633" s="16">
        <v>163.55673348896829</v>
      </c>
      <c r="O5633" s="41">
        <f t="shared" si="97"/>
        <v>5.9364566904149152E-2</v>
      </c>
    </row>
    <row r="5634" spans="13:15" x14ac:dyDescent="0.25">
      <c r="M5634" s="20">
        <v>5633</v>
      </c>
      <c r="N5634" s="16">
        <v>220.06919853366958</v>
      </c>
      <c r="O5634" s="41">
        <f t="shared" si="97"/>
        <v>0.4253984303818874</v>
      </c>
    </row>
    <row r="5635" spans="13:15" x14ac:dyDescent="0.25">
      <c r="M5635" s="20">
        <v>5634</v>
      </c>
      <c r="N5635" s="16">
        <v>161.6340873368105</v>
      </c>
      <c r="O5635" s="41">
        <f t="shared" ref="O5635:O5698" si="98">N5635/$B$2-1</f>
        <v>4.691149838876485E-2</v>
      </c>
    </row>
    <row r="5636" spans="13:15" x14ac:dyDescent="0.25">
      <c r="M5636" s="20">
        <v>5635</v>
      </c>
      <c r="N5636" s="16">
        <v>179.80348232500521</v>
      </c>
      <c r="O5636" s="41">
        <f t="shared" si="98"/>
        <v>0.1645955144606408</v>
      </c>
    </row>
    <row r="5637" spans="13:15" x14ac:dyDescent="0.25">
      <c r="M5637" s="20">
        <v>5636</v>
      </c>
      <c r="N5637" s="16">
        <v>324.27655662634078</v>
      </c>
      <c r="O5637" s="41">
        <f t="shared" si="98"/>
        <v>1.1003543335670907</v>
      </c>
    </row>
    <row r="5638" spans="13:15" x14ac:dyDescent="0.25">
      <c r="M5638" s="20">
        <v>5637</v>
      </c>
      <c r="N5638" s="16">
        <v>285.94279166830171</v>
      </c>
      <c r="O5638" s="41">
        <f t="shared" si="98"/>
        <v>0.85206475571661633</v>
      </c>
    </row>
    <row r="5639" spans="13:15" x14ac:dyDescent="0.25">
      <c r="M5639" s="20">
        <v>5638</v>
      </c>
      <c r="N5639" s="16">
        <v>221.65713285630397</v>
      </c>
      <c r="O5639" s="41">
        <f t="shared" si="98"/>
        <v>0.43568355481599252</v>
      </c>
    </row>
    <row r="5640" spans="13:15" x14ac:dyDescent="0.25">
      <c r="M5640" s="20">
        <v>5639</v>
      </c>
      <c r="N5640" s="16">
        <v>314.10453458251629</v>
      </c>
      <c r="O5640" s="41">
        <f t="shared" si="98"/>
        <v>1.0344696738705679</v>
      </c>
    </row>
    <row r="5641" spans="13:15" x14ac:dyDescent="0.25">
      <c r="M5641" s="20">
        <v>5640</v>
      </c>
      <c r="N5641" s="16">
        <v>193.34103255965312</v>
      </c>
      <c r="O5641" s="41">
        <f t="shared" si="98"/>
        <v>0.25227885671960237</v>
      </c>
    </row>
    <row r="5642" spans="13:15" x14ac:dyDescent="0.25">
      <c r="M5642" s="20">
        <v>5641</v>
      </c>
      <c r="N5642" s="16">
        <v>202.09138554001686</v>
      </c>
      <c r="O5642" s="41">
        <f t="shared" si="98"/>
        <v>0.30895529979570902</v>
      </c>
    </row>
    <row r="5643" spans="13:15" x14ac:dyDescent="0.25">
      <c r="M5643" s="20">
        <v>5642</v>
      </c>
      <c r="N5643" s="16">
        <v>175.57531628433247</v>
      </c>
      <c r="O5643" s="41">
        <f t="shared" si="98"/>
        <v>0.13720948643888287</v>
      </c>
    </row>
    <row r="5644" spans="13:15" x14ac:dyDescent="0.25">
      <c r="M5644" s="20">
        <v>5643</v>
      </c>
      <c r="N5644" s="16">
        <v>185.19675915086333</v>
      </c>
      <c r="O5644" s="41">
        <f t="shared" si="98"/>
        <v>0.19952801920649255</v>
      </c>
    </row>
    <row r="5645" spans="13:15" x14ac:dyDescent="0.25">
      <c r="M5645" s="20">
        <v>5644</v>
      </c>
      <c r="N5645" s="16">
        <v>161.70414791873637</v>
      </c>
      <c r="O5645" s="41">
        <f t="shared" si="98"/>
        <v>4.7365284035162381E-2</v>
      </c>
    </row>
    <row r="5646" spans="13:15" x14ac:dyDescent="0.25">
      <c r="M5646" s="20">
        <v>5645</v>
      </c>
      <c r="N5646" s="16">
        <v>221.43055508340072</v>
      </c>
      <c r="O5646" s="41">
        <f t="shared" si="98"/>
        <v>0.43421600004682159</v>
      </c>
    </row>
    <row r="5647" spans="13:15" x14ac:dyDescent="0.25">
      <c r="M5647" s="20">
        <v>5646</v>
      </c>
      <c r="N5647" s="16">
        <v>116.30816987153473</v>
      </c>
      <c r="O5647" s="41">
        <f t="shared" si="98"/>
        <v>-0.24666657633093936</v>
      </c>
    </row>
    <row r="5648" spans="13:15" x14ac:dyDescent="0.25">
      <c r="M5648" s="20">
        <v>5647</v>
      </c>
      <c r="N5648" s="16">
        <v>239.02872465128925</v>
      </c>
      <c r="O5648" s="41">
        <f t="shared" si="98"/>
        <v>0.5482001625139048</v>
      </c>
    </row>
    <row r="5649" spans="13:15" x14ac:dyDescent="0.25">
      <c r="M5649" s="20">
        <v>5648</v>
      </c>
      <c r="N5649" s="16">
        <v>116.92533906055863</v>
      </c>
      <c r="O5649" s="41">
        <f t="shared" si="98"/>
        <v>-0.24266914280013951</v>
      </c>
    </row>
    <row r="5650" spans="13:15" x14ac:dyDescent="0.25">
      <c r="M5650" s="20">
        <v>5649</v>
      </c>
      <c r="N5650" s="16">
        <v>144.36425430357446</v>
      </c>
      <c r="O5650" s="41">
        <f t="shared" si="98"/>
        <v>-6.4946013078319154E-2</v>
      </c>
    </row>
    <row r="5651" spans="13:15" x14ac:dyDescent="0.25">
      <c r="M5651" s="20">
        <v>5650</v>
      </c>
      <c r="N5651" s="16">
        <v>329.60843994504472</v>
      </c>
      <c r="O5651" s="41">
        <f t="shared" si="98"/>
        <v>1.1348891897127915</v>
      </c>
    </row>
    <row r="5652" spans="13:15" x14ac:dyDescent="0.25">
      <c r="M5652" s="20">
        <v>5651</v>
      </c>
      <c r="N5652" s="16">
        <v>98.343552188231001</v>
      </c>
      <c r="O5652" s="41">
        <f t="shared" si="98"/>
        <v>-0.36302424027850955</v>
      </c>
    </row>
    <row r="5653" spans="13:15" x14ac:dyDescent="0.25">
      <c r="M5653" s="20">
        <v>5652</v>
      </c>
      <c r="N5653" s="16">
        <v>139.78543282386337</v>
      </c>
      <c r="O5653" s="41">
        <f t="shared" si="98"/>
        <v>-9.4603252681436545E-2</v>
      </c>
    </row>
    <row r="5654" spans="13:15" x14ac:dyDescent="0.25">
      <c r="M5654" s="20">
        <v>5653</v>
      </c>
      <c r="N5654" s="16">
        <v>192.27123449624708</v>
      </c>
      <c r="O5654" s="41">
        <f t="shared" si="98"/>
        <v>0.24534972492576235</v>
      </c>
    </row>
    <row r="5655" spans="13:15" x14ac:dyDescent="0.25">
      <c r="M5655" s="20">
        <v>5654</v>
      </c>
      <c r="N5655" s="16">
        <v>84.18693542016959</v>
      </c>
      <c r="O5655" s="41">
        <f t="shared" si="98"/>
        <v>-0.45471730525609377</v>
      </c>
    </row>
    <row r="5656" spans="13:15" x14ac:dyDescent="0.25">
      <c r="M5656" s="20">
        <v>5655</v>
      </c>
      <c r="N5656" s="16">
        <v>168.23324122057485</v>
      </c>
      <c r="O5656" s="41">
        <f t="shared" si="98"/>
        <v>8.9654524902432531E-2</v>
      </c>
    </row>
    <row r="5657" spans="13:15" x14ac:dyDescent="0.25">
      <c r="M5657" s="20">
        <v>5656</v>
      </c>
      <c r="N5657" s="16">
        <v>198.87706446952669</v>
      </c>
      <c r="O5657" s="41">
        <f t="shared" si="98"/>
        <v>0.28813599278160584</v>
      </c>
    </row>
    <row r="5658" spans="13:15" x14ac:dyDescent="0.25">
      <c r="M5658" s="20">
        <v>5657</v>
      </c>
      <c r="N5658" s="16">
        <v>242.67504175965001</v>
      </c>
      <c r="O5658" s="41">
        <f t="shared" si="98"/>
        <v>0.57181752794969931</v>
      </c>
    </row>
    <row r="5659" spans="13:15" x14ac:dyDescent="0.25">
      <c r="M5659" s="20">
        <v>5658</v>
      </c>
      <c r="N5659" s="16">
        <v>338.75110623634163</v>
      </c>
      <c r="O5659" s="41">
        <f t="shared" si="98"/>
        <v>1.1941066643432823</v>
      </c>
    </row>
    <row r="5660" spans="13:15" x14ac:dyDescent="0.25">
      <c r="M5660" s="20">
        <v>5659</v>
      </c>
      <c r="N5660" s="16">
        <v>244.78702966366129</v>
      </c>
      <c r="O5660" s="41">
        <f t="shared" si="98"/>
        <v>0.58549697179473426</v>
      </c>
    </row>
    <row r="5661" spans="13:15" x14ac:dyDescent="0.25">
      <c r="M5661" s="20">
        <v>5660</v>
      </c>
      <c r="N5661" s="16">
        <v>334.62134997659518</v>
      </c>
      <c r="O5661" s="41">
        <f t="shared" si="98"/>
        <v>1.1673580410478612</v>
      </c>
    </row>
    <row r="5662" spans="13:15" x14ac:dyDescent="0.25">
      <c r="M5662" s="20">
        <v>5661</v>
      </c>
      <c r="N5662" s="16">
        <v>210.53721014882126</v>
      </c>
      <c r="O5662" s="41">
        <f t="shared" si="98"/>
        <v>0.36365929845106226</v>
      </c>
    </row>
    <row r="5663" spans="13:15" x14ac:dyDescent="0.25">
      <c r="M5663" s="20">
        <v>5662</v>
      </c>
      <c r="N5663" s="16">
        <v>220.39466585164956</v>
      </c>
      <c r="O5663" s="41">
        <f t="shared" si="98"/>
        <v>0.427506497332103</v>
      </c>
    </row>
    <row r="5664" spans="13:15" x14ac:dyDescent="0.25">
      <c r="M5664" s="20">
        <v>5663</v>
      </c>
      <c r="N5664" s="16">
        <v>274.44183827072095</v>
      </c>
      <c r="O5664" s="41">
        <f t="shared" si="98"/>
        <v>0.77757254585700375</v>
      </c>
    </row>
    <row r="5665" spans="13:15" x14ac:dyDescent="0.25">
      <c r="M5665" s="20">
        <v>5664</v>
      </c>
      <c r="N5665" s="16">
        <v>162.31058248033736</v>
      </c>
      <c r="O5665" s="41">
        <f t="shared" si="98"/>
        <v>5.1293188885068508E-2</v>
      </c>
    </row>
    <row r="5666" spans="13:15" x14ac:dyDescent="0.25">
      <c r="M5666" s="20">
        <v>5665</v>
      </c>
      <c r="N5666" s="16">
        <v>135.96588329833881</v>
      </c>
      <c r="O5666" s="41">
        <f t="shared" si="98"/>
        <v>-0.11934265253713983</v>
      </c>
    </row>
    <row r="5667" spans="13:15" x14ac:dyDescent="0.25">
      <c r="M5667" s="20">
        <v>5666</v>
      </c>
      <c r="N5667" s="16">
        <v>269.66431178727822</v>
      </c>
      <c r="O5667" s="41">
        <f t="shared" si="98"/>
        <v>0.74662828470650355</v>
      </c>
    </row>
    <row r="5668" spans="13:15" x14ac:dyDescent="0.25">
      <c r="M5668" s="20">
        <v>5667</v>
      </c>
      <c r="N5668" s="16">
        <v>190.70486116356676</v>
      </c>
      <c r="O5668" s="41">
        <f t="shared" si="98"/>
        <v>0.23520425202600537</v>
      </c>
    </row>
    <row r="5669" spans="13:15" x14ac:dyDescent="0.25">
      <c r="M5669" s="20">
        <v>5668</v>
      </c>
      <c r="N5669" s="16">
        <v>141.55035791962038</v>
      </c>
      <c r="O5669" s="41">
        <f t="shared" si="98"/>
        <v>-8.3171750781143361E-2</v>
      </c>
    </row>
    <row r="5670" spans="13:15" x14ac:dyDescent="0.25">
      <c r="M5670" s="20">
        <v>5669</v>
      </c>
      <c r="N5670" s="16">
        <v>154.77895289219552</v>
      </c>
      <c r="O5670" s="41">
        <f t="shared" si="98"/>
        <v>2.5104738813936933E-3</v>
      </c>
    </row>
    <row r="5671" spans="13:15" x14ac:dyDescent="0.25">
      <c r="M5671" s="20">
        <v>5670</v>
      </c>
      <c r="N5671" s="16">
        <v>162.02341850342847</v>
      </c>
      <c r="O5671" s="41">
        <f t="shared" si="98"/>
        <v>4.94332144557732E-2</v>
      </c>
    </row>
    <row r="5672" spans="13:15" x14ac:dyDescent="0.25">
      <c r="M5672" s="20">
        <v>5671</v>
      </c>
      <c r="N5672" s="16">
        <v>171.2475713120343</v>
      </c>
      <c r="O5672" s="41">
        <f t="shared" si="98"/>
        <v>0.10917848104735306</v>
      </c>
    </row>
    <row r="5673" spans="13:15" x14ac:dyDescent="0.25">
      <c r="M5673" s="20">
        <v>5672</v>
      </c>
      <c r="N5673" s="16">
        <v>151.53371728884198</v>
      </c>
      <c r="O5673" s="41">
        <f t="shared" si="98"/>
        <v>-1.8509067999347262E-2</v>
      </c>
    </row>
    <row r="5674" spans="13:15" x14ac:dyDescent="0.25">
      <c r="M5674" s="20">
        <v>5673</v>
      </c>
      <c r="N5674" s="16">
        <v>108.63482722697047</v>
      </c>
      <c r="O5674" s="41">
        <f t="shared" si="98"/>
        <v>-0.29636717338959995</v>
      </c>
    </row>
    <row r="5675" spans="13:15" x14ac:dyDescent="0.25">
      <c r="M5675" s="20">
        <v>5674</v>
      </c>
      <c r="N5675" s="16">
        <v>197.31757216497036</v>
      </c>
      <c r="O5675" s="41">
        <f t="shared" si="98"/>
        <v>0.2780350886209213</v>
      </c>
    </row>
    <row r="5676" spans="13:15" x14ac:dyDescent="0.25">
      <c r="M5676" s="20">
        <v>5675</v>
      </c>
      <c r="N5676" s="16">
        <v>209.28186648393518</v>
      </c>
      <c r="O5676" s="41">
        <f t="shared" si="98"/>
        <v>0.35552837917003122</v>
      </c>
    </row>
    <row r="5677" spans="13:15" x14ac:dyDescent="0.25">
      <c r="M5677" s="20">
        <v>5676</v>
      </c>
      <c r="N5677" s="16">
        <v>304.55773106733272</v>
      </c>
      <c r="O5677" s="41">
        <f t="shared" si="98"/>
        <v>0.97263458365177469</v>
      </c>
    </row>
    <row r="5678" spans="13:15" x14ac:dyDescent="0.25">
      <c r="M5678" s="20">
        <v>5677</v>
      </c>
      <c r="N5678" s="16">
        <v>124.80662958600072</v>
      </c>
      <c r="O5678" s="41">
        <f t="shared" si="98"/>
        <v>-0.19162165764909944</v>
      </c>
    </row>
    <row r="5679" spans="13:15" x14ac:dyDescent="0.25">
      <c r="M5679" s="20">
        <v>5678</v>
      </c>
      <c r="N5679" s="16">
        <v>199.63420781695444</v>
      </c>
      <c r="O5679" s="41">
        <f t="shared" si="98"/>
        <v>0.29304004544408002</v>
      </c>
    </row>
    <row r="5680" spans="13:15" x14ac:dyDescent="0.25">
      <c r="M5680" s="20">
        <v>5679</v>
      </c>
      <c r="N5680" s="16">
        <v>226.92141076114345</v>
      </c>
      <c r="O5680" s="41">
        <f t="shared" si="98"/>
        <v>0.46978052755297561</v>
      </c>
    </row>
    <row r="5681" spans="13:15" x14ac:dyDescent="0.25">
      <c r="M5681" s="20">
        <v>5680</v>
      </c>
      <c r="N5681" s="16">
        <v>173.63098177589657</v>
      </c>
      <c r="O5681" s="41">
        <f t="shared" si="98"/>
        <v>0.12461594143154797</v>
      </c>
    </row>
    <row r="5682" spans="13:15" x14ac:dyDescent="0.25">
      <c r="M5682" s="20">
        <v>5681</v>
      </c>
      <c r="N5682" s="16">
        <v>315.53068039779362</v>
      </c>
      <c r="O5682" s="41">
        <f t="shared" si="98"/>
        <v>1.0437068866206336</v>
      </c>
    </row>
    <row r="5683" spans="13:15" x14ac:dyDescent="0.25">
      <c r="M5683" s="20">
        <v>5682</v>
      </c>
      <c r="N5683" s="16">
        <v>184.1928295810508</v>
      </c>
      <c r="O5683" s="41">
        <f t="shared" si="98"/>
        <v>0.19302552070802226</v>
      </c>
    </row>
    <row r="5684" spans="13:15" x14ac:dyDescent="0.25">
      <c r="M5684" s="20">
        <v>5683</v>
      </c>
      <c r="N5684" s="16">
        <v>151.88277072371523</v>
      </c>
      <c r="O5684" s="41">
        <f t="shared" si="98"/>
        <v>-1.6248232673445884E-2</v>
      </c>
    </row>
    <row r="5685" spans="13:15" x14ac:dyDescent="0.25">
      <c r="M5685" s="20">
        <v>5684</v>
      </c>
      <c r="N5685" s="16">
        <v>343.9002744586798</v>
      </c>
      <c r="O5685" s="41">
        <f t="shared" si="98"/>
        <v>1.2274580663150134</v>
      </c>
    </row>
    <row r="5686" spans="13:15" x14ac:dyDescent="0.25">
      <c r="M5686" s="20">
        <v>5685</v>
      </c>
      <c r="N5686" s="16">
        <v>165.8411149001235</v>
      </c>
      <c r="O5686" s="41">
        <f t="shared" si="98"/>
        <v>7.4160611509891616E-2</v>
      </c>
    </row>
    <row r="5687" spans="13:15" x14ac:dyDescent="0.25">
      <c r="M5687" s="20">
        <v>5686</v>
      </c>
      <c r="N5687" s="16">
        <v>113.10279785123063</v>
      </c>
      <c r="O5687" s="41">
        <f t="shared" si="98"/>
        <v>-0.26742791993092729</v>
      </c>
    </row>
    <row r="5688" spans="13:15" x14ac:dyDescent="0.25">
      <c r="M5688" s="20">
        <v>5687</v>
      </c>
      <c r="N5688" s="16">
        <v>315.00899890797638</v>
      </c>
      <c r="O5688" s="41">
        <f t="shared" si="98"/>
        <v>1.0403279313570191</v>
      </c>
    </row>
    <row r="5689" spans="13:15" x14ac:dyDescent="0.25">
      <c r="M5689" s="20">
        <v>5688</v>
      </c>
      <c r="N5689" s="16">
        <v>90.758061676081766</v>
      </c>
      <c r="O5689" s="41">
        <f t="shared" si="98"/>
        <v>-0.41215581499108789</v>
      </c>
    </row>
    <row r="5690" spans="13:15" x14ac:dyDescent="0.25">
      <c r="M5690" s="20">
        <v>5689</v>
      </c>
      <c r="N5690" s="16">
        <v>208.68139286246017</v>
      </c>
      <c r="O5690" s="41">
        <f t="shared" si="98"/>
        <v>0.35163908360645757</v>
      </c>
    </row>
    <row r="5691" spans="13:15" x14ac:dyDescent="0.25">
      <c r="M5691" s="20">
        <v>5690</v>
      </c>
      <c r="N5691" s="16">
        <v>104.8608618227357</v>
      </c>
      <c r="O5691" s="41">
        <f t="shared" si="98"/>
        <v>-0.32081132277240765</v>
      </c>
    </row>
    <row r="5692" spans="13:15" x14ac:dyDescent="0.25">
      <c r="M5692" s="20">
        <v>5691</v>
      </c>
      <c r="N5692" s="16">
        <v>215.6386706105219</v>
      </c>
      <c r="O5692" s="41">
        <f t="shared" si="98"/>
        <v>0.39670169503911001</v>
      </c>
    </row>
    <row r="5693" spans="13:15" x14ac:dyDescent="0.25">
      <c r="M5693" s="20">
        <v>5692</v>
      </c>
      <c r="N5693" s="16">
        <v>150.0329523422925</v>
      </c>
      <c r="O5693" s="41">
        <f t="shared" si="98"/>
        <v>-2.8229592331863063E-2</v>
      </c>
    </row>
    <row r="5694" spans="13:15" x14ac:dyDescent="0.25">
      <c r="M5694" s="20">
        <v>5693</v>
      </c>
      <c r="N5694" s="16">
        <v>242.02769861286586</v>
      </c>
      <c r="O5694" s="41">
        <f t="shared" si="98"/>
        <v>0.56762465629163561</v>
      </c>
    </row>
    <row r="5695" spans="13:15" x14ac:dyDescent="0.25">
      <c r="M5695" s="20">
        <v>5694</v>
      </c>
      <c r="N5695" s="16">
        <v>102.66713249210603</v>
      </c>
      <c r="O5695" s="41">
        <f t="shared" si="98"/>
        <v>-0.33502020963798063</v>
      </c>
    </row>
    <row r="5696" spans="13:15" x14ac:dyDescent="0.25">
      <c r="M5696" s="20">
        <v>5695</v>
      </c>
      <c r="N5696" s="16">
        <v>306.87185463655095</v>
      </c>
      <c r="O5696" s="41">
        <f t="shared" si="98"/>
        <v>0.9876232695980669</v>
      </c>
    </row>
    <row r="5697" spans="13:15" x14ac:dyDescent="0.25">
      <c r="M5697" s="20">
        <v>5696</v>
      </c>
      <c r="N5697" s="16">
        <v>334.15067113660757</v>
      </c>
      <c r="O5697" s="41">
        <f t="shared" si="98"/>
        <v>1.1643094323184138</v>
      </c>
    </row>
    <row r="5698" spans="13:15" x14ac:dyDescent="0.25">
      <c r="M5698" s="20">
        <v>5697</v>
      </c>
      <c r="N5698" s="16">
        <v>241.69152261179465</v>
      </c>
      <c r="O5698" s="41">
        <f t="shared" si="98"/>
        <v>0.56544722870316888</v>
      </c>
    </row>
    <row r="5699" spans="13:15" x14ac:dyDescent="0.25">
      <c r="M5699" s="20">
        <v>5698</v>
      </c>
      <c r="N5699" s="16">
        <v>257.73229840845602</v>
      </c>
      <c r="O5699" s="41">
        <f t="shared" ref="O5699:O5762" si="99">N5699/$B$2-1</f>
        <v>0.66934407930750606</v>
      </c>
    </row>
    <row r="5700" spans="13:15" x14ac:dyDescent="0.25">
      <c r="M5700" s="20">
        <v>5699</v>
      </c>
      <c r="N5700" s="16">
        <v>340.90044019072064</v>
      </c>
      <c r="O5700" s="41">
        <f t="shared" si="99"/>
        <v>1.2080280002928454</v>
      </c>
    </row>
    <row r="5701" spans="13:15" x14ac:dyDescent="0.25">
      <c r="M5701" s="20">
        <v>5700</v>
      </c>
      <c r="N5701" s="16">
        <v>149.99543994865215</v>
      </c>
      <c r="O5701" s="41">
        <f t="shared" si="99"/>
        <v>-2.8472561849501643E-2</v>
      </c>
    </row>
    <row r="5702" spans="13:15" x14ac:dyDescent="0.25">
      <c r="M5702" s="20">
        <v>5701</v>
      </c>
      <c r="N5702" s="16">
        <v>264.04018801612267</v>
      </c>
      <c r="O5702" s="41">
        <f t="shared" si="99"/>
        <v>0.71020057356340094</v>
      </c>
    </row>
    <row r="5703" spans="13:15" x14ac:dyDescent="0.25">
      <c r="M5703" s="20">
        <v>5702</v>
      </c>
      <c r="N5703" s="16">
        <v>196.30966229711939</v>
      </c>
      <c r="O5703" s="41">
        <f t="shared" si="99"/>
        <v>0.27150680954700368</v>
      </c>
    </row>
    <row r="5704" spans="13:15" x14ac:dyDescent="0.25">
      <c r="M5704" s="20">
        <v>5703</v>
      </c>
      <c r="N5704" s="16">
        <v>411.27453554270681</v>
      </c>
      <c r="O5704" s="41">
        <f t="shared" si="99"/>
        <v>1.6638442877271782</v>
      </c>
    </row>
    <row r="5705" spans="13:15" x14ac:dyDescent="0.25">
      <c r="M5705" s="20">
        <v>5704</v>
      </c>
      <c r="N5705" s="16">
        <v>187.28478877911726</v>
      </c>
      <c r="O5705" s="41">
        <f t="shared" si="99"/>
        <v>0.21305228418557665</v>
      </c>
    </row>
    <row r="5706" spans="13:15" x14ac:dyDescent="0.25">
      <c r="M5706" s="20">
        <v>5705</v>
      </c>
      <c r="N5706" s="16">
        <v>200.75229121104235</v>
      </c>
      <c r="O5706" s="41">
        <f t="shared" si="99"/>
        <v>0.30028192356963301</v>
      </c>
    </row>
    <row r="5707" spans="13:15" x14ac:dyDescent="0.25">
      <c r="M5707" s="20">
        <v>5706</v>
      </c>
      <c r="N5707" s="16">
        <v>79.814979845666826</v>
      </c>
      <c r="O5707" s="41">
        <f t="shared" si="99"/>
        <v>-0.4830346647735464</v>
      </c>
    </row>
    <row r="5708" spans="13:15" x14ac:dyDescent="0.25">
      <c r="M5708" s="20">
        <v>5707</v>
      </c>
      <c r="N5708" s="16">
        <v>166.73995927655912</v>
      </c>
      <c r="O5708" s="41">
        <f t="shared" si="99"/>
        <v>7.9982468325228373E-2</v>
      </c>
    </row>
    <row r="5709" spans="13:15" x14ac:dyDescent="0.25">
      <c r="M5709" s="20">
        <v>5708</v>
      </c>
      <c r="N5709" s="16">
        <v>111.72904091918367</v>
      </c>
      <c r="O5709" s="41">
        <f t="shared" si="99"/>
        <v>-0.27632580744864088</v>
      </c>
    </row>
    <row r="5710" spans="13:15" x14ac:dyDescent="0.25">
      <c r="M5710" s="20">
        <v>5709</v>
      </c>
      <c r="N5710" s="16">
        <v>278.59313612478888</v>
      </c>
      <c r="O5710" s="41">
        <f t="shared" si="99"/>
        <v>0.804460695060359</v>
      </c>
    </row>
    <row r="5711" spans="13:15" x14ac:dyDescent="0.25">
      <c r="M5711" s="20">
        <v>5710</v>
      </c>
      <c r="N5711" s="16">
        <v>218.93124426984642</v>
      </c>
      <c r="O5711" s="41">
        <f t="shared" si="99"/>
        <v>0.41802784770922075</v>
      </c>
    </row>
    <row r="5712" spans="13:15" x14ac:dyDescent="0.25">
      <c r="M5712" s="20">
        <v>5711</v>
      </c>
      <c r="N5712" s="16">
        <v>181.89765508770006</v>
      </c>
      <c r="O5712" s="41">
        <f t="shared" si="99"/>
        <v>0.17815956880710626</v>
      </c>
    </row>
    <row r="5713" spans="13:15" x14ac:dyDescent="0.25">
      <c r="M5713" s="20">
        <v>5712</v>
      </c>
      <c r="N5713" s="16">
        <v>226.32089966693366</v>
      </c>
      <c r="O5713" s="41">
        <f t="shared" si="99"/>
        <v>0.46589098927675665</v>
      </c>
    </row>
    <row r="5714" spans="13:15" x14ac:dyDescent="0.25">
      <c r="M5714" s="20">
        <v>5713</v>
      </c>
      <c r="N5714" s="16">
        <v>214.10743993301315</v>
      </c>
      <c r="O5714" s="41">
        <f t="shared" si="99"/>
        <v>0.38678384275075528</v>
      </c>
    </row>
    <row r="5715" spans="13:15" x14ac:dyDescent="0.25">
      <c r="M5715" s="20">
        <v>5714</v>
      </c>
      <c r="N5715" s="16">
        <v>159.18730115122966</v>
      </c>
      <c r="O5715" s="41">
        <f t="shared" si="99"/>
        <v>3.1063550508528381E-2</v>
      </c>
    </row>
    <row r="5716" spans="13:15" x14ac:dyDescent="0.25">
      <c r="M5716" s="20">
        <v>5715</v>
      </c>
      <c r="N5716" s="16">
        <v>234.7057500562392</v>
      </c>
      <c r="O5716" s="41">
        <f t="shared" si="99"/>
        <v>0.52020005507759604</v>
      </c>
    </row>
    <row r="5717" spans="13:15" x14ac:dyDescent="0.25">
      <c r="M5717" s="20">
        <v>5716</v>
      </c>
      <c r="N5717" s="16">
        <v>227.97635683507806</v>
      </c>
      <c r="O5717" s="41">
        <f t="shared" si="99"/>
        <v>0.47661346232050894</v>
      </c>
    </row>
    <row r="5718" spans="13:15" x14ac:dyDescent="0.25">
      <c r="M5718" s="20">
        <v>5717</v>
      </c>
      <c r="N5718" s="16">
        <v>115.48327138099746</v>
      </c>
      <c r="O5718" s="41">
        <f t="shared" si="99"/>
        <v>-0.25200948220541275</v>
      </c>
    </row>
    <row r="5719" spans="13:15" x14ac:dyDescent="0.25">
      <c r="M5719" s="20">
        <v>5718</v>
      </c>
      <c r="N5719" s="16">
        <v>84.786214560451782</v>
      </c>
      <c r="O5719" s="41">
        <f t="shared" si="99"/>
        <v>-0.45083574640273993</v>
      </c>
    </row>
    <row r="5720" spans="13:15" x14ac:dyDescent="0.25">
      <c r="M5720" s="20">
        <v>5719</v>
      </c>
      <c r="N5720" s="16">
        <v>245.80157156486871</v>
      </c>
      <c r="O5720" s="41">
        <f t="shared" si="99"/>
        <v>0.59206820685703887</v>
      </c>
    </row>
    <row r="5721" spans="13:15" x14ac:dyDescent="0.25">
      <c r="M5721" s="20">
        <v>5720</v>
      </c>
      <c r="N5721" s="16">
        <v>242.87060649653699</v>
      </c>
      <c r="O5721" s="41">
        <f t="shared" si="99"/>
        <v>0.57308420984273156</v>
      </c>
    </row>
    <row r="5722" spans="13:15" x14ac:dyDescent="0.25">
      <c r="M5722" s="20">
        <v>5721</v>
      </c>
      <c r="N5722" s="16">
        <v>212.7085046556121</v>
      </c>
      <c r="O5722" s="41">
        <f t="shared" si="99"/>
        <v>0.37772287391958903</v>
      </c>
    </row>
    <row r="5723" spans="13:15" x14ac:dyDescent="0.25">
      <c r="M5723" s="20">
        <v>5722</v>
      </c>
      <c r="N5723" s="16">
        <v>183.04703879579358</v>
      </c>
      <c r="O5723" s="41">
        <f t="shared" si="99"/>
        <v>0.18560418052169081</v>
      </c>
    </row>
    <row r="5724" spans="13:15" x14ac:dyDescent="0.25">
      <c r="M5724" s="20">
        <v>5723</v>
      </c>
      <c r="N5724" s="16">
        <v>201.23575026415037</v>
      </c>
      <c r="O5724" s="41">
        <f t="shared" si="99"/>
        <v>0.3034133103336405</v>
      </c>
    </row>
    <row r="5725" spans="13:15" x14ac:dyDescent="0.25">
      <c r="M5725" s="20">
        <v>5724</v>
      </c>
      <c r="N5725" s="16">
        <v>146.49005830284395</v>
      </c>
      <c r="O5725" s="41">
        <f t="shared" si="99"/>
        <v>-5.1177081741957342E-2</v>
      </c>
    </row>
    <row r="5726" spans="13:15" x14ac:dyDescent="0.25">
      <c r="M5726" s="20">
        <v>5725</v>
      </c>
      <c r="N5726" s="16">
        <v>224.84613323007096</v>
      </c>
      <c r="O5726" s="41">
        <f t="shared" si="99"/>
        <v>0.4563388585002075</v>
      </c>
    </row>
    <row r="5727" spans="13:15" x14ac:dyDescent="0.25">
      <c r="M5727" s="20">
        <v>5726</v>
      </c>
      <c r="N5727" s="16">
        <v>216.2028443525794</v>
      </c>
      <c r="O5727" s="41">
        <f t="shared" si="99"/>
        <v>0.40035587459603894</v>
      </c>
    </row>
    <row r="5728" spans="13:15" x14ac:dyDescent="0.25">
      <c r="M5728" s="20">
        <v>5727</v>
      </c>
      <c r="N5728" s="16">
        <v>153.46339884542877</v>
      </c>
      <c r="O5728" s="41">
        <f t="shared" si="99"/>
        <v>-6.0104308423857278E-3</v>
      </c>
    </row>
    <row r="5729" spans="13:15" x14ac:dyDescent="0.25">
      <c r="M5729" s="20">
        <v>5728</v>
      </c>
      <c r="N5729" s="16">
        <v>169.16083023870394</v>
      </c>
      <c r="O5729" s="41">
        <f t="shared" si="99"/>
        <v>9.5662562098416615E-2</v>
      </c>
    </row>
    <row r="5730" spans="13:15" x14ac:dyDescent="0.25">
      <c r="M5730" s="20">
        <v>5729</v>
      </c>
      <c r="N5730" s="16">
        <v>174.15696125255982</v>
      </c>
      <c r="O5730" s="41">
        <f t="shared" si="99"/>
        <v>0.12802273495578653</v>
      </c>
    </row>
    <row r="5731" spans="13:15" x14ac:dyDescent="0.25">
      <c r="M5731" s="20">
        <v>5730</v>
      </c>
      <c r="N5731" s="16">
        <v>149.74702035455081</v>
      </c>
      <c r="O5731" s="41">
        <f t="shared" si="99"/>
        <v>-3.0081587110044716E-2</v>
      </c>
    </row>
    <row r="5732" spans="13:15" x14ac:dyDescent="0.25">
      <c r="M5732" s="20">
        <v>5731</v>
      </c>
      <c r="N5732" s="16">
        <v>197.58466452839983</v>
      </c>
      <c r="O5732" s="41">
        <f t="shared" si="99"/>
        <v>0.27976505827653897</v>
      </c>
    </row>
    <row r="5733" spans="13:15" x14ac:dyDescent="0.25">
      <c r="M5733" s="20">
        <v>5732</v>
      </c>
      <c r="N5733" s="16">
        <v>120.47876541858493</v>
      </c>
      <c r="O5733" s="41">
        <f t="shared" si="99"/>
        <v>-0.21965343507294766</v>
      </c>
    </row>
    <row r="5734" spans="13:15" x14ac:dyDescent="0.25">
      <c r="M5734" s="20">
        <v>5733</v>
      </c>
      <c r="N5734" s="16">
        <v>167.212841248356</v>
      </c>
      <c r="O5734" s="41">
        <f t="shared" si="99"/>
        <v>8.3045346841832846E-2</v>
      </c>
    </row>
    <row r="5735" spans="13:15" x14ac:dyDescent="0.25">
      <c r="M5735" s="20">
        <v>5734</v>
      </c>
      <c r="N5735" s="16">
        <v>179.70956043296422</v>
      </c>
      <c r="O5735" s="41">
        <f t="shared" si="99"/>
        <v>0.16398717799926543</v>
      </c>
    </row>
    <row r="5736" spans="13:15" x14ac:dyDescent="0.25">
      <c r="M5736" s="20">
        <v>5735</v>
      </c>
      <c r="N5736" s="16">
        <v>131.51547054172346</v>
      </c>
      <c r="O5736" s="41">
        <f t="shared" si="99"/>
        <v>-0.14816818287077482</v>
      </c>
    </row>
    <row r="5737" spans="13:15" x14ac:dyDescent="0.25">
      <c r="M5737" s="20">
        <v>5736</v>
      </c>
      <c r="N5737" s="16">
        <v>170.30526512371029</v>
      </c>
      <c r="O5737" s="41">
        <f t="shared" si="99"/>
        <v>0.10307512005578445</v>
      </c>
    </row>
    <row r="5738" spans="13:15" x14ac:dyDescent="0.25">
      <c r="M5738" s="20">
        <v>5737</v>
      </c>
      <c r="N5738" s="16">
        <v>155.10529541243284</v>
      </c>
      <c r="O5738" s="41">
        <f t="shared" si="99"/>
        <v>4.6242095573199027E-3</v>
      </c>
    </row>
    <row r="5739" spans="13:15" x14ac:dyDescent="0.25">
      <c r="M5739" s="20">
        <v>5738</v>
      </c>
      <c r="N5739" s="16">
        <v>260.70017151124074</v>
      </c>
      <c r="O5739" s="41">
        <f t="shared" si="99"/>
        <v>0.68856713137689751</v>
      </c>
    </row>
    <row r="5740" spans="13:15" x14ac:dyDescent="0.25">
      <c r="M5740" s="20">
        <v>5739</v>
      </c>
      <c r="N5740" s="16">
        <v>224.46810359932866</v>
      </c>
      <c r="O5740" s="41">
        <f t="shared" si="99"/>
        <v>0.45389034300649778</v>
      </c>
    </row>
    <row r="5741" spans="13:15" x14ac:dyDescent="0.25">
      <c r="M5741" s="20">
        <v>5740</v>
      </c>
      <c r="N5741" s="16">
        <v>155.51447699909605</v>
      </c>
      <c r="O5741" s="41">
        <f t="shared" si="99"/>
        <v>7.2744977178491599E-3</v>
      </c>
    </row>
    <row r="5742" spans="13:15" x14ac:dyDescent="0.25">
      <c r="M5742" s="20">
        <v>5741</v>
      </c>
      <c r="N5742" s="16">
        <v>186.81066669154839</v>
      </c>
      <c r="O5742" s="41">
        <f t="shared" si="99"/>
        <v>0.20998137338146128</v>
      </c>
    </row>
    <row r="5743" spans="13:15" x14ac:dyDescent="0.25">
      <c r="M5743" s="20">
        <v>5742</v>
      </c>
      <c r="N5743" s="16">
        <v>244.19360576736076</v>
      </c>
      <c r="O5743" s="41">
        <f t="shared" si="99"/>
        <v>0.58165333762887239</v>
      </c>
    </row>
    <row r="5744" spans="13:15" x14ac:dyDescent="0.25">
      <c r="M5744" s="20">
        <v>5743</v>
      </c>
      <c r="N5744" s="16">
        <v>326.1347763817152</v>
      </c>
      <c r="O5744" s="41">
        <f t="shared" si="99"/>
        <v>1.1123901093151907</v>
      </c>
    </row>
    <row r="5745" spans="13:15" x14ac:dyDescent="0.25">
      <c r="M5745" s="20">
        <v>5744</v>
      </c>
      <c r="N5745" s="16">
        <v>229.5202774836844</v>
      </c>
      <c r="O5745" s="41">
        <f t="shared" si="99"/>
        <v>0.48661350814164628</v>
      </c>
    </row>
    <row r="5746" spans="13:15" x14ac:dyDescent="0.25">
      <c r="M5746" s="20">
        <v>5745</v>
      </c>
      <c r="N5746" s="16">
        <v>219.88174932794223</v>
      </c>
      <c r="O5746" s="41">
        <f t="shared" si="99"/>
        <v>0.42418431316148397</v>
      </c>
    </row>
    <row r="5747" spans="13:15" x14ac:dyDescent="0.25">
      <c r="M5747" s="20">
        <v>5746</v>
      </c>
      <c r="N5747" s="16">
        <v>211.57785361101949</v>
      </c>
      <c r="O5747" s="41">
        <f t="shared" si="99"/>
        <v>0.37039959453742055</v>
      </c>
    </row>
    <row r="5748" spans="13:15" x14ac:dyDescent="0.25">
      <c r="M5748" s="20">
        <v>5747</v>
      </c>
      <c r="N5748" s="16">
        <v>101.79812084905579</v>
      </c>
      <c r="O5748" s="41">
        <f t="shared" si="99"/>
        <v>-0.34064883845219385</v>
      </c>
    </row>
    <row r="5749" spans="13:15" x14ac:dyDescent="0.25">
      <c r="M5749" s="20">
        <v>5748</v>
      </c>
      <c r="N5749" s="16">
        <v>197.260846897177</v>
      </c>
      <c r="O5749" s="41">
        <f t="shared" si="99"/>
        <v>0.27766767642414703</v>
      </c>
    </row>
    <row r="5750" spans="13:15" x14ac:dyDescent="0.25">
      <c r="M5750" s="20">
        <v>5749</v>
      </c>
      <c r="N5750" s="16">
        <v>222.41997461856892</v>
      </c>
      <c r="O5750" s="41">
        <f t="shared" si="99"/>
        <v>0.44062451637629851</v>
      </c>
    </row>
    <row r="5751" spans="13:15" x14ac:dyDescent="0.25">
      <c r="M5751" s="20">
        <v>5750</v>
      </c>
      <c r="N5751" s="16">
        <v>289.68908739223775</v>
      </c>
      <c r="O5751" s="41">
        <f t="shared" si="99"/>
        <v>0.87632968729370764</v>
      </c>
    </row>
    <row r="5752" spans="13:15" x14ac:dyDescent="0.25">
      <c r="M5752" s="20">
        <v>5751</v>
      </c>
      <c r="N5752" s="16">
        <v>134.10580142890871</v>
      </c>
      <c r="O5752" s="41">
        <f t="shared" si="99"/>
        <v>-0.13139048928455188</v>
      </c>
    </row>
    <row r="5753" spans="13:15" x14ac:dyDescent="0.25">
      <c r="M5753" s="20">
        <v>5752</v>
      </c>
      <c r="N5753" s="16">
        <v>147.38949840842474</v>
      </c>
      <c r="O5753" s="41">
        <f t="shared" si="99"/>
        <v>-4.53513663612507E-2</v>
      </c>
    </row>
    <row r="5754" spans="13:15" x14ac:dyDescent="0.25">
      <c r="M5754" s="20">
        <v>5753</v>
      </c>
      <c r="N5754" s="16">
        <v>144.66248524899726</v>
      </c>
      <c r="O5754" s="41">
        <f t="shared" si="99"/>
        <v>-6.3014357379432617E-2</v>
      </c>
    </row>
    <row r="5755" spans="13:15" x14ac:dyDescent="0.25">
      <c r="M5755" s="20">
        <v>5754</v>
      </c>
      <c r="N5755" s="16">
        <v>162.89347740805553</v>
      </c>
      <c r="O5755" s="41">
        <f t="shared" si="99"/>
        <v>5.5068626431908685E-2</v>
      </c>
    </row>
    <row r="5756" spans="13:15" x14ac:dyDescent="0.25">
      <c r="M5756" s="20">
        <v>5755</v>
      </c>
      <c r="N5756" s="16">
        <v>124.14455445427059</v>
      </c>
      <c r="O5756" s="41">
        <f t="shared" si="99"/>
        <v>-0.19590994905857906</v>
      </c>
    </row>
    <row r="5757" spans="13:15" x14ac:dyDescent="0.25">
      <c r="M5757" s="20">
        <v>5756</v>
      </c>
      <c r="N5757" s="16">
        <v>323.27572011764084</v>
      </c>
      <c r="O5757" s="41">
        <f t="shared" si="99"/>
        <v>1.0938718689692495</v>
      </c>
    </row>
    <row r="5758" spans="13:15" x14ac:dyDescent="0.25">
      <c r="M5758" s="20">
        <v>5757</v>
      </c>
      <c r="N5758" s="16">
        <v>168.12009995556977</v>
      </c>
      <c r="O5758" s="41">
        <f t="shared" si="99"/>
        <v>8.8921703668819463E-2</v>
      </c>
    </row>
    <row r="5759" spans="13:15" x14ac:dyDescent="0.25">
      <c r="M5759" s="20">
        <v>5758</v>
      </c>
      <c r="N5759" s="16">
        <v>169.26081598804114</v>
      </c>
      <c r="O5759" s="41">
        <f t="shared" si="99"/>
        <v>9.6310174445421115E-2</v>
      </c>
    </row>
    <row r="5760" spans="13:15" x14ac:dyDescent="0.25">
      <c r="M5760" s="20">
        <v>5759</v>
      </c>
      <c r="N5760" s="16">
        <v>212.64609560556698</v>
      </c>
      <c r="O5760" s="41">
        <f t="shared" si="99"/>
        <v>0.37731864760091893</v>
      </c>
    </row>
    <row r="5761" spans="13:15" x14ac:dyDescent="0.25">
      <c r="M5761" s="20">
        <v>5760</v>
      </c>
      <c r="N5761" s="16">
        <v>181.43296762206032</v>
      </c>
      <c r="O5761" s="41">
        <f t="shared" si="99"/>
        <v>0.17514976648786118</v>
      </c>
    </row>
    <row r="5762" spans="13:15" x14ac:dyDescent="0.25">
      <c r="M5762" s="20">
        <v>5761</v>
      </c>
      <c r="N5762" s="16">
        <v>103.62674060153157</v>
      </c>
      <c r="O5762" s="41">
        <f t="shared" si="99"/>
        <v>-0.32880478329903473</v>
      </c>
    </row>
    <row r="5763" spans="13:15" x14ac:dyDescent="0.25">
      <c r="M5763" s="20">
        <v>5762</v>
      </c>
      <c r="N5763" s="16">
        <v>86.235997007592388</v>
      </c>
      <c r="O5763" s="41">
        <f t="shared" ref="O5763:O5826" si="100">N5763/$B$2-1</f>
        <v>-0.44144543808917891</v>
      </c>
    </row>
    <row r="5764" spans="13:15" x14ac:dyDescent="0.25">
      <c r="M5764" s="20">
        <v>5763</v>
      </c>
      <c r="N5764" s="16">
        <v>180.37316569393295</v>
      </c>
      <c r="O5764" s="41">
        <f t="shared" si="100"/>
        <v>0.16828538012696237</v>
      </c>
    </row>
    <row r="5765" spans="13:15" x14ac:dyDescent="0.25">
      <c r="M5765" s="20">
        <v>5764</v>
      </c>
      <c r="N5765" s="16">
        <v>210.46437719104884</v>
      </c>
      <c r="O5765" s="41">
        <f t="shared" si="100"/>
        <v>0.36318755599741315</v>
      </c>
    </row>
    <row r="5766" spans="13:15" x14ac:dyDescent="0.25">
      <c r="M5766" s="20">
        <v>5765</v>
      </c>
      <c r="N5766" s="16">
        <v>93.91997614892891</v>
      </c>
      <c r="O5766" s="41">
        <f t="shared" si="100"/>
        <v>-0.39167594794641125</v>
      </c>
    </row>
    <row r="5767" spans="13:15" x14ac:dyDescent="0.25">
      <c r="M5767" s="20">
        <v>5766</v>
      </c>
      <c r="N5767" s="16">
        <v>131.75430277413739</v>
      </c>
      <c r="O5767" s="41">
        <f t="shared" si="100"/>
        <v>-0.14662125539761772</v>
      </c>
    </row>
    <row r="5768" spans="13:15" x14ac:dyDescent="0.25">
      <c r="M5768" s="20">
        <v>5767</v>
      </c>
      <c r="N5768" s="16">
        <v>113.13876953866445</v>
      </c>
      <c r="O5768" s="41">
        <f t="shared" si="100"/>
        <v>-0.26719492963901914</v>
      </c>
    </row>
    <row r="5769" spans="13:15" x14ac:dyDescent="0.25">
      <c r="M5769" s="20">
        <v>5768</v>
      </c>
      <c r="N5769" s="16">
        <v>247.54057862725358</v>
      </c>
      <c r="O5769" s="41">
        <f t="shared" si="100"/>
        <v>0.60333183645019695</v>
      </c>
    </row>
    <row r="5770" spans="13:15" x14ac:dyDescent="0.25">
      <c r="M5770" s="20">
        <v>5769</v>
      </c>
      <c r="N5770" s="16">
        <v>270.62210252334165</v>
      </c>
      <c r="O5770" s="41">
        <f t="shared" si="100"/>
        <v>0.75283193983368957</v>
      </c>
    </row>
    <row r="5771" spans="13:15" x14ac:dyDescent="0.25">
      <c r="M5771" s="20">
        <v>5770</v>
      </c>
      <c r="N5771" s="16">
        <v>214.34471487172735</v>
      </c>
      <c r="O5771" s="41">
        <f t="shared" si="100"/>
        <v>0.38832068356021732</v>
      </c>
    </row>
    <row r="5772" spans="13:15" x14ac:dyDescent="0.25">
      <c r="M5772" s="20">
        <v>5771</v>
      </c>
      <c r="N5772" s="16">
        <v>184.15301464702162</v>
      </c>
      <c r="O5772" s="41">
        <f t="shared" si="100"/>
        <v>0.19276763752923531</v>
      </c>
    </row>
    <row r="5773" spans="13:15" x14ac:dyDescent="0.25">
      <c r="M5773" s="20">
        <v>5772</v>
      </c>
      <c r="N5773" s="16">
        <v>135.24009101723539</v>
      </c>
      <c r="O5773" s="41">
        <f t="shared" si="100"/>
        <v>-0.12404364288545444</v>
      </c>
    </row>
    <row r="5774" spans="13:15" x14ac:dyDescent="0.25">
      <c r="M5774" s="20">
        <v>5773</v>
      </c>
      <c r="N5774" s="16">
        <v>199.94313542450675</v>
      </c>
      <c r="O5774" s="41">
        <f t="shared" si="100"/>
        <v>0.29504098392088962</v>
      </c>
    </row>
    <row r="5775" spans="13:15" x14ac:dyDescent="0.25">
      <c r="M5775" s="20">
        <v>5774</v>
      </c>
      <c r="N5775" s="16">
        <v>120.01021818600458</v>
      </c>
      <c r="O5775" s="41">
        <f t="shared" si="100"/>
        <v>-0.22268823728211562</v>
      </c>
    </row>
    <row r="5776" spans="13:15" x14ac:dyDescent="0.25">
      <c r="M5776" s="20">
        <v>5775</v>
      </c>
      <c r="N5776" s="16">
        <v>279.12626548532461</v>
      </c>
      <c r="O5776" s="41">
        <f t="shared" si="100"/>
        <v>0.8079137987148528</v>
      </c>
    </row>
    <row r="5777" spans="13:15" x14ac:dyDescent="0.25">
      <c r="M5777" s="20">
        <v>5776</v>
      </c>
      <c r="N5777" s="16">
        <v>143.63654618178265</v>
      </c>
      <c r="O5777" s="41">
        <f t="shared" si="100"/>
        <v>-6.9659412415843946E-2</v>
      </c>
    </row>
    <row r="5778" spans="13:15" x14ac:dyDescent="0.25">
      <c r="M5778" s="20">
        <v>5777</v>
      </c>
      <c r="N5778" s="16">
        <v>205.17281302922686</v>
      </c>
      <c r="O5778" s="41">
        <f t="shared" si="100"/>
        <v>0.32891384890535891</v>
      </c>
    </row>
    <row r="5779" spans="13:15" x14ac:dyDescent="0.25">
      <c r="M5779" s="20">
        <v>5778</v>
      </c>
      <c r="N5779" s="16">
        <v>143.61930895802755</v>
      </c>
      <c r="O5779" s="41">
        <f t="shared" si="100"/>
        <v>-6.9771058715500489E-2</v>
      </c>
    </row>
    <row r="5780" spans="13:15" x14ac:dyDescent="0.25">
      <c r="M5780" s="20">
        <v>5779</v>
      </c>
      <c r="N5780" s="16">
        <v>158.07390823293741</v>
      </c>
      <c r="O5780" s="41">
        <f t="shared" si="100"/>
        <v>2.3852052812773916E-2</v>
      </c>
    </row>
    <row r="5781" spans="13:15" x14ac:dyDescent="0.25">
      <c r="M5781" s="20">
        <v>5780</v>
      </c>
      <c r="N5781" s="16">
        <v>154.60962829280444</v>
      </c>
      <c r="O5781" s="41">
        <f t="shared" si="100"/>
        <v>1.4137505788813787E-3</v>
      </c>
    </row>
    <row r="5782" spans="13:15" x14ac:dyDescent="0.25">
      <c r="M5782" s="20">
        <v>5781</v>
      </c>
      <c r="N5782" s="16">
        <v>162.95368351387791</v>
      </c>
      <c r="O5782" s="41">
        <f t="shared" si="100"/>
        <v>5.5458584178428527E-2</v>
      </c>
    </row>
    <row r="5783" spans="13:15" x14ac:dyDescent="0.25">
      <c r="M5783" s="20">
        <v>5782</v>
      </c>
      <c r="N5783" s="16">
        <v>138.07436106235474</v>
      </c>
      <c r="O5783" s="41">
        <f t="shared" si="100"/>
        <v>-0.10568594403204834</v>
      </c>
    </row>
    <row r="5784" spans="13:15" x14ac:dyDescent="0.25">
      <c r="M5784" s="20">
        <v>5783</v>
      </c>
      <c r="N5784" s="16">
        <v>150.91280633064895</v>
      </c>
      <c r="O5784" s="41">
        <f t="shared" si="100"/>
        <v>-2.2530737143018342E-2</v>
      </c>
    </row>
    <row r="5785" spans="13:15" x14ac:dyDescent="0.25">
      <c r="M5785" s="20">
        <v>5784</v>
      </c>
      <c r="N5785" s="16">
        <v>196.51604849335607</v>
      </c>
      <c r="O5785" s="41">
        <f t="shared" si="100"/>
        <v>0.27284358253535634</v>
      </c>
    </row>
    <row r="5786" spans="13:15" x14ac:dyDescent="0.25">
      <c r="M5786" s="20">
        <v>5785</v>
      </c>
      <c r="N5786" s="16">
        <v>118.2868983519499</v>
      </c>
      <c r="O5786" s="41">
        <f t="shared" si="100"/>
        <v>-0.23385025996804676</v>
      </c>
    </row>
    <row r="5787" spans="13:15" x14ac:dyDescent="0.25">
      <c r="M5787" s="20">
        <v>5786</v>
      </c>
      <c r="N5787" s="16">
        <v>191.91142856629176</v>
      </c>
      <c r="O5787" s="41">
        <f t="shared" si="100"/>
        <v>0.24301924518930829</v>
      </c>
    </row>
    <row r="5788" spans="13:15" x14ac:dyDescent="0.25">
      <c r="M5788" s="20">
        <v>5787</v>
      </c>
      <c r="N5788" s="16">
        <v>194.76940343964378</v>
      </c>
      <c r="O5788" s="41">
        <f t="shared" si="100"/>
        <v>0.26153048131726453</v>
      </c>
    </row>
    <row r="5789" spans="13:15" x14ac:dyDescent="0.25">
      <c r="M5789" s="20">
        <v>5788</v>
      </c>
      <c r="N5789" s="16">
        <v>144.46580595034524</v>
      </c>
      <c r="O5789" s="41">
        <f t="shared" si="100"/>
        <v>-6.4288258340835402E-2</v>
      </c>
    </row>
    <row r="5790" spans="13:15" x14ac:dyDescent="0.25">
      <c r="M5790" s="20">
        <v>5789</v>
      </c>
      <c r="N5790" s="16">
        <v>195.83837781897901</v>
      </c>
      <c r="O5790" s="41">
        <f t="shared" si="100"/>
        <v>0.26845427807108302</v>
      </c>
    </row>
    <row r="5791" spans="13:15" x14ac:dyDescent="0.25">
      <c r="M5791" s="20">
        <v>5790</v>
      </c>
      <c r="N5791" s="16">
        <v>186.23837448982968</v>
      </c>
      <c r="O5791" s="41">
        <f t="shared" si="100"/>
        <v>0.20627461018386262</v>
      </c>
    </row>
    <row r="5792" spans="13:15" x14ac:dyDescent="0.25">
      <c r="M5792" s="20">
        <v>5791</v>
      </c>
      <c r="N5792" s="16">
        <v>130.18568203582115</v>
      </c>
      <c r="O5792" s="41">
        <f t="shared" si="100"/>
        <v>-0.15678128484816511</v>
      </c>
    </row>
    <row r="5793" spans="13:15" x14ac:dyDescent="0.25">
      <c r="M5793" s="20">
        <v>5792</v>
      </c>
      <c r="N5793" s="16">
        <v>178.00263986537684</v>
      </c>
      <c r="O5793" s="41">
        <f t="shared" si="100"/>
        <v>0.15293137412467916</v>
      </c>
    </row>
    <row r="5794" spans="13:15" x14ac:dyDescent="0.25">
      <c r="M5794" s="20">
        <v>5793</v>
      </c>
      <c r="N5794" s="16">
        <v>128.70646790607319</v>
      </c>
      <c r="O5794" s="41">
        <f t="shared" si="100"/>
        <v>-0.16636222353831476</v>
      </c>
    </row>
    <row r="5795" spans="13:15" x14ac:dyDescent="0.25">
      <c r="M5795" s="20">
        <v>5794</v>
      </c>
      <c r="N5795" s="16">
        <v>314.97492404992937</v>
      </c>
      <c r="O5795" s="41">
        <f t="shared" si="100"/>
        <v>1.0401072269172369</v>
      </c>
    </row>
    <row r="5796" spans="13:15" x14ac:dyDescent="0.25">
      <c r="M5796" s="20">
        <v>5795</v>
      </c>
      <c r="N5796" s="16">
        <v>147.64230056888536</v>
      </c>
      <c r="O5796" s="41">
        <f t="shared" si="100"/>
        <v>-4.3713955014643813E-2</v>
      </c>
    </row>
    <row r="5797" spans="13:15" x14ac:dyDescent="0.25">
      <c r="M5797" s="20">
        <v>5796</v>
      </c>
      <c r="N5797" s="16">
        <v>166.02727248832213</v>
      </c>
      <c r="O5797" s="41">
        <f t="shared" si="100"/>
        <v>7.5366362863511505E-2</v>
      </c>
    </row>
    <row r="5798" spans="13:15" x14ac:dyDescent="0.25">
      <c r="M5798" s="20">
        <v>5797</v>
      </c>
      <c r="N5798" s="16">
        <v>225.15277225859634</v>
      </c>
      <c r="O5798" s="41">
        <f t="shared" si="100"/>
        <v>0.45832497374425896</v>
      </c>
    </row>
    <row r="5799" spans="13:15" x14ac:dyDescent="0.25">
      <c r="M5799" s="20">
        <v>5798</v>
      </c>
      <c r="N5799" s="16">
        <v>167.55506023998348</v>
      </c>
      <c r="O5799" s="41">
        <f t="shared" si="100"/>
        <v>8.5261915161083834E-2</v>
      </c>
    </row>
    <row r="5800" spans="13:15" x14ac:dyDescent="0.25">
      <c r="M5800" s="20">
        <v>5799</v>
      </c>
      <c r="N5800" s="16">
        <v>507.29605017474472</v>
      </c>
      <c r="O5800" s="41">
        <f t="shared" si="100"/>
        <v>2.2857801022408024</v>
      </c>
    </row>
    <row r="5801" spans="13:15" x14ac:dyDescent="0.25">
      <c r="M5801" s="20">
        <v>5800</v>
      </c>
      <c r="N5801" s="16">
        <v>70.164777885589501</v>
      </c>
      <c r="O5801" s="41">
        <f t="shared" si="100"/>
        <v>-0.54553947152712723</v>
      </c>
    </row>
    <row r="5802" spans="13:15" x14ac:dyDescent="0.25">
      <c r="M5802" s="20">
        <v>5801</v>
      </c>
      <c r="N5802" s="16">
        <v>278.53108459291229</v>
      </c>
      <c r="O5802" s="41">
        <f t="shared" si="100"/>
        <v>0.80405878440348832</v>
      </c>
    </row>
    <row r="5803" spans="13:15" x14ac:dyDescent="0.25">
      <c r="M5803" s="20">
        <v>5802</v>
      </c>
      <c r="N5803" s="16">
        <v>167.4634006987001</v>
      </c>
      <c r="O5803" s="41">
        <f t="shared" si="100"/>
        <v>8.4668232050746806E-2</v>
      </c>
    </row>
    <row r="5804" spans="13:15" x14ac:dyDescent="0.25">
      <c r="M5804" s="20">
        <v>5803</v>
      </c>
      <c r="N5804" s="16">
        <v>110.1188890406868</v>
      </c>
      <c r="O5804" s="41">
        <f t="shared" si="100"/>
        <v>-0.28675483602500829</v>
      </c>
    </row>
    <row r="5805" spans="13:15" x14ac:dyDescent="0.25">
      <c r="M5805" s="20">
        <v>5804</v>
      </c>
      <c r="N5805" s="16">
        <v>176.79638321489711</v>
      </c>
      <c r="O5805" s="41">
        <f t="shared" si="100"/>
        <v>0.14511839371811641</v>
      </c>
    </row>
    <row r="5806" spans="13:15" x14ac:dyDescent="0.25">
      <c r="M5806" s="20">
        <v>5805</v>
      </c>
      <c r="N5806" s="16">
        <v>182.8223613591905</v>
      </c>
      <c r="O5806" s="41">
        <f t="shared" si="100"/>
        <v>0.18414893431908674</v>
      </c>
    </row>
    <row r="5807" spans="13:15" x14ac:dyDescent="0.25">
      <c r="M5807" s="20">
        <v>5806</v>
      </c>
      <c r="N5807" s="16">
        <v>202.33280466721772</v>
      </c>
      <c r="O5807" s="41">
        <f t="shared" si="100"/>
        <v>0.31051898270667122</v>
      </c>
    </row>
    <row r="5808" spans="13:15" x14ac:dyDescent="0.25">
      <c r="M5808" s="20">
        <v>5807</v>
      </c>
      <c r="N5808" s="16">
        <v>140.9673380462186</v>
      </c>
      <c r="O5808" s="41">
        <f t="shared" si="100"/>
        <v>-8.694799760698535E-2</v>
      </c>
    </row>
    <row r="5809" spans="13:15" x14ac:dyDescent="0.25">
      <c r="M5809" s="20">
        <v>5808</v>
      </c>
      <c r="N5809" s="16">
        <v>107.80865073698673</v>
      </c>
      <c r="O5809" s="41">
        <f t="shared" si="100"/>
        <v>-0.3017183569259051</v>
      </c>
    </row>
    <row r="5810" spans="13:15" x14ac:dyDescent="0.25">
      <c r="M5810" s="20">
        <v>5809</v>
      </c>
      <c r="N5810" s="16">
        <v>157.21169364496689</v>
      </c>
      <c r="O5810" s="41">
        <f t="shared" si="100"/>
        <v>1.8267448840321387E-2</v>
      </c>
    </row>
    <row r="5811" spans="13:15" x14ac:dyDescent="0.25">
      <c r="M5811" s="20">
        <v>5810</v>
      </c>
      <c r="N5811" s="16">
        <v>267.38857778599493</v>
      </c>
      <c r="O5811" s="41">
        <f t="shared" si="100"/>
        <v>0.73188824977653755</v>
      </c>
    </row>
    <row r="5812" spans="13:15" x14ac:dyDescent="0.25">
      <c r="M5812" s="20">
        <v>5811</v>
      </c>
      <c r="N5812" s="16">
        <v>126.83067404488095</v>
      </c>
      <c r="O5812" s="41">
        <f t="shared" si="100"/>
        <v>-0.17851182758685369</v>
      </c>
    </row>
    <row r="5813" spans="13:15" x14ac:dyDescent="0.25">
      <c r="M5813" s="20">
        <v>5812</v>
      </c>
      <c r="N5813" s="16">
        <v>215.96973467113222</v>
      </c>
      <c r="O5813" s="41">
        <f t="shared" si="100"/>
        <v>0.39884601235154671</v>
      </c>
    </row>
    <row r="5814" spans="13:15" x14ac:dyDescent="0.25">
      <c r="M5814" s="20">
        <v>5813</v>
      </c>
      <c r="N5814" s="16">
        <v>116.37520476584977</v>
      </c>
      <c r="O5814" s="41">
        <f t="shared" si="100"/>
        <v>-0.24623238820386772</v>
      </c>
    </row>
    <row r="5815" spans="13:15" x14ac:dyDescent="0.25">
      <c r="M5815" s="20">
        <v>5814</v>
      </c>
      <c r="N5815" s="16">
        <v>169.46236191496061</v>
      </c>
      <c r="O5815" s="41">
        <f t="shared" si="100"/>
        <v>9.7615596784371927E-2</v>
      </c>
    </row>
    <row r="5816" spans="13:15" x14ac:dyDescent="0.25">
      <c r="M5816" s="20">
        <v>5815</v>
      </c>
      <c r="N5816" s="16">
        <v>97.031234817826302</v>
      </c>
      <c r="O5816" s="41">
        <f t="shared" si="100"/>
        <v>-0.37152418089901196</v>
      </c>
    </row>
    <row r="5817" spans="13:15" x14ac:dyDescent="0.25">
      <c r="M5817" s="20">
        <v>5816</v>
      </c>
      <c r="N5817" s="16">
        <v>160.16083911503398</v>
      </c>
      <c r="O5817" s="41">
        <f t="shared" si="100"/>
        <v>3.7369201161913779E-2</v>
      </c>
    </row>
    <row r="5818" spans="13:15" x14ac:dyDescent="0.25">
      <c r="M5818" s="20">
        <v>5817</v>
      </c>
      <c r="N5818" s="16">
        <v>127.94859268645122</v>
      </c>
      <c r="O5818" s="41">
        <f t="shared" si="100"/>
        <v>-0.17127101657101707</v>
      </c>
    </row>
    <row r="5819" spans="13:15" x14ac:dyDescent="0.25">
      <c r="M5819" s="20">
        <v>5818</v>
      </c>
      <c r="N5819" s="16">
        <v>294.01780386047051</v>
      </c>
      <c r="O5819" s="41">
        <f t="shared" si="100"/>
        <v>0.90436698510957236</v>
      </c>
    </row>
    <row r="5820" spans="13:15" x14ac:dyDescent="0.25">
      <c r="M5820" s="20">
        <v>5819</v>
      </c>
      <c r="N5820" s="16">
        <v>87.805463158022945</v>
      </c>
      <c r="O5820" s="41">
        <f t="shared" si="100"/>
        <v>-0.43127993286506205</v>
      </c>
    </row>
    <row r="5821" spans="13:15" x14ac:dyDescent="0.25">
      <c r="M5821" s="20">
        <v>5820</v>
      </c>
      <c r="N5821" s="16">
        <v>224.05746737559244</v>
      </c>
      <c r="O5821" s="41">
        <f t="shared" si="100"/>
        <v>0.4512306330940179</v>
      </c>
    </row>
    <row r="5822" spans="13:15" x14ac:dyDescent="0.25">
      <c r="M5822" s="20">
        <v>5821</v>
      </c>
      <c r="N5822" s="16">
        <v>216.28718549997782</v>
      </c>
      <c r="O5822" s="41">
        <f t="shared" si="100"/>
        <v>0.40090215612893565</v>
      </c>
    </row>
    <row r="5823" spans="13:15" x14ac:dyDescent="0.25">
      <c r="M5823" s="20">
        <v>5822</v>
      </c>
      <c r="N5823" s="16">
        <v>264.03367581921759</v>
      </c>
      <c r="O5823" s="41">
        <f t="shared" si="100"/>
        <v>0.71015839376128098</v>
      </c>
    </row>
    <row r="5824" spans="13:15" x14ac:dyDescent="0.25">
      <c r="M5824" s="20">
        <v>5823</v>
      </c>
      <c r="N5824" s="16">
        <v>146.74678672584179</v>
      </c>
      <c r="O5824" s="41">
        <f t="shared" si="100"/>
        <v>-4.9514239810356742E-2</v>
      </c>
    </row>
    <row r="5825" spans="13:15" x14ac:dyDescent="0.25">
      <c r="M5825" s="20">
        <v>5824</v>
      </c>
      <c r="N5825" s="16">
        <v>186.0883738526114</v>
      </c>
      <c r="O5825" s="41">
        <f t="shared" si="100"/>
        <v>0.20530304908275521</v>
      </c>
    </row>
    <row r="5826" spans="13:15" x14ac:dyDescent="0.25">
      <c r="M5826" s="20">
        <v>5825</v>
      </c>
      <c r="N5826" s="16">
        <v>410.21318616151353</v>
      </c>
      <c r="O5826" s="41">
        <f t="shared" si="100"/>
        <v>1.6569698784408273</v>
      </c>
    </row>
    <row r="5827" spans="13:15" x14ac:dyDescent="0.25">
      <c r="M5827" s="20">
        <v>5826</v>
      </c>
      <c r="N5827" s="16">
        <v>166.38073796989852</v>
      </c>
      <c r="O5827" s="41">
        <f t="shared" ref="O5827:O5890" si="101">N5827/$B$2-1</f>
        <v>7.7655775221034506E-2</v>
      </c>
    </row>
    <row r="5828" spans="13:15" x14ac:dyDescent="0.25">
      <c r="M5828" s="20">
        <v>5827</v>
      </c>
      <c r="N5828" s="16">
        <v>204.04902324295946</v>
      </c>
      <c r="O5828" s="41">
        <f t="shared" si="101"/>
        <v>0.3216350102123573</v>
      </c>
    </row>
    <row r="5829" spans="13:15" x14ac:dyDescent="0.25">
      <c r="M5829" s="20">
        <v>5828</v>
      </c>
      <c r="N5829" s="16">
        <v>149.57349772710242</v>
      </c>
      <c r="O5829" s="41">
        <f t="shared" si="101"/>
        <v>-3.1205501235459399E-2</v>
      </c>
    </row>
    <row r="5830" spans="13:15" x14ac:dyDescent="0.25">
      <c r="M5830" s="20">
        <v>5829</v>
      </c>
      <c r="N5830" s="16">
        <v>128.80466997405298</v>
      </c>
      <c r="O5830" s="41">
        <f t="shared" si="101"/>
        <v>-0.16572616417838915</v>
      </c>
    </row>
    <row r="5831" spans="13:15" x14ac:dyDescent="0.25">
      <c r="M5831" s="20">
        <v>5830</v>
      </c>
      <c r="N5831" s="16">
        <v>331.08473614142832</v>
      </c>
      <c r="O5831" s="41">
        <f t="shared" si="101"/>
        <v>1.1444512288128794</v>
      </c>
    </row>
    <row r="5832" spans="13:15" x14ac:dyDescent="0.25">
      <c r="M5832" s="20">
        <v>5831</v>
      </c>
      <c r="N5832" s="16">
        <v>172.40820044382181</v>
      </c>
      <c r="O5832" s="41">
        <f t="shared" si="101"/>
        <v>0.11669592989402711</v>
      </c>
    </row>
    <row r="5833" spans="13:15" x14ac:dyDescent="0.25">
      <c r="M5833" s="20">
        <v>5832</v>
      </c>
      <c r="N5833" s="16">
        <v>89.279347055198969</v>
      </c>
      <c r="O5833" s="41">
        <f t="shared" si="101"/>
        <v>-0.42173351833909456</v>
      </c>
    </row>
    <row r="5834" spans="13:15" x14ac:dyDescent="0.25">
      <c r="M5834" s="20">
        <v>5833</v>
      </c>
      <c r="N5834" s="16">
        <v>197.25615167393778</v>
      </c>
      <c r="O5834" s="41">
        <f t="shared" si="101"/>
        <v>0.2776372652449357</v>
      </c>
    </row>
    <row r="5835" spans="13:15" x14ac:dyDescent="0.25">
      <c r="M5835" s="20">
        <v>5834</v>
      </c>
      <c r="N5835" s="16">
        <v>125.66742345335099</v>
      </c>
      <c r="O5835" s="41">
        <f t="shared" si="101"/>
        <v>-0.18604625575015665</v>
      </c>
    </row>
    <row r="5836" spans="13:15" x14ac:dyDescent="0.25">
      <c r="M5836" s="20">
        <v>5835</v>
      </c>
      <c r="N5836" s="16">
        <v>123.97841292533914</v>
      </c>
      <c r="O5836" s="41">
        <f t="shared" si="101"/>
        <v>-0.19698605546573678</v>
      </c>
    </row>
    <row r="5837" spans="13:15" x14ac:dyDescent="0.25">
      <c r="M5837" s="20">
        <v>5836</v>
      </c>
      <c r="N5837" s="16">
        <v>241.35794837626005</v>
      </c>
      <c r="O5837" s="41">
        <f t="shared" si="101"/>
        <v>0.56328665287104451</v>
      </c>
    </row>
    <row r="5838" spans="13:15" x14ac:dyDescent="0.25">
      <c r="M5838" s="20">
        <v>5837</v>
      </c>
      <c r="N5838" s="16">
        <v>429.11169839728291</v>
      </c>
      <c r="O5838" s="41">
        <f t="shared" si="101"/>
        <v>1.7793764208234371</v>
      </c>
    </row>
    <row r="5839" spans="13:15" x14ac:dyDescent="0.25">
      <c r="M5839" s="20">
        <v>5838</v>
      </c>
      <c r="N5839" s="16">
        <v>110.77954587880068</v>
      </c>
      <c r="O5839" s="41">
        <f t="shared" si="101"/>
        <v>-0.28247573096922052</v>
      </c>
    </row>
    <row r="5840" spans="13:15" x14ac:dyDescent="0.25">
      <c r="M5840" s="20">
        <v>5839</v>
      </c>
      <c r="N5840" s="16">
        <v>101.11205907198742</v>
      </c>
      <c r="O5840" s="41">
        <f t="shared" si="101"/>
        <v>-0.34509249247871876</v>
      </c>
    </row>
    <row r="5841" spans="13:15" x14ac:dyDescent="0.25">
      <c r="M5841" s="20">
        <v>5840</v>
      </c>
      <c r="N5841" s="16">
        <v>383.94406113535581</v>
      </c>
      <c r="O5841" s="41">
        <f t="shared" si="101"/>
        <v>1.4868235343396012</v>
      </c>
    </row>
    <row r="5842" spans="13:15" x14ac:dyDescent="0.25">
      <c r="M5842" s="20">
        <v>5841</v>
      </c>
      <c r="N5842" s="16">
        <v>78.561625750002037</v>
      </c>
      <c r="O5842" s="41">
        <f t="shared" si="101"/>
        <v>-0.4911526975222319</v>
      </c>
    </row>
    <row r="5843" spans="13:15" x14ac:dyDescent="0.25">
      <c r="M5843" s="20">
        <v>5842</v>
      </c>
      <c r="N5843" s="16">
        <v>142.31957957570472</v>
      </c>
      <c r="O5843" s="41">
        <f t="shared" si="101"/>
        <v>-7.8189466351954562E-2</v>
      </c>
    </row>
    <row r="5844" spans="13:15" x14ac:dyDescent="0.25">
      <c r="M5844" s="20">
        <v>5843</v>
      </c>
      <c r="N5844" s="16">
        <v>164.58867986118963</v>
      </c>
      <c r="O5844" s="41">
        <f t="shared" si="101"/>
        <v>6.6048531534381283E-2</v>
      </c>
    </row>
    <row r="5845" spans="13:15" x14ac:dyDescent="0.25">
      <c r="M5845" s="20">
        <v>5844</v>
      </c>
      <c r="N5845" s="16">
        <v>285.87201496889821</v>
      </c>
      <c r="O5845" s="41">
        <f t="shared" si="101"/>
        <v>0.85160633174402234</v>
      </c>
    </row>
    <row r="5846" spans="13:15" x14ac:dyDescent="0.25">
      <c r="M5846" s="20">
        <v>5845</v>
      </c>
      <c r="N5846" s="16">
        <v>422.22684413128866</v>
      </c>
      <c r="O5846" s="41">
        <f t="shared" si="101"/>
        <v>1.7347828996512553</v>
      </c>
    </row>
    <row r="5847" spans="13:15" x14ac:dyDescent="0.25">
      <c r="M5847" s="20">
        <v>5846</v>
      </c>
      <c r="N5847" s="16">
        <v>213.11206455639169</v>
      </c>
      <c r="O5847" s="41">
        <f t="shared" si="101"/>
        <v>0.38033675015928603</v>
      </c>
    </row>
    <row r="5848" spans="13:15" x14ac:dyDescent="0.25">
      <c r="M5848" s="20">
        <v>5847</v>
      </c>
      <c r="N5848" s="16">
        <v>283.09025946599041</v>
      </c>
      <c r="O5848" s="41">
        <f t="shared" si="101"/>
        <v>0.83358877202203208</v>
      </c>
    </row>
    <row r="5849" spans="13:15" x14ac:dyDescent="0.25">
      <c r="M5849" s="20">
        <v>5848</v>
      </c>
      <c r="N5849" s="16">
        <v>216.48698706984524</v>
      </c>
      <c r="O5849" s="41">
        <f t="shared" si="101"/>
        <v>0.4021962801861616</v>
      </c>
    </row>
    <row r="5850" spans="13:15" x14ac:dyDescent="0.25">
      <c r="M5850" s="20">
        <v>5849</v>
      </c>
      <c r="N5850" s="16">
        <v>130.75729159549306</v>
      </c>
      <c r="O5850" s="41">
        <f t="shared" si="101"/>
        <v>-0.15307894315484105</v>
      </c>
    </row>
    <row r="5851" spans="13:15" x14ac:dyDescent="0.25">
      <c r="M5851" s="20">
        <v>5850</v>
      </c>
      <c r="N5851" s="16">
        <v>235.83800750768373</v>
      </c>
      <c r="O5851" s="41">
        <f t="shared" si="101"/>
        <v>0.52753373923162949</v>
      </c>
    </row>
    <row r="5852" spans="13:15" x14ac:dyDescent="0.25">
      <c r="M5852" s="20">
        <v>5851</v>
      </c>
      <c r="N5852" s="16">
        <v>339.20318681175758</v>
      </c>
      <c r="O5852" s="41">
        <f t="shared" si="101"/>
        <v>1.197034811248427</v>
      </c>
    </row>
    <row r="5853" spans="13:15" x14ac:dyDescent="0.25">
      <c r="M5853" s="20">
        <v>5852</v>
      </c>
      <c r="N5853" s="16">
        <v>195.29330626403194</v>
      </c>
      <c r="O5853" s="41">
        <f t="shared" si="101"/>
        <v>0.26492382426816929</v>
      </c>
    </row>
    <row r="5854" spans="13:15" x14ac:dyDescent="0.25">
      <c r="M5854" s="20">
        <v>5853</v>
      </c>
      <c r="N5854" s="16">
        <v>134.54091852915155</v>
      </c>
      <c r="O5854" s="41">
        <f t="shared" si="101"/>
        <v>-0.12857221559677101</v>
      </c>
    </row>
    <row r="5855" spans="13:15" x14ac:dyDescent="0.25">
      <c r="M5855" s="20">
        <v>5854</v>
      </c>
      <c r="N5855" s="16">
        <v>269.64746251841291</v>
      </c>
      <c r="O5855" s="41">
        <f t="shared" si="101"/>
        <v>0.74651915120870482</v>
      </c>
    </row>
    <row r="5856" spans="13:15" x14ac:dyDescent="0.25">
      <c r="M5856" s="20">
        <v>5855</v>
      </c>
      <c r="N5856" s="16">
        <v>206.1989527520266</v>
      </c>
      <c r="O5856" s="41">
        <f t="shared" si="101"/>
        <v>0.33556020359732397</v>
      </c>
    </row>
    <row r="5857" spans="13:15" x14ac:dyDescent="0.25">
      <c r="M5857" s="20">
        <v>5856</v>
      </c>
      <c r="N5857" s="16">
        <v>273.73984860513059</v>
      </c>
      <c r="O5857" s="41">
        <f t="shared" si="101"/>
        <v>0.77302572615600074</v>
      </c>
    </row>
    <row r="5858" spans="13:15" x14ac:dyDescent="0.25">
      <c r="M5858" s="20">
        <v>5857</v>
      </c>
      <c r="N5858" s="16">
        <v>212.63074896541542</v>
      </c>
      <c r="O5858" s="41">
        <f t="shared" si="101"/>
        <v>0.37721924669915974</v>
      </c>
    </row>
    <row r="5859" spans="13:15" x14ac:dyDescent="0.25">
      <c r="M5859" s="20">
        <v>5858</v>
      </c>
      <c r="N5859" s="16">
        <v>184.73871574935964</v>
      </c>
      <c r="O5859" s="41">
        <f t="shared" si="101"/>
        <v>0.19656125079955333</v>
      </c>
    </row>
    <row r="5860" spans="13:15" x14ac:dyDescent="0.25">
      <c r="M5860" s="20">
        <v>5859</v>
      </c>
      <c r="N5860" s="16">
        <v>117.47486766542083</v>
      </c>
      <c r="O5860" s="41">
        <f t="shared" si="101"/>
        <v>-0.2391098204777079</v>
      </c>
    </row>
    <row r="5861" spans="13:15" x14ac:dyDescent="0.25">
      <c r="M5861" s="20">
        <v>5860</v>
      </c>
      <c r="N5861" s="16">
        <v>191.1903395319182</v>
      </c>
      <c r="O5861" s="41">
        <f t="shared" si="101"/>
        <v>0.2383487179887267</v>
      </c>
    </row>
    <row r="5862" spans="13:15" x14ac:dyDescent="0.25">
      <c r="M5862" s="20">
        <v>5861</v>
      </c>
      <c r="N5862" s="16">
        <v>115.09427574874861</v>
      </c>
      <c r="O5862" s="41">
        <f t="shared" si="101"/>
        <v>-0.25452902500071262</v>
      </c>
    </row>
    <row r="5863" spans="13:15" x14ac:dyDescent="0.25">
      <c r="M5863" s="20">
        <v>5862</v>
      </c>
      <c r="N5863" s="16">
        <v>93.872651902931963</v>
      </c>
      <c r="O5863" s="41">
        <f t="shared" si="101"/>
        <v>-0.39198246928793712</v>
      </c>
    </row>
    <row r="5864" spans="13:15" x14ac:dyDescent="0.25">
      <c r="M5864" s="20">
        <v>5863</v>
      </c>
      <c r="N5864" s="16">
        <v>238.6701891903362</v>
      </c>
      <c r="O5864" s="41">
        <f t="shared" si="101"/>
        <v>0.54587791166424537</v>
      </c>
    </row>
    <row r="5865" spans="13:15" x14ac:dyDescent="0.25">
      <c r="M5865" s="20">
        <v>5864</v>
      </c>
      <c r="N5865" s="16">
        <v>227.35960960218023</v>
      </c>
      <c r="O5865" s="41">
        <f t="shared" si="101"/>
        <v>0.4726187618191553</v>
      </c>
    </row>
    <row r="5866" spans="13:15" x14ac:dyDescent="0.25">
      <c r="M5866" s="20">
        <v>5865</v>
      </c>
      <c r="N5866" s="16">
        <v>271.2060564723505</v>
      </c>
      <c r="O5866" s="41">
        <f t="shared" si="101"/>
        <v>0.75661423671066541</v>
      </c>
    </row>
    <row r="5867" spans="13:15" x14ac:dyDescent="0.25">
      <c r="M5867" s="20">
        <v>5866</v>
      </c>
      <c r="N5867" s="16">
        <v>135.75217850146183</v>
      </c>
      <c r="O5867" s="41">
        <f t="shared" si="101"/>
        <v>-0.12072682844209692</v>
      </c>
    </row>
    <row r="5868" spans="13:15" x14ac:dyDescent="0.25">
      <c r="M5868" s="20">
        <v>5867</v>
      </c>
      <c r="N5868" s="16">
        <v>150.70960187115261</v>
      </c>
      <c r="O5868" s="41">
        <f t="shared" si="101"/>
        <v>-2.3846901874578164E-2</v>
      </c>
    </row>
    <row r="5869" spans="13:15" x14ac:dyDescent="0.25">
      <c r="M5869" s="20">
        <v>5868</v>
      </c>
      <c r="N5869" s="16">
        <v>202.76087666781987</v>
      </c>
      <c r="O5869" s="41">
        <f t="shared" si="101"/>
        <v>0.31329162495653806</v>
      </c>
    </row>
    <row r="5870" spans="13:15" x14ac:dyDescent="0.25">
      <c r="M5870" s="20">
        <v>5869</v>
      </c>
      <c r="N5870" s="16">
        <v>271.61484087326488</v>
      </c>
      <c r="O5870" s="41">
        <f t="shared" si="101"/>
        <v>0.75926195228063342</v>
      </c>
    </row>
    <row r="5871" spans="13:15" x14ac:dyDescent="0.25">
      <c r="M5871" s="20">
        <v>5870</v>
      </c>
      <c r="N5871" s="16">
        <v>170.24534202490986</v>
      </c>
      <c r="O5871" s="41">
        <f t="shared" si="101"/>
        <v>0.10268699535890335</v>
      </c>
    </row>
    <row r="5872" spans="13:15" x14ac:dyDescent="0.25">
      <c r="M5872" s="20">
        <v>5871</v>
      </c>
      <c r="N5872" s="16">
        <v>116.61090522706905</v>
      </c>
      <c r="O5872" s="41">
        <f t="shared" si="101"/>
        <v>-0.244705745358341</v>
      </c>
    </row>
    <row r="5873" spans="13:15" x14ac:dyDescent="0.25">
      <c r="M5873" s="20">
        <v>5872</v>
      </c>
      <c r="N5873" s="16">
        <v>154.59448816168046</v>
      </c>
      <c r="O5873" s="41">
        <f t="shared" si="101"/>
        <v>1.3156872456947521E-3</v>
      </c>
    </row>
    <row r="5874" spans="13:15" x14ac:dyDescent="0.25">
      <c r="M5874" s="20">
        <v>5873</v>
      </c>
      <c r="N5874" s="16">
        <v>133.60343428731787</v>
      </c>
      <c r="O5874" s="41">
        <f t="shared" si="101"/>
        <v>-0.13464434461673946</v>
      </c>
    </row>
    <row r="5875" spans="13:15" x14ac:dyDescent="0.25">
      <c r="M5875" s="20">
        <v>5874</v>
      </c>
      <c r="N5875" s="16">
        <v>162.27570818544169</v>
      </c>
      <c r="O5875" s="41">
        <f t="shared" si="101"/>
        <v>5.1067306455649941E-2</v>
      </c>
    </row>
    <row r="5876" spans="13:15" x14ac:dyDescent="0.25">
      <c r="M5876" s="20">
        <v>5875</v>
      </c>
      <c r="N5876" s="16">
        <v>195.38397187792646</v>
      </c>
      <c r="O5876" s="41">
        <f t="shared" si="101"/>
        <v>0.26551106966459903</v>
      </c>
    </row>
    <row r="5877" spans="13:15" x14ac:dyDescent="0.25">
      <c r="M5877" s="20">
        <v>5876</v>
      </c>
      <c r="N5877" s="16">
        <v>120.8411331392136</v>
      </c>
      <c r="O5877" s="41">
        <f t="shared" si="101"/>
        <v>-0.21730636249919921</v>
      </c>
    </row>
    <row r="5878" spans="13:15" x14ac:dyDescent="0.25">
      <c r="M5878" s="20">
        <v>5877</v>
      </c>
      <c r="N5878" s="16">
        <v>156.32989539349376</v>
      </c>
      <c r="O5878" s="41">
        <f t="shared" si="101"/>
        <v>1.2556000568876957E-2</v>
      </c>
    </row>
    <row r="5879" spans="13:15" x14ac:dyDescent="0.25">
      <c r="M5879" s="20">
        <v>5878</v>
      </c>
      <c r="N5879" s="16">
        <v>209.45259041405231</v>
      </c>
      <c r="O5879" s="41">
        <f t="shared" si="101"/>
        <v>0.35663416600271391</v>
      </c>
    </row>
    <row r="5880" spans="13:15" x14ac:dyDescent="0.25">
      <c r="M5880" s="20">
        <v>5879</v>
      </c>
      <c r="N5880" s="16">
        <v>212.45658488867079</v>
      </c>
      <c r="O5880" s="41">
        <f t="shared" si="101"/>
        <v>0.376091177876831</v>
      </c>
    </row>
    <row r="5881" spans="13:15" x14ac:dyDescent="0.25">
      <c r="M5881" s="20">
        <v>5880</v>
      </c>
      <c r="N5881" s="16">
        <v>155.43422173744256</v>
      </c>
      <c r="O5881" s="41">
        <f t="shared" si="101"/>
        <v>6.7546806568836715E-3</v>
      </c>
    </row>
    <row r="5882" spans="13:15" x14ac:dyDescent="0.25">
      <c r="M5882" s="20">
        <v>5881</v>
      </c>
      <c r="N5882" s="16">
        <v>223.16563224928228</v>
      </c>
      <c r="O5882" s="41">
        <f t="shared" si="101"/>
        <v>0.44545417551761846</v>
      </c>
    </row>
    <row r="5883" spans="13:15" x14ac:dyDescent="0.25">
      <c r="M5883" s="20">
        <v>5882</v>
      </c>
      <c r="N5883" s="16">
        <v>197.03963682877762</v>
      </c>
      <c r="O5883" s="41">
        <f t="shared" si="101"/>
        <v>0.27623488852660327</v>
      </c>
    </row>
    <row r="5884" spans="13:15" x14ac:dyDescent="0.25">
      <c r="M5884" s="20">
        <v>5883</v>
      </c>
      <c r="N5884" s="16">
        <v>193.94914324145071</v>
      </c>
      <c r="O5884" s="41">
        <f t="shared" si="101"/>
        <v>0.25621761787794828</v>
      </c>
    </row>
    <row r="5885" spans="13:15" x14ac:dyDescent="0.25">
      <c r="M5885" s="20">
        <v>5884</v>
      </c>
      <c r="N5885" s="16">
        <v>205.4231220864005</v>
      </c>
      <c r="O5885" s="41">
        <f t="shared" si="101"/>
        <v>0.33053511230606647</v>
      </c>
    </row>
    <row r="5886" spans="13:15" x14ac:dyDescent="0.25">
      <c r="M5886" s="20">
        <v>5885</v>
      </c>
      <c r="N5886" s="16">
        <v>163.35859128190603</v>
      </c>
      <c r="O5886" s="41">
        <f t="shared" si="101"/>
        <v>5.8081190616959377E-2</v>
      </c>
    </row>
    <row r="5887" spans="13:15" x14ac:dyDescent="0.25">
      <c r="M5887" s="20">
        <v>5886</v>
      </c>
      <c r="N5887" s="16">
        <v>723.58758436011271</v>
      </c>
      <c r="O5887" s="41">
        <f t="shared" si="101"/>
        <v>3.68671042500719</v>
      </c>
    </row>
    <row r="5888" spans="13:15" x14ac:dyDescent="0.25">
      <c r="M5888" s="20">
        <v>5887</v>
      </c>
      <c r="N5888" s="16">
        <v>148.83515303329312</v>
      </c>
      <c r="O5888" s="41">
        <f t="shared" si="101"/>
        <v>-3.5987794144457963E-2</v>
      </c>
    </row>
    <row r="5889" spans="13:15" x14ac:dyDescent="0.25">
      <c r="M5889" s="20">
        <v>5888</v>
      </c>
      <c r="N5889" s="16">
        <v>164.96635103830243</v>
      </c>
      <c r="O5889" s="41">
        <f t="shared" si="101"/>
        <v>6.849472530726719E-2</v>
      </c>
    </row>
    <row r="5890" spans="13:15" x14ac:dyDescent="0.25">
      <c r="M5890" s="20">
        <v>5889</v>
      </c>
      <c r="N5890" s="16">
        <v>305.96611225089293</v>
      </c>
      <c r="O5890" s="41">
        <f t="shared" si="101"/>
        <v>0.98175673405629382</v>
      </c>
    </row>
    <row r="5891" spans="13:15" x14ac:dyDescent="0.25">
      <c r="M5891" s="20">
        <v>5890</v>
      </c>
      <c r="N5891" s="16">
        <v>116.32598476777467</v>
      </c>
      <c r="O5891" s="41">
        <f t="shared" ref="O5891:O5954" si="102">N5891/$B$2-1</f>
        <v>-0.24655118841974133</v>
      </c>
    </row>
    <row r="5892" spans="13:15" x14ac:dyDescent="0.25">
      <c r="M5892" s="20">
        <v>5891</v>
      </c>
      <c r="N5892" s="16">
        <v>168.7536196375184</v>
      </c>
      <c r="O5892" s="41">
        <f t="shared" si="102"/>
        <v>9.3025040102461487E-2</v>
      </c>
    </row>
    <row r="5893" spans="13:15" x14ac:dyDescent="0.25">
      <c r="M5893" s="20">
        <v>5892</v>
      </c>
      <c r="N5893" s="16">
        <v>163.14609139699459</v>
      </c>
      <c r="O5893" s="41">
        <f t="shared" si="102"/>
        <v>5.6704818982822092E-2</v>
      </c>
    </row>
    <row r="5894" spans="13:15" x14ac:dyDescent="0.25">
      <c r="M5894" s="20">
        <v>5893</v>
      </c>
      <c r="N5894" s="16">
        <v>176.92275615921449</v>
      </c>
      <c r="O5894" s="41">
        <f t="shared" si="102"/>
        <v>0.14593691715380386</v>
      </c>
    </row>
    <row r="5895" spans="13:15" x14ac:dyDescent="0.25">
      <c r="M5895" s="20">
        <v>5894</v>
      </c>
      <c r="N5895" s="16">
        <v>156.77130785161279</v>
      </c>
      <c r="O5895" s="41">
        <f t="shared" si="102"/>
        <v>1.5415049582306439E-2</v>
      </c>
    </row>
    <row r="5896" spans="13:15" x14ac:dyDescent="0.25">
      <c r="M5896" s="20">
        <v>5895</v>
      </c>
      <c r="N5896" s="16">
        <v>83.926358318345237</v>
      </c>
      <c r="O5896" s="41">
        <f t="shared" si="102"/>
        <v>-0.45640507525938689</v>
      </c>
    </row>
    <row r="5897" spans="13:15" x14ac:dyDescent="0.25">
      <c r="M5897" s="20">
        <v>5896</v>
      </c>
      <c r="N5897" s="16">
        <v>253.98341802268965</v>
      </c>
      <c r="O5897" s="41">
        <f t="shared" si="102"/>
        <v>0.64506240675557347</v>
      </c>
    </row>
    <row r="5898" spans="13:15" x14ac:dyDescent="0.25">
      <c r="M5898" s="20">
        <v>5897</v>
      </c>
      <c r="N5898" s="16">
        <v>164.64051107337406</v>
      </c>
      <c r="O5898" s="41">
        <f t="shared" si="102"/>
        <v>6.6384244705441686E-2</v>
      </c>
    </row>
    <row r="5899" spans="13:15" x14ac:dyDescent="0.25">
      <c r="M5899" s="20">
        <v>5898</v>
      </c>
      <c r="N5899" s="16">
        <v>129.79728963598888</v>
      </c>
      <c r="O5899" s="41">
        <f t="shared" si="102"/>
        <v>-0.15929692047905719</v>
      </c>
    </row>
    <row r="5900" spans="13:15" x14ac:dyDescent="0.25">
      <c r="M5900" s="20">
        <v>5899</v>
      </c>
      <c r="N5900" s="16">
        <v>146.54499183393136</v>
      </c>
      <c r="O5900" s="41">
        <f t="shared" si="102"/>
        <v>-5.0821274707128938E-2</v>
      </c>
    </row>
    <row r="5901" spans="13:15" x14ac:dyDescent="0.25">
      <c r="M5901" s="20">
        <v>5900</v>
      </c>
      <c r="N5901" s="16">
        <v>113.57319337383697</v>
      </c>
      <c r="O5901" s="41">
        <f t="shared" si="102"/>
        <v>-0.26438114626133014</v>
      </c>
    </row>
    <row r="5902" spans="13:15" x14ac:dyDescent="0.25">
      <c r="M5902" s="20">
        <v>5901</v>
      </c>
      <c r="N5902" s="16">
        <v>290.05960521388005</v>
      </c>
      <c r="O5902" s="41">
        <f t="shared" si="102"/>
        <v>0.87872954845063656</v>
      </c>
    </row>
    <row r="5903" spans="13:15" x14ac:dyDescent="0.25">
      <c r="M5903" s="20">
        <v>5902</v>
      </c>
      <c r="N5903" s="16">
        <v>152.19168802757409</v>
      </c>
      <c r="O5903" s="41">
        <f t="shared" si="102"/>
        <v>-1.4247360934137698E-2</v>
      </c>
    </row>
    <row r="5904" spans="13:15" x14ac:dyDescent="0.25">
      <c r="M5904" s="20">
        <v>5903</v>
      </c>
      <c r="N5904" s="16">
        <v>132.47868234457627</v>
      </c>
      <c r="O5904" s="41">
        <f t="shared" si="102"/>
        <v>-0.14192941524195724</v>
      </c>
    </row>
    <row r="5905" spans="13:15" x14ac:dyDescent="0.25">
      <c r="M5905" s="20">
        <v>5904</v>
      </c>
      <c r="N5905" s="16">
        <v>287.05062332705319</v>
      </c>
      <c r="O5905" s="41">
        <f t="shared" si="102"/>
        <v>0.85924023287577045</v>
      </c>
    </row>
    <row r="5906" spans="13:15" x14ac:dyDescent="0.25">
      <c r="M5906" s="20">
        <v>5905</v>
      </c>
      <c r="N5906" s="16">
        <v>120.17135673535111</v>
      </c>
      <c r="O5906" s="41">
        <f t="shared" si="102"/>
        <v>-0.22164453540632845</v>
      </c>
    </row>
    <row r="5907" spans="13:15" x14ac:dyDescent="0.25">
      <c r="M5907" s="20">
        <v>5906</v>
      </c>
      <c r="N5907" s="16">
        <v>209.91149855817434</v>
      </c>
      <c r="O5907" s="41">
        <f t="shared" si="102"/>
        <v>0.35960653538779597</v>
      </c>
    </row>
    <row r="5908" spans="13:15" x14ac:dyDescent="0.25">
      <c r="M5908" s="20">
        <v>5907</v>
      </c>
      <c r="N5908" s="16">
        <v>258.49976181661606</v>
      </c>
      <c r="O5908" s="41">
        <f t="shared" si="102"/>
        <v>0.67431497548314456</v>
      </c>
    </row>
    <row r="5909" spans="13:15" x14ac:dyDescent="0.25">
      <c r="M5909" s="20">
        <v>5908</v>
      </c>
      <c r="N5909" s="16">
        <v>125.29093084068582</v>
      </c>
      <c r="O5909" s="41">
        <f t="shared" si="102"/>
        <v>-0.18848481590632138</v>
      </c>
    </row>
    <row r="5910" spans="13:15" x14ac:dyDescent="0.25">
      <c r="M5910" s="20">
        <v>5909</v>
      </c>
      <c r="N5910" s="16">
        <v>193.44932670728943</v>
      </c>
      <c r="O5910" s="41">
        <f t="shared" si="102"/>
        <v>0.25298028294866515</v>
      </c>
    </row>
    <row r="5911" spans="13:15" x14ac:dyDescent="0.25">
      <c r="M5911" s="20">
        <v>5910</v>
      </c>
      <c r="N5911" s="16">
        <v>182.80595793557694</v>
      </c>
      <c r="O5911" s="41">
        <f t="shared" si="102"/>
        <v>0.18404268858171213</v>
      </c>
    </row>
    <row r="5912" spans="13:15" x14ac:dyDescent="0.25">
      <c r="M5912" s="20">
        <v>5911</v>
      </c>
      <c r="N5912" s="16">
        <v>101.07243023130808</v>
      </c>
      <c r="O5912" s="41">
        <f t="shared" si="102"/>
        <v>-0.34534917032222689</v>
      </c>
    </row>
    <row r="5913" spans="13:15" x14ac:dyDescent="0.25">
      <c r="M5913" s="20">
        <v>5912</v>
      </c>
      <c r="N5913" s="16">
        <v>267.77547898932409</v>
      </c>
      <c r="O5913" s="41">
        <f t="shared" si="102"/>
        <v>0.7343942268583501</v>
      </c>
    </row>
    <row r="5914" spans="13:15" x14ac:dyDescent="0.25">
      <c r="M5914" s="20">
        <v>5913</v>
      </c>
      <c r="N5914" s="16">
        <v>153.20233936128264</v>
      </c>
      <c r="O5914" s="41">
        <f t="shared" si="102"/>
        <v>-7.701325258403946E-3</v>
      </c>
    </row>
    <row r="5915" spans="13:15" x14ac:dyDescent="0.25">
      <c r="M5915" s="20">
        <v>5914</v>
      </c>
      <c r="N5915" s="16">
        <v>112.67266570823054</v>
      </c>
      <c r="O5915" s="41">
        <f t="shared" si="102"/>
        <v>-0.27021390581888571</v>
      </c>
    </row>
    <row r="5916" spans="13:15" x14ac:dyDescent="0.25">
      <c r="M5916" s="20">
        <v>5915</v>
      </c>
      <c r="N5916" s="16">
        <v>267.1637564527544</v>
      </c>
      <c r="O5916" s="41">
        <f t="shared" si="102"/>
        <v>0.73043207154872247</v>
      </c>
    </row>
    <row r="5917" spans="13:15" x14ac:dyDescent="0.25">
      <c r="M5917" s="20">
        <v>5916</v>
      </c>
      <c r="N5917" s="16">
        <v>290.10826934499153</v>
      </c>
      <c r="O5917" s="41">
        <f t="shared" si="102"/>
        <v>0.87904474829034318</v>
      </c>
    </row>
    <row r="5918" spans="13:15" x14ac:dyDescent="0.25">
      <c r="M5918" s="20">
        <v>5917</v>
      </c>
      <c r="N5918" s="16">
        <v>211.45306765269706</v>
      </c>
      <c r="O5918" s="41">
        <f t="shared" si="102"/>
        <v>0.36959135008380484</v>
      </c>
    </row>
    <row r="5919" spans="13:15" x14ac:dyDescent="0.25">
      <c r="M5919" s="20">
        <v>5918</v>
      </c>
      <c r="N5919" s="16">
        <v>152.88283531261422</v>
      </c>
      <c r="O5919" s="41">
        <f t="shared" si="102"/>
        <v>-9.7707678360436923E-3</v>
      </c>
    </row>
    <row r="5920" spans="13:15" x14ac:dyDescent="0.25">
      <c r="M5920" s="20">
        <v>5919</v>
      </c>
      <c r="N5920" s="16">
        <v>126.5411016914744</v>
      </c>
      <c r="O5920" s="41">
        <f t="shared" si="102"/>
        <v>-0.18038740118269492</v>
      </c>
    </row>
    <row r="5921" spans="13:15" x14ac:dyDescent="0.25">
      <c r="M5921" s="20">
        <v>5920</v>
      </c>
      <c r="N5921" s="16">
        <v>194.58518689016458</v>
      </c>
      <c r="O5921" s="41">
        <f t="shared" si="102"/>
        <v>0.26033730216167328</v>
      </c>
    </row>
    <row r="5922" spans="13:15" x14ac:dyDescent="0.25">
      <c r="M5922" s="20">
        <v>5921</v>
      </c>
      <c r="N5922" s="16">
        <v>121.90371170754203</v>
      </c>
      <c r="O5922" s="41">
        <f t="shared" si="102"/>
        <v>-0.21042399171062631</v>
      </c>
    </row>
    <row r="5923" spans="13:15" x14ac:dyDescent="0.25">
      <c r="M5923" s="20">
        <v>5922</v>
      </c>
      <c r="N5923" s="16">
        <v>212.91184519281771</v>
      </c>
      <c r="O5923" s="41">
        <f t="shared" si="102"/>
        <v>0.37903992003279852</v>
      </c>
    </row>
    <row r="5924" spans="13:15" x14ac:dyDescent="0.25">
      <c r="M5924" s="20">
        <v>5923</v>
      </c>
      <c r="N5924" s="16">
        <v>163.63592907079664</v>
      </c>
      <c r="O5924" s="41">
        <f t="shared" si="102"/>
        <v>5.9877520369620241E-2</v>
      </c>
    </row>
    <row r="5925" spans="13:15" x14ac:dyDescent="0.25">
      <c r="M5925" s="20">
        <v>5924</v>
      </c>
      <c r="N5925" s="16">
        <v>279.65936707195027</v>
      </c>
      <c r="O5925" s="41">
        <f t="shared" si="102"/>
        <v>0.81136672247643982</v>
      </c>
    </row>
    <row r="5926" spans="13:15" x14ac:dyDescent="0.25">
      <c r="M5926" s="20">
        <v>5925</v>
      </c>
      <c r="N5926" s="16">
        <v>188.64897120966907</v>
      </c>
      <c r="O5926" s="41">
        <f t="shared" si="102"/>
        <v>0.22188815721196753</v>
      </c>
    </row>
    <row r="5927" spans="13:15" x14ac:dyDescent="0.25">
      <c r="M5927" s="20">
        <v>5926</v>
      </c>
      <c r="N5927" s="16">
        <v>110.35852918611431</v>
      </c>
      <c r="O5927" s="41">
        <f t="shared" si="102"/>
        <v>-0.28520267566170043</v>
      </c>
    </row>
    <row r="5928" spans="13:15" x14ac:dyDescent="0.25">
      <c r="M5928" s="20">
        <v>5927</v>
      </c>
      <c r="N5928" s="16">
        <v>160.81332121331994</v>
      </c>
      <c r="O5928" s="41">
        <f t="shared" si="102"/>
        <v>4.1595358047775255E-2</v>
      </c>
    </row>
    <row r="5929" spans="13:15" x14ac:dyDescent="0.25">
      <c r="M5929" s="20">
        <v>5928</v>
      </c>
      <c r="N5929" s="16">
        <v>223.51888205600645</v>
      </c>
      <c r="O5929" s="41">
        <f t="shared" si="102"/>
        <v>0.4477421909390964</v>
      </c>
    </row>
    <row r="5930" spans="13:15" x14ac:dyDescent="0.25">
      <c r="M5930" s="20">
        <v>5929</v>
      </c>
      <c r="N5930" s="16">
        <v>153.67958073772036</v>
      </c>
      <c r="O5930" s="41">
        <f t="shared" si="102"/>
        <v>-4.6102106752627936E-3</v>
      </c>
    </row>
    <row r="5931" spans="13:15" x14ac:dyDescent="0.25">
      <c r="M5931" s="20">
        <v>5930</v>
      </c>
      <c r="N5931" s="16">
        <v>127.48098945286142</v>
      </c>
      <c r="O5931" s="41">
        <f t="shared" si="102"/>
        <v>-0.17429970445483478</v>
      </c>
    </row>
    <row r="5932" spans="13:15" x14ac:dyDescent="0.25">
      <c r="M5932" s="20">
        <v>5931</v>
      </c>
      <c r="N5932" s="16">
        <v>234.71644124854339</v>
      </c>
      <c r="O5932" s="41">
        <f t="shared" si="102"/>
        <v>0.52026930242720626</v>
      </c>
    </row>
    <row r="5933" spans="13:15" x14ac:dyDescent="0.25">
      <c r="M5933" s="20">
        <v>5932</v>
      </c>
      <c r="N5933" s="16">
        <v>124.58856981204615</v>
      </c>
      <c r="O5933" s="41">
        <f t="shared" si="102"/>
        <v>-0.1930340409430602</v>
      </c>
    </row>
    <row r="5934" spans="13:15" x14ac:dyDescent="0.25">
      <c r="M5934" s="20">
        <v>5933</v>
      </c>
      <c r="N5934" s="16">
        <v>203.310547187098</v>
      </c>
      <c r="O5934" s="41">
        <f t="shared" si="102"/>
        <v>0.31685186646523955</v>
      </c>
    </row>
    <row r="5935" spans="13:15" x14ac:dyDescent="0.25">
      <c r="M5935" s="20">
        <v>5934</v>
      </c>
      <c r="N5935" s="16">
        <v>202.31636439160434</v>
      </c>
      <c r="O5935" s="41">
        <f t="shared" si="102"/>
        <v>0.31041249827718054</v>
      </c>
    </row>
    <row r="5936" spans="13:15" x14ac:dyDescent="0.25">
      <c r="M5936" s="20">
        <v>5935</v>
      </c>
      <c r="N5936" s="16">
        <v>351.46938314345556</v>
      </c>
      <c r="O5936" s="41">
        <f t="shared" si="102"/>
        <v>1.2764835351700681</v>
      </c>
    </row>
    <row r="5937" spans="13:15" x14ac:dyDescent="0.25">
      <c r="M5937" s="20">
        <v>5936</v>
      </c>
      <c r="N5937" s="16">
        <v>280.15046404024207</v>
      </c>
      <c r="O5937" s="41">
        <f t="shared" si="102"/>
        <v>0.81454758037219532</v>
      </c>
    </row>
    <row r="5938" spans="13:15" x14ac:dyDescent="0.25">
      <c r="M5938" s="20">
        <v>5937</v>
      </c>
      <c r="N5938" s="16">
        <v>285.2957874806221</v>
      </c>
      <c r="O5938" s="41">
        <f t="shared" si="102"/>
        <v>0.84787407951243154</v>
      </c>
    </row>
    <row r="5939" spans="13:15" x14ac:dyDescent="0.25">
      <c r="M5939" s="20">
        <v>5938</v>
      </c>
      <c r="N5939" s="16">
        <v>181.21481322941429</v>
      </c>
      <c r="O5939" s="41">
        <f t="shared" si="102"/>
        <v>0.17373677034423696</v>
      </c>
    </row>
    <row r="5940" spans="13:15" x14ac:dyDescent="0.25">
      <c r="M5940" s="20">
        <v>5939</v>
      </c>
      <c r="N5940" s="16">
        <v>181.84384882193564</v>
      </c>
      <c r="O5940" s="41">
        <f t="shared" si="102"/>
        <v>0.17781106312218364</v>
      </c>
    </row>
    <row r="5941" spans="13:15" x14ac:dyDescent="0.25">
      <c r="M5941" s="20">
        <v>5940</v>
      </c>
      <c r="N5941" s="16">
        <v>242.06194570565393</v>
      </c>
      <c r="O5941" s="41">
        <f t="shared" si="102"/>
        <v>0.56784647630384311</v>
      </c>
    </row>
    <row r="5942" spans="13:15" x14ac:dyDescent="0.25">
      <c r="M5942" s="20">
        <v>5941</v>
      </c>
      <c r="N5942" s="16">
        <v>102.43100372718816</v>
      </c>
      <c r="O5942" s="41">
        <f t="shared" si="102"/>
        <v>-0.33654962662647603</v>
      </c>
    </row>
    <row r="5943" spans="13:15" x14ac:dyDescent="0.25">
      <c r="M5943" s="20">
        <v>5942</v>
      </c>
      <c r="N5943" s="16">
        <v>185.67170892501201</v>
      </c>
      <c r="O5943" s="41">
        <f t="shared" si="102"/>
        <v>0.20260429097506627</v>
      </c>
    </row>
    <row r="5944" spans="13:15" x14ac:dyDescent="0.25">
      <c r="M5944" s="20">
        <v>5943</v>
      </c>
      <c r="N5944" s="16">
        <v>158.97672012166404</v>
      </c>
      <c r="O5944" s="41">
        <f t="shared" si="102"/>
        <v>2.9699607389677363E-2</v>
      </c>
    </row>
    <row r="5945" spans="13:15" x14ac:dyDescent="0.25">
      <c r="M5945" s="20">
        <v>5944</v>
      </c>
      <c r="N5945" s="16">
        <v>154.79289658189359</v>
      </c>
      <c r="O5945" s="41">
        <f t="shared" si="102"/>
        <v>2.6007878078393443E-3</v>
      </c>
    </row>
    <row r="5946" spans="13:15" x14ac:dyDescent="0.25">
      <c r="M5946" s="20">
        <v>5945</v>
      </c>
      <c r="N5946" s="16">
        <v>170.83078184842699</v>
      </c>
      <c r="O5946" s="41">
        <f t="shared" si="102"/>
        <v>0.10647891631415085</v>
      </c>
    </row>
    <row r="5947" spans="13:15" x14ac:dyDescent="0.25">
      <c r="M5947" s="20">
        <v>5946</v>
      </c>
      <c r="N5947" s="16">
        <v>198.70772162101892</v>
      </c>
      <c r="O5947" s="41">
        <f t="shared" si="102"/>
        <v>0.28703915127871626</v>
      </c>
    </row>
    <row r="5948" spans="13:15" x14ac:dyDescent="0.25">
      <c r="M5948" s="20">
        <v>5947</v>
      </c>
      <c r="N5948" s="16">
        <v>148.00119993608689</v>
      </c>
      <c r="O5948" s="41">
        <f t="shared" si="102"/>
        <v>-4.1389347127294029E-2</v>
      </c>
    </row>
    <row r="5949" spans="13:15" x14ac:dyDescent="0.25">
      <c r="M5949" s="20">
        <v>5948</v>
      </c>
      <c r="N5949" s="16">
        <v>119.43393379377667</v>
      </c>
      <c r="O5949" s="41">
        <f t="shared" si="102"/>
        <v>-0.22642085808324763</v>
      </c>
    </row>
    <row r="5950" spans="13:15" x14ac:dyDescent="0.25">
      <c r="M5950" s="20">
        <v>5949</v>
      </c>
      <c r="N5950" s="16">
        <v>282.55228428942405</v>
      </c>
      <c r="O5950" s="41">
        <f t="shared" si="102"/>
        <v>0.83010428179181561</v>
      </c>
    </row>
    <row r="5951" spans="13:15" x14ac:dyDescent="0.25">
      <c r="M5951" s="20">
        <v>5950</v>
      </c>
      <c r="N5951" s="16">
        <v>141.22817515803084</v>
      </c>
      <c r="O5951" s="41">
        <f t="shared" si="102"/>
        <v>-8.5258543506912199E-2</v>
      </c>
    </row>
    <row r="5952" spans="13:15" x14ac:dyDescent="0.25">
      <c r="M5952" s="20">
        <v>5951</v>
      </c>
      <c r="N5952" s="16">
        <v>156.99607258549284</v>
      </c>
      <c r="O5952" s="41">
        <f t="shared" si="102"/>
        <v>1.6870861213432065E-2</v>
      </c>
    </row>
    <row r="5953" spans="13:15" x14ac:dyDescent="0.25">
      <c r="M5953" s="20">
        <v>5952</v>
      </c>
      <c r="N5953" s="16">
        <v>308.90512660104963</v>
      </c>
      <c r="O5953" s="41">
        <f t="shared" si="102"/>
        <v>1.0007928666432093</v>
      </c>
    </row>
    <row r="5954" spans="13:15" x14ac:dyDescent="0.25">
      <c r="M5954" s="20">
        <v>5953</v>
      </c>
      <c r="N5954" s="16">
        <v>159.61798880060752</v>
      </c>
      <c r="O5954" s="41">
        <f t="shared" si="102"/>
        <v>3.3853134437122234E-2</v>
      </c>
    </row>
    <row r="5955" spans="13:15" x14ac:dyDescent="0.25">
      <c r="M5955" s="20">
        <v>5954</v>
      </c>
      <c r="N5955" s="16">
        <v>169.98813507549221</v>
      </c>
      <c r="O5955" s="41">
        <f t="shared" ref="O5955:O6018" si="103">N5955/$B$2-1</f>
        <v>0.10102105398943384</v>
      </c>
    </row>
    <row r="5956" spans="13:15" x14ac:dyDescent="0.25">
      <c r="M5956" s="20">
        <v>5955</v>
      </c>
      <c r="N5956" s="16">
        <v>149.62647848493347</v>
      </c>
      <c r="O5956" s="41">
        <f t="shared" si="103"/>
        <v>-3.0862342403801035E-2</v>
      </c>
    </row>
    <row r="5957" spans="13:15" x14ac:dyDescent="0.25">
      <c r="M5957" s="20">
        <v>5956</v>
      </c>
      <c r="N5957" s="16">
        <v>197.02506773254413</v>
      </c>
      <c r="O5957" s="41">
        <f t="shared" si="103"/>
        <v>0.27614052381295129</v>
      </c>
    </row>
    <row r="5958" spans="13:15" x14ac:dyDescent="0.25">
      <c r="M5958" s="20">
        <v>5957</v>
      </c>
      <c r="N5958" s="16">
        <v>144.21682755333325</v>
      </c>
      <c r="O5958" s="41">
        <f t="shared" si="103"/>
        <v>-6.5900902993810795E-2</v>
      </c>
    </row>
    <row r="5959" spans="13:15" x14ac:dyDescent="0.25">
      <c r="M5959" s="20">
        <v>5958</v>
      </c>
      <c r="N5959" s="16">
        <v>97.76964017711056</v>
      </c>
      <c r="O5959" s="41">
        <f t="shared" si="103"/>
        <v>-0.36674149505691156</v>
      </c>
    </row>
    <row r="5960" spans="13:15" x14ac:dyDescent="0.25">
      <c r="M5960" s="20">
        <v>5959</v>
      </c>
      <c r="N5960" s="16">
        <v>136.39973313124071</v>
      </c>
      <c r="O5960" s="41">
        <f t="shared" si="103"/>
        <v>-0.11653258699884417</v>
      </c>
    </row>
    <row r="5961" spans="13:15" x14ac:dyDescent="0.25">
      <c r="M5961" s="20">
        <v>5960</v>
      </c>
      <c r="N5961" s="16">
        <v>353.78868750348238</v>
      </c>
      <c r="O5961" s="41">
        <f t="shared" si="103"/>
        <v>1.2915057773392937</v>
      </c>
    </row>
    <row r="5962" spans="13:15" x14ac:dyDescent="0.25">
      <c r="M5962" s="20">
        <v>5961</v>
      </c>
      <c r="N5962" s="16">
        <v>169.04556378407923</v>
      </c>
      <c r="O5962" s="41">
        <f t="shared" si="103"/>
        <v>9.4915975912832629E-2</v>
      </c>
    </row>
    <row r="5963" spans="13:15" x14ac:dyDescent="0.25">
      <c r="M5963" s="20">
        <v>5962</v>
      </c>
      <c r="N5963" s="16">
        <v>223.398307344937</v>
      </c>
      <c r="O5963" s="41">
        <f t="shared" si="103"/>
        <v>0.44696122292972795</v>
      </c>
    </row>
    <row r="5964" spans="13:15" x14ac:dyDescent="0.25">
      <c r="M5964" s="20">
        <v>5963</v>
      </c>
      <c r="N5964" s="16">
        <v>605.94870153941497</v>
      </c>
      <c r="O5964" s="41">
        <f t="shared" si="103"/>
        <v>2.9247579116987601</v>
      </c>
    </row>
    <row r="5965" spans="13:15" x14ac:dyDescent="0.25">
      <c r="M5965" s="20">
        <v>5964</v>
      </c>
      <c r="N5965" s="16">
        <v>198.07301262483622</v>
      </c>
      <c r="O5965" s="41">
        <f t="shared" si="103"/>
        <v>0.28292811160148634</v>
      </c>
    </row>
    <row r="5966" spans="13:15" x14ac:dyDescent="0.25">
      <c r="M5966" s="20">
        <v>5965</v>
      </c>
      <c r="N5966" s="16">
        <v>134.18389485670801</v>
      </c>
      <c r="O5966" s="41">
        <f t="shared" si="103"/>
        <v>-0.13088467452196839</v>
      </c>
    </row>
    <row r="5967" spans="13:15" x14ac:dyDescent="0.25">
      <c r="M5967" s="20">
        <v>5966</v>
      </c>
      <c r="N5967" s="16">
        <v>222.83883071892575</v>
      </c>
      <c r="O5967" s="41">
        <f t="shared" si="103"/>
        <v>0.44333746681180974</v>
      </c>
    </row>
    <row r="5968" spans="13:15" x14ac:dyDescent="0.25">
      <c r="M5968" s="20">
        <v>5967</v>
      </c>
      <c r="N5968" s="16">
        <v>236.80700767626851</v>
      </c>
      <c r="O5968" s="41">
        <f t="shared" si="103"/>
        <v>0.53380999837440646</v>
      </c>
    </row>
    <row r="5969" spans="13:15" x14ac:dyDescent="0.25">
      <c r="M5969" s="20">
        <v>5968</v>
      </c>
      <c r="N5969" s="16">
        <v>185.77369351303449</v>
      </c>
      <c r="O5969" s="41">
        <f t="shared" si="103"/>
        <v>0.20326484989316551</v>
      </c>
    </row>
    <row r="5970" spans="13:15" x14ac:dyDescent="0.25">
      <c r="M5970" s="20">
        <v>5969</v>
      </c>
      <c r="N5970" s="16">
        <v>150.71623684612959</v>
      </c>
      <c r="O5970" s="41">
        <f t="shared" si="103"/>
        <v>-2.3803926833178446E-2</v>
      </c>
    </row>
    <row r="5971" spans="13:15" x14ac:dyDescent="0.25">
      <c r="M5971" s="20">
        <v>5970</v>
      </c>
      <c r="N5971" s="16">
        <v>221.87505306113593</v>
      </c>
      <c r="O5971" s="41">
        <f t="shared" si="103"/>
        <v>0.43709503411425721</v>
      </c>
    </row>
    <row r="5972" spans="13:15" x14ac:dyDescent="0.25">
      <c r="M5972" s="20">
        <v>5971</v>
      </c>
      <c r="N5972" s="16">
        <v>80.708462960818693</v>
      </c>
      <c r="O5972" s="41">
        <f t="shared" si="103"/>
        <v>-0.4772475330968009</v>
      </c>
    </row>
    <row r="5973" spans="13:15" x14ac:dyDescent="0.25">
      <c r="M5973" s="20">
        <v>5972</v>
      </c>
      <c r="N5973" s="16">
        <v>131.00030672735221</v>
      </c>
      <c r="O5973" s="41">
        <f t="shared" si="103"/>
        <v>-0.15150492284750527</v>
      </c>
    </row>
    <row r="5974" spans="13:15" x14ac:dyDescent="0.25">
      <c r="M5974" s="20">
        <v>5973</v>
      </c>
      <c r="N5974" s="16">
        <v>163.05104125811792</v>
      </c>
      <c r="O5974" s="41">
        <f t="shared" si="103"/>
        <v>5.6089174814237142E-2</v>
      </c>
    </row>
    <row r="5975" spans="13:15" x14ac:dyDescent="0.25">
      <c r="M5975" s="20">
        <v>5974</v>
      </c>
      <c r="N5975" s="16">
        <v>188.13187373359023</v>
      </c>
      <c r="O5975" s="41">
        <f t="shared" si="103"/>
        <v>0.21853889281845706</v>
      </c>
    </row>
    <row r="5976" spans="13:15" x14ac:dyDescent="0.25">
      <c r="M5976" s="20">
        <v>5975</v>
      </c>
      <c r="N5976" s="16">
        <v>148.60344690653338</v>
      </c>
      <c r="O5976" s="41">
        <f t="shared" si="103"/>
        <v>-3.7488565499985471E-2</v>
      </c>
    </row>
    <row r="5977" spans="13:15" x14ac:dyDescent="0.25">
      <c r="M5977" s="20">
        <v>5976</v>
      </c>
      <c r="N5977" s="16">
        <v>189.79880858686798</v>
      </c>
      <c r="O5977" s="41">
        <f t="shared" si="103"/>
        <v>0.2293357073624398</v>
      </c>
    </row>
    <row r="5978" spans="13:15" x14ac:dyDescent="0.25">
      <c r="M5978" s="20">
        <v>5977</v>
      </c>
      <c r="N5978" s="16">
        <v>123.92405759922066</v>
      </c>
      <c r="O5978" s="41">
        <f t="shared" si="103"/>
        <v>-0.19733811744009944</v>
      </c>
    </row>
    <row r="5979" spans="13:15" x14ac:dyDescent="0.25">
      <c r="M5979" s="20">
        <v>5978</v>
      </c>
      <c r="N5979" s="16">
        <v>235.32288425826113</v>
      </c>
      <c r="O5979" s="41">
        <f t="shared" si="103"/>
        <v>0.5241972619959574</v>
      </c>
    </row>
    <row r="5980" spans="13:15" x14ac:dyDescent="0.25">
      <c r="M5980" s="20">
        <v>5979</v>
      </c>
      <c r="N5980" s="16">
        <v>246.01421243107524</v>
      </c>
      <c r="O5980" s="41">
        <f t="shared" si="103"/>
        <v>0.59344549163357918</v>
      </c>
    </row>
    <row r="5981" spans="13:15" x14ac:dyDescent="0.25">
      <c r="M5981" s="20">
        <v>5980</v>
      </c>
      <c r="N5981" s="16">
        <v>135.98247341491606</v>
      </c>
      <c r="O5981" s="41">
        <f t="shared" si="103"/>
        <v>-0.11923519758075962</v>
      </c>
    </row>
    <row r="5982" spans="13:15" x14ac:dyDescent="0.25">
      <c r="M5982" s="20">
        <v>5981</v>
      </c>
      <c r="N5982" s="16">
        <v>144.14855117649114</v>
      </c>
      <c r="O5982" s="41">
        <f t="shared" si="103"/>
        <v>-6.634313226092925E-2</v>
      </c>
    </row>
    <row r="5983" spans="13:15" x14ac:dyDescent="0.25">
      <c r="M5983" s="20">
        <v>5982</v>
      </c>
      <c r="N5983" s="16">
        <v>239.15222988135494</v>
      </c>
      <c r="O5983" s="41">
        <f t="shared" si="103"/>
        <v>0.54900011163105789</v>
      </c>
    </row>
    <row r="5984" spans="13:15" x14ac:dyDescent="0.25">
      <c r="M5984" s="20">
        <v>5983</v>
      </c>
      <c r="N5984" s="16">
        <v>195.96811665790781</v>
      </c>
      <c r="O5984" s="41">
        <f t="shared" si="103"/>
        <v>0.26929460256265614</v>
      </c>
    </row>
    <row r="5985" spans="13:15" x14ac:dyDescent="0.25">
      <c r="M5985" s="20">
        <v>5984</v>
      </c>
      <c r="N5985" s="16">
        <v>208.4960536389145</v>
      </c>
      <c r="O5985" s="41">
        <f t="shared" si="103"/>
        <v>0.35043863283874233</v>
      </c>
    </row>
    <row r="5986" spans="13:15" x14ac:dyDescent="0.25">
      <c r="M5986" s="20">
        <v>5985</v>
      </c>
      <c r="N5986" s="16">
        <v>196.9266933920797</v>
      </c>
      <c r="O5986" s="41">
        <f t="shared" si="103"/>
        <v>0.27550334863613335</v>
      </c>
    </row>
    <row r="5987" spans="13:15" x14ac:dyDescent="0.25">
      <c r="M5987" s="20">
        <v>5986</v>
      </c>
      <c r="N5987" s="16">
        <v>175.97591299992067</v>
      </c>
      <c r="O5987" s="41">
        <f t="shared" si="103"/>
        <v>0.1398041699903303</v>
      </c>
    </row>
    <row r="5988" spans="13:15" x14ac:dyDescent="0.25">
      <c r="M5988" s="20">
        <v>5987</v>
      </c>
      <c r="N5988" s="16">
        <v>88.061660811719833</v>
      </c>
      <c r="O5988" s="41">
        <f t="shared" si="103"/>
        <v>-0.42962052875090029</v>
      </c>
    </row>
    <row r="5989" spans="13:15" x14ac:dyDescent="0.25">
      <c r="M5989" s="20">
        <v>5988</v>
      </c>
      <c r="N5989" s="16">
        <v>137.56875006702629</v>
      </c>
      <c r="O5989" s="41">
        <f t="shared" si="103"/>
        <v>-0.108960809955708</v>
      </c>
    </row>
    <row r="5990" spans="13:15" x14ac:dyDescent="0.25">
      <c r="M5990" s="20">
        <v>5989</v>
      </c>
      <c r="N5990" s="16">
        <v>114.32820218570673</v>
      </c>
      <c r="O5990" s="41">
        <f t="shared" si="103"/>
        <v>-0.25949091908490407</v>
      </c>
    </row>
    <row r="5991" spans="13:15" x14ac:dyDescent="0.25">
      <c r="M5991" s="20">
        <v>5990</v>
      </c>
      <c r="N5991" s="16">
        <v>158.70724860431173</v>
      </c>
      <c r="O5991" s="41">
        <f t="shared" si="103"/>
        <v>2.7954227843489665E-2</v>
      </c>
    </row>
    <row r="5992" spans="13:15" x14ac:dyDescent="0.25">
      <c r="M5992" s="20">
        <v>5991</v>
      </c>
      <c r="N5992" s="16">
        <v>222.69525253494169</v>
      </c>
      <c r="O5992" s="41">
        <f t="shared" si="103"/>
        <v>0.44240750423889352</v>
      </c>
    </row>
    <row r="5993" spans="13:15" x14ac:dyDescent="0.25">
      <c r="M5993" s="20">
        <v>5992</v>
      </c>
      <c r="N5993" s="16">
        <v>170.51771621837329</v>
      </c>
      <c r="O5993" s="41">
        <f t="shared" si="103"/>
        <v>0.10445117567321427</v>
      </c>
    </row>
    <row r="5994" spans="13:15" x14ac:dyDescent="0.25">
      <c r="M5994" s="20">
        <v>5993</v>
      </c>
      <c r="N5994" s="16">
        <v>159.47807488877481</v>
      </c>
      <c r="O5994" s="41">
        <f t="shared" si="103"/>
        <v>3.2946905525290004E-2</v>
      </c>
    </row>
    <row r="5995" spans="13:15" x14ac:dyDescent="0.25">
      <c r="M5995" s="20">
        <v>5994</v>
      </c>
      <c r="N5995" s="16">
        <v>161.45451357627499</v>
      </c>
      <c r="O5995" s="41">
        <f t="shared" si="103"/>
        <v>4.5748390793014959E-2</v>
      </c>
    </row>
    <row r="5996" spans="13:15" x14ac:dyDescent="0.25">
      <c r="M5996" s="20">
        <v>5995</v>
      </c>
      <c r="N5996" s="16">
        <v>451.7667709132391</v>
      </c>
      <c r="O5996" s="41">
        <f t="shared" si="103"/>
        <v>1.926114378791195</v>
      </c>
    </row>
    <row r="5997" spans="13:15" x14ac:dyDescent="0.25">
      <c r="M5997" s="20">
        <v>5996</v>
      </c>
      <c r="N5997" s="16">
        <v>161.89693466745777</v>
      </c>
      <c r="O5997" s="41">
        <f t="shared" si="103"/>
        <v>4.8613972769691705E-2</v>
      </c>
    </row>
    <row r="5998" spans="13:15" x14ac:dyDescent="0.25">
      <c r="M5998" s="20">
        <v>5997</v>
      </c>
      <c r="N5998" s="16">
        <v>272.76009443642971</v>
      </c>
      <c r="O5998" s="41">
        <f t="shared" si="103"/>
        <v>0.76667981285449582</v>
      </c>
    </row>
    <row r="5999" spans="13:15" x14ac:dyDescent="0.25">
      <c r="M5999" s="20">
        <v>5998</v>
      </c>
      <c r="N5999" s="16">
        <v>119.08315017658475</v>
      </c>
      <c r="O5999" s="41">
        <f t="shared" si="103"/>
        <v>-0.22869289988046693</v>
      </c>
    </row>
    <row r="6000" spans="13:15" x14ac:dyDescent="0.25">
      <c r="M6000" s="20">
        <v>5999</v>
      </c>
      <c r="N6000" s="16">
        <v>233.07141564901426</v>
      </c>
      <c r="O6000" s="41">
        <f t="shared" si="103"/>
        <v>0.50961439513836049</v>
      </c>
    </row>
    <row r="6001" spans="13:15" x14ac:dyDescent="0.25">
      <c r="M6001" s="20">
        <v>6000</v>
      </c>
      <c r="N6001" s="16">
        <v>361.03143983067042</v>
      </c>
      <c r="O6001" s="41">
        <f t="shared" si="103"/>
        <v>1.33841742089326</v>
      </c>
    </row>
    <row r="6002" spans="13:15" x14ac:dyDescent="0.25">
      <c r="M6002" s="20">
        <v>6001</v>
      </c>
      <c r="N6002" s="16">
        <v>157.3353850489537</v>
      </c>
      <c r="O6002" s="41">
        <f t="shared" si="103"/>
        <v>1.906860381461728E-2</v>
      </c>
    </row>
    <row r="6003" spans="13:15" x14ac:dyDescent="0.25">
      <c r="M6003" s="20">
        <v>6002</v>
      </c>
      <c r="N6003" s="16">
        <v>172.9773874171596</v>
      </c>
      <c r="O6003" s="41">
        <f t="shared" si="103"/>
        <v>0.12038258038303407</v>
      </c>
    </row>
    <row r="6004" spans="13:15" x14ac:dyDescent="0.25">
      <c r="M6004" s="20">
        <v>6003</v>
      </c>
      <c r="N6004" s="16">
        <v>323.29203688387531</v>
      </c>
      <c r="O6004" s="41">
        <f t="shared" si="103"/>
        <v>1.0939775534227509</v>
      </c>
    </row>
    <row r="6005" spans="13:15" x14ac:dyDescent="0.25">
      <c r="M6005" s="20">
        <v>6004</v>
      </c>
      <c r="N6005" s="16">
        <v>199.29795907232031</v>
      </c>
      <c r="O6005" s="41">
        <f t="shared" si="103"/>
        <v>0.29086214669217414</v>
      </c>
    </row>
    <row r="6006" spans="13:15" x14ac:dyDescent="0.25">
      <c r="M6006" s="20">
        <v>6005</v>
      </c>
      <c r="N6006" s="16">
        <v>203.49988797698893</v>
      </c>
      <c r="O6006" s="41">
        <f t="shared" si="103"/>
        <v>0.318078235564214</v>
      </c>
    </row>
    <row r="6007" spans="13:15" x14ac:dyDescent="0.25">
      <c r="M6007" s="20">
        <v>6006</v>
      </c>
      <c r="N6007" s="16">
        <v>236.61935746190105</v>
      </c>
      <c r="O6007" s="41">
        <f t="shared" si="103"/>
        <v>0.53259457921169573</v>
      </c>
    </row>
    <row r="6008" spans="13:15" x14ac:dyDescent="0.25">
      <c r="M6008" s="20">
        <v>6007</v>
      </c>
      <c r="N6008" s="16">
        <v>190.02040665073858</v>
      </c>
      <c r="O6008" s="41">
        <f t="shared" si="103"/>
        <v>0.23077100832468922</v>
      </c>
    </row>
    <row r="6009" spans="13:15" x14ac:dyDescent="0.25">
      <c r="M6009" s="20">
        <v>6008</v>
      </c>
      <c r="N6009" s="16">
        <v>269.73776512811617</v>
      </c>
      <c r="O6009" s="41">
        <f t="shared" si="103"/>
        <v>0.747104045410111</v>
      </c>
    </row>
    <row r="6010" spans="13:15" x14ac:dyDescent="0.25">
      <c r="M6010" s="20">
        <v>6009</v>
      </c>
      <c r="N6010" s="16">
        <v>147.63483508438532</v>
      </c>
      <c r="O6010" s="41">
        <f t="shared" si="103"/>
        <v>-4.3762309304836711E-2</v>
      </c>
    </row>
    <row r="6011" spans="13:15" x14ac:dyDescent="0.25">
      <c r="M6011" s="20">
        <v>6010</v>
      </c>
      <c r="N6011" s="16">
        <v>208.84790241318063</v>
      </c>
      <c r="O6011" s="41">
        <f t="shared" si="103"/>
        <v>0.35271757370785273</v>
      </c>
    </row>
    <row r="6012" spans="13:15" x14ac:dyDescent="0.25">
      <c r="M6012" s="20">
        <v>6011</v>
      </c>
      <c r="N6012" s="16">
        <v>221.52752763715583</v>
      </c>
      <c r="O6012" s="41">
        <f t="shared" si="103"/>
        <v>0.43484409578595118</v>
      </c>
    </row>
    <row r="6013" spans="13:15" x14ac:dyDescent="0.25">
      <c r="M6013" s="20">
        <v>6012</v>
      </c>
      <c r="N6013" s="16">
        <v>122.68012835609298</v>
      </c>
      <c r="O6013" s="41">
        <f t="shared" si="103"/>
        <v>-0.20539510498072089</v>
      </c>
    </row>
    <row r="6014" spans="13:15" x14ac:dyDescent="0.25">
      <c r="M6014" s="20">
        <v>6013</v>
      </c>
      <c r="N6014" s="16">
        <v>151.1355020307513</v>
      </c>
      <c r="O6014" s="41">
        <f t="shared" si="103"/>
        <v>-2.1088326739864494E-2</v>
      </c>
    </row>
    <row r="6015" spans="13:15" x14ac:dyDescent="0.25">
      <c r="M6015" s="20">
        <v>6014</v>
      </c>
      <c r="N6015" s="16">
        <v>389.42979643635039</v>
      </c>
      <c r="O6015" s="41">
        <f t="shared" si="103"/>
        <v>1.5223548969275003</v>
      </c>
    </row>
    <row r="6016" spans="13:15" x14ac:dyDescent="0.25">
      <c r="M6016" s="20">
        <v>6015</v>
      </c>
      <c r="N6016" s="16">
        <v>193.50232855118051</v>
      </c>
      <c r="O6016" s="41">
        <f t="shared" si="103"/>
        <v>0.25332357835571484</v>
      </c>
    </row>
    <row r="6017" spans="13:15" x14ac:dyDescent="0.25">
      <c r="M6017" s="20">
        <v>6016</v>
      </c>
      <c r="N6017" s="16">
        <v>152.19287592786296</v>
      </c>
      <c r="O6017" s="41">
        <f t="shared" si="103"/>
        <v>-1.4239666848738675E-2</v>
      </c>
    </row>
    <row r="6018" spans="13:15" x14ac:dyDescent="0.25">
      <c r="M6018" s="20">
        <v>6017</v>
      </c>
      <c r="N6018" s="16">
        <v>224.78827550035635</v>
      </c>
      <c r="O6018" s="41">
        <f t="shared" si="103"/>
        <v>0.45596411129491843</v>
      </c>
    </row>
    <row r="6019" spans="13:15" x14ac:dyDescent="0.25">
      <c r="M6019" s="20">
        <v>6018</v>
      </c>
      <c r="N6019" s="16">
        <v>330.54705675410855</v>
      </c>
      <c r="O6019" s="41">
        <f t="shared" ref="O6019:O6082" si="104">N6019/$B$2-1</f>
        <v>1.1409686544233653</v>
      </c>
    </row>
    <row r="6020" spans="13:15" x14ac:dyDescent="0.25">
      <c r="M6020" s="20">
        <v>6019</v>
      </c>
      <c r="N6020" s="16">
        <v>230.2402499183907</v>
      </c>
      <c r="O6020" s="41">
        <f t="shared" si="104"/>
        <v>0.4912768030742698</v>
      </c>
    </row>
    <row r="6021" spans="13:15" x14ac:dyDescent="0.25">
      <c r="M6021" s="20">
        <v>6020</v>
      </c>
      <c r="N6021" s="16">
        <v>247.99386821894777</v>
      </c>
      <c r="O6021" s="41">
        <f t="shared" si="104"/>
        <v>0.60626781420998532</v>
      </c>
    </row>
    <row r="6022" spans="13:15" x14ac:dyDescent="0.25">
      <c r="M6022" s="20">
        <v>6021</v>
      </c>
      <c r="N6022" s="16">
        <v>112.41435672415848</v>
      </c>
      <c r="O6022" s="41">
        <f t="shared" si="104"/>
        <v>-0.27188698511804776</v>
      </c>
    </row>
    <row r="6023" spans="13:15" x14ac:dyDescent="0.25">
      <c r="M6023" s="20">
        <v>6022</v>
      </c>
      <c r="N6023" s="16">
        <v>299.18710746887928</v>
      </c>
      <c r="O6023" s="41">
        <f t="shared" si="104"/>
        <v>0.93784880491301936</v>
      </c>
    </row>
    <row r="6024" spans="13:15" x14ac:dyDescent="0.25">
      <c r="M6024" s="20">
        <v>6023</v>
      </c>
      <c r="N6024" s="16">
        <v>125.43830039628797</v>
      </c>
      <c r="O6024" s="41">
        <f t="shared" si="104"/>
        <v>-0.1875302964431661</v>
      </c>
    </row>
    <row r="6025" spans="13:15" x14ac:dyDescent="0.25">
      <c r="M6025" s="20">
        <v>6024</v>
      </c>
      <c r="N6025" s="16">
        <v>152.47681806124598</v>
      </c>
      <c r="O6025" s="41">
        <f t="shared" si="104"/>
        <v>-1.2400560449750686E-2</v>
      </c>
    </row>
    <row r="6026" spans="13:15" x14ac:dyDescent="0.25">
      <c r="M6026" s="20">
        <v>6025</v>
      </c>
      <c r="N6026" s="16">
        <v>141.87574340064268</v>
      </c>
      <c r="O6026" s="41">
        <f t="shared" si="104"/>
        <v>-8.106421389270746E-2</v>
      </c>
    </row>
    <row r="6027" spans="13:15" x14ac:dyDescent="0.25">
      <c r="M6027" s="20">
        <v>6026</v>
      </c>
      <c r="N6027" s="16">
        <v>160.46103887081907</v>
      </c>
      <c r="O6027" s="41">
        <f t="shared" si="104"/>
        <v>3.9313608937050937E-2</v>
      </c>
    </row>
    <row r="6028" spans="13:15" x14ac:dyDescent="0.25">
      <c r="M6028" s="20">
        <v>6027</v>
      </c>
      <c r="N6028" s="16">
        <v>168.57798259953742</v>
      </c>
      <c r="O6028" s="41">
        <f t="shared" si="104"/>
        <v>9.1887430841723905E-2</v>
      </c>
    </row>
    <row r="6029" spans="13:15" x14ac:dyDescent="0.25">
      <c r="M6029" s="20">
        <v>6028</v>
      </c>
      <c r="N6029" s="16">
        <v>203.61027032603221</v>
      </c>
      <c r="O6029" s="41">
        <f t="shared" si="104"/>
        <v>0.31879318717087468</v>
      </c>
    </row>
    <row r="6030" spans="13:15" x14ac:dyDescent="0.25">
      <c r="M6030" s="20">
        <v>6029</v>
      </c>
      <c r="N6030" s="16">
        <v>122.78199906229742</v>
      </c>
      <c r="O6030" s="41">
        <f t="shared" si="104"/>
        <v>-0.20473528368045169</v>
      </c>
    </row>
    <row r="6031" spans="13:15" x14ac:dyDescent="0.25">
      <c r="M6031" s="20">
        <v>6030</v>
      </c>
      <c r="N6031" s="16">
        <v>250.91810215976741</v>
      </c>
      <c r="O6031" s="41">
        <f t="shared" si="104"/>
        <v>0.62520821339845267</v>
      </c>
    </row>
    <row r="6032" spans="13:15" x14ac:dyDescent="0.25">
      <c r="M6032" s="20">
        <v>6031</v>
      </c>
      <c r="N6032" s="16">
        <v>308.56774420302378</v>
      </c>
      <c r="O6032" s="41">
        <f t="shared" si="104"/>
        <v>0.99860762516557955</v>
      </c>
    </row>
    <row r="6033" spans="13:15" x14ac:dyDescent="0.25">
      <c r="M6033" s="20">
        <v>6032</v>
      </c>
      <c r="N6033" s="16">
        <v>216.39438135064296</v>
      </c>
      <c r="O6033" s="41">
        <f t="shared" si="104"/>
        <v>0.4015964686374538</v>
      </c>
    </row>
    <row r="6034" spans="13:15" x14ac:dyDescent="0.25">
      <c r="M6034" s="20">
        <v>6033</v>
      </c>
      <c r="N6034" s="16">
        <v>103.84522848572514</v>
      </c>
      <c r="O6034" s="41">
        <f t="shared" si="104"/>
        <v>-0.32738962711515229</v>
      </c>
    </row>
    <row r="6035" spans="13:15" x14ac:dyDescent="0.25">
      <c r="M6035" s="20">
        <v>6034</v>
      </c>
      <c r="N6035" s="16">
        <v>226.09477980648745</v>
      </c>
      <c r="O6035" s="41">
        <f t="shared" si="104"/>
        <v>0.46442640042785932</v>
      </c>
    </row>
    <row r="6036" spans="13:15" x14ac:dyDescent="0.25">
      <c r="M6036" s="20">
        <v>6035</v>
      </c>
      <c r="N6036" s="16">
        <v>125.81340632744035</v>
      </c>
      <c r="O6036" s="41">
        <f t="shared" si="104"/>
        <v>-0.1851007178876295</v>
      </c>
    </row>
    <row r="6037" spans="13:15" x14ac:dyDescent="0.25">
      <c r="M6037" s="20">
        <v>6036</v>
      </c>
      <c r="N6037" s="16">
        <v>183.47356970107094</v>
      </c>
      <c r="O6037" s="41">
        <f t="shared" si="104"/>
        <v>0.18836684102548995</v>
      </c>
    </row>
    <row r="6038" spans="13:15" x14ac:dyDescent="0.25">
      <c r="M6038" s="20">
        <v>6037</v>
      </c>
      <c r="N6038" s="16">
        <v>234.98869695150219</v>
      </c>
      <c r="O6038" s="41">
        <f t="shared" si="104"/>
        <v>0.52203271527300998</v>
      </c>
    </row>
    <row r="6039" spans="13:15" x14ac:dyDescent="0.25">
      <c r="M6039" s="20">
        <v>6038</v>
      </c>
      <c r="N6039" s="16">
        <v>138.58294005467266</v>
      </c>
      <c r="O6039" s="41">
        <f t="shared" si="104"/>
        <v>-0.10239185425389952</v>
      </c>
    </row>
    <row r="6040" spans="13:15" x14ac:dyDescent="0.25">
      <c r="M6040" s="20">
        <v>6039</v>
      </c>
      <c r="N6040" s="16">
        <v>211.68945706737344</v>
      </c>
      <c r="O6040" s="41">
        <f t="shared" si="104"/>
        <v>0.37112245531290422</v>
      </c>
    </row>
    <row r="6041" spans="13:15" x14ac:dyDescent="0.25">
      <c r="M6041" s="20">
        <v>6040</v>
      </c>
      <c r="N6041" s="16">
        <v>118.38916515738968</v>
      </c>
      <c r="O6041" s="41">
        <f t="shared" si="104"/>
        <v>-0.23318787311461475</v>
      </c>
    </row>
    <row r="6042" spans="13:15" x14ac:dyDescent="0.25">
      <c r="M6042" s="20">
        <v>6041</v>
      </c>
      <c r="N6042" s="16">
        <v>152.51694832125591</v>
      </c>
      <c r="O6042" s="41">
        <f t="shared" si="104"/>
        <v>-1.2140634889926227E-2</v>
      </c>
    </row>
    <row r="6043" spans="13:15" x14ac:dyDescent="0.25">
      <c r="M6043" s="20">
        <v>6042</v>
      </c>
      <c r="N6043" s="16">
        <v>165.61571084773996</v>
      </c>
      <c r="O6043" s="41">
        <f t="shared" si="104"/>
        <v>7.2700658983095634E-2</v>
      </c>
    </row>
    <row r="6044" spans="13:15" x14ac:dyDescent="0.25">
      <c r="M6044" s="20">
        <v>6043</v>
      </c>
      <c r="N6044" s="16">
        <v>266.40182089318625</v>
      </c>
      <c r="O6044" s="41">
        <f t="shared" si="104"/>
        <v>0.72549697950541514</v>
      </c>
    </row>
    <row r="6045" spans="13:15" x14ac:dyDescent="0.25">
      <c r="M6045" s="20">
        <v>6044</v>
      </c>
      <c r="N6045" s="16">
        <v>177.63313773683578</v>
      </c>
      <c r="O6045" s="41">
        <f t="shared" si="104"/>
        <v>0.15053809165918874</v>
      </c>
    </row>
    <row r="6046" spans="13:15" x14ac:dyDescent="0.25">
      <c r="M6046" s="20">
        <v>6045</v>
      </c>
      <c r="N6046" s="16">
        <v>244.98942976036068</v>
      </c>
      <c r="O6046" s="41">
        <f t="shared" si="104"/>
        <v>0.58680792663106196</v>
      </c>
    </row>
    <row r="6047" spans="13:15" x14ac:dyDescent="0.25">
      <c r="M6047" s="20">
        <v>6046</v>
      </c>
      <c r="N6047" s="16">
        <v>234.79026381704574</v>
      </c>
      <c r="O6047" s="41">
        <f t="shared" si="104"/>
        <v>0.52074745463556238</v>
      </c>
    </row>
    <row r="6048" spans="13:15" x14ac:dyDescent="0.25">
      <c r="M6048" s="20">
        <v>6047</v>
      </c>
      <c r="N6048" s="16">
        <v>265.88410788397596</v>
      </c>
      <c r="O6048" s="41">
        <f t="shared" si="104"/>
        <v>0.72214372827519457</v>
      </c>
    </row>
    <row r="6049" spans="13:15" x14ac:dyDescent="0.25">
      <c r="M6049" s="20">
        <v>6048</v>
      </c>
      <c r="N6049" s="16">
        <v>208.30476841422197</v>
      </c>
      <c r="O6049" s="41">
        <f t="shared" si="104"/>
        <v>0.34919966954515691</v>
      </c>
    </row>
    <row r="6050" spans="13:15" x14ac:dyDescent="0.25">
      <c r="M6050" s="20">
        <v>6049</v>
      </c>
      <c r="N6050" s="16">
        <v>185.66304466551537</v>
      </c>
      <c r="O6050" s="41">
        <f t="shared" si="104"/>
        <v>0.20254817216348675</v>
      </c>
    </row>
    <row r="6051" spans="13:15" x14ac:dyDescent="0.25">
      <c r="M6051" s="20">
        <v>6050</v>
      </c>
      <c r="N6051" s="16">
        <v>166.05272822770002</v>
      </c>
      <c r="O6051" s="41">
        <f t="shared" si="104"/>
        <v>7.5531240870952754E-2</v>
      </c>
    </row>
    <row r="6052" spans="13:15" x14ac:dyDescent="0.25">
      <c r="M6052" s="20">
        <v>6051</v>
      </c>
      <c r="N6052" s="16">
        <v>105.72401868927568</v>
      </c>
      <c r="O6052" s="41">
        <f t="shared" si="104"/>
        <v>-0.31522061561785242</v>
      </c>
    </row>
    <row r="6053" spans="13:15" x14ac:dyDescent="0.25">
      <c r="M6053" s="20">
        <v>6052</v>
      </c>
      <c r="N6053" s="16">
        <v>203.95269390946626</v>
      </c>
      <c r="O6053" s="41">
        <f t="shared" si="104"/>
        <v>0.32101108064076866</v>
      </c>
    </row>
    <row r="6054" spans="13:15" x14ac:dyDescent="0.25">
      <c r="M6054" s="20">
        <v>6053</v>
      </c>
      <c r="N6054" s="16">
        <v>237.23027819913992</v>
      </c>
      <c r="O6054" s="41">
        <f t="shared" si="104"/>
        <v>0.53655154122978033</v>
      </c>
    </row>
    <row r="6055" spans="13:15" x14ac:dyDescent="0.25">
      <c r="M6055" s="20">
        <v>6054</v>
      </c>
      <c r="N6055" s="16">
        <v>116.49879478305712</v>
      </c>
      <c r="O6055" s="41">
        <f t="shared" si="104"/>
        <v>-0.24543188991645626</v>
      </c>
    </row>
    <row r="6056" spans="13:15" x14ac:dyDescent="0.25">
      <c r="M6056" s="20">
        <v>6055</v>
      </c>
      <c r="N6056" s="16">
        <v>189.19370513722004</v>
      </c>
      <c r="O6056" s="41">
        <f t="shared" si="104"/>
        <v>0.22541642418653973</v>
      </c>
    </row>
    <row r="6057" spans="13:15" x14ac:dyDescent="0.25">
      <c r="M6057" s="20">
        <v>6056</v>
      </c>
      <c r="N6057" s="16">
        <v>171.59176566669598</v>
      </c>
      <c r="O6057" s="41">
        <f t="shared" si="104"/>
        <v>0.11140784388481539</v>
      </c>
    </row>
    <row r="6058" spans="13:15" x14ac:dyDescent="0.25">
      <c r="M6058" s="20">
        <v>6057</v>
      </c>
      <c r="N6058" s="16">
        <v>306.97849050340227</v>
      </c>
      <c r="O6058" s="41">
        <f t="shared" si="104"/>
        <v>0.98831395506538833</v>
      </c>
    </row>
    <row r="6059" spans="13:15" x14ac:dyDescent="0.25">
      <c r="M6059" s="20">
        <v>6058</v>
      </c>
      <c r="N6059" s="16">
        <v>187.28281919968734</v>
      </c>
      <c r="O6059" s="41">
        <f t="shared" si="104"/>
        <v>0.2130395271280392</v>
      </c>
    </row>
    <row r="6060" spans="13:15" x14ac:dyDescent="0.25">
      <c r="M6060" s="20">
        <v>6059</v>
      </c>
      <c r="N6060" s="16">
        <v>248.18058283379574</v>
      </c>
      <c r="O6060" s="41">
        <f t="shared" si="104"/>
        <v>0.60747717345111041</v>
      </c>
    </row>
    <row r="6061" spans="13:15" x14ac:dyDescent="0.25">
      <c r="M6061" s="20">
        <v>6060</v>
      </c>
      <c r="N6061" s="16">
        <v>253.46866144876384</v>
      </c>
      <c r="O6061" s="41">
        <f t="shared" si="104"/>
        <v>0.64172830449414153</v>
      </c>
    </row>
    <row r="6062" spans="13:15" x14ac:dyDescent="0.25">
      <c r="M6062" s="20">
        <v>6061</v>
      </c>
      <c r="N6062" s="16">
        <v>292.79134657454682</v>
      </c>
      <c r="O6062" s="41">
        <f t="shared" si="104"/>
        <v>0.89642316424806934</v>
      </c>
    </row>
    <row r="6063" spans="13:15" x14ac:dyDescent="0.25">
      <c r="M6063" s="20">
        <v>6062</v>
      </c>
      <c r="N6063" s="16">
        <v>196.3884436158171</v>
      </c>
      <c r="O6063" s="41">
        <f t="shared" si="104"/>
        <v>0.27201707981091783</v>
      </c>
    </row>
    <row r="6064" spans="13:15" x14ac:dyDescent="0.25">
      <c r="M6064" s="20">
        <v>6063</v>
      </c>
      <c r="N6064" s="16">
        <v>276.58036099554039</v>
      </c>
      <c r="O6064" s="41">
        <f t="shared" si="104"/>
        <v>0.79142385697007289</v>
      </c>
    </row>
    <row r="6065" spans="13:15" x14ac:dyDescent="0.25">
      <c r="M6065" s="20">
        <v>6064</v>
      </c>
      <c r="N6065" s="16">
        <v>112.99988727935722</v>
      </c>
      <c r="O6065" s="41">
        <f t="shared" si="104"/>
        <v>-0.26809447648948004</v>
      </c>
    </row>
    <row r="6066" spans="13:15" x14ac:dyDescent="0.25">
      <c r="M6066" s="20">
        <v>6065</v>
      </c>
      <c r="N6066" s="16">
        <v>252.0665687169033</v>
      </c>
      <c r="O6066" s="41">
        <f t="shared" si="104"/>
        <v>0.63264688468364461</v>
      </c>
    </row>
    <row r="6067" spans="13:15" x14ac:dyDescent="0.25">
      <c r="M6067" s="20">
        <v>6066</v>
      </c>
      <c r="N6067" s="16">
        <v>361.89614868298298</v>
      </c>
      <c r="O6067" s="41">
        <f t="shared" si="104"/>
        <v>1.3440181803318194</v>
      </c>
    </row>
    <row r="6068" spans="13:15" x14ac:dyDescent="0.25">
      <c r="M6068" s="20">
        <v>6067</v>
      </c>
      <c r="N6068" s="16">
        <v>226.60987155047346</v>
      </c>
      <c r="O6068" s="41">
        <f t="shared" si="104"/>
        <v>0.46776267360135382</v>
      </c>
    </row>
    <row r="6069" spans="13:15" x14ac:dyDescent="0.25">
      <c r="M6069" s="20">
        <v>6068</v>
      </c>
      <c r="N6069" s="16">
        <v>86.126171396032646</v>
      </c>
      <c r="O6069" s="41">
        <f t="shared" si="104"/>
        <v>-0.44215678368127476</v>
      </c>
    </row>
    <row r="6070" spans="13:15" x14ac:dyDescent="0.25">
      <c r="M6070" s="20">
        <v>6069</v>
      </c>
      <c r="N6070" s="16">
        <v>122.44627320428913</v>
      </c>
      <c r="O6070" s="41">
        <f t="shared" si="104"/>
        <v>-0.20690979567137169</v>
      </c>
    </row>
    <row r="6071" spans="13:15" x14ac:dyDescent="0.25">
      <c r="M6071" s="20">
        <v>6070</v>
      </c>
      <c r="N6071" s="16">
        <v>322.67739481372439</v>
      </c>
      <c r="O6071" s="41">
        <f t="shared" si="104"/>
        <v>1.0899964881583828</v>
      </c>
    </row>
    <row r="6072" spans="13:15" x14ac:dyDescent="0.25">
      <c r="M6072" s="20">
        <v>6071</v>
      </c>
      <c r="N6072" s="16">
        <v>324.69628583713978</v>
      </c>
      <c r="O6072" s="41">
        <f t="shared" si="104"/>
        <v>1.1030729391795284</v>
      </c>
    </row>
    <row r="6073" spans="13:15" x14ac:dyDescent="0.25">
      <c r="M6073" s="20">
        <v>6072</v>
      </c>
      <c r="N6073" s="16">
        <v>249.8615065327281</v>
      </c>
      <c r="O6073" s="41">
        <f t="shared" si="104"/>
        <v>0.61836459439876901</v>
      </c>
    </row>
    <row r="6074" spans="13:15" x14ac:dyDescent="0.25">
      <c r="M6074" s="20">
        <v>6073</v>
      </c>
      <c r="N6074" s="16">
        <v>115.06732994863766</v>
      </c>
      <c r="O6074" s="41">
        <f t="shared" si="104"/>
        <v>-0.25470355420079815</v>
      </c>
    </row>
    <row r="6075" spans="13:15" x14ac:dyDescent="0.25">
      <c r="M6075" s="20">
        <v>6074</v>
      </c>
      <c r="N6075" s="16">
        <v>289.22538274653846</v>
      </c>
      <c r="O6075" s="41">
        <f t="shared" si="104"/>
        <v>0.87332625074491022</v>
      </c>
    </row>
    <row r="6076" spans="13:15" x14ac:dyDescent="0.25">
      <c r="M6076" s="20">
        <v>6075</v>
      </c>
      <c r="N6076" s="16">
        <v>230.97367808794357</v>
      </c>
      <c r="O6076" s="41">
        <f t="shared" si="104"/>
        <v>0.49602725142708004</v>
      </c>
    </row>
    <row r="6077" spans="13:15" x14ac:dyDescent="0.25">
      <c r="M6077" s="20">
        <v>6076</v>
      </c>
      <c r="N6077" s="16">
        <v>109.65164197533595</v>
      </c>
      <c r="O6077" s="41">
        <f t="shared" si="104"/>
        <v>-0.28978121699058323</v>
      </c>
    </row>
    <row r="6078" spans="13:15" x14ac:dyDescent="0.25">
      <c r="M6078" s="20">
        <v>6077</v>
      </c>
      <c r="N6078" s="16">
        <v>229.05951928105466</v>
      </c>
      <c r="O6078" s="41">
        <f t="shared" si="104"/>
        <v>0.48362915584159683</v>
      </c>
    </row>
    <row r="6079" spans="13:15" x14ac:dyDescent="0.25">
      <c r="M6079" s="20">
        <v>6078</v>
      </c>
      <c r="N6079" s="16">
        <v>171.2824274468914</v>
      </c>
      <c r="O6079" s="41">
        <f t="shared" si="104"/>
        <v>0.10940424585335751</v>
      </c>
    </row>
    <row r="6080" spans="13:15" x14ac:dyDescent="0.25">
      <c r="M6080" s="20">
        <v>6079</v>
      </c>
      <c r="N6080" s="16">
        <v>171.87384140412576</v>
      </c>
      <c r="O6080" s="41">
        <f t="shared" si="104"/>
        <v>0.11323486155044149</v>
      </c>
    </row>
    <row r="6081" spans="13:15" x14ac:dyDescent="0.25">
      <c r="M6081" s="20">
        <v>6080</v>
      </c>
      <c r="N6081" s="16">
        <v>251.89575513416321</v>
      </c>
      <c r="O6081" s="41">
        <f t="shared" si="104"/>
        <v>0.63154051716675474</v>
      </c>
    </row>
    <row r="6082" spans="13:15" x14ac:dyDescent="0.25">
      <c r="M6082" s="20">
        <v>6081</v>
      </c>
      <c r="N6082" s="16">
        <v>150.69115094359938</v>
      </c>
      <c r="O6082" s="41">
        <f t="shared" si="104"/>
        <v>-2.3966409390162924E-2</v>
      </c>
    </row>
    <row r="6083" spans="13:15" x14ac:dyDescent="0.25">
      <c r="M6083" s="20">
        <v>6082</v>
      </c>
      <c r="N6083" s="16">
        <v>167.60206794067449</v>
      </c>
      <c r="O6083" s="41">
        <f t="shared" ref="O6083:O6146" si="105">N6083/$B$2-1</f>
        <v>8.5566386223946189E-2</v>
      </c>
    </row>
    <row r="6084" spans="13:15" x14ac:dyDescent="0.25">
      <c r="M6084" s="20">
        <v>6083</v>
      </c>
      <c r="N6084" s="16">
        <v>182.96927303043557</v>
      </c>
      <c r="O6084" s="41">
        <f t="shared" si="105"/>
        <v>0.18510048804397328</v>
      </c>
    </row>
    <row r="6085" spans="13:15" x14ac:dyDescent="0.25">
      <c r="M6085" s="20">
        <v>6084</v>
      </c>
      <c r="N6085" s="16">
        <v>129.89716974821582</v>
      </c>
      <c r="O6085" s="41">
        <f t="shared" si="105"/>
        <v>-0.15864999234852717</v>
      </c>
    </row>
    <row r="6086" spans="13:15" x14ac:dyDescent="0.25">
      <c r="M6086" s="20">
        <v>6085</v>
      </c>
      <c r="N6086" s="16">
        <v>151.09987476664551</v>
      </c>
      <c r="O6086" s="41">
        <f t="shared" si="105"/>
        <v>-2.1319086185863978E-2</v>
      </c>
    </row>
    <row r="6087" spans="13:15" x14ac:dyDescent="0.25">
      <c r="M6087" s="20">
        <v>6086</v>
      </c>
      <c r="N6087" s="16">
        <v>144.73016171547641</v>
      </c>
      <c r="O6087" s="41">
        <f t="shared" si="105"/>
        <v>-6.2576013759625959E-2</v>
      </c>
    </row>
    <row r="6088" spans="13:15" x14ac:dyDescent="0.25">
      <c r="M6088" s="20">
        <v>6087</v>
      </c>
      <c r="N6088" s="16">
        <v>478.08734978691501</v>
      </c>
      <c r="O6088" s="41">
        <f t="shared" si="105"/>
        <v>2.0965939918549936</v>
      </c>
    </row>
    <row r="6089" spans="13:15" x14ac:dyDescent="0.25">
      <c r="M6089" s="20">
        <v>6088</v>
      </c>
      <c r="N6089" s="16">
        <v>253.32729107178812</v>
      </c>
      <c r="O6089" s="41">
        <f t="shared" si="105"/>
        <v>0.6408126419898641</v>
      </c>
    </row>
    <row r="6090" spans="13:15" x14ac:dyDescent="0.25">
      <c r="M6090" s="20">
        <v>6089</v>
      </c>
      <c r="N6090" s="16">
        <v>163.34495886509833</v>
      </c>
      <c r="O6090" s="41">
        <f t="shared" si="105"/>
        <v>5.7992892819496156E-2</v>
      </c>
    </row>
    <row r="6091" spans="13:15" x14ac:dyDescent="0.25">
      <c r="M6091" s="20">
        <v>6090</v>
      </c>
      <c r="N6091" s="16">
        <v>134.33710407400676</v>
      </c>
      <c r="O6091" s="41">
        <f t="shared" si="105"/>
        <v>-0.12989233129850597</v>
      </c>
    </row>
    <row r="6092" spans="13:15" x14ac:dyDescent="0.25">
      <c r="M6092" s="20">
        <v>6091</v>
      </c>
      <c r="N6092" s="16">
        <v>295.92985814262386</v>
      </c>
      <c r="O6092" s="41">
        <f t="shared" si="105"/>
        <v>0.91675144959049959</v>
      </c>
    </row>
    <row r="6093" spans="13:15" x14ac:dyDescent="0.25">
      <c r="M6093" s="20">
        <v>6092</v>
      </c>
      <c r="N6093" s="16">
        <v>164.17706262227344</v>
      </c>
      <c r="O6093" s="41">
        <f t="shared" si="105"/>
        <v>6.3382467540970877E-2</v>
      </c>
    </row>
    <row r="6094" spans="13:15" x14ac:dyDescent="0.25">
      <c r="M6094" s="20">
        <v>6093</v>
      </c>
      <c r="N6094" s="16">
        <v>220.48500275502829</v>
      </c>
      <c r="O6094" s="41">
        <f t="shared" si="105"/>
        <v>0.42809161365523929</v>
      </c>
    </row>
    <row r="6095" spans="13:15" x14ac:dyDescent="0.25">
      <c r="M6095" s="20">
        <v>6094</v>
      </c>
      <c r="N6095" s="16">
        <v>236.00291943887873</v>
      </c>
      <c r="O6095" s="41">
        <f t="shared" si="105"/>
        <v>0.52860188147708165</v>
      </c>
    </row>
    <row r="6096" spans="13:15" x14ac:dyDescent="0.25">
      <c r="M6096" s="20">
        <v>6095</v>
      </c>
      <c r="N6096" s="16">
        <v>252.40864918468696</v>
      </c>
      <c r="O6096" s="41">
        <f t="shared" si="105"/>
        <v>0.63486255577751893</v>
      </c>
    </row>
    <row r="6097" spans="13:15" x14ac:dyDescent="0.25">
      <c r="M6097" s="20">
        <v>6096</v>
      </c>
      <c r="N6097" s="16">
        <v>84.3042758516048</v>
      </c>
      <c r="O6097" s="41">
        <f t="shared" si="105"/>
        <v>-0.45395728582628481</v>
      </c>
    </row>
    <row r="6098" spans="13:15" x14ac:dyDescent="0.25">
      <c r="M6098" s="20">
        <v>6097</v>
      </c>
      <c r="N6098" s="16">
        <v>230.76416819696669</v>
      </c>
      <c r="O6098" s="41">
        <f t="shared" si="105"/>
        <v>0.49467024612266797</v>
      </c>
    </row>
    <row r="6099" spans="13:15" x14ac:dyDescent="0.25">
      <c r="M6099" s="20">
        <v>6098</v>
      </c>
      <c r="N6099" s="16">
        <v>177.69709919643563</v>
      </c>
      <c r="O6099" s="41">
        <f t="shared" si="105"/>
        <v>0.15095237300671949</v>
      </c>
    </row>
    <row r="6100" spans="13:15" x14ac:dyDescent="0.25">
      <c r="M6100" s="20">
        <v>6099</v>
      </c>
      <c r="N6100" s="16">
        <v>320.00278485652075</v>
      </c>
      <c r="O6100" s="41">
        <f t="shared" si="105"/>
        <v>1.0726729151173395</v>
      </c>
    </row>
    <row r="6101" spans="13:15" x14ac:dyDescent="0.25">
      <c r="M6101" s="20">
        <v>6100</v>
      </c>
      <c r="N6101" s="16">
        <v>185.09750194787588</v>
      </c>
      <c r="O6101" s="41">
        <f t="shared" si="105"/>
        <v>0.19888512568806704</v>
      </c>
    </row>
    <row r="6102" spans="13:15" x14ac:dyDescent="0.25">
      <c r="M6102" s="20">
        <v>6101</v>
      </c>
      <c r="N6102" s="16">
        <v>153.99071428908633</v>
      </c>
      <c r="O6102" s="41">
        <f t="shared" si="105"/>
        <v>-2.5949841978130106E-3</v>
      </c>
    </row>
    <row r="6103" spans="13:15" x14ac:dyDescent="0.25">
      <c r="M6103" s="20">
        <v>6102</v>
      </c>
      <c r="N6103" s="16">
        <v>130.64107682800162</v>
      </c>
      <c r="O6103" s="41">
        <f t="shared" si="105"/>
        <v>-0.15383167160695177</v>
      </c>
    </row>
    <row r="6104" spans="13:15" x14ac:dyDescent="0.25">
      <c r="M6104" s="20">
        <v>6103</v>
      </c>
      <c r="N6104" s="16">
        <v>208.49490019052732</v>
      </c>
      <c r="O6104" s="41">
        <f t="shared" si="105"/>
        <v>0.3504311618999123</v>
      </c>
    </row>
    <row r="6105" spans="13:15" x14ac:dyDescent="0.25">
      <c r="M6105" s="20">
        <v>6104</v>
      </c>
      <c r="N6105" s="16">
        <v>225.72426395052381</v>
      </c>
      <c r="O6105" s="41">
        <f t="shared" si="105"/>
        <v>0.46202655200272225</v>
      </c>
    </row>
    <row r="6106" spans="13:15" x14ac:dyDescent="0.25">
      <c r="M6106" s="20">
        <v>6105</v>
      </c>
      <c r="N6106" s="16">
        <v>208.46509108625489</v>
      </c>
      <c r="O6106" s="41">
        <f t="shared" si="105"/>
        <v>0.35023808694565206</v>
      </c>
    </row>
    <row r="6107" spans="13:15" x14ac:dyDescent="0.25">
      <c r="M6107" s="20">
        <v>6106</v>
      </c>
      <c r="N6107" s="16">
        <v>208.30072832776784</v>
      </c>
      <c r="O6107" s="41">
        <f t="shared" si="105"/>
        <v>0.34917350171736139</v>
      </c>
    </row>
    <row r="6108" spans="13:15" x14ac:dyDescent="0.25">
      <c r="M6108" s="20">
        <v>6107</v>
      </c>
      <c r="N6108" s="16">
        <v>134.62925253465369</v>
      </c>
      <c r="O6108" s="41">
        <f t="shared" si="105"/>
        <v>-0.12800007213630027</v>
      </c>
    </row>
    <row r="6109" spans="13:15" x14ac:dyDescent="0.25">
      <c r="M6109" s="20">
        <v>6108</v>
      </c>
      <c r="N6109" s="16">
        <v>182.08638201144547</v>
      </c>
      <c r="O6109" s="41">
        <f t="shared" si="105"/>
        <v>0.17938196186651623</v>
      </c>
    </row>
    <row r="6110" spans="13:15" x14ac:dyDescent="0.25">
      <c r="M6110" s="20">
        <v>6109</v>
      </c>
      <c r="N6110" s="16">
        <v>190.91666947317043</v>
      </c>
      <c r="O6110" s="41">
        <f t="shared" si="105"/>
        <v>0.23657614429472162</v>
      </c>
    </row>
    <row r="6111" spans="13:15" x14ac:dyDescent="0.25">
      <c r="M6111" s="20">
        <v>6110</v>
      </c>
      <c r="N6111" s="16">
        <v>179.44963972985755</v>
      </c>
      <c r="O6111" s="41">
        <f t="shared" si="105"/>
        <v>0.16230365952098413</v>
      </c>
    </row>
    <row r="6112" spans="13:15" x14ac:dyDescent="0.25">
      <c r="M6112" s="20">
        <v>6111</v>
      </c>
      <c r="N6112" s="16">
        <v>149.16708963042464</v>
      </c>
      <c r="O6112" s="41">
        <f t="shared" si="105"/>
        <v>-3.3837825372407537E-2</v>
      </c>
    </row>
    <row r="6113" spans="13:15" x14ac:dyDescent="0.25">
      <c r="M6113" s="20">
        <v>6112</v>
      </c>
      <c r="N6113" s="16">
        <v>321.46304755933511</v>
      </c>
      <c r="O6113" s="41">
        <f t="shared" si="105"/>
        <v>1.0821311045341484</v>
      </c>
    </row>
    <row r="6114" spans="13:15" x14ac:dyDescent="0.25">
      <c r="M6114" s="20">
        <v>6113</v>
      </c>
      <c r="N6114" s="16">
        <v>260.51641844882442</v>
      </c>
      <c r="O6114" s="41">
        <f t="shared" si="105"/>
        <v>0.68737695424856105</v>
      </c>
    </row>
    <row r="6115" spans="13:15" x14ac:dyDescent="0.25">
      <c r="M6115" s="20">
        <v>6114</v>
      </c>
      <c r="N6115" s="16">
        <v>152.62512123771597</v>
      </c>
      <c r="O6115" s="41">
        <f t="shared" si="105"/>
        <v>-1.1439993880828281E-2</v>
      </c>
    </row>
    <row r="6116" spans="13:15" x14ac:dyDescent="0.25">
      <c r="M6116" s="20">
        <v>6115</v>
      </c>
      <c r="N6116" s="16">
        <v>287.96635847956594</v>
      </c>
      <c r="O6116" s="41">
        <f t="shared" si="105"/>
        <v>0.86517149203304644</v>
      </c>
    </row>
    <row r="6117" spans="13:15" x14ac:dyDescent="0.25">
      <c r="M6117" s="20">
        <v>6116</v>
      </c>
      <c r="N6117" s="16">
        <v>284.41700453710888</v>
      </c>
      <c r="O6117" s="41">
        <f t="shared" si="105"/>
        <v>0.84218216153083159</v>
      </c>
    </row>
    <row r="6118" spans="13:15" x14ac:dyDescent="0.25">
      <c r="M6118" s="20">
        <v>6117</v>
      </c>
      <c r="N6118" s="16">
        <v>205.11618713273774</v>
      </c>
      <c r="O6118" s="41">
        <f t="shared" si="105"/>
        <v>0.32854708034114211</v>
      </c>
    </row>
    <row r="6119" spans="13:15" x14ac:dyDescent="0.25">
      <c r="M6119" s="20">
        <v>6118</v>
      </c>
      <c r="N6119" s="16">
        <v>144.73544877927353</v>
      </c>
      <c r="O6119" s="41">
        <f t="shared" si="105"/>
        <v>-6.2541769201605368E-2</v>
      </c>
    </row>
    <row r="6120" spans="13:15" x14ac:dyDescent="0.25">
      <c r="M6120" s="20">
        <v>6119</v>
      </c>
      <c r="N6120" s="16">
        <v>110.99932484520882</v>
      </c>
      <c r="O6120" s="41">
        <f t="shared" si="105"/>
        <v>-0.28105221238580913</v>
      </c>
    </row>
    <row r="6121" spans="13:15" x14ac:dyDescent="0.25">
      <c r="M6121" s="20">
        <v>6120</v>
      </c>
      <c r="N6121" s="16">
        <v>276.12061275064588</v>
      </c>
      <c r="O6121" s="41">
        <f t="shared" si="105"/>
        <v>0.78844604621322945</v>
      </c>
    </row>
    <row r="6122" spans="13:15" x14ac:dyDescent="0.25">
      <c r="M6122" s="20">
        <v>6121</v>
      </c>
      <c r="N6122" s="16">
        <v>122.3641458794493</v>
      </c>
      <c r="O6122" s="41">
        <f t="shared" si="105"/>
        <v>-0.20744173817263112</v>
      </c>
    </row>
    <row r="6123" spans="13:15" x14ac:dyDescent="0.25">
      <c r="M6123" s="20">
        <v>6122</v>
      </c>
      <c r="N6123" s="16">
        <v>144.37733305422026</v>
      </c>
      <c r="O6123" s="41">
        <f t="shared" si="105"/>
        <v>-6.4861301402327709E-2</v>
      </c>
    </row>
    <row r="6124" spans="13:15" x14ac:dyDescent="0.25">
      <c r="M6124" s="20">
        <v>6123</v>
      </c>
      <c r="N6124" s="16">
        <v>327.52066394587695</v>
      </c>
      <c r="O6124" s="41">
        <f t="shared" si="105"/>
        <v>1.1213665675010902</v>
      </c>
    </row>
    <row r="6125" spans="13:15" x14ac:dyDescent="0.25">
      <c r="M6125" s="20">
        <v>6124</v>
      </c>
      <c r="N6125" s="16">
        <v>171.32893173244722</v>
      </c>
      <c r="O6125" s="41">
        <f t="shared" si="105"/>
        <v>0.10970545627298445</v>
      </c>
    </row>
    <row r="6126" spans="13:15" x14ac:dyDescent="0.25">
      <c r="M6126" s="20">
        <v>6125</v>
      </c>
      <c r="N6126" s="16">
        <v>185.58666409140835</v>
      </c>
      <c r="O6126" s="41">
        <f t="shared" si="105"/>
        <v>0.20205345163390231</v>
      </c>
    </row>
    <row r="6127" spans="13:15" x14ac:dyDescent="0.25">
      <c r="M6127" s="20">
        <v>6126</v>
      </c>
      <c r="N6127" s="16">
        <v>134.78269034169509</v>
      </c>
      <c r="O6127" s="41">
        <f t="shared" si="105"/>
        <v>-0.12700624832644714</v>
      </c>
    </row>
    <row r="6128" spans="13:15" x14ac:dyDescent="0.25">
      <c r="M6128" s="20">
        <v>6127</v>
      </c>
      <c r="N6128" s="16">
        <v>189.82475900148395</v>
      </c>
      <c r="O6128" s="41">
        <f t="shared" si="105"/>
        <v>0.22950378940439675</v>
      </c>
    </row>
    <row r="6129" spans="13:15" x14ac:dyDescent="0.25">
      <c r="M6129" s="20">
        <v>6128</v>
      </c>
      <c r="N6129" s="16">
        <v>174.57122173520574</v>
      </c>
      <c r="O6129" s="41">
        <f t="shared" si="105"/>
        <v>0.13070591936172415</v>
      </c>
    </row>
    <row r="6130" spans="13:15" x14ac:dyDescent="0.25">
      <c r="M6130" s="20">
        <v>6129</v>
      </c>
      <c r="N6130" s="16">
        <v>306.21215833215632</v>
      </c>
      <c r="O6130" s="41">
        <f t="shared" si="105"/>
        <v>0.98335038596383595</v>
      </c>
    </row>
    <row r="6131" spans="13:15" x14ac:dyDescent="0.25">
      <c r="M6131" s="20">
        <v>6130</v>
      </c>
      <c r="N6131" s="16">
        <v>149.53913079263023</v>
      </c>
      <c r="O6131" s="41">
        <f t="shared" si="105"/>
        <v>-3.1428097467826821E-2</v>
      </c>
    </row>
    <row r="6132" spans="13:15" x14ac:dyDescent="0.25">
      <c r="M6132" s="20">
        <v>6131</v>
      </c>
      <c r="N6132" s="16">
        <v>140.96190325554792</v>
      </c>
      <c r="O6132" s="41">
        <f t="shared" si="105"/>
        <v>-8.698319899883411E-2</v>
      </c>
    </row>
    <row r="6133" spans="13:15" x14ac:dyDescent="0.25">
      <c r="M6133" s="20">
        <v>6132</v>
      </c>
      <c r="N6133" s="16">
        <v>91.952143319755777</v>
      </c>
      <c r="O6133" s="41">
        <f t="shared" si="105"/>
        <v>-0.40442169266964745</v>
      </c>
    </row>
    <row r="6134" spans="13:15" x14ac:dyDescent="0.25">
      <c r="M6134" s="20">
        <v>6133</v>
      </c>
      <c r="N6134" s="16">
        <v>173.50428310490835</v>
      </c>
      <c r="O6134" s="41">
        <f t="shared" si="105"/>
        <v>0.12379530824906992</v>
      </c>
    </row>
    <row r="6135" spans="13:15" x14ac:dyDescent="0.25">
      <c r="M6135" s="20">
        <v>6134</v>
      </c>
      <c r="N6135" s="16">
        <v>129.4749472330638</v>
      </c>
      <c r="O6135" s="41">
        <f t="shared" si="105"/>
        <v>-0.16138474720917839</v>
      </c>
    </row>
    <row r="6136" spans="13:15" x14ac:dyDescent="0.25">
      <c r="M6136" s="20">
        <v>6135</v>
      </c>
      <c r="N6136" s="16">
        <v>203.9562269054924</v>
      </c>
      <c r="O6136" s="41">
        <f t="shared" si="105"/>
        <v>0.32103396402028639</v>
      </c>
    </row>
    <row r="6137" spans="13:15" x14ac:dyDescent="0.25">
      <c r="M6137" s="20">
        <v>6136</v>
      </c>
      <c r="N6137" s="16">
        <v>203.04178380511485</v>
      </c>
      <c r="O6137" s="41">
        <f t="shared" si="105"/>
        <v>0.31511107354476042</v>
      </c>
    </row>
    <row r="6138" spans="13:15" x14ac:dyDescent="0.25">
      <c r="M6138" s="20">
        <v>6137</v>
      </c>
      <c r="N6138" s="16">
        <v>155.49927408673818</v>
      </c>
      <c r="O6138" s="41">
        <f t="shared" si="105"/>
        <v>7.1760277476917711E-3</v>
      </c>
    </row>
    <row r="6139" spans="13:15" x14ac:dyDescent="0.25">
      <c r="M6139" s="20">
        <v>6138</v>
      </c>
      <c r="N6139" s="16">
        <v>219.65156320079456</v>
      </c>
      <c r="O6139" s="41">
        <f t="shared" si="105"/>
        <v>0.42269338691411185</v>
      </c>
    </row>
    <row r="6140" spans="13:15" x14ac:dyDescent="0.25">
      <c r="M6140" s="20">
        <v>6139</v>
      </c>
      <c r="N6140" s="16">
        <v>260.39335285769278</v>
      </c>
      <c r="O6140" s="41">
        <f t="shared" si="105"/>
        <v>0.68657985269322364</v>
      </c>
    </row>
    <row r="6141" spans="13:15" x14ac:dyDescent="0.25">
      <c r="M6141" s="20">
        <v>6140</v>
      </c>
      <c r="N6141" s="16">
        <v>208.17917681397373</v>
      </c>
      <c r="O6141" s="41">
        <f t="shared" si="105"/>
        <v>0.34838620691133171</v>
      </c>
    </row>
    <row r="6142" spans="13:15" x14ac:dyDescent="0.25">
      <c r="M6142" s="20">
        <v>6141</v>
      </c>
      <c r="N6142" s="16">
        <v>211.72362676446642</v>
      </c>
      <c r="O6142" s="41">
        <f t="shared" si="105"/>
        <v>0.3713437740295964</v>
      </c>
    </row>
    <row r="6143" spans="13:15" x14ac:dyDescent="0.25">
      <c r="M6143" s="20">
        <v>6142</v>
      </c>
      <c r="N6143" s="16">
        <v>339.41804405694188</v>
      </c>
      <c r="O6143" s="41">
        <f t="shared" si="105"/>
        <v>1.1984264516146506</v>
      </c>
    </row>
    <row r="6144" spans="13:15" x14ac:dyDescent="0.25">
      <c r="M6144" s="20">
        <v>6143</v>
      </c>
      <c r="N6144" s="16">
        <v>133.96016037855907</v>
      </c>
      <c r="O6144" s="41">
        <f t="shared" si="105"/>
        <v>-0.13233381313882486</v>
      </c>
    </row>
    <row r="6145" spans="13:15" x14ac:dyDescent="0.25">
      <c r="M6145" s="20">
        <v>6144</v>
      </c>
      <c r="N6145" s="16">
        <v>144.68120841545081</v>
      </c>
      <c r="O6145" s="41">
        <f t="shared" si="105"/>
        <v>-6.2893086559833611E-2</v>
      </c>
    </row>
    <row r="6146" spans="13:15" x14ac:dyDescent="0.25">
      <c r="M6146" s="20">
        <v>6145</v>
      </c>
      <c r="N6146" s="16">
        <v>123.05431998363781</v>
      </c>
      <c r="O6146" s="41">
        <f t="shared" si="105"/>
        <v>-0.20297144841215831</v>
      </c>
    </row>
    <row r="6147" spans="13:15" x14ac:dyDescent="0.25">
      <c r="M6147" s="20">
        <v>6146</v>
      </c>
      <c r="N6147" s="16">
        <v>135.71545593629713</v>
      </c>
      <c r="O6147" s="41">
        <f t="shared" ref="O6147:O6210" si="106">N6147/$B$2-1</f>
        <v>-0.12096468220397782</v>
      </c>
    </row>
    <row r="6148" spans="13:15" x14ac:dyDescent="0.25">
      <c r="M6148" s="20">
        <v>6147</v>
      </c>
      <c r="N6148" s="16">
        <v>187.33177043296692</v>
      </c>
      <c r="O6148" s="41">
        <f t="shared" si="106"/>
        <v>0.21335658654183676</v>
      </c>
    </row>
    <row r="6149" spans="13:15" x14ac:dyDescent="0.25">
      <c r="M6149" s="20">
        <v>6148</v>
      </c>
      <c r="N6149" s="16">
        <v>131.51712250140196</v>
      </c>
      <c r="O6149" s="41">
        <f t="shared" si="106"/>
        <v>-0.14815748305113419</v>
      </c>
    </row>
    <row r="6150" spans="13:15" x14ac:dyDescent="0.25">
      <c r="M6150" s="20">
        <v>6149</v>
      </c>
      <c r="N6150" s="16">
        <v>226.48808665241035</v>
      </c>
      <c r="O6150" s="41">
        <f t="shared" si="106"/>
        <v>0.46697386715456313</v>
      </c>
    </row>
    <row r="6151" spans="13:15" x14ac:dyDescent="0.25">
      <c r="M6151" s="20">
        <v>6150</v>
      </c>
      <c r="N6151" s="16">
        <v>111.80532750994767</v>
      </c>
      <c r="O6151" s="41">
        <f t="shared" si="106"/>
        <v>-0.2758316956535386</v>
      </c>
    </row>
    <row r="6152" spans="13:15" x14ac:dyDescent="0.25">
      <c r="M6152" s="20">
        <v>6151</v>
      </c>
      <c r="N6152" s="16">
        <v>242.44066993834929</v>
      </c>
      <c r="O6152" s="41">
        <f t="shared" si="106"/>
        <v>0.57029949076669606</v>
      </c>
    </row>
    <row r="6153" spans="13:15" x14ac:dyDescent="0.25">
      <c r="M6153" s="20">
        <v>6152</v>
      </c>
      <c r="N6153" s="16">
        <v>119.45899578449847</v>
      </c>
      <c r="O6153" s="41">
        <f t="shared" si="106"/>
        <v>-0.226258530404158</v>
      </c>
    </row>
    <row r="6154" spans="13:15" x14ac:dyDescent="0.25">
      <c r="M6154" s="20">
        <v>6153</v>
      </c>
      <c r="N6154" s="16">
        <v>226.2332277767957</v>
      </c>
      <c r="O6154" s="41">
        <f t="shared" si="106"/>
        <v>0.46532313436828265</v>
      </c>
    </row>
    <row r="6155" spans="13:15" x14ac:dyDescent="0.25">
      <c r="M6155" s="20">
        <v>6154</v>
      </c>
      <c r="N6155" s="16">
        <v>118.73867989549436</v>
      </c>
      <c r="O6155" s="41">
        <f t="shared" si="106"/>
        <v>-0.23092404990623638</v>
      </c>
    </row>
    <row r="6156" spans="13:15" x14ac:dyDescent="0.25">
      <c r="M6156" s="20">
        <v>6155</v>
      </c>
      <c r="N6156" s="16">
        <v>371.3925829634511</v>
      </c>
      <c r="O6156" s="41">
        <f t="shared" si="106"/>
        <v>1.405527026675589</v>
      </c>
    </row>
    <row r="6157" spans="13:15" x14ac:dyDescent="0.25">
      <c r="M6157" s="20">
        <v>6156</v>
      </c>
      <c r="N6157" s="16">
        <v>187.48351337125496</v>
      </c>
      <c r="O6157" s="41">
        <f t="shared" si="106"/>
        <v>0.21433943260797639</v>
      </c>
    </row>
    <row r="6158" spans="13:15" x14ac:dyDescent="0.25">
      <c r="M6158" s="20">
        <v>6157</v>
      </c>
      <c r="N6158" s="16">
        <v>300.86811529715482</v>
      </c>
      <c r="O6158" s="41">
        <f t="shared" si="106"/>
        <v>0.94873677077034491</v>
      </c>
    </row>
    <row r="6159" spans="13:15" x14ac:dyDescent="0.25">
      <c r="M6159" s="20">
        <v>6158</v>
      </c>
      <c r="N6159" s="16">
        <v>134.60312655466959</v>
      </c>
      <c r="O6159" s="41">
        <f t="shared" si="106"/>
        <v>-0.1281692913233089</v>
      </c>
    </row>
    <row r="6160" spans="13:15" x14ac:dyDescent="0.25">
      <c r="M6160" s="20">
        <v>6159</v>
      </c>
      <c r="N6160" s="16">
        <v>143.40417738182012</v>
      </c>
      <c r="O6160" s="41">
        <f t="shared" si="106"/>
        <v>-7.1164475936514759E-2</v>
      </c>
    </row>
    <row r="6161" spans="13:15" x14ac:dyDescent="0.25">
      <c r="M6161" s="20">
        <v>6160</v>
      </c>
      <c r="N6161" s="16">
        <v>177.61528504795717</v>
      </c>
      <c r="O6161" s="41">
        <f t="shared" si="106"/>
        <v>0.15042245896331297</v>
      </c>
    </row>
    <row r="6162" spans="13:15" x14ac:dyDescent="0.25">
      <c r="M6162" s="20">
        <v>6161</v>
      </c>
      <c r="N6162" s="16">
        <v>196.34379171288089</v>
      </c>
      <c r="O6162" s="41">
        <f t="shared" si="106"/>
        <v>0.27172786735963905</v>
      </c>
    </row>
    <row r="6163" spans="13:15" x14ac:dyDescent="0.25">
      <c r="M6163" s="20">
        <v>6162</v>
      </c>
      <c r="N6163" s="16">
        <v>83.929481354283965</v>
      </c>
      <c r="O6163" s="41">
        <f t="shared" si="106"/>
        <v>-0.45638484721041528</v>
      </c>
    </row>
    <row r="6164" spans="13:15" x14ac:dyDescent="0.25">
      <c r="M6164" s="20">
        <v>6163</v>
      </c>
      <c r="N6164" s="16">
        <v>121.71513805178172</v>
      </c>
      <c r="O6164" s="41">
        <f t="shared" si="106"/>
        <v>-0.21164539204617117</v>
      </c>
    </row>
    <row r="6165" spans="13:15" x14ac:dyDescent="0.25">
      <c r="M6165" s="20">
        <v>6164</v>
      </c>
      <c r="N6165" s="16">
        <v>377.64258708617876</v>
      </c>
      <c r="O6165" s="41">
        <f t="shared" si="106"/>
        <v>1.4460085939543164</v>
      </c>
    </row>
    <row r="6166" spans="13:15" x14ac:dyDescent="0.25">
      <c r="M6166" s="20">
        <v>6165</v>
      </c>
      <c r="N6166" s="16">
        <v>142.87632123753346</v>
      </c>
      <c r="O6166" s="41">
        <f t="shared" si="106"/>
        <v>-7.4583424724200431E-2</v>
      </c>
    </row>
    <row r="6167" spans="13:15" x14ac:dyDescent="0.25">
      <c r="M6167" s="20">
        <v>6166</v>
      </c>
      <c r="N6167" s="16">
        <v>225.99759480209548</v>
      </c>
      <c r="O6167" s="41">
        <f t="shared" si="106"/>
        <v>0.46379692863607747</v>
      </c>
    </row>
    <row r="6168" spans="13:15" x14ac:dyDescent="0.25">
      <c r="M6168" s="20">
        <v>6167</v>
      </c>
      <c r="N6168" s="16">
        <v>134.23467144783396</v>
      </c>
      <c r="O6168" s="41">
        <f t="shared" si="106"/>
        <v>-0.13055579218053515</v>
      </c>
    </row>
    <row r="6169" spans="13:15" x14ac:dyDescent="0.25">
      <c r="M6169" s="20">
        <v>6168</v>
      </c>
      <c r="N6169" s="16">
        <v>163.96448802003596</v>
      </c>
      <c r="O6169" s="41">
        <f t="shared" si="106"/>
        <v>6.2005611959238927E-2</v>
      </c>
    </row>
    <row r="6170" spans="13:15" x14ac:dyDescent="0.25">
      <c r="M6170" s="20">
        <v>6169</v>
      </c>
      <c r="N6170" s="16">
        <v>118.34817405752943</v>
      </c>
      <c r="O6170" s="41">
        <f t="shared" si="106"/>
        <v>-0.23345337437417191</v>
      </c>
    </row>
    <row r="6171" spans="13:15" x14ac:dyDescent="0.25">
      <c r="M6171" s="20">
        <v>6170</v>
      </c>
      <c r="N6171" s="16">
        <v>209.24215398072914</v>
      </c>
      <c r="O6171" s="41">
        <f t="shared" si="106"/>
        <v>0.35527115944044807</v>
      </c>
    </row>
    <row r="6172" spans="13:15" x14ac:dyDescent="0.25">
      <c r="M6172" s="20">
        <v>6171</v>
      </c>
      <c r="N6172" s="16">
        <v>238.40358003294341</v>
      </c>
      <c r="O6172" s="41">
        <f t="shared" si="106"/>
        <v>0.5441510717565925</v>
      </c>
    </row>
    <row r="6173" spans="13:15" x14ac:dyDescent="0.25">
      <c r="M6173" s="20">
        <v>6172</v>
      </c>
      <c r="N6173" s="16">
        <v>170.08295805915247</v>
      </c>
      <c r="O6173" s="41">
        <f t="shared" si="106"/>
        <v>0.1016352268631211</v>
      </c>
    </row>
    <row r="6174" spans="13:15" x14ac:dyDescent="0.25">
      <c r="M6174" s="20">
        <v>6173</v>
      </c>
      <c r="N6174" s="16">
        <v>269.21099789290628</v>
      </c>
      <c r="O6174" s="41">
        <f t="shared" si="106"/>
        <v>0.74369214953714113</v>
      </c>
    </row>
    <row r="6175" spans="13:15" x14ac:dyDescent="0.25">
      <c r="M6175" s="20">
        <v>6174</v>
      </c>
      <c r="N6175" s="16">
        <v>258.53631373964328</v>
      </c>
      <c r="O6175" s="41">
        <f t="shared" si="106"/>
        <v>0.67455172398796748</v>
      </c>
    </row>
    <row r="6176" spans="13:15" x14ac:dyDescent="0.25">
      <c r="M6176" s="20">
        <v>6175</v>
      </c>
      <c r="N6176" s="16">
        <v>206.09145069295707</v>
      </c>
      <c r="O6176" s="41">
        <f t="shared" si="106"/>
        <v>0.33486390776273423</v>
      </c>
    </row>
    <row r="6177" spans="13:15" x14ac:dyDescent="0.25">
      <c r="M6177" s="20">
        <v>6176</v>
      </c>
      <c r="N6177" s="16">
        <v>154.31595836824022</v>
      </c>
      <c r="O6177" s="41">
        <f t="shared" si="106"/>
        <v>-4.8836317585287947E-4</v>
      </c>
    </row>
    <row r="6178" spans="13:15" x14ac:dyDescent="0.25">
      <c r="M6178" s="20">
        <v>6177</v>
      </c>
      <c r="N6178" s="16">
        <v>65.298214696755082</v>
      </c>
      <c r="O6178" s="41">
        <f t="shared" si="106"/>
        <v>-0.57706042755795295</v>
      </c>
    </row>
    <row r="6179" spans="13:15" x14ac:dyDescent="0.25">
      <c r="M6179" s="20">
        <v>6178</v>
      </c>
      <c r="N6179" s="16">
        <v>176.61112429968108</v>
      </c>
      <c r="O6179" s="41">
        <f t="shared" si="106"/>
        <v>0.14391846311118628</v>
      </c>
    </row>
    <row r="6180" spans="13:15" x14ac:dyDescent="0.25">
      <c r="M6180" s="20">
        <v>6179</v>
      </c>
      <c r="N6180" s="16">
        <v>226.29816749002742</v>
      </c>
      <c r="O6180" s="41">
        <f t="shared" si="106"/>
        <v>0.46574375191006823</v>
      </c>
    </row>
    <row r="6181" spans="13:15" x14ac:dyDescent="0.25">
      <c r="M6181" s="20">
        <v>6180</v>
      </c>
      <c r="N6181" s="16">
        <v>224.81933132568687</v>
      </c>
      <c r="O6181" s="41">
        <f t="shared" si="106"/>
        <v>0.45616526131943491</v>
      </c>
    </row>
    <row r="6182" spans="13:15" x14ac:dyDescent="0.25">
      <c r="M6182" s="20">
        <v>6181</v>
      </c>
      <c r="N6182" s="16">
        <v>91.151519209330019</v>
      </c>
      <c r="O6182" s="41">
        <f t="shared" si="106"/>
        <v>-0.40960737225557176</v>
      </c>
    </row>
    <row r="6183" spans="13:15" x14ac:dyDescent="0.25">
      <c r="M6183" s="20">
        <v>6182</v>
      </c>
      <c r="N6183" s="16">
        <v>157.60044017029401</v>
      </c>
      <c r="O6183" s="41">
        <f t="shared" si="106"/>
        <v>2.0785378158507672E-2</v>
      </c>
    </row>
    <row r="6184" spans="13:15" x14ac:dyDescent="0.25">
      <c r="M6184" s="20">
        <v>6183</v>
      </c>
      <c r="N6184" s="16">
        <v>268.86558991606944</v>
      </c>
      <c r="O6184" s="41">
        <f t="shared" si="106"/>
        <v>0.74145492601242657</v>
      </c>
    </row>
    <row r="6185" spans="13:15" x14ac:dyDescent="0.25">
      <c r="M6185" s="20">
        <v>6184</v>
      </c>
      <c r="N6185" s="16">
        <v>100.43204472305865</v>
      </c>
      <c r="O6185" s="41">
        <f t="shared" si="106"/>
        <v>-0.34949697703202587</v>
      </c>
    </row>
    <row r="6186" spans="13:15" x14ac:dyDescent="0.25">
      <c r="M6186" s="20">
        <v>6185</v>
      </c>
      <c r="N6186" s="16">
        <v>172.40155866142879</v>
      </c>
      <c r="O6186" s="41">
        <f t="shared" si="106"/>
        <v>0.11665291076067708</v>
      </c>
    </row>
    <row r="6187" spans="13:15" x14ac:dyDescent="0.25">
      <c r="M6187" s="20">
        <v>6186</v>
      </c>
      <c r="N6187" s="16">
        <v>133.46503638353542</v>
      </c>
      <c r="O6187" s="41">
        <f t="shared" si="106"/>
        <v>-0.13554075427394763</v>
      </c>
    </row>
    <row r="6188" spans="13:15" x14ac:dyDescent="0.25">
      <c r="M6188" s="20">
        <v>6187</v>
      </c>
      <c r="N6188" s="16">
        <v>211.65859260177064</v>
      </c>
      <c r="O6188" s="41">
        <f t="shared" si="106"/>
        <v>0.37092254473424102</v>
      </c>
    </row>
    <row r="6189" spans="13:15" x14ac:dyDescent="0.25">
      <c r="M6189" s="20">
        <v>6188</v>
      </c>
      <c r="N6189" s="16">
        <v>121.09180164397694</v>
      </c>
      <c r="O6189" s="41">
        <f t="shared" si="106"/>
        <v>-0.21568277093974175</v>
      </c>
    </row>
    <row r="6190" spans="13:15" x14ac:dyDescent="0.25">
      <c r="M6190" s="20">
        <v>6189</v>
      </c>
      <c r="N6190" s="16">
        <v>227.07023088455151</v>
      </c>
      <c r="O6190" s="41">
        <f t="shared" si="106"/>
        <v>0.47074444241124969</v>
      </c>
    </row>
    <row r="6191" spans="13:15" x14ac:dyDescent="0.25">
      <c r="M6191" s="20">
        <v>6190</v>
      </c>
      <c r="N6191" s="16">
        <v>190.88520214603264</v>
      </c>
      <c r="O6191" s="41">
        <f t="shared" si="106"/>
        <v>0.23637232895386795</v>
      </c>
    </row>
    <row r="6192" spans="13:15" x14ac:dyDescent="0.25">
      <c r="M6192" s="20">
        <v>6191</v>
      </c>
      <c r="N6192" s="16">
        <v>106.88248013339064</v>
      </c>
      <c r="O6192" s="41">
        <f t="shared" si="106"/>
        <v>-0.30771720698501381</v>
      </c>
    </row>
    <row r="6193" spans="13:15" x14ac:dyDescent="0.25">
      <c r="M6193" s="20">
        <v>6192</v>
      </c>
      <c r="N6193" s="16">
        <v>128.33737575940592</v>
      </c>
      <c r="O6193" s="41">
        <f t="shared" si="106"/>
        <v>-0.16875285053214784</v>
      </c>
    </row>
    <row r="6194" spans="13:15" x14ac:dyDescent="0.25">
      <c r="M6194" s="20">
        <v>6193</v>
      </c>
      <c r="N6194" s="16">
        <v>107.44355347788942</v>
      </c>
      <c r="O6194" s="41">
        <f t="shared" si="106"/>
        <v>-0.3040831088472169</v>
      </c>
    </row>
    <row r="6195" spans="13:15" x14ac:dyDescent="0.25">
      <c r="M6195" s="20">
        <v>6194</v>
      </c>
      <c r="N6195" s="16">
        <v>127.98797854291028</v>
      </c>
      <c r="O6195" s="41">
        <f t="shared" si="106"/>
        <v>-0.17101591254760051</v>
      </c>
    </row>
    <row r="6196" spans="13:15" x14ac:dyDescent="0.25">
      <c r="M6196" s="20">
        <v>6195</v>
      </c>
      <c r="N6196" s="16">
        <v>210.59308116974105</v>
      </c>
      <c r="O6196" s="41">
        <f t="shared" si="106"/>
        <v>0.36402117765112085</v>
      </c>
    </row>
    <row r="6197" spans="13:15" x14ac:dyDescent="0.25">
      <c r="M6197" s="20">
        <v>6196</v>
      </c>
      <c r="N6197" s="16">
        <v>93.395362700330324</v>
      </c>
      <c r="O6197" s="41">
        <f t="shared" si="106"/>
        <v>-0.39507389364336554</v>
      </c>
    </row>
    <row r="6198" spans="13:15" x14ac:dyDescent="0.25">
      <c r="M6198" s="20">
        <v>6197</v>
      </c>
      <c r="N6198" s="16">
        <v>170.16627526017862</v>
      </c>
      <c r="O6198" s="41">
        <f t="shared" si="106"/>
        <v>0.10217487624775901</v>
      </c>
    </row>
    <row r="6199" spans="13:15" x14ac:dyDescent="0.25">
      <c r="M6199" s="20">
        <v>6198</v>
      </c>
      <c r="N6199" s="16">
        <v>188.57585081738577</v>
      </c>
      <c r="O6199" s="41">
        <f t="shared" si="106"/>
        <v>0.22141455303162805</v>
      </c>
    </row>
    <row r="6200" spans="13:15" x14ac:dyDescent="0.25">
      <c r="M6200" s="20">
        <v>6199</v>
      </c>
      <c r="N6200" s="16">
        <v>217.1131525395709</v>
      </c>
      <c r="O6200" s="41">
        <f t="shared" si="106"/>
        <v>0.40625198304532262</v>
      </c>
    </row>
    <row r="6201" spans="13:15" x14ac:dyDescent="0.25">
      <c r="M6201" s="20">
        <v>6200</v>
      </c>
      <c r="N6201" s="16">
        <v>174.17373433717077</v>
      </c>
      <c r="O6201" s="41">
        <f t="shared" si="106"/>
        <v>0.12813137500462757</v>
      </c>
    </row>
    <row r="6202" spans="13:15" x14ac:dyDescent="0.25">
      <c r="M6202" s="20">
        <v>6201</v>
      </c>
      <c r="N6202" s="16">
        <v>147.37882563782463</v>
      </c>
      <c r="O6202" s="41">
        <f t="shared" si="106"/>
        <v>-4.5420494392627186E-2</v>
      </c>
    </row>
    <row r="6203" spans="13:15" x14ac:dyDescent="0.25">
      <c r="M6203" s="20">
        <v>6202</v>
      </c>
      <c r="N6203" s="16">
        <v>212.15858676752367</v>
      </c>
      <c r="O6203" s="41">
        <f t="shared" si="106"/>
        <v>0.37416103019160252</v>
      </c>
    </row>
    <row r="6204" spans="13:15" x14ac:dyDescent="0.25">
      <c r="M6204" s="20">
        <v>6203</v>
      </c>
      <c r="N6204" s="16">
        <v>164.00156144633468</v>
      </c>
      <c r="O6204" s="41">
        <f t="shared" si="106"/>
        <v>6.2245738264997241E-2</v>
      </c>
    </row>
    <row r="6205" spans="13:15" x14ac:dyDescent="0.25">
      <c r="M6205" s="20">
        <v>6204</v>
      </c>
      <c r="N6205" s="16">
        <v>172.34275497714395</v>
      </c>
      <c r="O6205" s="41">
        <f t="shared" si="106"/>
        <v>0.11627203656365737</v>
      </c>
    </row>
    <row r="6206" spans="13:15" x14ac:dyDescent="0.25">
      <c r="M6206" s="20">
        <v>6205</v>
      </c>
      <c r="N6206" s="16">
        <v>255.63327862748412</v>
      </c>
      <c r="O6206" s="41">
        <f t="shared" si="106"/>
        <v>0.65574863059831223</v>
      </c>
    </row>
    <row r="6207" spans="13:15" x14ac:dyDescent="0.25">
      <c r="M6207" s="20">
        <v>6206</v>
      </c>
      <c r="N6207" s="16">
        <v>216.93202067260927</v>
      </c>
      <c r="O6207" s="41">
        <f t="shared" si="106"/>
        <v>0.40507878352181104</v>
      </c>
    </row>
    <row r="6208" spans="13:15" x14ac:dyDescent="0.25">
      <c r="M6208" s="20">
        <v>6207</v>
      </c>
      <c r="N6208" s="16">
        <v>179.81069765541787</v>
      </c>
      <c r="O6208" s="41">
        <f t="shared" si="106"/>
        <v>0.16464224849117959</v>
      </c>
    </row>
    <row r="6209" spans="13:15" x14ac:dyDescent="0.25">
      <c r="M6209" s="20">
        <v>6208</v>
      </c>
      <c r="N6209" s="16">
        <v>159.35943175695323</v>
      </c>
      <c r="O6209" s="41">
        <f t="shared" si="106"/>
        <v>3.2178448444513341E-2</v>
      </c>
    </row>
    <row r="6210" spans="13:15" x14ac:dyDescent="0.25">
      <c r="M6210" s="20">
        <v>6209</v>
      </c>
      <c r="N6210" s="16">
        <v>262.95239750739643</v>
      </c>
      <c r="O6210" s="41">
        <f t="shared" si="106"/>
        <v>0.70315490386471535</v>
      </c>
    </row>
    <row r="6211" spans="13:15" x14ac:dyDescent="0.25">
      <c r="M6211" s="20">
        <v>6210</v>
      </c>
      <c r="N6211" s="16">
        <v>176.29099769660289</v>
      </c>
      <c r="O6211" s="41">
        <f t="shared" ref="O6211:O6274" si="107">N6211/$B$2-1</f>
        <v>0.1418449882196906</v>
      </c>
    </row>
    <row r="6212" spans="13:15" x14ac:dyDescent="0.25">
      <c r="M6212" s="20">
        <v>6211</v>
      </c>
      <c r="N6212" s="16">
        <v>209.07470955646139</v>
      </c>
      <c r="O6212" s="41">
        <f t="shared" si="107"/>
        <v>0.3541866141196226</v>
      </c>
    </row>
    <row r="6213" spans="13:15" x14ac:dyDescent="0.25">
      <c r="M6213" s="20">
        <v>6212</v>
      </c>
      <c r="N6213" s="16">
        <v>114.01879561788782</v>
      </c>
      <c r="O6213" s="41">
        <f t="shared" si="107"/>
        <v>-0.26149495980962845</v>
      </c>
    </row>
    <row r="6214" spans="13:15" x14ac:dyDescent="0.25">
      <c r="M6214" s="20">
        <v>6213</v>
      </c>
      <c r="N6214" s="16">
        <v>147.13131618470757</v>
      </c>
      <c r="O6214" s="41">
        <f t="shared" si="107"/>
        <v>-4.7023624627700711E-2</v>
      </c>
    </row>
    <row r="6215" spans="13:15" x14ac:dyDescent="0.25">
      <c r="M6215" s="20">
        <v>6214</v>
      </c>
      <c r="N6215" s="16">
        <v>80.972372691051248</v>
      </c>
      <c r="O6215" s="41">
        <f t="shared" si="107"/>
        <v>-0.47553817750436689</v>
      </c>
    </row>
    <row r="6216" spans="13:15" x14ac:dyDescent="0.25">
      <c r="M6216" s="20">
        <v>6215</v>
      </c>
      <c r="N6216" s="16">
        <v>70.617301746266733</v>
      </c>
      <c r="O6216" s="41">
        <f t="shared" si="107"/>
        <v>-0.54260845344273601</v>
      </c>
    </row>
    <row r="6217" spans="13:15" x14ac:dyDescent="0.25">
      <c r="M6217" s="20">
        <v>6216</v>
      </c>
      <c r="N6217" s="16">
        <v>245.09846119639667</v>
      </c>
      <c r="O6217" s="41">
        <f t="shared" si="107"/>
        <v>0.5875141283113674</v>
      </c>
    </row>
    <row r="6218" spans="13:15" x14ac:dyDescent="0.25">
      <c r="M6218" s="20">
        <v>6217</v>
      </c>
      <c r="N6218" s="16">
        <v>121.43037508900186</v>
      </c>
      <c r="O6218" s="41">
        <f t="shared" si="107"/>
        <v>-0.21348981499532471</v>
      </c>
    </row>
    <row r="6219" spans="13:15" x14ac:dyDescent="0.25">
      <c r="M6219" s="20">
        <v>6218</v>
      </c>
      <c r="N6219" s="16">
        <v>167.97939996623546</v>
      </c>
      <c r="O6219" s="41">
        <f t="shared" si="107"/>
        <v>8.8010383296463157E-2</v>
      </c>
    </row>
    <row r="6220" spans="13:15" x14ac:dyDescent="0.25">
      <c r="M6220" s="20">
        <v>6219</v>
      </c>
      <c r="N6220" s="16">
        <v>154.12369214150041</v>
      </c>
      <c r="O6220" s="41">
        <f t="shared" si="107"/>
        <v>-1.7336804653073079E-3</v>
      </c>
    </row>
    <row r="6221" spans="13:15" x14ac:dyDescent="0.25">
      <c r="M6221" s="20">
        <v>6220</v>
      </c>
      <c r="N6221" s="16">
        <v>171.24580490166517</v>
      </c>
      <c r="O6221" s="41">
        <f t="shared" si="107"/>
        <v>0.10916703992526822</v>
      </c>
    </row>
    <row r="6222" spans="13:15" x14ac:dyDescent="0.25">
      <c r="M6222" s="20">
        <v>6221</v>
      </c>
      <c r="N6222" s="16">
        <v>241.12034324348392</v>
      </c>
      <c r="O6222" s="41">
        <f t="shared" si="107"/>
        <v>0.56174767337929166</v>
      </c>
    </row>
    <row r="6223" spans="13:15" x14ac:dyDescent="0.25">
      <c r="M6223" s="20">
        <v>6222</v>
      </c>
      <c r="N6223" s="16">
        <v>202.4758289044527</v>
      </c>
      <c r="O6223" s="41">
        <f t="shared" si="107"/>
        <v>0.31144535734073964</v>
      </c>
    </row>
    <row r="6224" spans="13:15" x14ac:dyDescent="0.25">
      <c r="M6224" s="20">
        <v>6223</v>
      </c>
      <c r="N6224" s="16">
        <v>211.29890013269298</v>
      </c>
      <c r="O6224" s="41">
        <f t="shared" si="107"/>
        <v>0.36859279988916671</v>
      </c>
    </row>
    <row r="6225" spans="13:15" x14ac:dyDescent="0.25">
      <c r="M6225" s="20">
        <v>6224</v>
      </c>
      <c r="N6225" s="16">
        <v>174.36426303686946</v>
      </c>
      <c r="O6225" s="41">
        <f t="shared" si="107"/>
        <v>0.1293654382506555</v>
      </c>
    </row>
    <row r="6226" spans="13:15" x14ac:dyDescent="0.25">
      <c r="M6226" s="20">
        <v>6225</v>
      </c>
      <c r="N6226" s="16">
        <v>189.42084688051099</v>
      </c>
      <c r="O6226" s="41">
        <f t="shared" si="107"/>
        <v>0.22688763181813187</v>
      </c>
    </row>
    <row r="6227" spans="13:15" x14ac:dyDescent="0.25">
      <c r="M6227" s="20">
        <v>6226</v>
      </c>
      <c r="N6227" s="16">
        <v>114.80414220105885</v>
      </c>
      <c r="O6227" s="41">
        <f t="shared" si="107"/>
        <v>-0.25640823347801733</v>
      </c>
    </row>
    <row r="6228" spans="13:15" x14ac:dyDescent="0.25">
      <c r="M6228" s="20">
        <v>6227</v>
      </c>
      <c r="N6228" s="16">
        <v>248.11469641213489</v>
      </c>
      <c r="O6228" s="41">
        <f t="shared" si="107"/>
        <v>0.60705042403481491</v>
      </c>
    </row>
    <row r="6229" spans="13:15" x14ac:dyDescent="0.25">
      <c r="M6229" s="20">
        <v>6228</v>
      </c>
      <c r="N6229" s="16">
        <v>91.471037115596829</v>
      </c>
      <c r="O6229" s="41">
        <f t="shared" si="107"/>
        <v>-0.40753783992162296</v>
      </c>
    </row>
    <row r="6230" spans="13:15" x14ac:dyDescent="0.25">
      <c r="M6230" s="20">
        <v>6229</v>
      </c>
      <c r="N6230" s="16">
        <v>151.53990862751661</v>
      </c>
      <c r="O6230" s="41">
        <f t="shared" si="107"/>
        <v>-1.8468966410903342E-2</v>
      </c>
    </row>
    <row r="6231" spans="13:15" x14ac:dyDescent="0.25">
      <c r="M6231" s="20">
        <v>6230</v>
      </c>
      <c r="N6231" s="16">
        <v>105.2261593127747</v>
      </c>
      <c r="O6231" s="41">
        <f t="shared" si="107"/>
        <v>-0.31844527394597744</v>
      </c>
    </row>
    <row r="6232" spans="13:15" x14ac:dyDescent="0.25">
      <c r="M6232" s="20">
        <v>6231</v>
      </c>
      <c r="N6232" s="16">
        <v>239.57626327629853</v>
      </c>
      <c r="O6232" s="41">
        <f t="shared" si="107"/>
        <v>0.55174659564431083</v>
      </c>
    </row>
    <row r="6233" spans="13:15" x14ac:dyDescent="0.25">
      <c r="M6233" s="20">
        <v>6232</v>
      </c>
      <c r="N6233" s="16">
        <v>255.41909135587608</v>
      </c>
      <c r="O6233" s="41">
        <f t="shared" si="107"/>
        <v>0.65436132968209093</v>
      </c>
    </row>
    <row r="6234" spans="13:15" x14ac:dyDescent="0.25">
      <c r="M6234" s="20">
        <v>6233</v>
      </c>
      <c r="N6234" s="16">
        <v>145.0623451803086</v>
      </c>
      <c r="O6234" s="41">
        <f t="shared" si="107"/>
        <v>-6.0424446014000877E-2</v>
      </c>
    </row>
    <row r="6235" spans="13:15" x14ac:dyDescent="0.25">
      <c r="M6235" s="20">
        <v>6234</v>
      </c>
      <c r="N6235" s="16">
        <v>169.56030959561249</v>
      </c>
      <c r="O6235" s="41">
        <f t="shared" si="107"/>
        <v>9.8250008465747607E-2</v>
      </c>
    </row>
    <row r="6236" spans="13:15" x14ac:dyDescent="0.25">
      <c r="M6236" s="20">
        <v>6235</v>
      </c>
      <c r="N6236" s="16">
        <v>248.97343079175781</v>
      </c>
      <c r="O6236" s="41">
        <f t="shared" si="107"/>
        <v>0.61261248653599765</v>
      </c>
    </row>
    <row r="6237" spans="13:15" x14ac:dyDescent="0.25">
      <c r="M6237" s="20">
        <v>6236</v>
      </c>
      <c r="N6237" s="16">
        <v>298.76580789970268</v>
      </c>
      <c r="O6237" s="41">
        <f t="shared" si="107"/>
        <v>0.93512002801636052</v>
      </c>
    </row>
    <row r="6238" spans="13:15" x14ac:dyDescent="0.25">
      <c r="M6238" s="20">
        <v>6237</v>
      </c>
      <c r="N6238" s="16">
        <v>145.05555887346375</v>
      </c>
      <c r="O6238" s="41">
        <f t="shared" si="107"/>
        <v>-6.0468401238944591E-2</v>
      </c>
    </row>
    <row r="6239" spans="13:15" x14ac:dyDescent="0.25">
      <c r="M6239" s="20">
        <v>6238</v>
      </c>
      <c r="N6239" s="16">
        <v>165.44868310102964</v>
      </c>
      <c r="O6239" s="41">
        <f t="shared" si="107"/>
        <v>7.1618812502182161E-2</v>
      </c>
    </row>
    <row r="6240" spans="13:15" x14ac:dyDescent="0.25">
      <c r="M6240" s="20">
        <v>6239</v>
      </c>
      <c r="N6240" s="16">
        <v>181.81901179172613</v>
      </c>
      <c r="O6240" s="41">
        <f t="shared" si="107"/>
        <v>0.17765019252279091</v>
      </c>
    </row>
    <row r="6241" spans="13:15" x14ac:dyDescent="0.25">
      <c r="M6241" s="20">
        <v>6240</v>
      </c>
      <c r="N6241" s="16">
        <v>202.64141082441463</v>
      </c>
      <c r="O6241" s="41">
        <f t="shared" si="107"/>
        <v>0.3125178391345842</v>
      </c>
    </row>
    <row r="6242" spans="13:15" x14ac:dyDescent="0.25">
      <c r="M6242" s="20">
        <v>6241</v>
      </c>
      <c r="N6242" s="16">
        <v>233.59239927059937</v>
      </c>
      <c r="O6242" s="41">
        <f t="shared" si="107"/>
        <v>0.51298883027699027</v>
      </c>
    </row>
    <row r="6243" spans="13:15" x14ac:dyDescent="0.25">
      <c r="M6243" s="20">
        <v>6242</v>
      </c>
      <c r="N6243" s="16">
        <v>127.35768815485476</v>
      </c>
      <c r="O6243" s="41">
        <f t="shared" si="107"/>
        <v>-0.17509833269456032</v>
      </c>
    </row>
    <row r="6244" spans="13:15" x14ac:dyDescent="0.25">
      <c r="M6244" s="20">
        <v>6243</v>
      </c>
      <c r="N6244" s="16">
        <v>165.11319581324443</v>
      </c>
      <c r="O6244" s="41">
        <f t="shared" si="107"/>
        <v>6.9445845741688439E-2</v>
      </c>
    </row>
    <row r="6245" spans="13:15" x14ac:dyDescent="0.25">
      <c r="M6245" s="20">
        <v>6244</v>
      </c>
      <c r="N6245" s="16">
        <v>394.39421772709892</v>
      </c>
      <c r="O6245" s="41">
        <f t="shared" si="107"/>
        <v>1.5545096844340525</v>
      </c>
    </row>
    <row r="6246" spans="13:15" x14ac:dyDescent="0.25">
      <c r="M6246" s="20">
        <v>6245</v>
      </c>
      <c r="N6246" s="16">
        <v>169.5750371433777</v>
      </c>
      <c r="O6246" s="41">
        <f t="shared" si="107"/>
        <v>9.8345399477337558E-2</v>
      </c>
    </row>
    <row r="6247" spans="13:15" x14ac:dyDescent="0.25">
      <c r="M6247" s="20">
        <v>6246</v>
      </c>
      <c r="N6247" s="16">
        <v>175.35695941088471</v>
      </c>
      <c r="O6247" s="41">
        <f t="shared" si="107"/>
        <v>0.1357951788176921</v>
      </c>
    </row>
    <row r="6248" spans="13:15" x14ac:dyDescent="0.25">
      <c r="M6248" s="20">
        <v>6247</v>
      </c>
      <c r="N6248" s="16">
        <v>217.49366880902448</v>
      </c>
      <c r="O6248" s="41">
        <f t="shared" si="107"/>
        <v>0.40871660461357417</v>
      </c>
    </row>
    <row r="6249" spans="13:15" x14ac:dyDescent="0.25">
      <c r="M6249" s="20">
        <v>6248</v>
      </c>
      <c r="N6249" s="16">
        <v>207.27523903991687</v>
      </c>
      <c r="O6249" s="41">
        <f t="shared" si="107"/>
        <v>0.34253135992279971</v>
      </c>
    </row>
    <row r="6250" spans="13:15" x14ac:dyDescent="0.25">
      <c r="M6250" s="20">
        <v>6249</v>
      </c>
      <c r="N6250" s="16">
        <v>211.38581382111852</v>
      </c>
      <c r="O6250" s="41">
        <f t="shared" si="107"/>
        <v>0.36915574388989891</v>
      </c>
    </row>
    <row r="6251" spans="13:15" x14ac:dyDescent="0.25">
      <c r="M6251" s="20">
        <v>6250</v>
      </c>
      <c r="N6251" s="16">
        <v>152.55664062706876</v>
      </c>
      <c r="O6251" s="41">
        <f t="shared" si="107"/>
        <v>-1.1883545979797794E-2</v>
      </c>
    </row>
    <row r="6252" spans="13:15" x14ac:dyDescent="0.25">
      <c r="M6252" s="20">
        <v>6251</v>
      </c>
      <c r="N6252" s="16">
        <v>85.49996983951786</v>
      </c>
      <c r="O6252" s="41">
        <f t="shared" si="107"/>
        <v>-0.4462127202762467</v>
      </c>
    </row>
    <row r="6253" spans="13:15" x14ac:dyDescent="0.25">
      <c r="M6253" s="20">
        <v>6252</v>
      </c>
      <c r="N6253" s="16">
        <v>101.45575666093549</v>
      </c>
      <c r="O6253" s="41">
        <f t="shared" si="107"/>
        <v>-0.34286634721587927</v>
      </c>
    </row>
    <row r="6254" spans="13:15" x14ac:dyDescent="0.25">
      <c r="M6254" s="20">
        <v>6253</v>
      </c>
      <c r="N6254" s="16">
        <v>182.03641162640309</v>
      </c>
      <c r="O6254" s="41">
        <f t="shared" si="107"/>
        <v>0.17905830135936873</v>
      </c>
    </row>
    <row r="6255" spans="13:15" x14ac:dyDescent="0.25">
      <c r="M6255" s="20">
        <v>6254</v>
      </c>
      <c r="N6255" s="16">
        <v>158.89083842179659</v>
      </c>
      <c r="O6255" s="41">
        <f t="shared" si="107"/>
        <v>2.9143347626815252E-2</v>
      </c>
    </row>
    <row r="6256" spans="13:15" x14ac:dyDescent="0.25">
      <c r="M6256" s="20">
        <v>6255</v>
      </c>
      <c r="N6256" s="16">
        <v>184.32057241108697</v>
      </c>
      <c r="O6256" s="41">
        <f t="shared" si="107"/>
        <v>0.19385291695719897</v>
      </c>
    </row>
    <row r="6257" spans="13:15" x14ac:dyDescent="0.25">
      <c r="M6257" s="20">
        <v>6256</v>
      </c>
      <c r="N6257" s="16">
        <v>195.58491222797232</v>
      </c>
      <c r="O6257" s="41">
        <f t="shared" si="107"/>
        <v>0.26681256965398514</v>
      </c>
    </row>
    <row r="6258" spans="13:15" x14ac:dyDescent="0.25">
      <c r="M6258" s="20">
        <v>6257</v>
      </c>
      <c r="N6258" s="16">
        <v>265.13533134912007</v>
      </c>
      <c r="O6258" s="41">
        <f t="shared" si="107"/>
        <v>0.7172938678467391</v>
      </c>
    </row>
    <row r="6259" spans="13:15" x14ac:dyDescent="0.25">
      <c r="M6259" s="20">
        <v>6258</v>
      </c>
      <c r="N6259" s="16">
        <v>142.42878612765469</v>
      </c>
      <c r="O6259" s="41">
        <f t="shared" si="107"/>
        <v>-7.7482130437732555E-2</v>
      </c>
    </row>
    <row r="6260" spans="13:15" x14ac:dyDescent="0.25">
      <c r="M6260" s="20">
        <v>6259</v>
      </c>
      <c r="N6260" s="16">
        <v>200.65392324735936</v>
      </c>
      <c r="O6260" s="41">
        <f t="shared" si="107"/>
        <v>0.29964478969552499</v>
      </c>
    </row>
    <row r="6261" spans="13:15" x14ac:dyDescent="0.25">
      <c r="M6261" s="20">
        <v>6260</v>
      </c>
      <c r="N6261" s="16">
        <v>196.30974697700643</v>
      </c>
      <c r="O6261" s="41">
        <f t="shared" si="107"/>
        <v>0.27150735802256887</v>
      </c>
    </row>
    <row r="6262" spans="13:15" x14ac:dyDescent="0.25">
      <c r="M6262" s="20">
        <v>6261</v>
      </c>
      <c r="N6262" s="16">
        <v>101.04386913691984</v>
      </c>
      <c r="O6262" s="41">
        <f t="shared" si="107"/>
        <v>-0.34553416185844477</v>
      </c>
    </row>
    <row r="6263" spans="13:15" x14ac:dyDescent="0.25">
      <c r="M6263" s="20">
        <v>6262</v>
      </c>
      <c r="N6263" s="16">
        <v>185.7547774592648</v>
      </c>
      <c r="O6263" s="41">
        <f t="shared" si="107"/>
        <v>0.20314232973345225</v>
      </c>
    </row>
    <row r="6264" spans="13:15" x14ac:dyDescent="0.25">
      <c r="M6264" s="20">
        <v>6263</v>
      </c>
      <c r="N6264" s="16">
        <v>160.40529178613986</v>
      </c>
      <c r="O6264" s="41">
        <f t="shared" si="107"/>
        <v>3.8952532477784629E-2</v>
      </c>
    </row>
    <row r="6265" spans="13:15" x14ac:dyDescent="0.25">
      <c r="M6265" s="20">
        <v>6264</v>
      </c>
      <c r="N6265" s="16">
        <v>260.65338008533149</v>
      </c>
      <c r="O6265" s="41">
        <f t="shared" si="107"/>
        <v>0.6882640611358517</v>
      </c>
    </row>
    <row r="6266" spans="13:15" x14ac:dyDescent="0.25">
      <c r="M6266" s="20">
        <v>6265</v>
      </c>
      <c r="N6266" s="16">
        <v>335.4837116706193</v>
      </c>
      <c r="O6266" s="41">
        <f t="shared" si="107"/>
        <v>1.1729435978330622</v>
      </c>
    </row>
    <row r="6267" spans="13:15" x14ac:dyDescent="0.25">
      <c r="M6267" s="20">
        <v>6266</v>
      </c>
      <c r="N6267" s="16">
        <v>242.93590922362722</v>
      </c>
      <c r="O6267" s="41">
        <f t="shared" si="107"/>
        <v>0.57350717864215595</v>
      </c>
    </row>
    <row r="6268" spans="13:15" x14ac:dyDescent="0.25">
      <c r="M6268" s="20">
        <v>6267</v>
      </c>
      <c r="N6268" s="16">
        <v>200.03462253168814</v>
      </c>
      <c r="O6268" s="41">
        <f t="shared" si="107"/>
        <v>0.29563355016753134</v>
      </c>
    </row>
    <row r="6269" spans="13:15" x14ac:dyDescent="0.25">
      <c r="M6269" s="20">
        <v>6268</v>
      </c>
      <c r="N6269" s="16">
        <v>147.31892383271443</v>
      </c>
      <c r="O6269" s="41">
        <f t="shared" si="107"/>
        <v>-4.5808481169286708E-2</v>
      </c>
    </row>
    <row r="6270" spans="13:15" x14ac:dyDescent="0.25">
      <c r="M6270" s="20">
        <v>6269</v>
      </c>
      <c r="N6270" s="16">
        <v>208.77397329131404</v>
      </c>
      <c r="O6270" s="41">
        <f t="shared" si="107"/>
        <v>0.35223873134840256</v>
      </c>
    </row>
    <row r="6271" spans="13:15" x14ac:dyDescent="0.25">
      <c r="M6271" s="20">
        <v>6270</v>
      </c>
      <c r="N6271" s="16">
        <v>200.98726310889671</v>
      </c>
      <c r="O6271" s="41">
        <f t="shared" si="107"/>
        <v>0.30180384747637268</v>
      </c>
    </row>
    <row r="6272" spans="13:15" x14ac:dyDescent="0.25">
      <c r="M6272" s="20">
        <v>6271</v>
      </c>
      <c r="N6272" s="16">
        <v>164.18516735981825</v>
      </c>
      <c r="O6272" s="41">
        <f t="shared" si="107"/>
        <v>6.3434962302854947E-2</v>
      </c>
    </row>
    <row r="6273" spans="13:15" x14ac:dyDescent="0.25">
      <c r="M6273" s="20">
        <v>6272</v>
      </c>
      <c r="N6273" s="16">
        <v>195.29912596206529</v>
      </c>
      <c r="O6273" s="41">
        <f t="shared" si="107"/>
        <v>0.2649615187229013</v>
      </c>
    </row>
    <row r="6274" spans="13:15" x14ac:dyDescent="0.25">
      <c r="M6274" s="20">
        <v>6273</v>
      </c>
      <c r="N6274" s="16">
        <v>180.62861349487389</v>
      </c>
      <c r="O6274" s="41">
        <f t="shared" si="107"/>
        <v>0.16993992740996178</v>
      </c>
    </row>
    <row r="6275" spans="13:15" x14ac:dyDescent="0.25">
      <c r="M6275" s="20">
        <v>6274</v>
      </c>
      <c r="N6275" s="16">
        <v>155.42880212417387</v>
      </c>
      <c r="O6275" s="41">
        <f t="shared" ref="O6275:O6338" si="108">N6275/$B$2-1</f>
        <v>6.7195775697732607E-3</v>
      </c>
    </row>
    <row r="6276" spans="13:15" x14ac:dyDescent="0.25">
      <c r="M6276" s="20">
        <v>6275</v>
      </c>
      <c r="N6276" s="16">
        <v>189.84093164043992</v>
      </c>
      <c r="O6276" s="41">
        <f t="shared" si="108"/>
        <v>0.22960854033881462</v>
      </c>
    </row>
    <row r="6277" spans="13:15" x14ac:dyDescent="0.25">
      <c r="M6277" s="20">
        <v>6276</v>
      </c>
      <c r="N6277" s="16">
        <v>250.18236392998389</v>
      </c>
      <c r="O6277" s="41">
        <f t="shared" si="108"/>
        <v>0.62044280267812901</v>
      </c>
    </row>
    <row r="6278" spans="13:15" x14ac:dyDescent="0.25">
      <c r="M6278" s="20">
        <v>6277</v>
      </c>
      <c r="N6278" s="16">
        <v>110.58703520651076</v>
      </c>
      <c r="O6278" s="41">
        <f t="shared" si="108"/>
        <v>-0.28372263154386779</v>
      </c>
    </row>
    <row r="6279" spans="13:15" x14ac:dyDescent="0.25">
      <c r="M6279" s="20">
        <v>6278</v>
      </c>
      <c r="N6279" s="16">
        <v>259.11499625183109</v>
      </c>
      <c r="O6279" s="41">
        <f t="shared" si="108"/>
        <v>0.67829987752357357</v>
      </c>
    </row>
    <row r="6280" spans="13:15" x14ac:dyDescent="0.25">
      <c r="M6280" s="20">
        <v>6279</v>
      </c>
      <c r="N6280" s="16">
        <v>125.15216893142042</v>
      </c>
      <c r="O6280" s="41">
        <f t="shared" si="108"/>
        <v>-0.18938358324396609</v>
      </c>
    </row>
    <row r="6281" spans="13:15" x14ac:dyDescent="0.25">
      <c r="M6281" s="20">
        <v>6280</v>
      </c>
      <c r="N6281" s="16">
        <v>153.67751266315912</v>
      </c>
      <c r="O6281" s="41">
        <f t="shared" si="108"/>
        <v>-4.623605690345034E-3</v>
      </c>
    </row>
    <row r="6282" spans="13:15" x14ac:dyDescent="0.25">
      <c r="M6282" s="20">
        <v>6281</v>
      </c>
      <c r="N6282" s="16">
        <v>154.63997750714077</v>
      </c>
      <c r="O6282" s="41">
        <f t="shared" si="108"/>
        <v>1.6103238511364637E-3</v>
      </c>
    </row>
    <row r="6283" spans="13:15" x14ac:dyDescent="0.25">
      <c r="M6283" s="20">
        <v>6282</v>
      </c>
      <c r="N6283" s="16">
        <v>187.78991115752143</v>
      </c>
      <c r="O6283" s="41">
        <f t="shared" si="108"/>
        <v>0.21632398531470098</v>
      </c>
    </row>
    <row r="6284" spans="13:15" x14ac:dyDescent="0.25">
      <c r="M6284" s="20">
        <v>6283</v>
      </c>
      <c r="N6284" s="16">
        <v>324.89601979368967</v>
      </c>
      <c r="O6284" s="41">
        <f t="shared" si="108"/>
        <v>1.1043666253021533</v>
      </c>
    </row>
    <row r="6285" spans="13:15" x14ac:dyDescent="0.25">
      <c r="M6285" s="20">
        <v>6284</v>
      </c>
      <c r="N6285" s="16">
        <v>146.24011956292424</v>
      </c>
      <c r="O6285" s="41">
        <f t="shared" si="108"/>
        <v>-5.2795946580594388E-2</v>
      </c>
    </row>
    <row r="6286" spans="13:15" x14ac:dyDescent="0.25">
      <c r="M6286" s="20">
        <v>6285</v>
      </c>
      <c r="N6286" s="16">
        <v>240.3418136296477</v>
      </c>
      <c r="O6286" s="41">
        <f t="shared" si="108"/>
        <v>0.55670510087499747</v>
      </c>
    </row>
    <row r="6287" spans="13:15" x14ac:dyDescent="0.25">
      <c r="M6287" s="20">
        <v>6286</v>
      </c>
      <c r="N6287" s="16">
        <v>202.35023688918773</v>
      </c>
      <c r="O6287" s="41">
        <f t="shared" si="108"/>
        <v>0.31063189201883179</v>
      </c>
    </row>
    <row r="6288" spans="13:15" x14ac:dyDescent="0.25">
      <c r="M6288" s="20">
        <v>6287</v>
      </c>
      <c r="N6288" s="16">
        <v>153.23950284536014</v>
      </c>
      <c r="O6288" s="41">
        <f t="shared" si="108"/>
        <v>-7.4606156442256211E-3</v>
      </c>
    </row>
    <row r="6289" spans="13:15" x14ac:dyDescent="0.25">
      <c r="M6289" s="20">
        <v>6288</v>
      </c>
      <c r="N6289" s="16">
        <v>149.66731723533346</v>
      </c>
      <c r="O6289" s="41">
        <f t="shared" si="108"/>
        <v>-3.0597827918780962E-2</v>
      </c>
    </row>
    <row r="6290" spans="13:15" x14ac:dyDescent="0.25">
      <c r="M6290" s="20">
        <v>6289</v>
      </c>
      <c r="N6290" s="16">
        <v>169.83553056082664</v>
      </c>
      <c r="O6290" s="41">
        <f t="shared" si="108"/>
        <v>0.10003262745304053</v>
      </c>
    </row>
    <row r="6291" spans="13:15" x14ac:dyDescent="0.25">
      <c r="M6291" s="20">
        <v>6290</v>
      </c>
      <c r="N6291" s="16">
        <v>361.31027249911813</v>
      </c>
      <c r="O6291" s="41">
        <f t="shared" si="108"/>
        <v>1.3402234330503124</v>
      </c>
    </row>
    <row r="6292" spans="13:15" x14ac:dyDescent="0.25">
      <c r="M6292" s="20">
        <v>6291</v>
      </c>
      <c r="N6292" s="16">
        <v>121.80897175494778</v>
      </c>
      <c r="O6292" s="41">
        <f t="shared" si="108"/>
        <v>-0.21103762678823867</v>
      </c>
    </row>
    <row r="6293" spans="13:15" x14ac:dyDescent="0.25">
      <c r="M6293" s="20">
        <v>6292</v>
      </c>
      <c r="N6293" s="16">
        <v>253.06113765882407</v>
      </c>
      <c r="O6293" s="41">
        <f t="shared" si="108"/>
        <v>0.6390887539600647</v>
      </c>
    </row>
    <row r="6294" spans="13:15" x14ac:dyDescent="0.25">
      <c r="M6294" s="20">
        <v>6293</v>
      </c>
      <c r="N6294" s="16">
        <v>288.72825999796959</v>
      </c>
      <c r="O6294" s="41">
        <f t="shared" si="108"/>
        <v>0.8701063635901487</v>
      </c>
    </row>
    <row r="6295" spans="13:15" x14ac:dyDescent="0.25">
      <c r="M6295" s="20">
        <v>6294</v>
      </c>
      <c r="N6295" s="16">
        <v>153.72195617830479</v>
      </c>
      <c r="O6295" s="41">
        <f t="shared" si="108"/>
        <v>-4.3357429764742106E-3</v>
      </c>
    </row>
    <row r="6296" spans="13:15" x14ac:dyDescent="0.25">
      <c r="M6296" s="20">
        <v>6295</v>
      </c>
      <c r="N6296" s="16">
        <v>278.22143899850778</v>
      </c>
      <c r="O6296" s="41">
        <f t="shared" si="108"/>
        <v>0.80205319549245613</v>
      </c>
    </row>
    <row r="6297" spans="13:15" x14ac:dyDescent="0.25">
      <c r="M6297" s="20">
        <v>6296</v>
      </c>
      <c r="N6297" s="16">
        <v>140.87953180218906</v>
      </c>
      <c r="O6297" s="41">
        <f t="shared" si="108"/>
        <v>-8.7516722731861285E-2</v>
      </c>
    </row>
    <row r="6298" spans="13:15" x14ac:dyDescent="0.25">
      <c r="M6298" s="20">
        <v>6297</v>
      </c>
      <c r="N6298" s="16">
        <v>250.12499221012391</v>
      </c>
      <c r="O6298" s="41">
        <f t="shared" si="108"/>
        <v>0.62007120338126409</v>
      </c>
    </row>
    <row r="6299" spans="13:15" x14ac:dyDescent="0.25">
      <c r="M6299" s="20">
        <v>6298</v>
      </c>
      <c r="N6299" s="16">
        <v>146.390593986852</v>
      </c>
      <c r="O6299" s="41">
        <f t="shared" si="108"/>
        <v>-5.1821316740942258E-2</v>
      </c>
    </row>
    <row r="6300" spans="13:15" x14ac:dyDescent="0.25">
      <c r="M6300" s="20">
        <v>6299</v>
      </c>
      <c r="N6300" s="16">
        <v>109.42612421152054</v>
      </c>
      <c r="O6300" s="41">
        <f t="shared" si="108"/>
        <v>-0.29124190603161015</v>
      </c>
    </row>
    <row r="6301" spans="13:15" x14ac:dyDescent="0.25">
      <c r="M6301" s="20">
        <v>6300</v>
      </c>
      <c r="N6301" s="16">
        <v>201.31433393435731</v>
      </c>
      <c r="O6301" s="41">
        <f t="shared" si="108"/>
        <v>0.30392230041909074</v>
      </c>
    </row>
    <row r="6302" spans="13:15" x14ac:dyDescent="0.25">
      <c r="M6302" s="20">
        <v>6301</v>
      </c>
      <c r="N6302" s="16">
        <v>176.48168581358846</v>
      </c>
      <c r="O6302" s="41">
        <f t="shared" si="108"/>
        <v>0.14308008401889705</v>
      </c>
    </row>
    <row r="6303" spans="13:15" x14ac:dyDescent="0.25">
      <c r="M6303" s="20">
        <v>6302</v>
      </c>
      <c r="N6303" s="16">
        <v>94.137114698687427</v>
      </c>
      <c r="O6303" s="41">
        <f t="shared" si="108"/>
        <v>-0.39026953146439802</v>
      </c>
    </row>
    <row r="6304" spans="13:15" x14ac:dyDescent="0.25">
      <c r="M6304" s="20">
        <v>6303</v>
      </c>
      <c r="N6304" s="16">
        <v>113.89186496683691</v>
      </c>
      <c r="O6304" s="41">
        <f t="shared" si="108"/>
        <v>-0.26231709553775784</v>
      </c>
    </row>
    <row r="6305" spans="13:15" x14ac:dyDescent="0.25">
      <c r="M6305" s="20">
        <v>6304</v>
      </c>
      <c r="N6305" s="16">
        <v>159.5920426819427</v>
      </c>
      <c r="O6305" s="41">
        <f t="shared" si="108"/>
        <v>3.3685080220240637E-2</v>
      </c>
    </row>
    <row r="6306" spans="13:15" x14ac:dyDescent="0.25">
      <c r="M6306" s="20">
        <v>6305</v>
      </c>
      <c r="N6306" s="16">
        <v>412.67943291297695</v>
      </c>
      <c r="O6306" s="41">
        <f t="shared" si="108"/>
        <v>1.672943873311048</v>
      </c>
    </row>
    <row r="6307" spans="13:15" x14ac:dyDescent="0.25">
      <c r="M6307" s="20">
        <v>6306</v>
      </c>
      <c r="N6307" s="16">
        <v>242.20857385186301</v>
      </c>
      <c r="O6307" s="41">
        <f t="shared" si="108"/>
        <v>0.56879619362388989</v>
      </c>
    </row>
    <row r="6308" spans="13:15" x14ac:dyDescent="0.25">
      <c r="M6308" s="20">
        <v>6307</v>
      </c>
      <c r="N6308" s="16">
        <v>177.45858895493109</v>
      </c>
      <c r="O6308" s="41">
        <f t="shared" si="108"/>
        <v>0.14940753108365246</v>
      </c>
    </row>
    <row r="6309" spans="13:15" x14ac:dyDescent="0.25">
      <c r="M6309" s="20">
        <v>6308</v>
      </c>
      <c r="N6309" s="16">
        <v>204.71459783785406</v>
      </c>
      <c r="O6309" s="41">
        <f t="shared" si="108"/>
        <v>0.32594596780745055</v>
      </c>
    </row>
    <row r="6310" spans="13:15" x14ac:dyDescent="0.25">
      <c r="M6310" s="20">
        <v>6309</v>
      </c>
      <c r="N6310" s="16">
        <v>448.92906897558288</v>
      </c>
      <c r="O6310" s="41">
        <f t="shared" si="108"/>
        <v>1.9077344514102719</v>
      </c>
    </row>
    <row r="6311" spans="13:15" x14ac:dyDescent="0.25">
      <c r="M6311" s="20">
        <v>6310</v>
      </c>
      <c r="N6311" s="16">
        <v>96.15662699142672</v>
      </c>
      <c r="O6311" s="41">
        <f t="shared" si="108"/>
        <v>-0.37718905645295708</v>
      </c>
    </row>
    <row r="6312" spans="13:15" x14ac:dyDescent="0.25">
      <c r="M6312" s="20">
        <v>6311</v>
      </c>
      <c r="N6312" s="16">
        <v>344.56242082290339</v>
      </c>
      <c r="O6312" s="41">
        <f t="shared" si="108"/>
        <v>1.2317468191006653</v>
      </c>
    </row>
    <row r="6313" spans="13:15" x14ac:dyDescent="0.25">
      <c r="M6313" s="20">
        <v>6312</v>
      </c>
      <c r="N6313" s="16">
        <v>128.17983355747646</v>
      </c>
      <c r="O6313" s="41">
        <f t="shared" si="108"/>
        <v>-0.16977325869851279</v>
      </c>
    </row>
    <row r="6314" spans="13:15" x14ac:dyDescent="0.25">
      <c r="M6314" s="20">
        <v>6313</v>
      </c>
      <c r="N6314" s="16">
        <v>215.15558367983502</v>
      </c>
      <c r="O6314" s="41">
        <f t="shared" si="108"/>
        <v>0.39357271852932496</v>
      </c>
    </row>
    <row r="6315" spans="13:15" x14ac:dyDescent="0.25">
      <c r="M6315" s="20">
        <v>6314</v>
      </c>
      <c r="N6315" s="16">
        <v>134.44528060368225</v>
      </c>
      <c r="O6315" s="41">
        <f t="shared" si="108"/>
        <v>-0.12919166688644379</v>
      </c>
    </row>
    <row r="6316" spans="13:15" x14ac:dyDescent="0.25">
      <c r="M6316" s="20">
        <v>6315</v>
      </c>
      <c r="N6316" s="16">
        <v>116.79878833278572</v>
      </c>
      <c r="O6316" s="41">
        <f t="shared" si="108"/>
        <v>-0.24348881774753384</v>
      </c>
    </row>
    <row r="6317" spans="13:15" x14ac:dyDescent="0.25">
      <c r="M6317" s="20">
        <v>6316</v>
      </c>
      <c r="N6317" s="16">
        <v>166.57176249332292</v>
      </c>
      <c r="O6317" s="41">
        <f t="shared" si="108"/>
        <v>7.8893049940385707E-2</v>
      </c>
    </row>
    <row r="6318" spans="13:15" x14ac:dyDescent="0.25">
      <c r="M6318" s="20">
        <v>6317</v>
      </c>
      <c r="N6318" s="16">
        <v>138.25267850506009</v>
      </c>
      <c r="O6318" s="41">
        <f t="shared" si="108"/>
        <v>-0.1045309736652934</v>
      </c>
    </row>
    <row r="6319" spans="13:15" x14ac:dyDescent="0.25">
      <c r="M6319" s="20">
        <v>6318</v>
      </c>
      <c r="N6319" s="16">
        <v>218.59407942338041</v>
      </c>
      <c r="O6319" s="41">
        <f t="shared" si="108"/>
        <v>0.4158440153231584</v>
      </c>
    </row>
    <row r="6320" spans="13:15" x14ac:dyDescent="0.25">
      <c r="M6320" s="20">
        <v>6319</v>
      </c>
      <c r="N6320" s="16">
        <v>141.48729862239068</v>
      </c>
      <c r="O6320" s="41">
        <f t="shared" si="108"/>
        <v>-8.3580188781059328E-2</v>
      </c>
    </row>
    <row r="6321" spans="13:15" x14ac:dyDescent="0.25">
      <c r="M6321" s="20">
        <v>6320</v>
      </c>
      <c r="N6321" s="16">
        <v>117.19244996878417</v>
      </c>
      <c r="O6321" s="41">
        <f t="shared" si="108"/>
        <v>-0.24093905302901553</v>
      </c>
    </row>
    <row r="6322" spans="13:15" x14ac:dyDescent="0.25">
      <c r="M6322" s="20">
        <v>6321</v>
      </c>
      <c r="N6322" s="16">
        <v>275.84163414145922</v>
      </c>
      <c r="O6322" s="41">
        <f t="shared" si="108"/>
        <v>0.78663908879122602</v>
      </c>
    </row>
    <row r="6323" spans="13:15" x14ac:dyDescent="0.25">
      <c r="M6323" s="20">
        <v>6322</v>
      </c>
      <c r="N6323" s="16">
        <v>163.67148746436473</v>
      </c>
      <c r="O6323" s="41">
        <f t="shared" si="108"/>
        <v>6.010783373794526E-2</v>
      </c>
    </row>
    <row r="6324" spans="13:15" x14ac:dyDescent="0.25">
      <c r="M6324" s="20">
        <v>6323</v>
      </c>
      <c r="N6324" s="16">
        <v>244.63824292994533</v>
      </c>
      <c r="O6324" s="41">
        <f t="shared" si="108"/>
        <v>0.58453327320304838</v>
      </c>
    </row>
    <row r="6325" spans="13:15" x14ac:dyDescent="0.25">
      <c r="M6325" s="20">
        <v>6324</v>
      </c>
      <c r="N6325" s="16">
        <v>213.82461021632085</v>
      </c>
      <c r="O6325" s="41">
        <f t="shared" si="108"/>
        <v>0.38495194152639156</v>
      </c>
    </row>
    <row r="6326" spans="13:15" x14ac:dyDescent="0.25">
      <c r="M6326" s="20">
        <v>6325</v>
      </c>
      <c r="N6326" s="16">
        <v>164.35216343275854</v>
      </c>
      <c r="O6326" s="41">
        <f t="shared" si="108"/>
        <v>6.4516603631287417E-2</v>
      </c>
    </row>
    <row r="6327" spans="13:15" x14ac:dyDescent="0.25">
      <c r="M6327" s="20">
        <v>6326</v>
      </c>
      <c r="N6327" s="16">
        <v>157.01717811525282</v>
      </c>
      <c r="O6327" s="41">
        <f t="shared" si="108"/>
        <v>1.7007562710927848E-2</v>
      </c>
    </row>
    <row r="6328" spans="13:15" x14ac:dyDescent="0.25">
      <c r="M6328" s="20">
        <v>6327</v>
      </c>
      <c r="N6328" s="16">
        <v>183.00377032801308</v>
      </c>
      <c r="O6328" s="41">
        <f t="shared" si="108"/>
        <v>0.18532392864423453</v>
      </c>
    </row>
    <row r="6329" spans="13:15" x14ac:dyDescent="0.25">
      <c r="M6329" s="20">
        <v>6328</v>
      </c>
      <c r="N6329" s="16">
        <v>223.50841793697134</v>
      </c>
      <c r="O6329" s="41">
        <f t="shared" si="108"/>
        <v>0.44767441435360733</v>
      </c>
    </row>
    <row r="6330" spans="13:15" x14ac:dyDescent="0.25">
      <c r="M6330" s="20">
        <v>6329</v>
      </c>
      <c r="N6330" s="16">
        <v>248.93090172486541</v>
      </c>
      <c r="O6330" s="41">
        <f t="shared" si="108"/>
        <v>0.6123370237924699</v>
      </c>
    </row>
    <row r="6331" spans="13:15" x14ac:dyDescent="0.25">
      <c r="M6331" s="20">
        <v>6330</v>
      </c>
      <c r="N6331" s="16">
        <v>256.93052581795445</v>
      </c>
      <c r="O6331" s="41">
        <f t="shared" si="108"/>
        <v>0.6641509609627354</v>
      </c>
    </row>
    <row r="6332" spans="13:15" x14ac:dyDescent="0.25">
      <c r="M6332" s="20">
        <v>6331</v>
      </c>
      <c r="N6332" s="16">
        <v>333.57459957644812</v>
      </c>
      <c r="O6332" s="41">
        <f t="shared" si="108"/>
        <v>1.1605781900404839</v>
      </c>
    </row>
    <row r="6333" spans="13:15" x14ac:dyDescent="0.25">
      <c r="M6333" s="20">
        <v>6332</v>
      </c>
      <c r="N6333" s="16">
        <v>196.4701751444579</v>
      </c>
      <c r="O6333" s="41">
        <f t="shared" si="108"/>
        <v>0.27254645872179473</v>
      </c>
    </row>
    <row r="6334" spans="13:15" x14ac:dyDescent="0.25">
      <c r="M6334" s="20">
        <v>6333</v>
      </c>
      <c r="N6334" s="16">
        <v>251.9772991719623</v>
      </c>
      <c r="O6334" s="41">
        <f t="shared" si="108"/>
        <v>0.63206868169073305</v>
      </c>
    </row>
    <row r="6335" spans="13:15" x14ac:dyDescent="0.25">
      <c r="M6335" s="20">
        <v>6334</v>
      </c>
      <c r="N6335" s="16">
        <v>128.93439146557478</v>
      </c>
      <c r="O6335" s="41">
        <f t="shared" si="108"/>
        <v>-0.16488595204677792</v>
      </c>
    </row>
    <row r="6336" spans="13:15" x14ac:dyDescent="0.25">
      <c r="M6336" s="20">
        <v>6335</v>
      </c>
      <c r="N6336" s="16">
        <v>459.47360210276059</v>
      </c>
      <c r="O6336" s="41">
        <f t="shared" si="108"/>
        <v>1.9760318827124963</v>
      </c>
    </row>
    <row r="6337" spans="13:15" x14ac:dyDescent="0.25">
      <c r="M6337" s="20">
        <v>6336</v>
      </c>
      <c r="N6337" s="16">
        <v>175.01324985496743</v>
      </c>
      <c r="O6337" s="41">
        <f t="shared" si="108"/>
        <v>0.13356895604423658</v>
      </c>
    </row>
    <row r="6338" spans="13:15" x14ac:dyDescent="0.25">
      <c r="M6338" s="20">
        <v>6337</v>
      </c>
      <c r="N6338" s="16">
        <v>341.12495642716129</v>
      </c>
      <c r="O6338" s="41">
        <f t="shared" si="108"/>
        <v>1.2094822023945033</v>
      </c>
    </row>
    <row r="6339" spans="13:15" x14ac:dyDescent="0.25">
      <c r="M6339" s="20">
        <v>6338</v>
      </c>
      <c r="N6339" s="16">
        <v>122.1163927733257</v>
      </c>
      <c r="O6339" s="41">
        <f t="shared" ref="O6339:O6402" si="109">N6339/$B$2-1</f>
        <v>-0.20904644655955595</v>
      </c>
    </row>
    <row r="6340" spans="13:15" x14ac:dyDescent="0.25">
      <c r="M6340" s="20">
        <v>6339</v>
      </c>
      <c r="N6340" s="16">
        <v>129.59819856456937</v>
      </c>
      <c r="O6340" s="41">
        <f t="shared" si="109"/>
        <v>-0.16058644260480348</v>
      </c>
    </row>
    <row r="6341" spans="13:15" x14ac:dyDescent="0.25">
      <c r="M6341" s="20">
        <v>6340</v>
      </c>
      <c r="N6341" s="16">
        <v>199.95634614583355</v>
      </c>
      <c r="O6341" s="41">
        <f t="shared" si="109"/>
        <v>0.29512655037711744</v>
      </c>
    </row>
    <row r="6342" spans="13:15" x14ac:dyDescent="0.25">
      <c r="M6342" s="20">
        <v>6341</v>
      </c>
      <c r="N6342" s="16">
        <v>462.73803542827972</v>
      </c>
      <c r="O6342" s="41">
        <f t="shared" si="109"/>
        <v>1.9971757691322463</v>
      </c>
    </row>
    <row r="6343" spans="13:15" x14ac:dyDescent="0.25">
      <c r="M6343" s="20">
        <v>6342</v>
      </c>
      <c r="N6343" s="16">
        <v>201.53380382575651</v>
      </c>
      <c r="O6343" s="41">
        <f t="shared" si="109"/>
        <v>0.3053438171092997</v>
      </c>
    </row>
    <row r="6344" spans="13:15" x14ac:dyDescent="0.25">
      <c r="M6344" s="20">
        <v>6343</v>
      </c>
      <c r="N6344" s="16">
        <v>233.50414333617363</v>
      </c>
      <c r="O6344" s="41">
        <f t="shared" si="109"/>
        <v>0.51241719248651085</v>
      </c>
    </row>
    <row r="6345" spans="13:15" x14ac:dyDescent="0.25">
      <c r="M6345" s="20">
        <v>6344</v>
      </c>
      <c r="N6345" s="16">
        <v>198.44250166202428</v>
      </c>
      <c r="O6345" s="41">
        <f t="shared" si="109"/>
        <v>0.28532130927367483</v>
      </c>
    </row>
    <row r="6346" spans="13:15" x14ac:dyDescent="0.25">
      <c r="M6346" s="20">
        <v>6345</v>
      </c>
      <c r="N6346" s="16">
        <v>167.68826646410491</v>
      </c>
      <c r="O6346" s="41">
        <f t="shared" si="109"/>
        <v>8.6124698067755467E-2</v>
      </c>
    </row>
    <row r="6347" spans="13:15" x14ac:dyDescent="0.25">
      <c r="M6347" s="20">
        <v>6346</v>
      </c>
      <c r="N6347" s="16">
        <v>216.81115398632224</v>
      </c>
      <c r="O6347" s="41">
        <f t="shared" si="109"/>
        <v>0.40429592437538386</v>
      </c>
    </row>
    <row r="6348" spans="13:15" x14ac:dyDescent="0.25">
      <c r="M6348" s="20">
        <v>6347</v>
      </c>
      <c r="N6348" s="16">
        <v>158.11051402477463</v>
      </c>
      <c r="O6348" s="41">
        <f t="shared" si="109"/>
        <v>2.408915022838376E-2</v>
      </c>
    </row>
    <row r="6349" spans="13:15" x14ac:dyDescent="0.25">
      <c r="M6349" s="20">
        <v>6348</v>
      </c>
      <c r="N6349" s="16">
        <v>196.08535738500791</v>
      </c>
      <c r="O6349" s="41">
        <f t="shared" si="109"/>
        <v>0.2700539762028511</v>
      </c>
    </row>
    <row r="6350" spans="13:15" x14ac:dyDescent="0.25">
      <c r="M6350" s="20">
        <v>6349</v>
      </c>
      <c r="N6350" s="16">
        <v>147.5229575115232</v>
      </c>
      <c r="O6350" s="41">
        <f t="shared" si="109"/>
        <v>-4.4486945545687995E-2</v>
      </c>
    </row>
    <row r="6351" spans="13:15" x14ac:dyDescent="0.25">
      <c r="M6351" s="20">
        <v>6350</v>
      </c>
      <c r="N6351" s="16">
        <v>124.06376627045869</v>
      </c>
      <c r="O6351" s="41">
        <f t="shared" si="109"/>
        <v>-0.19643321788114121</v>
      </c>
    </row>
    <row r="6352" spans="13:15" x14ac:dyDescent="0.25">
      <c r="M6352" s="20">
        <v>6351</v>
      </c>
      <c r="N6352" s="16">
        <v>224.54839850642429</v>
      </c>
      <c r="O6352" s="41">
        <f t="shared" si="109"/>
        <v>0.45441041685283512</v>
      </c>
    </row>
    <row r="6353" spans="13:15" x14ac:dyDescent="0.25">
      <c r="M6353" s="20">
        <v>6352</v>
      </c>
      <c r="N6353" s="16">
        <v>208.5035974318678</v>
      </c>
      <c r="O6353" s="41">
        <f t="shared" si="109"/>
        <v>0.35048749433642779</v>
      </c>
    </row>
    <row r="6354" spans="13:15" x14ac:dyDescent="0.25">
      <c r="M6354" s="20">
        <v>6353</v>
      </c>
      <c r="N6354" s="16">
        <v>151.69859713498897</v>
      </c>
      <c r="O6354" s="41">
        <f t="shared" si="109"/>
        <v>-1.7441133570242906E-2</v>
      </c>
    </row>
    <row r="6355" spans="13:15" x14ac:dyDescent="0.25">
      <c r="M6355" s="20">
        <v>6354</v>
      </c>
      <c r="N6355" s="16">
        <v>245.99199696729715</v>
      </c>
      <c r="O6355" s="41">
        <f t="shared" si="109"/>
        <v>0.59330160104184482</v>
      </c>
    </row>
    <row r="6356" spans="13:15" x14ac:dyDescent="0.25">
      <c r="M6356" s="20">
        <v>6355</v>
      </c>
      <c r="N6356" s="16">
        <v>155.85343400883031</v>
      </c>
      <c r="O6356" s="41">
        <f t="shared" si="109"/>
        <v>9.4699380287213142E-3</v>
      </c>
    </row>
    <row r="6357" spans="13:15" x14ac:dyDescent="0.25">
      <c r="M6357" s="20">
        <v>6356</v>
      </c>
      <c r="N6357" s="16">
        <v>510.99528713964213</v>
      </c>
      <c r="O6357" s="41">
        <f t="shared" si="109"/>
        <v>2.3097402320477398</v>
      </c>
    </row>
    <row r="6358" spans="13:15" x14ac:dyDescent="0.25">
      <c r="M6358" s="20">
        <v>6357</v>
      </c>
      <c r="N6358" s="16">
        <v>212.84871461972892</v>
      </c>
      <c r="O6358" s="41">
        <f t="shared" si="109"/>
        <v>0.37863102037582941</v>
      </c>
    </row>
    <row r="6359" spans="13:15" x14ac:dyDescent="0.25">
      <c r="M6359" s="20">
        <v>6358</v>
      </c>
      <c r="N6359" s="16">
        <v>141.40109427024487</v>
      </c>
      <c r="O6359" s="41">
        <f t="shared" si="109"/>
        <v>-8.4138538377729222E-2</v>
      </c>
    </row>
    <row r="6360" spans="13:15" x14ac:dyDescent="0.25">
      <c r="M6360" s="20">
        <v>6359</v>
      </c>
      <c r="N6360" s="16">
        <v>243.56269905882925</v>
      </c>
      <c r="O6360" s="41">
        <f t="shared" si="109"/>
        <v>0.57756692554553557</v>
      </c>
    </row>
    <row r="6361" spans="13:15" x14ac:dyDescent="0.25">
      <c r="M6361" s="20">
        <v>6360</v>
      </c>
      <c r="N6361" s="16">
        <v>160.2583846590029</v>
      </c>
      <c r="O6361" s="41">
        <f t="shared" si="109"/>
        <v>3.8001008185297724E-2</v>
      </c>
    </row>
    <row r="6362" spans="13:15" x14ac:dyDescent="0.25">
      <c r="M6362" s="20">
        <v>6361</v>
      </c>
      <c r="N6362" s="16">
        <v>170.80121104508385</v>
      </c>
      <c r="O6362" s="41">
        <f t="shared" si="109"/>
        <v>0.10628738484608857</v>
      </c>
    </row>
    <row r="6363" spans="13:15" x14ac:dyDescent="0.25">
      <c r="M6363" s="20">
        <v>6362</v>
      </c>
      <c r="N6363" s="16">
        <v>121.73471355353139</v>
      </c>
      <c r="O6363" s="41">
        <f t="shared" si="109"/>
        <v>-0.2115186006112324</v>
      </c>
    </row>
    <row r="6364" spans="13:15" x14ac:dyDescent="0.25">
      <c r="M6364" s="20">
        <v>6363</v>
      </c>
      <c r="N6364" s="16">
        <v>216.27096312708869</v>
      </c>
      <c r="O6364" s="41">
        <f t="shared" si="109"/>
        <v>0.40079708306552053</v>
      </c>
    </row>
    <row r="6365" spans="13:15" x14ac:dyDescent="0.25">
      <c r="M6365" s="20">
        <v>6364</v>
      </c>
      <c r="N6365" s="16">
        <v>275.81156761428235</v>
      </c>
      <c r="O6365" s="41">
        <f t="shared" si="109"/>
        <v>0.78644434649684536</v>
      </c>
    </row>
    <row r="6366" spans="13:15" x14ac:dyDescent="0.25">
      <c r="M6366" s="20">
        <v>6365</v>
      </c>
      <c r="N6366" s="16">
        <v>278.03605977874884</v>
      </c>
      <c r="O6366" s="41">
        <f t="shared" si="109"/>
        <v>0.80085248566740819</v>
      </c>
    </row>
    <row r="6367" spans="13:15" x14ac:dyDescent="0.25">
      <c r="M6367" s="20">
        <v>6366</v>
      </c>
      <c r="N6367" s="16">
        <v>204.75043792310743</v>
      </c>
      <c r="O6367" s="41">
        <f t="shared" si="109"/>
        <v>0.32617810570591743</v>
      </c>
    </row>
    <row r="6368" spans="13:15" x14ac:dyDescent="0.25">
      <c r="M6368" s="20">
        <v>6367</v>
      </c>
      <c r="N6368" s="16">
        <v>124.19153022510052</v>
      </c>
      <c r="O6368" s="41">
        <f t="shared" si="109"/>
        <v>-0.19560568480691143</v>
      </c>
    </row>
    <row r="6369" spans="13:15" x14ac:dyDescent="0.25">
      <c r="M6369" s="20">
        <v>6368</v>
      </c>
      <c r="N6369" s="16">
        <v>149.09726201387363</v>
      </c>
      <c r="O6369" s="41">
        <f t="shared" si="109"/>
        <v>-3.4290102091240948E-2</v>
      </c>
    </row>
    <row r="6370" spans="13:15" x14ac:dyDescent="0.25">
      <c r="M6370" s="20">
        <v>6369</v>
      </c>
      <c r="N6370" s="16">
        <v>199.61121817159156</v>
      </c>
      <c r="O6370" s="41">
        <f t="shared" si="109"/>
        <v>0.29289114044222764</v>
      </c>
    </row>
    <row r="6371" spans="13:15" x14ac:dyDescent="0.25">
      <c r="M6371" s="20">
        <v>6370</v>
      </c>
      <c r="N6371" s="16">
        <v>96.019917199156865</v>
      </c>
      <c r="O6371" s="41">
        <f t="shared" si="109"/>
        <v>-0.37807453213341435</v>
      </c>
    </row>
    <row r="6372" spans="13:15" x14ac:dyDescent="0.25">
      <c r="M6372" s="20">
        <v>6371</v>
      </c>
      <c r="N6372" s="16">
        <v>111.58608399846831</v>
      </c>
      <c r="O6372" s="41">
        <f t="shared" si="109"/>
        <v>-0.27725174607048186</v>
      </c>
    </row>
    <row r="6373" spans="13:15" x14ac:dyDescent="0.25">
      <c r="M6373" s="20">
        <v>6372</v>
      </c>
      <c r="N6373" s="16">
        <v>169.66412167918168</v>
      </c>
      <c r="O6373" s="41">
        <f t="shared" si="109"/>
        <v>9.8922404157467003E-2</v>
      </c>
    </row>
    <row r="6374" spans="13:15" x14ac:dyDescent="0.25">
      <c r="M6374" s="20">
        <v>6373</v>
      </c>
      <c r="N6374" s="16">
        <v>179.74463168980236</v>
      </c>
      <c r="O6374" s="41">
        <f t="shared" si="109"/>
        <v>0.16421433616034253</v>
      </c>
    </row>
    <row r="6375" spans="13:15" x14ac:dyDescent="0.25">
      <c r="M6375" s="20">
        <v>6374</v>
      </c>
      <c r="N6375" s="16">
        <v>109.34834017219677</v>
      </c>
      <c r="O6375" s="41">
        <f t="shared" si="109"/>
        <v>-0.29174571687065365</v>
      </c>
    </row>
    <row r="6376" spans="13:15" x14ac:dyDescent="0.25">
      <c r="M6376" s="20">
        <v>6375</v>
      </c>
      <c r="N6376" s="16">
        <v>188.83864879575577</v>
      </c>
      <c r="O6376" s="41">
        <f t="shared" si="109"/>
        <v>0.22311670775556047</v>
      </c>
    </row>
    <row r="6377" spans="13:15" x14ac:dyDescent="0.25">
      <c r="M6377" s="20">
        <v>6376</v>
      </c>
      <c r="N6377" s="16">
        <v>112.89424013543466</v>
      </c>
      <c r="O6377" s="41">
        <f t="shared" si="109"/>
        <v>-0.26877875795242412</v>
      </c>
    </row>
    <row r="6378" spans="13:15" x14ac:dyDescent="0.25">
      <c r="M6378" s="20">
        <v>6377</v>
      </c>
      <c r="N6378" s="16">
        <v>147.91362113892063</v>
      </c>
      <c r="O6378" s="41">
        <f t="shared" si="109"/>
        <v>-4.1956599068262102E-2</v>
      </c>
    </row>
    <row r="6379" spans="13:15" x14ac:dyDescent="0.25">
      <c r="M6379" s="20">
        <v>6378</v>
      </c>
      <c r="N6379" s="16">
        <v>197.12602193286978</v>
      </c>
      <c r="O6379" s="41">
        <f t="shared" si="109"/>
        <v>0.27679440886203333</v>
      </c>
    </row>
    <row r="6380" spans="13:15" x14ac:dyDescent="0.25">
      <c r="M6380" s="20">
        <v>6379</v>
      </c>
      <c r="N6380" s="16">
        <v>111.86229932265377</v>
      </c>
      <c r="O6380" s="41">
        <f t="shared" si="109"/>
        <v>-0.27546268657390205</v>
      </c>
    </row>
    <row r="6381" spans="13:15" x14ac:dyDescent="0.25">
      <c r="M6381" s="20">
        <v>6380</v>
      </c>
      <c r="N6381" s="16">
        <v>163.28570981232124</v>
      </c>
      <c r="O6381" s="41">
        <f t="shared" si="109"/>
        <v>5.7609133950046187E-2</v>
      </c>
    </row>
    <row r="6382" spans="13:15" x14ac:dyDescent="0.25">
      <c r="M6382" s="20">
        <v>6381</v>
      </c>
      <c r="N6382" s="16">
        <v>216.1366551038324</v>
      </c>
      <c r="O6382" s="41">
        <f t="shared" si="109"/>
        <v>0.39992716375462734</v>
      </c>
    </row>
    <row r="6383" spans="13:15" x14ac:dyDescent="0.25">
      <c r="M6383" s="20">
        <v>6382</v>
      </c>
      <c r="N6383" s="16">
        <v>225.18263439638312</v>
      </c>
      <c r="O6383" s="41">
        <f t="shared" si="109"/>
        <v>0.45851839219905743</v>
      </c>
    </row>
    <row r="6384" spans="13:15" x14ac:dyDescent="0.25">
      <c r="M6384" s="20">
        <v>6383</v>
      </c>
      <c r="N6384" s="16">
        <v>134.92409909926153</v>
      </c>
      <c r="O6384" s="41">
        <f t="shared" si="109"/>
        <v>-0.12609033722929919</v>
      </c>
    </row>
    <row r="6385" spans="13:15" x14ac:dyDescent="0.25">
      <c r="M6385" s="20">
        <v>6384</v>
      </c>
      <c r="N6385" s="16">
        <v>218.32411586102438</v>
      </c>
      <c r="O6385" s="41">
        <f t="shared" si="109"/>
        <v>0.41409544877860527</v>
      </c>
    </row>
    <row r="6386" spans="13:15" x14ac:dyDescent="0.25">
      <c r="M6386" s="20">
        <v>6385</v>
      </c>
      <c r="N6386" s="16">
        <v>216.39649068068172</v>
      </c>
      <c r="O6386" s="41">
        <f t="shared" si="109"/>
        <v>0.40161013086618214</v>
      </c>
    </row>
    <row r="6387" spans="13:15" x14ac:dyDescent="0.25">
      <c r="M6387" s="20">
        <v>6386</v>
      </c>
      <c r="N6387" s="16">
        <v>105.27631730724235</v>
      </c>
      <c r="O6387" s="41">
        <f t="shared" si="109"/>
        <v>-0.31812039828385996</v>
      </c>
    </row>
    <row r="6388" spans="13:15" x14ac:dyDescent="0.25">
      <c r="M6388" s="20">
        <v>6387</v>
      </c>
      <c r="N6388" s="16">
        <v>104.66351966982464</v>
      </c>
      <c r="O6388" s="41">
        <f t="shared" si="109"/>
        <v>-0.32208951707166389</v>
      </c>
    </row>
    <row r="6389" spans="13:15" x14ac:dyDescent="0.25">
      <c r="M6389" s="20">
        <v>6388</v>
      </c>
      <c r="N6389" s="16">
        <v>269.45089890123847</v>
      </c>
      <c r="O6389" s="41">
        <f t="shared" si="109"/>
        <v>0.74524599952161075</v>
      </c>
    </row>
    <row r="6390" spans="13:15" x14ac:dyDescent="0.25">
      <c r="M6390" s="20">
        <v>6389</v>
      </c>
      <c r="N6390" s="16">
        <v>277.26229349314815</v>
      </c>
      <c r="O6390" s="41">
        <f t="shared" si="109"/>
        <v>0.79584076546155247</v>
      </c>
    </row>
    <row r="6391" spans="13:15" x14ac:dyDescent="0.25">
      <c r="M6391" s="20">
        <v>6390</v>
      </c>
      <c r="N6391" s="16">
        <v>208.38403065222397</v>
      </c>
      <c r="O6391" s="41">
        <f t="shared" si="109"/>
        <v>0.34971305474576386</v>
      </c>
    </row>
    <row r="6392" spans="13:15" x14ac:dyDescent="0.25">
      <c r="M6392" s="20">
        <v>6391</v>
      </c>
      <c r="N6392" s="16">
        <v>256.26841739858821</v>
      </c>
      <c r="O6392" s="41">
        <f t="shared" si="109"/>
        <v>0.65986245394768916</v>
      </c>
    </row>
    <row r="6393" spans="13:15" x14ac:dyDescent="0.25">
      <c r="M6393" s="20">
        <v>6392</v>
      </c>
      <c r="N6393" s="16">
        <v>110.84707053696911</v>
      </c>
      <c r="O6393" s="41">
        <f t="shared" si="109"/>
        <v>-0.28203837061890036</v>
      </c>
    </row>
    <row r="6394" spans="13:15" x14ac:dyDescent="0.25">
      <c r="M6394" s="20">
        <v>6393</v>
      </c>
      <c r="N6394" s="16">
        <v>306.55931282095355</v>
      </c>
      <c r="O6394" s="41">
        <f t="shared" si="109"/>
        <v>0.98559892172771701</v>
      </c>
    </row>
    <row r="6395" spans="13:15" x14ac:dyDescent="0.25">
      <c r="M6395" s="20">
        <v>6394</v>
      </c>
      <c r="N6395" s="16">
        <v>256.06080990214076</v>
      </c>
      <c r="O6395" s="41">
        <f t="shared" si="109"/>
        <v>0.65851777054109051</v>
      </c>
    </row>
    <row r="6396" spans="13:15" x14ac:dyDescent="0.25">
      <c r="M6396" s="20">
        <v>6395</v>
      </c>
      <c r="N6396" s="16">
        <v>102.72019594636845</v>
      </c>
      <c r="O6396" s="41">
        <f t="shared" si="109"/>
        <v>-0.33467651517769159</v>
      </c>
    </row>
    <row r="6397" spans="13:15" x14ac:dyDescent="0.25">
      <c r="M6397" s="20">
        <v>6396</v>
      </c>
      <c r="N6397" s="16">
        <v>271.12140277760159</v>
      </c>
      <c r="O6397" s="41">
        <f t="shared" si="109"/>
        <v>0.75606593079404871</v>
      </c>
    </row>
    <row r="6398" spans="13:15" x14ac:dyDescent="0.25">
      <c r="M6398" s="20">
        <v>6397</v>
      </c>
      <c r="N6398" s="16">
        <v>217.73648469736733</v>
      </c>
      <c r="O6398" s="41">
        <f t="shared" si="109"/>
        <v>0.41028933441139137</v>
      </c>
    </row>
    <row r="6399" spans="13:15" x14ac:dyDescent="0.25">
      <c r="M6399" s="20">
        <v>6398</v>
      </c>
      <c r="N6399" s="16">
        <v>179.60110396225176</v>
      </c>
      <c r="O6399" s="41">
        <f t="shared" si="109"/>
        <v>0.16328470039609155</v>
      </c>
    </row>
    <row r="6400" spans="13:15" x14ac:dyDescent="0.25">
      <c r="M6400" s="20">
        <v>6399</v>
      </c>
      <c r="N6400" s="16">
        <v>164.41368976580631</v>
      </c>
      <c r="O6400" s="41">
        <f t="shared" si="109"/>
        <v>6.4915112550926413E-2</v>
      </c>
    </row>
    <row r="6401" spans="13:15" x14ac:dyDescent="0.25">
      <c r="M6401" s="20">
        <v>6400</v>
      </c>
      <c r="N6401" s="16">
        <v>261.97311773553986</v>
      </c>
      <c r="O6401" s="41">
        <f t="shared" si="109"/>
        <v>0.69681206325362677</v>
      </c>
    </row>
    <row r="6402" spans="13:15" x14ac:dyDescent="0.25">
      <c r="M6402" s="20">
        <v>6401</v>
      </c>
      <c r="N6402" s="16">
        <v>175.75541553623609</v>
      </c>
      <c r="O6402" s="41">
        <f t="shared" si="109"/>
        <v>0.13837599766665498</v>
      </c>
    </row>
    <row r="6403" spans="13:15" x14ac:dyDescent="0.25">
      <c r="M6403" s="20">
        <v>6402</v>
      </c>
      <c r="N6403" s="16">
        <v>503.85261769696945</v>
      </c>
      <c r="O6403" s="41">
        <f t="shared" ref="O6403:O6466" si="110">N6403/$B$2-1</f>
        <v>2.2634768299898429</v>
      </c>
    </row>
    <row r="6404" spans="13:15" x14ac:dyDescent="0.25">
      <c r="M6404" s="20">
        <v>6403</v>
      </c>
      <c r="N6404" s="16">
        <v>167.91176109454716</v>
      </c>
      <c r="O6404" s="41">
        <f t="shared" si="110"/>
        <v>8.7572283179864874E-2</v>
      </c>
    </row>
    <row r="6405" spans="13:15" x14ac:dyDescent="0.25">
      <c r="M6405" s="20">
        <v>6404</v>
      </c>
      <c r="N6405" s="16">
        <v>243.38312540407446</v>
      </c>
      <c r="O6405" s="41">
        <f t="shared" si="110"/>
        <v>0.57640381863493251</v>
      </c>
    </row>
    <row r="6406" spans="13:15" x14ac:dyDescent="0.25">
      <c r="M6406" s="20">
        <v>6405</v>
      </c>
      <c r="N6406" s="16">
        <v>228.11301312193942</v>
      </c>
      <c r="O6406" s="41">
        <f t="shared" si="110"/>
        <v>0.4774985914439478</v>
      </c>
    </row>
    <row r="6407" spans="13:15" x14ac:dyDescent="0.25">
      <c r="M6407" s="20">
        <v>6406</v>
      </c>
      <c r="N6407" s="16">
        <v>190.00915393828549</v>
      </c>
      <c r="O6407" s="41">
        <f t="shared" si="110"/>
        <v>0.23069812398296841</v>
      </c>
    </row>
    <row r="6408" spans="13:15" x14ac:dyDescent="0.25">
      <c r="M6408" s="20">
        <v>6407</v>
      </c>
      <c r="N6408" s="16">
        <v>176.28235629844758</v>
      </c>
      <c r="O6408" s="41">
        <f t="shared" si="110"/>
        <v>0.14178901748208195</v>
      </c>
    </row>
    <row r="6409" spans="13:15" x14ac:dyDescent="0.25">
      <c r="M6409" s="20">
        <v>6408</v>
      </c>
      <c r="N6409" s="16">
        <v>250.5104691400411</v>
      </c>
      <c r="O6409" s="41">
        <f t="shared" si="110"/>
        <v>0.62256795537796994</v>
      </c>
    </row>
    <row r="6410" spans="13:15" x14ac:dyDescent="0.25">
      <c r="M6410" s="20">
        <v>6409</v>
      </c>
      <c r="N6410" s="16">
        <v>158.7991894683156</v>
      </c>
      <c r="O6410" s="41">
        <f t="shared" si="110"/>
        <v>2.8549733094166641E-2</v>
      </c>
    </row>
    <row r="6411" spans="13:15" x14ac:dyDescent="0.25">
      <c r="M6411" s="20">
        <v>6410</v>
      </c>
      <c r="N6411" s="16">
        <v>253.11469890877152</v>
      </c>
      <c r="O6411" s="41">
        <f t="shared" si="110"/>
        <v>0.6394356726661492</v>
      </c>
    </row>
    <row r="6412" spans="13:15" x14ac:dyDescent="0.25">
      <c r="M6412" s="20">
        <v>6411</v>
      </c>
      <c r="N6412" s="16">
        <v>343.76391774980203</v>
      </c>
      <c r="O6412" s="41">
        <f t="shared" si="110"/>
        <v>1.2265748775721024</v>
      </c>
    </row>
    <row r="6413" spans="13:15" x14ac:dyDescent="0.25">
      <c r="M6413" s="20">
        <v>6412</v>
      </c>
      <c r="N6413" s="16">
        <v>139.59931197354254</v>
      </c>
      <c r="O6413" s="41">
        <f t="shared" si="110"/>
        <v>-9.5808766082113861E-2</v>
      </c>
    </row>
    <row r="6414" spans="13:15" x14ac:dyDescent="0.25">
      <c r="M6414" s="20">
        <v>6413</v>
      </c>
      <c r="N6414" s="16">
        <v>209.3463236905487</v>
      </c>
      <c r="O6414" s="41">
        <f t="shared" si="110"/>
        <v>0.3559458714940178</v>
      </c>
    </row>
    <row r="6415" spans="13:15" x14ac:dyDescent="0.25">
      <c r="M6415" s="20">
        <v>6414</v>
      </c>
      <c r="N6415" s="16">
        <v>206.32735877609295</v>
      </c>
      <c r="O6415" s="41">
        <f t="shared" si="110"/>
        <v>0.33639189538506753</v>
      </c>
    </row>
    <row r="6416" spans="13:15" x14ac:dyDescent="0.25">
      <c r="M6416" s="20">
        <v>6415</v>
      </c>
      <c r="N6416" s="16">
        <v>126.7373587515922</v>
      </c>
      <c r="O6416" s="41">
        <f t="shared" si="110"/>
        <v>-0.17911623507990893</v>
      </c>
    </row>
    <row r="6417" spans="13:15" x14ac:dyDescent="0.25">
      <c r="M6417" s="20">
        <v>6416</v>
      </c>
      <c r="N6417" s="16">
        <v>127.10422993523811</v>
      </c>
      <c r="O6417" s="41">
        <f t="shared" si="110"/>
        <v>-0.17673999336682233</v>
      </c>
    </row>
    <row r="6418" spans="13:15" x14ac:dyDescent="0.25">
      <c r="M6418" s="20">
        <v>6417</v>
      </c>
      <c r="N6418" s="16">
        <v>84.920899789174001</v>
      </c>
      <c r="O6418" s="41">
        <f t="shared" si="110"/>
        <v>-0.44996338391450696</v>
      </c>
    </row>
    <row r="6419" spans="13:15" x14ac:dyDescent="0.25">
      <c r="M6419" s="20">
        <v>6418</v>
      </c>
      <c r="N6419" s="16">
        <v>163.14769031574909</v>
      </c>
      <c r="O6419" s="41">
        <f t="shared" si="110"/>
        <v>5.6715175253931882E-2</v>
      </c>
    </row>
    <row r="6420" spans="13:15" x14ac:dyDescent="0.25">
      <c r="M6420" s="20">
        <v>6419</v>
      </c>
      <c r="N6420" s="16">
        <v>203.01491507371969</v>
      </c>
      <c r="O6420" s="41">
        <f t="shared" si="110"/>
        <v>0.31493704352233021</v>
      </c>
    </row>
    <row r="6421" spans="13:15" x14ac:dyDescent="0.25">
      <c r="M6421" s="20">
        <v>6420</v>
      </c>
      <c r="N6421" s="16">
        <v>171.62974026350904</v>
      </c>
      <c r="O6421" s="41">
        <f t="shared" si="110"/>
        <v>0.11165380711389239</v>
      </c>
    </row>
    <row r="6422" spans="13:15" x14ac:dyDescent="0.25">
      <c r="M6422" s="20">
        <v>6421</v>
      </c>
      <c r="N6422" s="16">
        <v>85.979242826764292</v>
      </c>
      <c r="O6422" s="41">
        <f t="shared" si="110"/>
        <v>-0.44310844685544371</v>
      </c>
    </row>
    <row r="6423" spans="13:15" x14ac:dyDescent="0.25">
      <c r="M6423" s="20">
        <v>6422</v>
      </c>
      <c r="N6423" s="16">
        <v>193.24848898149776</v>
      </c>
      <c r="O6423" s="41">
        <f t="shared" si="110"/>
        <v>0.25167944766134465</v>
      </c>
    </row>
    <row r="6424" spans="13:15" x14ac:dyDescent="0.25">
      <c r="M6424" s="20">
        <v>6423</v>
      </c>
      <c r="N6424" s="16">
        <v>125.02315027784036</v>
      </c>
      <c r="O6424" s="41">
        <f t="shared" si="110"/>
        <v>-0.19021924306155236</v>
      </c>
    </row>
    <row r="6425" spans="13:15" x14ac:dyDescent="0.25">
      <c r="M6425" s="20">
        <v>6424</v>
      </c>
      <c r="N6425" s="16">
        <v>160.06954556005724</v>
      </c>
      <c r="O6425" s="41">
        <f t="shared" si="110"/>
        <v>3.677788856190034E-2</v>
      </c>
    </row>
    <row r="6426" spans="13:15" x14ac:dyDescent="0.25">
      <c r="M6426" s="20">
        <v>6425</v>
      </c>
      <c r="N6426" s="16">
        <v>355.46346726292933</v>
      </c>
      <c r="O6426" s="41">
        <f t="shared" si="110"/>
        <v>1.3023534037052604</v>
      </c>
    </row>
    <row r="6427" spans="13:15" x14ac:dyDescent="0.25">
      <c r="M6427" s="20">
        <v>6426</v>
      </c>
      <c r="N6427" s="16">
        <v>148.12053642631616</v>
      </c>
      <c r="O6427" s="41">
        <f t="shared" si="110"/>
        <v>-4.0616399131874981E-2</v>
      </c>
    </row>
    <row r="6428" spans="13:15" x14ac:dyDescent="0.25">
      <c r="M6428" s="20">
        <v>6427</v>
      </c>
      <c r="N6428" s="16">
        <v>258.06284107004859</v>
      </c>
      <c r="O6428" s="41">
        <f t="shared" si="110"/>
        <v>0.67148501949426387</v>
      </c>
    </row>
    <row r="6429" spans="13:15" x14ac:dyDescent="0.25">
      <c r="M6429" s="20">
        <v>6428</v>
      </c>
      <c r="N6429" s="16">
        <v>196.59555294297201</v>
      </c>
      <c r="O6429" s="41">
        <f t="shared" si="110"/>
        <v>0.27335853655184783</v>
      </c>
    </row>
    <row r="6430" spans="13:15" x14ac:dyDescent="0.25">
      <c r="M6430" s="20">
        <v>6429</v>
      </c>
      <c r="N6430" s="16">
        <v>150.69171722442081</v>
      </c>
      <c r="O6430" s="41">
        <f t="shared" si="110"/>
        <v>-2.3962741562954859E-2</v>
      </c>
    </row>
    <row r="6431" spans="13:15" x14ac:dyDescent="0.25">
      <c r="M6431" s="20">
        <v>6430</v>
      </c>
      <c r="N6431" s="16">
        <v>231.26446038123314</v>
      </c>
      <c r="O6431" s="41">
        <f t="shared" si="110"/>
        <v>0.49791066185979616</v>
      </c>
    </row>
    <row r="6432" spans="13:15" x14ac:dyDescent="0.25">
      <c r="M6432" s="20">
        <v>6431</v>
      </c>
      <c r="N6432" s="16">
        <v>114.48562330820974</v>
      </c>
      <c r="O6432" s="41">
        <f t="shared" si="110"/>
        <v>-0.2584712951556134</v>
      </c>
    </row>
    <row r="6433" spans="13:15" x14ac:dyDescent="0.25">
      <c r="M6433" s="20">
        <v>6432</v>
      </c>
      <c r="N6433" s="16">
        <v>126.03102321421913</v>
      </c>
      <c r="O6433" s="41">
        <f t="shared" si="110"/>
        <v>-0.18369120319449705</v>
      </c>
    </row>
    <row r="6434" spans="13:15" x14ac:dyDescent="0.25">
      <c r="M6434" s="20">
        <v>6433</v>
      </c>
      <c r="N6434" s="16">
        <v>200.30084353557791</v>
      </c>
      <c r="O6434" s="41">
        <f t="shared" si="110"/>
        <v>0.29735787598689911</v>
      </c>
    </row>
    <row r="6435" spans="13:15" x14ac:dyDescent="0.25">
      <c r="M6435" s="20">
        <v>6434</v>
      </c>
      <c r="N6435" s="16">
        <v>146.92979024459137</v>
      </c>
      <c r="O6435" s="41">
        <f t="shared" si="110"/>
        <v>-4.8328917511197611E-2</v>
      </c>
    </row>
    <row r="6436" spans="13:15" x14ac:dyDescent="0.25">
      <c r="M6436" s="20">
        <v>6435</v>
      </c>
      <c r="N6436" s="16">
        <v>238.77241658907954</v>
      </c>
      <c r="O6436" s="41">
        <f t="shared" si="110"/>
        <v>0.54654004327867245</v>
      </c>
    </row>
    <row r="6437" spans="13:15" x14ac:dyDescent="0.25">
      <c r="M6437" s="20">
        <v>6436</v>
      </c>
      <c r="N6437" s="16">
        <v>158.72863617218462</v>
      </c>
      <c r="O6437" s="41">
        <f t="shared" si="110"/>
        <v>2.809275611495532E-2</v>
      </c>
    </row>
    <row r="6438" spans="13:15" x14ac:dyDescent="0.25">
      <c r="M6438" s="20">
        <v>6437</v>
      </c>
      <c r="N6438" s="16">
        <v>209.49117725836277</v>
      </c>
      <c r="O6438" s="41">
        <f t="shared" si="110"/>
        <v>0.35688409478729621</v>
      </c>
    </row>
    <row r="6439" spans="13:15" x14ac:dyDescent="0.25">
      <c r="M6439" s="20">
        <v>6438</v>
      </c>
      <c r="N6439" s="16">
        <v>140.47094598212496</v>
      </c>
      <c r="O6439" s="41">
        <f t="shared" si="110"/>
        <v>-9.0163152084429599E-2</v>
      </c>
    </row>
    <row r="6440" spans="13:15" x14ac:dyDescent="0.25">
      <c r="M6440" s="20">
        <v>6439</v>
      </c>
      <c r="N6440" s="16">
        <v>186.05825125244212</v>
      </c>
      <c r="O6440" s="41">
        <f t="shared" si="110"/>
        <v>0.20510794360099571</v>
      </c>
    </row>
    <row r="6441" spans="13:15" x14ac:dyDescent="0.25">
      <c r="M6441" s="20">
        <v>6440</v>
      </c>
      <c r="N6441" s="16">
        <v>160.67698777733781</v>
      </c>
      <c r="O6441" s="41">
        <f t="shared" si="110"/>
        <v>4.0712320044491213E-2</v>
      </c>
    </row>
    <row r="6442" spans="13:15" x14ac:dyDescent="0.25">
      <c r="M6442" s="20">
        <v>6441</v>
      </c>
      <c r="N6442" s="16">
        <v>165.08852590878809</v>
      </c>
      <c r="O6442" s="41">
        <f t="shared" si="110"/>
        <v>6.9286057623569208E-2</v>
      </c>
    </row>
    <row r="6443" spans="13:15" x14ac:dyDescent="0.25">
      <c r="M6443" s="20">
        <v>6442</v>
      </c>
      <c r="N6443" s="16">
        <v>161.64207233908061</v>
      </c>
      <c r="O6443" s="41">
        <f t="shared" si="110"/>
        <v>4.6963217619707898E-2</v>
      </c>
    </row>
    <row r="6444" spans="13:15" x14ac:dyDescent="0.25">
      <c r="M6444" s="20">
        <v>6443</v>
      </c>
      <c r="N6444" s="16">
        <v>170.70587957171008</v>
      </c>
      <c r="O6444" s="41">
        <f t="shared" si="110"/>
        <v>0.10566991846088625</v>
      </c>
    </row>
    <row r="6445" spans="13:15" x14ac:dyDescent="0.25">
      <c r="M6445" s="20">
        <v>6444</v>
      </c>
      <c r="N6445" s="16">
        <v>234.09106877082289</v>
      </c>
      <c r="O6445" s="41">
        <f t="shared" si="110"/>
        <v>0.51621873581413058</v>
      </c>
    </row>
    <row r="6446" spans="13:15" x14ac:dyDescent="0.25">
      <c r="M6446" s="20">
        <v>6445</v>
      </c>
      <c r="N6446" s="16">
        <v>199.49697225561678</v>
      </c>
      <c r="O6446" s="41">
        <f t="shared" si="110"/>
        <v>0.29215116433292643</v>
      </c>
    </row>
    <row r="6447" spans="13:15" x14ac:dyDescent="0.25">
      <c r="M6447" s="20">
        <v>6446</v>
      </c>
      <c r="N6447" s="16">
        <v>188.27285884816507</v>
      </c>
      <c r="O6447" s="41">
        <f t="shared" si="110"/>
        <v>0.2194520599602523</v>
      </c>
    </row>
    <row r="6448" spans="13:15" x14ac:dyDescent="0.25">
      <c r="M6448" s="20">
        <v>6447</v>
      </c>
      <c r="N6448" s="16">
        <v>148.96113701822645</v>
      </c>
      <c r="O6448" s="41">
        <f t="shared" si="110"/>
        <v>-3.5171790016784721E-2</v>
      </c>
    </row>
    <row r="6449" spans="13:15" x14ac:dyDescent="0.25">
      <c r="M6449" s="20">
        <v>6448</v>
      </c>
      <c r="N6449" s="16">
        <v>107.17775531297502</v>
      </c>
      <c r="O6449" s="41">
        <f t="shared" si="110"/>
        <v>-0.30580469591888249</v>
      </c>
    </row>
    <row r="6450" spans="13:15" x14ac:dyDescent="0.25">
      <c r="M6450" s="20">
        <v>6449</v>
      </c>
      <c r="N6450" s="16">
        <v>274.77988343479569</v>
      </c>
      <c r="O6450" s="41">
        <f t="shared" si="110"/>
        <v>0.77976208010114556</v>
      </c>
    </row>
    <row r="6451" spans="13:15" x14ac:dyDescent="0.25">
      <c r="M6451" s="20">
        <v>6450</v>
      </c>
      <c r="N6451" s="16">
        <v>127.97775462438028</v>
      </c>
      <c r="O6451" s="41">
        <f t="shared" si="110"/>
        <v>-0.17108213334325084</v>
      </c>
    </row>
    <row r="6452" spans="13:15" x14ac:dyDescent="0.25">
      <c r="M6452" s="20">
        <v>6451</v>
      </c>
      <c r="N6452" s="16">
        <v>247.80093328746159</v>
      </c>
      <c r="O6452" s="41">
        <f t="shared" si="110"/>
        <v>0.60501816568879918</v>
      </c>
    </row>
    <row r="6453" spans="13:15" x14ac:dyDescent="0.25">
      <c r="M6453" s="20">
        <v>6452</v>
      </c>
      <c r="N6453" s="16">
        <v>232.32403317247878</v>
      </c>
      <c r="O6453" s="41">
        <f t="shared" si="110"/>
        <v>0.50477356409045893</v>
      </c>
    </row>
    <row r="6454" spans="13:15" x14ac:dyDescent="0.25">
      <c r="M6454" s="20">
        <v>6453</v>
      </c>
      <c r="N6454" s="16">
        <v>167.93444308011104</v>
      </c>
      <c r="O6454" s="41">
        <f t="shared" si="110"/>
        <v>8.771919545489526E-2</v>
      </c>
    </row>
    <row r="6455" spans="13:15" x14ac:dyDescent="0.25">
      <c r="M6455" s="20">
        <v>6454</v>
      </c>
      <c r="N6455" s="16">
        <v>213.36766655101064</v>
      </c>
      <c r="O6455" s="41">
        <f t="shared" si="110"/>
        <v>0.38199229616190644</v>
      </c>
    </row>
    <row r="6456" spans="13:15" x14ac:dyDescent="0.25">
      <c r="M6456" s="20">
        <v>6455</v>
      </c>
      <c r="N6456" s="16">
        <v>227.3087099050318</v>
      </c>
      <c r="O6456" s="41">
        <f t="shared" si="110"/>
        <v>0.4722890821142911</v>
      </c>
    </row>
    <row r="6457" spans="13:15" x14ac:dyDescent="0.25">
      <c r="M6457" s="20">
        <v>6456</v>
      </c>
      <c r="N6457" s="16">
        <v>193.20167330486211</v>
      </c>
      <c r="O6457" s="41">
        <f t="shared" si="110"/>
        <v>0.25137622034721652</v>
      </c>
    </row>
    <row r="6458" spans="13:15" x14ac:dyDescent="0.25">
      <c r="M6458" s="20">
        <v>6457</v>
      </c>
      <c r="N6458" s="16">
        <v>193.28286049792163</v>
      </c>
      <c r="O6458" s="41">
        <f t="shared" si="110"/>
        <v>0.25190207357122607</v>
      </c>
    </row>
    <row r="6459" spans="13:15" x14ac:dyDescent="0.25">
      <c r="M6459" s="20">
        <v>6458</v>
      </c>
      <c r="N6459" s="16">
        <v>134.12173507152522</v>
      </c>
      <c r="O6459" s="41">
        <f t="shared" si="110"/>
        <v>-0.13128728634053621</v>
      </c>
    </row>
    <row r="6460" spans="13:15" x14ac:dyDescent="0.25">
      <c r="M6460" s="20">
        <v>6459</v>
      </c>
      <c r="N6460" s="16">
        <v>125.67282040561753</v>
      </c>
      <c r="O6460" s="41">
        <f t="shared" si="110"/>
        <v>-0.18601129943941064</v>
      </c>
    </row>
    <row r="6461" spans="13:15" x14ac:dyDescent="0.25">
      <c r="M6461" s="20">
        <v>6460</v>
      </c>
      <c r="N6461" s="16">
        <v>232.61803691206697</v>
      </c>
      <c r="O6461" s="41">
        <f t="shared" si="110"/>
        <v>0.5066778399806231</v>
      </c>
    </row>
    <row r="6462" spans="13:15" x14ac:dyDescent="0.25">
      <c r="M6462" s="20">
        <v>6461</v>
      </c>
      <c r="N6462" s="16">
        <v>165.99242261939176</v>
      </c>
      <c r="O6462" s="41">
        <f t="shared" si="110"/>
        <v>7.5140638642205992E-2</v>
      </c>
    </row>
    <row r="6463" spans="13:15" x14ac:dyDescent="0.25">
      <c r="M6463" s="20">
        <v>6462</v>
      </c>
      <c r="N6463" s="16">
        <v>188.32640046135225</v>
      </c>
      <c r="O6463" s="41">
        <f t="shared" si="110"/>
        <v>0.21979885147812772</v>
      </c>
    </row>
    <row r="6464" spans="13:15" x14ac:dyDescent="0.25">
      <c r="M6464" s="20">
        <v>6463</v>
      </c>
      <c r="N6464" s="16">
        <v>262.3676155577931</v>
      </c>
      <c r="O6464" s="41">
        <f t="shared" si="110"/>
        <v>0.69936724398939343</v>
      </c>
    </row>
    <row r="6465" spans="13:15" x14ac:dyDescent="0.25">
      <c r="M6465" s="20">
        <v>6464</v>
      </c>
      <c r="N6465" s="16">
        <v>267.8747158007958</v>
      </c>
      <c r="O6465" s="41">
        <f t="shared" si="110"/>
        <v>0.73503698829998032</v>
      </c>
    </row>
    <row r="6466" spans="13:15" x14ac:dyDescent="0.25">
      <c r="M6466" s="20">
        <v>6465</v>
      </c>
      <c r="N6466" s="16">
        <v>202.90352657022169</v>
      </c>
      <c r="O6466" s="41">
        <f t="shared" si="110"/>
        <v>0.31421557500648811</v>
      </c>
    </row>
    <row r="6467" spans="13:15" x14ac:dyDescent="0.25">
      <c r="M6467" s="20">
        <v>6466</v>
      </c>
      <c r="N6467" s="16">
        <v>225.09390906107518</v>
      </c>
      <c r="O6467" s="41">
        <f t="shared" ref="O6467:O6530" si="111">N6467/$B$2-1</f>
        <v>0.45794371407724066</v>
      </c>
    </row>
    <row r="6468" spans="13:15" x14ac:dyDescent="0.25">
      <c r="M6468" s="20">
        <v>6467</v>
      </c>
      <c r="N6468" s="16">
        <v>141.67155093400066</v>
      </c>
      <c r="O6468" s="41">
        <f t="shared" si="111"/>
        <v>-8.2386777992484506E-2</v>
      </c>
    </row>
    <row r="6469" spans="13:15" x14ac:dyDescent="0.25">
      <c r="M6469" s="20">
        <v>6468</v>
      </c>
      <c r="N6469" s="16">
        <v>222.19458574853843</v>
      </c>
      <c r="O6469" s="41">
        <f t="shared" si="111"/>
        <v>0.43916466218630901</v>
      </c>
    </row>
    <row r="6470" spans="13:15" x14ac:dyDescent="0.25">
      <c r="M6470" s="20">
        <v>6469</v>
      </c>
      <c r="N6470" s="16">
        <v>185.52485181759889</v>
      </c>
      <c r="O6470" s="41">
        <f t="shared" si="111"/>
        <v>0.20165309066265591</v>
      </c>
    </row>
    <row r="6471" spans="13:15" x14ac:dyDescent="0.25">
      <c r="M6471" s="20">
        <v>6470</v>
      </c>
      <c r="N6471" s="16">
        <v>158.49425491550753</v>
      </c>
      <c r="O6471" s="41">
        <f t="shared" si="111"/>
        <v>2.6574657818580816E-2</v>
      </c>
    </row>
    <row r="6472" spans="13:15" x14ac:dyDescent="0.25">
      <c r="M6472" s="20">
        <v>6471</v>
      </c>
      <c r="N6472" s="16">
        <v>263.83609061865309</v>
      </c>
      <c r="O6472" s="41">
        <f t="shared" si="111"/>
        <v>0.7088786252310737</v>
      </c>
    </row>
    <row r="6473" spans="13:15" x14ac:dyDescent="0.25">
      <c r="M6473" s="20">
        <v>6472</v>
      </c>
      <c r="N6473" s="16">
        <v>202.12296819713023</v>
      </c>
      <c r="O6473" s="41">
        <f t="shared" si="111"/>
        <v>0.30915986213417646</v>
      </c>
    </row>
    <row r="6474" spans="13:15" x14ac:dyDescent="0.25">
      <c r="M6474" s="20">
        <v>6473</v>
      </c>
      <c r="N6474" s="16">
        <v>286.80824681954647</v>
      </c>
      <c r="O6474" s="41">
        <f t="shared" si="111"/>
        <v>0.85767034896805638</v>
      </c>
    </row>
    <row r="6475" spans="13:15" x14ac:dyDescent="0.25">
      <c r="M6475" s="20">
        <v>6474</v>
      </c>
      <c r="N6475" s="16">
        <v>216.5565955275172</v>
      </c>
      <c r="O6475" s="41">
        <f t="shared" si="111"/>
        <v>0.40264713740274627</v>
      </c>
    </row>
    <row r="6476" spans="13:15" x14ac:dyDescent="0.25">
      <c r="M6476" s="20">
        <v>6475</v>
      </c>
      <c r="N6476" s="16">
        <v>157.10055798110136</v>
      </c>
      <c r="O6476" s="41">
        <f t="shared" si="111"/>
        <v>1.754761797853388E-2</v>
      </c>
    </row>
    <row r="6477" spans="13:15" x14ac:dyDescent="0.25">
      <c r="M6477" s="20">
        <v>6476</v>
      </c>
      <c r="N6477" s="16">
        <v>172.83880999104679</v>
      </c>
      <c r="O6477" s="41">
        <f t="shared" si="111"/>
        <v>0.11948500795134565</v>
      </c>
    </row>
    <row r="6478" spans="13:15" x14ac:dyDescent="0.25">
      <c r="M6478" s="20">
        <v>6477</v>
      </c>
      <c r="N6478" s="16">
        <v>342.80712433857525</v>
      </c>
      <c r="O6478" s="41">
        <f t="shared" si="111"/>
        <v>1.2203776821642509</v>
      </c>
    </row>
    <row r="6479" spans="13:15" x14ac:dyDescent="0.25">
      <c r="M6479" s="20">
        <v>6478</v>
      </c>
      <c r="N6479" s="16">
        <v>172.22709165695454</v>
      </c>
      <c r="O6479" s="41">
        <f t="shared" si="111"/>
        <v>0.1155228798613599</v>
      </c>
    </row>
    <row r="6480" spans="13:15" x14ac:dyDescent="0.25">
      <c r="M6480" s="20">
        <v>6479</v>
      </c>
      <c r="N6480" s="16">
        <v>77.333244525516633</v>
      </c>
      <c r="O6480" s="41">
        <f t="shared" si="111"/>
        <v>-0.49910897982324731</v>
      </c>
    </row>
    <row r="6481" spans="13:15" x14ac:dyDescent="0.25">
      <c r="M6481" s="20">
        <v>6480</v>
      </c>
      <c r="N6481" s="16">
        <v>260.97071902716658</v>
      </c>
      <c r="O6481" s="41">
        <f t="shared" si="111"/>
        <v>0.69031948021587142</v>
      </c>
    </row>
    <row r="6482" spans="13:15" x14ac:dyDescent="0.25">
      <c r="M6482" s="20">
        <v>6481</v>
      </c>
      <c r="N6482" s="16">
        <v>300.91260868527314</v>
      </c>
      <c r="O6482" s="41">
        <f t="shared" si="111"/>
        <v>0.94902495651377849</v>
      </c>
    </row>
    <row r="6483" spans="13:15" x14ac:dyDescent="0.25">
      <c r="M6483" s="20">
        <v>6482</v>
      </c>
      <c r="N6483" s="16">
        <v>181.91986439010381</v>
      </c>
      <c r="O6483" s="41">
        <f t="shared" si="111"/>
        <v>0.17830341949133244</v>
      </c>
    </row>
    <row r="6484" spans="13:15" x14ac:dyDescent="0.25">
      <c r="M6484" s="20">
        <v>6483</v>
      </c>
      <c r="N6484" s="16">
        <v>148.02691281817766</v>
      </c>
      <c r="O6484" s="41">
        <f t="shared" si="111"/>
        <v>-4.122280359454622E-2</v>
      </c>
    </row>
    <row r="6485" spans="13:15" x14ac:dyDescent="0.25">
      <c r="M6485" s="20">
        <v>6484</v>
      </c>
      <c r="N6485" s="16">
        <v>274.45781343356225</v>
      </c>
      <c r="O6485" s="41">
        <f t="shared" si="111"/>
        <v>0.77767601772944572</v>
      </c>
    </row>
    <row r="6486" spans="13:15" x14ac:dyDescent="0.25">
      <c r="M6486" s="20">
        <v>6485</v>
      </c>
      <c r="N6486" s="16">
        <v>236.59042761433992</v>
      </c>
      <c r="O6486" s="41">
        <f t="shared" si="111"/>
        <v>0.5324071992440329</v>
      </c>
    </row>
    <row r="6487" spans="13:15" x14ac:dyDescent="0.25">
      <c r="M6487" s="20">
        <v>6486</v>
      </c>
      <c r="N6487" s="16">
        <v>155.11289281373007</v>
      </c>
      <c r="O6487" s="41">
        <f t="shared" si="111"/>
        <v>4.6734182787413481E-3</v>
      </c>
    </row>
    <row r="6488" spans="13:15" x14ac:dyDescent="0.25">
      <c r="M6488" s="20">
        <v>6487</v>
      </c>
      <c r="N6488" s="16">
        <v>60.978295235550078</v>
      </c>
      <c r="O6488" s="41">
        <f t="shared" si="111"/>
        <v>-0.60504074675030783</v>
      </c>
    </row>
    <row r="6489" spans="13:15" x14ac:dyDescent="0.25">
      <c r="M6489" s="20">
        <v>6488</v>
      </c>
      <c r="N6489" s="16">
        <v>106.12415073674032</v>
      </c>
      <c r="O6489" s="41">
        <f t="shared" si="111"/>
        <v>-0.31262894174344458</v>
      </c>
    </row>
    <row r="6490" spans="13:15" x14ac:dyDescent="0.25">
      <c r="M6490" s="20">
        <v>6489</v>
      </c>
      <c r="N6490" s="16">
        <v>136.99006952418304</v>
      </c>
      <c r="O6490" s="41">
        <f t="shared" si="111"/>
        <v>-0.11270895073577769</v>
      </c>
    </row>
    <row r="6491" spans="13:15" x14ac:dyDescent="0.25">
      <c r="M6491" s="20">
        <v>6490</v>
      </c>
      <c r="N6491" s="16">
        <v>92.20898101689518</v>
      </c>
      <c r="O6491" s="41">
        <f t="shared" si="111"/>
        <v>-0.40275814296435153</v>
      </c>
    </row>
    <row r="6492" spans="13:15" x14ac:dyDescent="0.25">
      <c r="M6492" s="20">
        <v>6491</v>
      </c>
      <c r="N6492" s="16">
        <v>321.4055519652203</v>
      </c>
      <c r="O6492" s="41">
        <f t="shared" si="111"/>
        <v>1.081758702897976</v>
      </c>
    </row>
    <row r="6493" spans="13:15" x14ac:dyDescent="0.25">
      <c r="M6493" s="20">
        <v>6492</v>
      </c>
      <c r="N6493" s="16">
        <v>212.60301297313293</v>
      </c>
      <c r="O6493" s="41">
        <f t="shared" si="111"/>
        <v>0.37703959938764164</v>
      </c>
    </row>
    <row r="6494" spans="13:15" x14ac:dyDescent="0.25">
      <c r="M6494" s="20">
        <v>6493</v>
      </c>
      <c r="N6494" s="16">
        <v>100.89971147362967</v>
      </c>
      <c r="O6494" s="41">
        <f t="shared" si="111"/>
        <v>-0.34646787774576782</v>
      </c>
    </row>
    <row r="6495" spans="13:15" x14ac:dyDescent="0.25">
      <c r="M6495" s="20">
        <v>6494</v>
      </c>
      <c r="N6495" s="16">
        <v>222.43230232014386</v>
      </c>
      <c r="O6495" s="41">
        <f t="shared" si="111"/>
        <v>0.44070436347254027</v>
      </c>
    </row>
    <row r="6496" spans="13:15" x14ac:dyDescent="0.25">
      <c r="M6496" s="20">
        <v>6495</v>
      </c>
      <c r="N6496" s="16">
        <v>111.48854571543292</v>
      </c>
      <c r="O6496" s="41">
        <f t="shared" si="111"/>
        <v>-0.27788350606446177</v>
      </c>
    </row>
    <row r="6497" spans="13:15" x14ac:dyDescent="0.25">
      <c r="M6497" s="20">
        <v>6496</v>
      </c>
      <c r="N6497" s="16">
        <v>131.27057016715864</v>
      </c>
      <c r="O6497" s="41">
        <f t="shared" si="111"/>
        <v>-0.14975441398276401</v>
      </c>
    </row>
    <row r="6498" spans="13:15" x14ac:dyDescent="0.25">
      <c r="M6498" s="20">
        <v>6497</v>
      </c>
      <c r="N6498" s="16">
        <v>118.75163913383514</v>
      </c>
      <c r="O6498" s="41">
        <f t="shared" si="111"/>
        <v>-0.23084011231700097</v>
      </c>
    </row>
    <row r="6499" spans="13:15" x14ac:dyDescent="0.25">
      <c r="M6499" s="20">
        <v>6498</v>
      </c>
      <c r="N6499" s="16">
        <v>132.18368370058971</v>
      </c>
      <c r="O6499" s="41">
        <f t="shared" si="111"/>
        <v>-0.14384013517416483</v>
      </c>
    </row>
    <row r="6500" spans="13:15" x14ac:dyDescent="0.25">
      <c r="M6500" s="20">
        <v>6499</v>
      </c>
      <c r="N6500" s="16">
        <v>183.83219783114347</v>
      </c>
      <c r="O6500" s="41">
        <f t="shared" si="111"/>
        <v>0.19068969209734488</v>
      </c>
    </row>
    <row r="6501" spans="13:15" x14ac:dyDescent="0.25">
      <c r="M6501" s="20">
        <v>6500</v>
      </c>
      <c r="N6501" s="16">
        <v>171.40680551153216</v>
      </c>
      <c r="O6501" s="41">
        <f t="shared" si="111"/>
        <v>0.11020984836063308</v>
      </c>
    </row>
    <row r="6502" spans="13:15" x14ac:dyDescent="0.25">
      <c r="M6502" s="20">
        <v>6501</v>
      </c>
      <c r="N6502" s="16">
        <v>143.11409321559256</v>
      </c>
      <c r="O6502" s="41">
        <f t="shared" si="111"/>
        <v>-7.3043364567792923E-2</v>
      </c>
    </row>
    <row r="6503" spans="13:15" x14ac:dyDescent="0.25">
      <c r="M6503" s="20">
        <v>6502</v>
      </c>
      <c r="N6503" s="16">
        <v>412.62213299967277</v>
      </c>
      <c r="O6503" s="41">
        <f t="shared" si="111"/>
        <v>1.6725727391085834</v>
      </c>
    </row>
    <row r="6504" spans="13:15" x14ac:dyDescent="0.25">
      <c r="M6504" s="20">
        <v>6503</v>
      </c>
      <c r="N6504" s="16">
        <v>79.579620661711104</v>
      </c>
      <c r="O6504" s="41">
        <f t="shared" si="111"/>
        <v>-0.48455909715037049</v>
      </c>
    </row>
    <row r="6505" spans="13:15" x14ac:dyDescent="0.25">
      <c r="M6505" s="20">
        <v>6504</v>
      </c>
      <c r="N6505" s="16">
        <v>161.62197770661015</v>
      </c>
      <c r="O6505" s="41">
        <f t="shared" si="111"/>
        <v>4.6833063750955084E-2</v>
      </c>
    </row>
    <row r="6506" spans="13:15" x14ac:dyDescent="0.25">
      <c r="M6506" s="20">
        <v>6505</v>
      </c>
      <c r="N6506" s="16">
        <v>130.71241861043202</v>
      </c>
      <c r="O6506" s="41">
        <f t="shared" si="111"/>
        <v>-0.1533695875653206</v>
      </c>
    </row>
    <row r="6507" spans="13:15" x14ac:dyDescent="0.25">
      <c r="M6507" s="20">
        <v>6506</v>
      </c>
      <c r="N6507" s="16">
        <v>198.62551671435688</v>
      </c>
      <c r="O6507" s="41">
        <f t="shared" si="111"/>
        <v>0.2865067062763873</v>
      </c>
    </row>
    <row r="6508" spans="13:15" x14ac:dyDescent="0.25">
      <c r="M6508" s="20">
        <v>6507</v>
      </c>
      <c r="N6508" s="16">
        <v>188.93544551367174</v>
      </c>
      <c r="O6508" s="41">
        <f t="shared" si="111"/>
        <v>0.22374366459778505</v>
      </c>
    </row>
    <row r="6509" spans="13:15" x14ac:dyDescent="0.25">
      <c r="M6509" s="20">
        <v>6508</v>
      </c>
      <c r="N6509" s="16">
        <v>259.12850184580083</v>
      </c>
      <c r="O6509" s="41">
        <f t="shared" si="111"/>
        <v>0.67838735388361893</v>
      </c>
    </row>
    <row r="6510" spans="13:15" x14ac:dyDescent="0.25">
      <c r="M6510" s="20">
        <v>6509</v>
      </c>
      <c r="N6510" s="16">
        <v>200.16628894931239</v>
      </c>
      <c r="O6510" s="41">
        <f t="shared" si="111"/>
        <v>0.29648635967593195</v>
      </c>
    </row>
    <row r="6511" spans="13:15" x14ac:dyDescent="0.25">
      <c r="M6511" s="20">
        <v>6510</v>
      </c>
      <c r="N6511" s="16">
        <v>185.39612281579744</v>
      </c>
      <c r="O6511" s="41">
        <f t="shared" si="111"/>
        <v>0.20081930693310635</v>
      </c>
    </row>
    <row r="6512" spans="13:15" x14ac:dyDescent="0.25">
      <c r="M6512" s="20">
        <v>6511</v>
      </c>
      <c r="N6512" s="16">
        <v>307.48207212010681</v>
      </c>
      <c r="O6512" s="41">
        <f t="shared" si="111"/>
        <v>0.99157567660935064</v>
      </c>
    </row>
    <row r="6513" spans="13:15" x14ac:dyDescent="0.25">
      <c r="M6513" s="20">
        <v>6512</v>
      </c>
      <c r="N6513" s="16">
        <v>510.36531160723513</v>
      </c>
      <c r="O6513" s="41">
        <f t="shared" si="111"/>
        <v>2.305659851235454</v>
      </c>
    </row>
    <row r="6514" spans="13:15" x14ac:dyDescent="0.25">
      <c r="M6514" s="20">
        <v>6513</v>
      </c>
      <c r="N6514" s="16">
        <v>152.31753985046666</v>
      </c>
      <c r="O6514" s="41">
        <f t="shared" si="111"/>
        <v>-1.3432212826146928E-2</v>
      </c>
    </row>
    <row r="6515" spans="13:15" x14ac:dyDescent="0.25">
      <c r="M6515" s="20">
        <v>6514</v>
      </c>
      <c r="N6515" s="16">
        <v>288.92739649778548</v>
      </c>
      <c r="O6515" s="41">
        <f t="shared" si="111"/>
        <v>0.87139617995773055</v>
      </c>
    </row>
    <row r="6516" spans="13:15" x14ac:dyDescent="0.25">
      <c r="M6516" s="20">
        <v>6515</v>
      </c>
      <c r="N6516" s="16">
        <v>153.12853590178614</v>
      </c>
      <c r="O6516" s="41">
        <f t="shared" si="111"/>
        <v>-8.1793536968406411E-3</v>
      </c>
    </row>
    <row r="6517" spans="13:15" x14ac:dyDescent="0.25">
      <c r="M6517" s="20">
        <v>6516</v>
      </c>
      <c r="N6517" s="16">
        <v>223.99582360626044</v>
      </c>
      <c r="O6517" s="41">
        <f t="shared" si="111"/>
        <v>0.45083136353410613</v>
      </c>
    </row>
    <row r="6518" spans="13:15" x14ac:dyDescent="0.25">
      <c r="M6518" s="20">
        <v>6517</v>
      </c>
      <c r="N6518" s="16">
        <v>191.60478890349145</v>
      </c>
      <c r="O6518" s="41">
        <f t="shared" si="111"/>
        <v>0.24103312583702863</v>
      </c>
    </row>
    <row r="6519" spans="13:15" x14ac:dyDescent="0.25">
      <c r="M6519" s="20">
        <v>6518</v>
      </c>
      <c r="N6519" s="16">
        <v>121.13881024870086</v>
      </c>
      <c r="O6519" s="41">
        <f t="shared" si="111"/>
        <v>-0.21537829402141606</v>
      </c>
    </row>
    <row r="6520" spans="13:15" x14ac:dyDescent="0.25">
      <c r="M6520" s="20">
        <v>6519</v>
      </c>
      <c r="N6520" s="16">
        <v>112.53119362874797</v>
      </c>
      <c r="O6520" s="41">
        <f t="shared" si="111"/>
        <v>-0.27113022705502854</v>
      </c>
    </row>
    <row r="6521" spans="13:15" x14ac:dyDescent="0.25">
      <c r="M6521" s="20">
        <v>6520</v>
      </c>
      <c r="N6521" s="16">
        <v>125.93411141747276</v>
      </c>
      <c r="O6521" s="41">
        <f t="shared" si="111"/>
        <v>-0.18431890540765627</v>
      </c>
    </row>
    <row r="6522" spans="13:15" x14ac:dyDescent="0.25">
      <c r="M6522" s="20">
        <v>6521</v>
      </c>
      <c r="N6522" s="16">
        <v>203.38147005050925</v>
      </c>
      <c r="O6522" s="41">
        <f t="shared" si="111"/>
        <v>0.31731123714890708</v>
      </c>
    </row>
    <row r="6523" spans="13:15" x14ac:dyDescent="0.25">
      <c r="M6523" s="20">
        <v>6522</v>
      </c>
      <c r="N6523" s="16">
        <v>214.51524377458037</v>
      </c>
      <c r="O6523" s="41">
        <f t="shared" si="111"/>
        <v>0.38942520719224327</v>
      </c>
    </row>
    <row r="6524" spans="13:15" x14ac:dyDescent="0.25">
      <c r="M6524" s="20">
        <v>6523</v>
      </c>
      <c r="N6524" s="16">
        <v>218.3064983026469</v>
      </c>
      <c r="O6524" s="41">
        <f t="shared" si="111"/>
        <v>0.4139813390339171</v>
      </c>
    </row>
    <row r="6525" spans="13:15" x14ac:dyDescent="0.25">
      <c r="M6525" s="20">
        <v>6524</v>
      </c>
      <c r="N6525" s="16">
        <v>231.21280641385999</v>
      </c>
      <c r="O6525" s="41">
        <f t="shared" si="111"/>
        <v>0.49757609671161895</v>
      </c>
    </row>
    <row r="6526" spans="13:15" x14ac:dyDescent="0.25">
      <c r="M6526" s="20">
        <v>6525</v>
      </c>
      <c r="N6526" s="16">
        <v>94.092854463609982</v>
      </c>
      <c r="O6526" s="41">
        <f t="shared" si="111"/>
        <v>-0.39055620706474603</v>
      </c>
    </row>
    <row r="6527" spans="13:15" x14ac:dyDescent="0.25">
      <c r="M6527" s="20">
        <v>6526</v>
      </c>
      <c r="N6527" s="16">
        <v>261.29915926867665</v>
      </c>
      <c r="O6527" s="41">
        <f t="shared" si="111"/>
        <v>0.69244680293000882</v>
      </c>
    </row>
    <row r="6528" spans="13:15" x14ac:dyDescent="0.25">
      <c r="M6528" s="20">
        <v>6527</v>
      </c>
      <c r="N6528" s="16">
        <v>214.79371050476396</v>
      </c>
      <c r="O6528" s="41">
        <f t="shared" si="111"/>
        <v>0.39122884915014566</v>
      </c>
    </row>
    <row r="6529" spans="13:15" x14ac:dyDescent="0.25">
      <c r="M6529" s="20">
        <v>6528</v>
      </c>
      <c r="N6529" s="16">
        <v>115.37415210379511</v>
      </c>
      <c r="O6529" s="41">
        <f t="shared" si="111"/>
        <v>-0.2527162528370368</v>
      </c>
    </row>
    <row r="6530" spans="13:15" x14ac:dyDescent="0.25">
      <c r="M6530" s="20">
        <v>6529</v>
      </c>
      <c r="N6530" s="16">
        <v>219.21045811783668</v>
      </c>
      <c r="O6530" s="41">
        <f t="shared" si="111"/>
        <v>0.41983632878389199</v>
      </c>
    </row>
    <row r="6531" spans="13:15" x14ac:dyDescent="0.25">
      <c r="M6531" s="20">
        <v>6530</v>
      </c>
      <c r="N6531" s="16">
        <v>213.8038404180744</v>
      </c>
      <c r="O6531" s="41">
        <f t="shared" ref="O6531:O6594" si="112">N6531/$B$2-1</f>
        <v>0.38481741457751784</v>
      </c>
    </row>
    <row r="6532" spans="13:15" x14ac:dyDescent="0.25">
      <c r="M6532" s="20">
        <v>6531</v>
      </c>
      <c r="N6532" s="16">
        <v>291.6064116206303</v>
      </c>
      <c r="O6532" s="41">
        <f t="shared" si="112"/>
        <v>0.8887482854614368</v>
      </c>
    </row>
    <row r="6533" spans="13:15" x14ac:dyDescent="0.25">
      <c r="M6533" s="20">
        <v>6532</v>
      </c>
      <c r="N6533" s="16">
        <v>264.17744363300693</v>
      </c>
      <c r="O6533" s="41">
        <f t="shared" si="112"/>
        <v>0.71108958457526228</v>
      </c>
    </row>
    <row r="6534" spans="13:15" x14ac:dyDescent="0.25">
      <c r="M6534" s="20">
        <v>6533</v>
      </c>
      <c r="N6534" s="16">
        <v>209.99058609072333</v>
      </c>
      <c r="O6534" s="41">
        <f t="shared" si="112"/>
        <v>0.36011878901306127</v>
      </c>
    </row>
    <row r="6535" spans="13:15" x14ac:dyDescent="0.25">
      <c r="M6535" s="20">
        <v>6534</v>
      </c>
      <c r="N6535" s="16">
        <v>152.05633871894949</v>
      </c>
      <c r="O6535" s="41">
        <f t="shared" si="112"/>
        <v>-1.5124024698772831E-2</v>
      </c>
    </row>
    <row r="6536" spans="13:15" x14ac:dyDescent="0.25">
      <c r="M6536" s="20">
        <v>6535</v>
      </c>
      <c r="N6536" s="16">
        <v>317.71927854088727</v>
      </c>
      <c r="O6536" s="41">
        <f t="shared" si="112"/>
        <v>1.057882538545976</v>
      </c>
    </row>
    <row r="6537" spans="13:15" x14ac:dyDescent="0.25">
      <c r="M6537" s="20">
        <v>6536</v>
      </c>
      <c r="N6537" s="16">
        <v>256.01148674634618</v>
      </c>
      <c r="O6537" s="41">
        <f t="shared" si="112"/>
        <v>0.6581983021678719</v>
      </c>
    </row>
    <row r="6538" spans="13:15" x14ac:dyDescent="0.25">
      <c r="M6538" s="20">
        <v>6537</v>
      </c>
      <c r="N6538" s="16">
        <v>186.15901620538386</v>
      </c>
      <c r="O6538" s="41">
        <f t="shared" si="112"/>
        <v>0.20576060288597375</v>
      </c>
    </row>
    <row r="6539" spans="13:15" x14ac:dyDescent="0.25">
      <c r="M6539" s="20">
        <v>6538</v>
      </c>
      <c r="N6539" s="16">
        <v>210.7158044686995</v>
      </c>
      <c r="O6539" s="41">
        <f t="shared" si="112"/>
        <v>0.36481606216413875</v>
      </c>
    </row>
    <row r="6540" spans="13:15" x14ac:dyDescent="0.25">
      <c r="M6540" s="20">
        <v>6539</v>
      </c>
      <c r="N6540" s="16">
        <v>236.54374154579179</v>
      </c>
      <c r="O6540" s="41">
        <f t="shared" si="112"/>
        <v>0.53210481140751331</v>
      </c>
    </row>
    <row r="6541" spans="13:15" x14ac:dyDescent="0.25">
      <c r="M6541" s="20">
        <v>6540</v>
      </c>
      <c r="N6541" s="16">
        <v>209.89678186655013</v>
      </c>
      <c r="O6541" s="41">
        <f t="shared" si="112"/>
        <v>0.35951121469193592</v>
      </c>
    </row>
    <row r="6542" spans="13:15" x14ac:dyDescent="0.25">
      <c r="M6542" s="20">
        <v>6541</v>
      </c>
      <c r="N6542" s="16">
        <v>254.93658396549256</v>
      </c>
      <c r="O6542" s="41">
        <f t="shared" si="112"/>
        <v>0.65123610688179467</v>
      </c>
    </row>
    <row r="6543" spans="13:15" x14ac:dyDescent="0.25">
      <c r="M6543" s="20">
        <v>6542</v>
      </c>
      <c r="N6543" s="16">
        <v>133.9650630624443</v>
      </c>
      <c r="O6543" s="41">
        <f t="shared" si="112"/>
        <v>-0.13230205822736418</v>
      </c>
    </row>
    <row r="6544" spans="13:15" x14ac:dyDescent="0.25">
      <c r="M6544" s="20">
        <v>6543</v>
      </c>
      <c r="N6544" s="16">
        <v>202.71685993297015</v>
      </c>
      <c r="O6544" s="41">
        <f t="shared" si="112"/>
        <v>0.31300652651848582</v>
      </c>
    </row>
    <row r="6545" spans="13:15" x14ac:dyDescent="0.25">
      <c r="M6545" s="20">
        <v>6544</v>
      </c>
      <c r="N6545" s="16">
        <v>168.23709859667605</v>
      </c>
      <c r="O6545" s="41">
        <f t="shared" si="112"/>
        <v>8.9679509306777483E-2</v>
      </c>
    </row>
    <row r="6546" spans="13:15" x14ac:dyDescent="0.25">
      <c r="M6546" s="20">
        <v>6545</v>
      </c>
      <c r="N6546" s="16">
        <v>202.78868322036604</v>
      </c>
      <c r="O6546" s="41">
        <f t="shared" si="112"/>
        <v>0.31347172929016454</v>
      </c>
    </row>
    <row r="6547" spans="13:15" x14ac:dyDescent="0.25">
      <c r="M6547" s="20">
        <v>6546</v>
      </c>
      <c r="N6547" s="16">
        <v>248.3826794309895</v>
      </c>
      <c r="O6547" s="41">
        <f t="shared" si="112"/>
        <v>0.60878616250702966</v>
      </c>
    </row>
    <row r="6548" spans="13:15" x14ac:dyDescent="0.25">
      <c r="M6548" s="20">
        <v>6547</v>
      </c>
      <c r="N6548" s="16">
        <v>98.029319208075677</v>
      </c>
      <c r="O6548" s="41">
        <f t="shared" si="112"/>
        <v>-0.36505954190032686</v>
      </c>
    </row>
    <row r="6549" spans="13:15" x14ac:dyDescent="0.25">
      <c r="M6549" s="20">
        <v>6548</v>
      </c>
      <c r="N6549" s="16">
        <v>186.80449464093985</v>
      </c>
      <c r="O6549" s="41">
        <f t="shared" si="112"/>
        <v>0.20994139672271817</v>
      </c>
    </row>
    <row r="6550" spans="13:15" x14ac:dyDescent="0.25">
      <c r="M6550" s="20">
        <v>6549</v>
      </c>
      <c r="N6550" s="16">
        <v>301.95732560777662</v>
      </c>
      <c r="O6550" s="41">
        <f t="shared" si="112"/>
        <v>0.95579163659191768</v>
      </c>
    </row>
    <row r="6551" spans="13:15" x14ac:dyDescent="0.25">
      <c r="M6551" s="20">
        <v>6550</v>
      </c>
      <c r="N6551" s="16">
        <v>204.90985310788651</v>
      </c>
      <c r="O6551" s="41">
        <f t="shared" si="112"/>
        <v>0.32721064526927846</v>
      </c>
    </row>
    <row r="6552" spans="13:15" x14ac:dyDescent="0.25">
      <c r="M6552" s="20">
        <v>6551</v>
      </c>
      <c r="N6552" s="16">
        <v>319.90702002781541</v>
      </c>
      <c r="O6552" s="41">
        <f t="shared" si="112"/>
        <v>1.0720526418695071</v>
      </c>
    </row>
    <row r="6553" spans="13:15" x14ac:dyDescent="0.25">
      <c r="M6553" s="20">
        <v>6552</v>
      </c>
      <c r="N6553" s="16">
        <v>217.25412722450005</v>
      </c>
      <c r="O6553" s="41">
        <f t="shared" si="112"/>
        <v>0.40716508263381801</v>
      </c>
    </row>
    <row r="6554" spans="13:15" x14ac:dyDescent="0.25">
      <c r="M6554" s="20">
        <v>6553</v>
      </c>
      <c r="N6554" s="16">
        <v>107.77073050913054</v>
      </c>
      <c r="O6554" s="41">
        <f t="shared" si="112"/>
        <v>-0.3019639680047207</v>
      </c>
    </row>
    <row r="6555" spans="13:15" x14ac:dyDescent="0.25">
      <c r="M6555" s="20">
        <v>6554</v>
      </c>
      <c r="N6555" s="16">
        <v>178.00593322049966</v>
      </c>
      <c r="O6555" s="41">
        <f t="shared" si="112"/>
        <v>0.1529527053389248</v>
      </c>
    </row>
    <row r="6556" spans="13:15" x14ac:dyDescent="0.25">
      <c r="M6556" s="20">
        <v>6555</v>
      </c>
      <c r="N6556" s="16">
        <v>131.01323890833285</v>
      </c>
      <c r="O6556" s="41">
        <f t="shared" si="112"/>
        <v>-0.15142116051004939</v>
      </c>
    </row>
    <row r="6557" spans="13:15" x14ac:dyDescent="0.25">
      <c r="M6557" s="20">
        <v>6556</v>
      </c>
      <c r="N6557" s="16">
        <v>87.296303611527648</v>
      </c>
      <c r="O6557" s="41">
        <f t="shared" si="112"/>
        <v>-0.43457778291960891</v>
      </c>
    </row>
    <row r="6558" spans="13:15" x14ac:dyDescent="0.25">
      <c r="M6558" s="20">
        <v>6557</v>
      </c>
      <c r="N6558" s="16">
        <v>89.109341648189428</v>
      </c>
      <c r="O6558" s="41">
        <f t="shared" si="112"/>
        <v>-0.42283465126420383</v>
      </c>
    </row>
    <row r="6559" spans="13:15" x14ac:dyDescent="0.25">
      <c r="M6559" s="20">
        <v>6558</v>
      </c>
      <c r="N6559" s="16">
        <v>272.08180521973458</v>
      </c>
      <c r="O6559" s="41">
        <f t="shared" si="112"/>
        <v>0.76228650206287107</v>
      </c>
    </row>
    <row r="6560" spans="13:15" x14ac:dyDescent="0.25">
      <c r="M6560" s="20">
        <v>6559</v>
      </c>
      <c r="N6560" s="16">
        <v>132.66259034943499</v>
      </c>
      <c r="O6560" s="41">
        <f t="shared" si="112"/>
        <v>-0.14073823454421786</v>
      </c>
    </row>
    <row r="6561" spans="13:15" x14ac:dyDescent="0.25">
      <c r="M6561" s="20">
        <v>6560</v>
      </c>
      <c r="N6561" s="16">
        <v>157.73946709888401</v>
      </c>
      <c r="O6561" s="41">
        <f t="shared" si="112"/>
        <v>2.1685862038639092E-2</v>
      </c>
    </row>
    <row r="6562" spans="13:15" x14ac:dyDescent="0.25">
      <c r="M6562" s="20">
        <v>6561</v>
      </c>
      <c r="N6562" s="16">
        <v>229.07190937826311</v>
      </c>
      <c r="O6562" s="41">
        <f t="shared" si="112"/>
        <v>0.48370940707725762</v>
      </c>
    </row>
    <row r="6563" spans="13:15" x14ac:dyDescent="0.25">
      <c r="M6563" s="20">
        <v>6562</v>
      </c>
      <c r="N6563" s="16">
        <v>189.56806946702204</v>
      </c>
      <c r="O6563" s="41">
        <f t="shared" si="112"/>
        <v>0.22784119935565128</v>
      </c>
    </row>
    <row r="6564" spans="13:15" x14ac:dyDescent="0.25">
      <c r="M6564" s="20">
        <v>6563</v>
      </c>
      <c r="N6564" s="16">
        <v>143.45834548284023</v>
      </c>
      <c r="O6564" s="41">
        <f t="shared" si="112"/>
        <v>-7.081362662781876E-2</v>
      </c>
    </row>
    <row r="6565" spans="13:15" x14ac:dyDescent="0.25">
      <c r="M6565" s="20">
        <v>6564</v>
      </c>
      <c r="N6565" s="16">
        <v>120.02370995546374</v>
      </c>
      <c r="O6565" s="41">
        <f t="shared" si="112"/>
        <v>-0.22260085046406786</v>
      </c>
    </row>
    <row r="6566" spans="13:15" x14ac:dyDescent="0.25">
      <c r="M6566" s="20">
        <v>6565</v>
      </c>
      <c r="N6566" s="16">
        <v>255.08748047863713</v>
      </c>
      <c r="O6566" s="41">
        <f t="shared" si="112"/>
        <v>0.65221347061292789</v>
      </c>
    </row>
    <row r="6567" spans="13:15" x14ac:dyDescent="0.25">
      <c r="M6567" s="20">
        <v>6566</v>
      </c>
      <c r="N6567" s="16">
        <v>171.70298653123399</v>
      </c>
      <c r="O6567" s="41">
        <f t="shared" si="112"/>
        <v>0.11212822659531962</v>
      </c>
    </row>
    <row r="6568" spans="13:15" x14ac:dyDescent="0.25">
      <c r="M6568" s="20">
        <v>6567</v>
      </c>
      <c r="N6568" s="16">
        <v>144.12957104820168</v>
      </c>
      <c r="O6568" s="41">
        <f t="shared" si="112"/>
        <v>-6.646606743428618E-2</v>
      </c>
    </row>
    <row r="6569" spans="13:15" x14ac:dyDescent="0.25">
      <c r="M6569" s="20">
        <v>6568</v>
      </c>
      <c r="N6569" s="16">
        <v>184.24632010972547</v>
      </c>
      <c r="O6569" s="41">
        <f t="shared" si="112"/>
        <v>0.19337198134913525</v>
      </c>
    </row>
    <row r="6570" spans="13:15" x14ac:dyDescent="0.25">
      <c r="M6570" s="20">
        <v>6569</v>
      </c>
      <c r="N6570" s="16">
        <v>223.60596991008222</v>
      </c>
      <c r="O6570" s="41">
        <f t="shared" si="112"/>
        <v>0.44830626301884258</v>
      </c>
    </row>
    <row r="6571" spans="13:15" x14ac:dyDescent="0.25">
      <c r="M6571" s="20">
        <v>6570</v>
      </c>
      <c r="N6571" s="16">
        <v>134.7659617602086</v>
      </c>
      <c r="O6571" s="41">
        <f t="shared" si="112"/>
        <v>-0.12711460012648201</v>
      </c>
    </row>
    <row r="6572" spans="13:15" x14ac:dyDescent="0.25">
      <c r="M6572" s="20">
        <v>6571</v>
      </c>
      <c r="N6572" s="16">
        <v>120.71063468881279</v>
      </c>
      <c r="O6572" s="41">
        <f t="shared" si="112"/>
        <v>-0.21815160702959235</v>
      </c>
    </row>
    <row r="6573" spans="13:15" x14ac:dyDescent="0.25">
      <c r="M6573" s="20">
        <v>6572</v>
      </c>
      <c r="N6573" s="16">
        <v>213.2034294827358</v>
      </c>
      <c r="O6573" s="41">
        <f t="shared" si="112"/>
        <v>0.3809285250349641</v>
      </c>
    </row>
    <row r="6574" spans="13:15" x14ac:dyDescent="0.25">
      <c r="M6574" s="20">
        <v>6573</v>
      </c>
      <c r="N6574" s="16">
        <v>151.17001680107984</v>
      </c>
      <c r="O6574" s="41">
        <f t="shared" si="112"/>
        <v>-2.086477296778233E-2</v>
      </c>
    </row>
    <row r="6575" spans="13:15" x14ac:dyDescent="0.25">
      <c r="M6575" s="20">
        <v>6574</v>
      </c>
      <c r="N6575" s="16">
        <v>258.84450940641511</v>
      </c>
      <c r="O6575" s="41">
        <f t="shared" si="112"/>
        <v>0.67654792165031274</v>
      </c>
    </row>
    <row r="6576" spans="13:15" x14ac:dyDescent="0.25">
      <c r="M6576" s="20">
        <v>6575</v>
      </c>
      <c r="N6576" s="16">
        <v>178.9189471306284</v>
      </c>
      <c r="O6576" s="41">
        <f t="shared" si="112"/>
        <v>0.15886633888276314</v>
      </c>
    </row>
    <row r="6577" spans="13:15" x14ac:dyDescent="0.25">
      <c r="M6577" s="20">
        <v>6576</v>
      </c>
      <c r="N6577" s="16">
        <v>298.09753860267028</v>
      </c>
      <c r="O6577" s="41">
        <f t="shared" si="112"/>
        <v>0.93079161671023836</v>
      </c>
    </row>
    <row r="6578" spans="13:15" x14ac:dyDescent="0.25">
      <c r="M6578" s="20">
        <v>6577</v>
      </c>
      <c r="N6578" s="16">
        <v>155.61481725654789</v>
      </c>
      <c r="O6578" s="41">
        <f t="shared" si="112"/>
        <v>7.9244062303940321E-3</v>
      </c>
    </row>
    <row r="6579" spans="13:15" x14ac:dyDescent="0.25">
      <c r="M6579" s="20">
        <v>6578</v>
      </c>
      <c r="N6579" s="16">
        <v>259.18493842098485</v>
      </c>
      <c r="O6579" s="41">
        <f t="shared" si="112"/>
        <v>0.67875289620494095</v>
      </c>
    </row>
    <row r="6580" spans="13:15" x14ac:dyDescent="0.25">
      <c r="M6580" s="20">
        <v>6579</v>
      </c>
      <c r="N6580" s="16">
        <v>250.5180526599149</v>
      </c>
      <c r="O6580" s="41">
        <f t="shared" si="112"/>
        <v>0.62261707418876644</v>
      </c>
    </row>
    <row r="6581" spans="13:15" x14ac:dyDescent="0.25">
      <c r="M6581" s="20">
        <v>6580</v>
      </c>
      <c r="N6581" s="16">
        <v>168.33051504452573</v>
      </c>
      <c r="O6581" s="41">
        <f t="shared" si="112"/>
        <v>9.0284571982626627E-2</v>
      </c>
    </row>
    <row r="6582" spans="13:15" x14ac:dyDescent="0.25">
      <c r="M6582" s="20">
        <v>6581</v>
      </c>
      <c r="N6582" s="16">
        <v>204.28549759013987</v>
      </c>
      <c r="O6582" s="41">
        <f t="shared" si="112"/>
        <v>0.32316666555323392</v>
      </c>
    </row>
    <row r="6583" spans="13:15" x14ac:dyDescent="0.25">
      <c r="M6583" s="20">
        <v>6582</v>
      </c>
      <c r="N6583" s="16">
        <v>178.04347179631776</v>
      </c>
      <c r="O6583" s="41">
        <f t="shared" si="112"/>
        <v>0.15319584443974588</v>
      </c>
    </row>
    <row r="6584" spans="13:15" x14ac:dyDescent="0.25">
      <c r="M6584" s="20">
        <v>6583</v>
      </c>
      <c r="N6584" s="16">
        <v>234.65167167035005</v>
      </c>
      <c r="O6584" s="41">
        <f t="shared" si="112"/>
        <v>0.51984978685797434</v>
      </c>
    </row>
    <row r="6585" spans="13:15" x14ac:dyDescent="0.25">
      <c r="M6585" s="20">
        <v>6584</v>
      </c>
      <c r="N6585" s="16">
        <v>290.38368143068925</v>
      </c>
      <c r="O6585" s="41">
        <f t="shared" si="112"/>
        <v>0.88082860517389383</v>
      </c>
    </row>
    <row r="6586" spans="13:15" x14ac:dyDescent="0.25">
      <c r="M6586" s="20">
        <v>6585</v>
      </c>
      <c r="N6586" s="16">
        <v>130.63731006795598</v>
      </c>
      <c r="O6586" s="41">
        <f t="shared" si="112"/>
        <v>-0.15385606908689187</v>
      </c>
    </row>
    <row r="6587" spans="13:15" x14ac:dyDescent="0.25">
      <c r="M6587" s="20">
        <v>6586</v>
      </c>
      <c r="N6587" s="16">
        <v>225.43714784285126</v>
      </c>
      <c r="O6587" s="41">
        <f t="shared" si="112"/>
        <v>0.46016688762469626</v>
      </c>
    </row>
    <row r="6588" spans="13:15" x14ac:dyDescent="0.25">
      <c r="M6588" s="20">
        <v>6587</v>
      </c>
      <c r="N6588" s="16">
        <v>145.72492979004275</v>
      </c>
      <c r="O6588" s="41">
        <f t="shared" si="112"/>
        <v>-5.6132854691802514E-2</v>
      </c>
    </row>
    <row r="6589" spans="13:15" x14ac:dyDescent="0.25">
      <c r="M6589" s="20">
        <v>6588</v>
      </c>
      <c r="N6589" s="16">
        <v>154.88907687818852</v>
      </c>
      <c r="O6589" s="41">
        <f t="shared" si="112"/>
        <v>3.223752058565621E-3</v>
      </c>
    </row>
    <row r="6590" spans="13:15" x14ac:dyDescent="0.25">
      <c r="M6590" s="20">
        <v>6589</v>
      </c>
      <c r="N6590" s="16">
        <v>169.36888427511826</v>
      </c>
      <c r="O6590" s="41">
        <f t="shared" si="112"/>
        <v>9.7010137765141335E-2</v>
      </c>
    </row>
    <row r="6591" spans="13:15" x14ac:dyDescent="0.25">
      <c r="M6591" s="20">
        <v>6590</v>
      </c>
      <c r="N6591" s="16">
        <v>197.33855714993638</v>
      </c>
      <c r="O6591" s="41">
        <f t="shared" si="112"/>
        <v>0.27817100934418226</v>
      </c>
    </row>
    <row r="6592" spans="13:15" x14ac:dyDescent="0.25">
      <c r="M6592" s="20">
        <v>6591</v>
      </c>
      <c r="N6592" s="16">
        <v>205.38635758166436</v>
      </c>
      <c r="O6592" s="41">
        <f t="shared" si="112"/>
        <v>0.3302969868996315</v>
      </c>
    </row>
    <row r="6593" spans="13:15" x14ac:dyDescent="0.25">
      <c r="M6593" s="20">
        <v>6592</v>
      </c>
      <c r="N6593" s="16">
        <v>243.13434210557119</v>
      </c>
      <c r="O6593" s="41">
        <f t="shared" si="112"/>
        <v>0.57479243764406851</v>
      </c>
    </row>
    <row r="6594" spans="13:15" x14ac:dyDescent="0.25">
      <c r="M6594" s="20">
        <v>6593</v>
      </c>
      <c r="N6594" s="16">
        <v>360.52714009774172</v>
      </c>
      <c r="O6594" s="41">
        <f t="shared" si="112"/>
        <v>1.3351510480771269</v>
      </c>
    </row>
    <row r="6595" spans="13:15" x14ac:dyDescent="0.25">
      <c r="M6595" s="20">
        <v>6594</v>
      </c>
      <c r="N6595" s="16">
        <v>155.80801799344167</v>
      </c>
      <c r="O6595" s="41">
        <f t="shared" ref="O6595:O6658" si="113">N6595/$B$2-1</f>
        <v>9.1757763855631058E-3</v>
      </c>
    </row>
    <row r="6596" spans="13:15" x14ac:dyDescent="0.25">
      <c r="M6596" s="20">
        <v>6595</v>
      </c>
      <c r="N6596" s="16">
        <v>262.34862715148938</v>
      </c>
      <c r="O6596" s="41">
        <f t="shared" si="113"/>
        <v>0.69924425519895328</v>
      </c>
    </row>
    <row r="6597" spans="13:15" x14ac:dyDescent="0.25">
      <c r="M6597" s="20">
        <v>6596</v>
      </c>
      <c r="N6597" s="16">
        <v>82.854705562249507</v>
      </c>
      <c r="O6597" s="41">
        <f t="shared" si="113"/>
        <v>-0.46334621998400671</v>
      </c>
    </row>
    <row r="6598" spans="13:15" x14ac:dyDescent="0.25">
      <c r="M6598" s="20">
        <v>6597</v>
      </c>
      <c r="N6598" s="16">
        <v>379.4265311659945</v>
      </c>
      <c r="O6598" s="41">
        <f t="shared" si="113"/>
        <v>1.4575632826985903</v>
      </c>
    </row>
    <row r="6599" spans="13:15" x14ac:dyDescent="0.25">
      <c r="M6599" s="20">
        <v>6598</v>
      </c>
      <c r="N6599" s="16">
        <v>184.46561411552946</v>
      </c>
      <c r="O6599" s="41">
        <f t="shared" si="113"/>
        <v>0.19479235882016654</v>
      </c>
    </row>
    <row r="6600" spans="13:15" x14ac:dyDescent="0.25">
      <c r="M6600" s="20">
        <v>6599</v>
      </c>
      <c r="N6600" s="16">
        <v>233.20420909960689</v>
      </c>
      <c r="O6600" s="41">
        <f t="shared" si="113"/>
        <v>0.5104745044916954</v>
      </c>
    </row>
    <row r="6601" spans="13:15" x14ac:dyDescent="0.25">
      <c r="M6601" s="20">
        <v>6600</v>
      </c>
      <c r="N6601" s="16">
        <v>214.22904337082721</v>
      </c>
      <c r="O6601" s="41">
        <f t="shared" si="113"/>
        <v>0.38757147387107627</v>
      </c>
    </row>
    <row r="6602" spans="13:15" x14ac:dyDescent="0.25">
      <c r="M6602" s="20">
        <v>6601</v>
      </c>
      <c r="N6602" s="16">
        <v>356.30844541987807</v>
      </c>
      <c r="O6602" s="41">
        <f t="shared" si="113"/>
        <v>1.3078263665126268</v>
      </c>
    </row>
    <row r="6603" spans="13:15" x14ac:dyDescent="0.25">
      <c r="M6603" s="20">
        <v>6602</v>
      </c>
      <c r="N6603" s="16">
        <v>152.74769150049013</v>
      </c>
      <c r="O6603" s="41">
        <f t="shared" si="113"/>
        <v>-1.0646100590291141E-2</v>
      </c>
    </row>
    <row r="6604" spans="13:15" x14ac:dyDescent="0.25">
      <c r="M6604" s="20">
        <v>6603</v>
      </c>
      <c r="N6604" s="16">
        <v>128.30259459796406</v>
      </c>
      <c r="O6604" s="41">
        <f t="shared" si="113"/>
        <v>-0.168978129731856</v>
      </c>
    </row>
    <row r="6605" spans="13:15" x14ac:dyDescent="0.25">
      <c r="M6605" s="20">
        <v>6604</v>
      </c>
      <c r="N6605" s="16">
        <v>144.19475209851976</v>
      </c>
      <c r="O6605" s="41">
        <f t="shared" si="113"/>
        <v>-6.6043886740972058E-2</v>
      </c>
    </row>
    <row r="6606" spans="13:15" x14ac:dyDescent="0.25">
      <c r="M6606" s="20">
        <v>6605</v>
      </c>
      <c r="N6606" s="16">
        <v>172.05899460733241</v>
      </c>
      <c r="O6606" s="41">
        <f t="shared" si="113"/>
        <v>0.11443410745577243</v>
      </c>
    </row>
    <row r="6607" spans="13:15" x14ac:dyDescent="0.25">
      <c r="M6607" s="20">
        <v>6606</v>
      </c>
      <c r="N6607" s="16">
        <v>132.53272020427167</v>
      </c>
      <c r="O6607" s="41">
        <f t="shared" si="113"/>
        <v>-0.14157940951237646</v>
      </c>
    </row>
    <row r="6608" spans="13:15" x14ac:dyDescent="0.25">
      <c r="M6608" s="20">
        <v>6607</v>
      </c>
      <c r="N6608" s="16">
        <v>280.55611284298834</v>
      </c>
      <c r="O6608" s="41">
        <f t="shared" si="113"/>
        <v>0.8171749865270479</v>
      </c>
    </row>
    <row r="6609" spans="13:15" x14ac:dyDescent="0.25">
      <c r="M6609" s="20">
        <v>6608</v>
      </c>
      <c r="N6609" s="16">
        <v>151.78567050816145</v>
      </c>
      <c r="O6609" s="41">
        <f t="shared" si="113"/>
        <v>-1.6877155283980705E-2</v>
      </c>
    </row>
    <row r="6610" spans="13:15" x14ac:dyDescent="0.25">
      <c r="M6610" s="20">
        <v>6609</v>
      </c>
      <c r="N6610" s="16">
        <v>289.80103744543288</v>
      </c>
      <c r="O6610" s="41">
        <f t="shared" si="113"/>
        <v>0.87705479299304545</v>
      </c>
    </row>
    <row r="6611" spans="13:15" x14ac:dyDescent="0.25">
      <c r="M6611" s="20">
        <v>6610</v>
      </c>
      <c r="N6611" s="16">
        <v>354.4080385331543</v>
      </c>
      <c r="O6611" s="41">
        <f t="shared" si="113"/>
        <v>1.295517342753409</v>
      </c>
    </row>
    <row r="6612" spans="13:15" x14ac:dyDescent="0.25">
      <c r="M6612" s="20">
        <v>6611</v>
      </c>
      <c r="N6612" s="16">
        <v>280.13008734783187</v>
      </c>
      <c r="O6612" s="41">
        <f t="shared" si="113"/>
        <v>0.81441559958809928</v>
      </c>
    </row>
    <row r="6613" spans="13:15" x14ac:dyDescent="0.25">
      <c r="M6613" s="20">
        <v>6612</v>
      </c>
      <c r="N6613" s="16">
        <v>183.31438038909829</v>
      </c>
      <c r="O6613" s="41">
        <f t="shared" si="113"/>
        <v>0.18733576445079758</v>
      </c>
    </row>
    <row r="6614" spans="13:15" x14ac:dyDescent="0.25">
      <c r="M6614" s="20">
        <v>6613</v>
      </c>
      <c r="N6614" s="16">
        <v>270.15045564383036</v>
      </c>
      <c r="O6614" s="41">
        <f t="shared" si="113"/>
        <v>0.74977706106724074</v>
      </c>
    </row>
    <row r="6615" spans="13:15" x14ac:dyDescent="0.25">
      <c r="M6615" s="20">
        <v>6614</v>
      </c>
      <c r="N6615" s="16">
        <v>157.12538601017198</v>
      </c>
      <c r="O6615" s="41">
        <f t="shared" si="113"/>
        <v>1.7708430277131537E-2</v>
      </c>
    </row>
    <row r="6616" spans="13:15" x14ac:dyDescent="0.25">
      <c r="M6616" s="20">
        <v>6615</v>
      </c>
      <c r="N6616" s="16">
        <v>208.08566780657586</v>
      </c>
      <c r="O6616" s="41">
        <f t="shared" si="113"/>
        <v>0.34778054472298559</v>
      </c>
    </row>
    <row r="6617" spans="13:15" x14ac:dyDescent="0.25">
      <c r="M6617" s="20">
        <v>6616</v>
      </c>
      <c r="N6617" s="16">
        <v>127.84091175878959</v>
      </c>
      <c r="O6617" s="41">
        <f t="shared" si="113"/>
        <v>-0.17196847094579404</v>
      </c>
    </row>
    <row r="6618" spans="13:15" x14ac:dyDescent="0.25">
      <c r="M6618" s="20">
        <v>6617</v>
      </c>
      <c r="N6618" s="16">
        <v>170.5162609035292</v>
      </c>
      <c r="O6618" s="41">
        <f t="shared" si="113"/>
        <v>0.10444174953130858</v>
      </c>
    </row>
    <row r="6619" spans="13:15" x14ac:dyDescent="0.25">
      <c r="M6619" s="20">
        <v>6618</v>
      </c>
      <c r="N6619" s="16">
        <v>227.92682092123133</v>
      </c>
      <c r="O6619" s="41">
        <f t="shared" si="113"/>
        <v>0.47629261590349503</v>
      </c>
    </row>
    <row r="6620" spans="13:15" x14ac:dyDescent="0.25">
      <c r="M6620" s="20">
        <v>6619</v>
      </c>
      <c r="N6620" s="16">
        <v>257.40341635876945</v>
      </c>
      <c r="O6620" s="41">
        <f t="shared" si="113"/>
        <v>0.66721389498126893</v>
      </c>
    </row>
    <row r="6621" spans="13:15" x14ac:dyDescent="0.25">
      <c r="M6621" s="20">
        <v>6620</v>
      </c>
      <c r="N6621" s="16">
        <v>104.95115872846536</v>
      </c>
      <c r="O6621" s="41">
        <f t="shared" si="113"/>
        <v>-0.32022646551590384</v>
      </c>
    </row>
    <row r="6622" spans="13:15" x14ac:dyDescent="0.25">
      <c r="M6622" s="20">
        <v>6621</v>
      </c>
      <c r="N6622" s="16">
        <v>158.20047978661225</v>
      </c>
      <c r="O6622" s="41">
        <f t="shared" si="113"/>
        <v>2.467186265050314E-2</v>
      </c>
    </row>
    <row r="6623" spans="13:15" x14ac:dyDescent="0.25">
      <c r="M6623" s="20">
        <v>6622</v>
      </c>
      <c r="N6623" s="16">
        <v>502.492124785724</v>
      </c>
      <c r="O6623" s="41">
        <f t="shared" si="113"/>
        <v>2.2546648541515331</v>
      </c>
    </row>
    <row r="6624" spans="13:15" x14ac:dyDescent="0.25">
      <c r="M6624" s="20">
        <v>6623</v>
      </c>
      <c r="N6624" s="16">
        <v>234.03038014908782</v>
      </c>
      <c r="O6624" s="41">
        <f t="shared" si="113"/>
        <v>0.51582565278961101</v>
      </c>
    </row>
    <row r="6625" spans="13:15" x14ac:dyDescent="0.25">
      <c r="M6625" s="20">
        <v>6624</v>
      </c>
      <c r="N6625" s="16">
        <v>184.51615160701209</v>
      </c>
      <c r="O6625" s="41">
        <f t="shared" si="113"/>
        <v>0.19511969250209371</v>
      </c>
    </row>
    <row r="6626" spans="13:15" x14ac:dyDescent="0.25">
      <c r="M6626" s="20">
        <v>6625</v>
      </c>
      <c r="N6626" s="16">
        <v>156.2320821273205</v>
      </c>
      <c r="O6626" s="41">
        <f t="shared" si="113"/>
        <v>1.192245949632853E-2</v>
      </c>
    </row>
    <row r="6627" spans="13:15" x14ac:dyDescent="0.25">
      <c r="M6627" s="20">
        <v>6626</v>
      </c>
      <c r="N6627" s="16">
        <v>145.95892208111181</v>
      </c>
      <c r="O6627" s="41">
        <f t="shared" si="113"/>
        <v>-5.4617275743755078E-2</v>
      </c>
    </row>
    <row r="6628" spans="13:15" x14ac:dyDescent="0.25">
      <c r="M6628" s="20">
        <v>6627</v>
      </c>
      <c r="N6628" s="16">
        <v>220.55983674925344</v>
      </c>
      <c r="O6628" s="41">
        <f t="shared" si="113"/>
        <v>0.42857631691502518</v>
      </c>
    </row>
    <row r="6629" spans="13:15" x14ac:dyDescent="0.25">
      <c r="M6629" s="20">
        <v>6628</v>
      </c>
      <c r="N6629" s="16">
        <v>194.15904863074837</v>
      </c>
      <c r="O6629" s="41">
        <f t="shared" si="113"/>
        <v>0.25757718484337166</v>
      </c>
    </row>
    <row r="6630" spans="13:15" x14ac:dyDescent="0.25">
      <c r="M6630" s="20">
        <v>6629</v>
      </c>
      <c r="N6630" s="16">
        <v>139.1191053568985</v>
      </c>
      <c r="O6630" s="41">
        <f t="shared" si="113"/>
        <v>-9.8919086663931677E-2</v>
      </c>
    </row>
    <row r="6631" spans="13:15" x14ac:dyDescent="0.25">
      <c r="M6631" s="20">
        <v>6630</v>
      </c>
      <c r="N6631" s="16">
        <v>155.75318100774243</v>
      </c>
      <c r="O6631" s="41">
        <f t="shared" si="113"/>
        <v>8.8205946797024204E-3</v>
      </c>
    </row>
    <row r="6632" spans="13:15" x14ac:dyDescent="0.25">
      <c r="M6632" s="20">
        <v>6631</v>
      </c>
      <c r="N6632" s="16">
        <v>233.11728816408078</v>
      </c>
      <c r="O6632" s="41">
        <f t="shared" si="113"/>
        <v>0.50991151355115605</v>
      </c>
    </row>
    <row r="6633" spans="13:15" x14ac:dyDescent="0.25">
      <c r="M6633" s="20">
        <v>6632</v>
      </c>
      <c r="N6633" s="16">
        <v>165.07746589675884</v>
      </c>
      <c r="O6633" s="41">
        <f t="shared" si="113"/>
        <v>6.9214421411452509E-2</v>
      </c>
    </row>
    <row r="6634" spans="13:15" x14ac:dyDescent="0.25">
      <c r="M6634" s="20">
        <v>6633</v>
      </c>
      <c r="N6634" s="16">
        <v>178.84583884901582</v>
      </c>
      <c r="O6634" s="41">
        <f t="shared" si="113"/>
        <v>0.15839281314380083</v>
      </c>
    </row>
    <row r="6635" spans="13:15" x14ac:dyDescent="0.25">
      <c r="M6635" s="20">
        <v>6634</v>
      </c>
      <c r="N6635" s="16">
        <v>235.85358878844721</v>
      </c>
      <c r="O6635" s="41">
        <f t="shared" si="113"/>
        <v>0.52763465991154113</v>
      </c>
    </row>
    <row r="6636" spans="13:15" x14ac:dyDescent="0.25">
      <c r="M6636" s="20">
        <v>6635</v>
      </c>
      <c r="N6636" s="16">
        <v>226.11951266754448</v>
      </c>
      <c r="O6636" s="41">
        <f t="shared" si="113"/>
        <v>0.46458659631880828</v>
      </c>
    </row>
    <row r="6637" spans="13:15" x14ac:dyDescent="0.25">
      <c r="M6637" s="20">
        <v>6636</v>
      </c>
      <c r="N6637" s="16">
        <v>318.47102868519158</v>
      </c>
      <c r="O6637" s="41">
        <f t="shared" si="113"/>
        <v>1.0627516591810786</v>
      </c>
    </row>
    <row r="6638" spans="13:15" x14ac:dyDescent="0.25">
      <c r="M6638" s="20">
        <v>6637</v>
      </c>
      <c r="N6638" s="16">
        <v>231.22283199874715</v>
      </c>
      <c r="O6638" s="41">
        <f t="shared" si="113"/>
        <v>0.49764103289104344</v>
      </c>
    </row>
    <row r="6639" spans="13:15" x14ac:dyDescent="0.25">
      <c r="M6639" s="20">
        <v>6638</v>
      </c>
      <c r="N6639" s="16">
        <v>140.82235210720222</v>
      </c>
      <c r="O6639" s="41">
        <f t="shared" si="113"/>
        <v>-8.7887078274695218E-2</v>
      </c>
    </row>
    <row r="6640" spans="13:15" x14ac:dyDescent="0.25">
      <c r="M6640" s="20">
        <v>6639</v>
      </c>
      <c r="N6640" s="16">
        <v>292.65619154620424</v>
      </c>
      <c r="O6640" s="41">
        <f t="shared" si="113"/>
        <v>0.89554775884585314</v>
      </c>
    </row>
    <row r="6641" spans="13:15" x14ac:dyDescent="0.25">
      <c r="M6641" s="20">
        <v>6640</v>
      </c>
      <c r="N6641" s="16">
        <v>157.46372870580842</v>
      </c>
      <c r="O6641" s="41">
        <f t="shared" si="113"/>
        <v>1.9899891647031431E-2</v>
      </c>
    </row>
    <row r="6642" spans="13:15" x14ac:dyDescent="0.25">
      <c r="M6642" s="20">
        <v>6641</v>
      </c>
      <c r="N6642" s="16">
        <v>94.35210226685426</v>
      </c>
      <c r="O6642" s="41">
        <f t="shared" si="113"/>
        <v>-0.38887704699015779</v>
      </c>
    </row>
    <row r="6643" spans="13:15" x14ac:dyDescent="0.25">
      <c r="M6643" s="20">
        <v>6642</v>
      </c>
      <c r="N6643" s="16">
        <v>201.2493900551334</v>
      </c>
      <c r="O6643" s="41">
        <f t="shared" si="113"/>
        <v>0.30350165589398004</v>
      </c>
    </row>
    <row r="6644" spans="13:15" x14ac:dyDescent="0.25">
      <c r="M6644" s="20">
        <v>6643</v>
      </c>
      <c r="N6644" s="16">
        <v>192.28865619717615</v>
      </c>
      <c r="O6644" s="41">
        <f t="shared" si="113"/>
        <v>0.24546256609265127</v>
      </c>
    </row>
    <row r="6645" spans="13:15" x14ac:dyDescent="0.25">
      <c r="M6645" s="20">
        <v>6644</v>
      </c>
      <c r="N6645" s="16">
        <v>132.42704816246123</v>
      </c>
      <c r="O6645" s="41">
        <f t="shared" si="113"/>
        <v>-0.14226385224009785</v>
      </c>
    </row>
    <row r="6646" spans="13:15" x14ac:dyDescent="0.25">
      <c r="M6646" s="20">
        <v>6645</v>
      </c>
      <c r="N6646" s="16">
        <v>236.92881319602657</v>
      </c>
      <c r="O6646" s="41">
        <f t="shared" si="113"/>
        <v>0.53459893838887385</v>
      </c>
    </row>
    <row r="6647" spans="13:15" x14ac:dyDescent="0.25">
      <c r="M6647" s="20">
        <v>6646</v>
      </c>
      <c r="N6647" s="16">
        <v>326.68439158954408</v>
      </c>
      <c r="O6647" s="41">
        <f t="shared" si="113"/>
        <v>1.1159499925690639</v>
      </c>
    </row>
    <row r="6648" spans="13:15" x14ac:dyDescent="0.25">
      <c r="M6648" s="20">
        <v>6647</v>
      </c>
      <c r="N6648" s="16">
        <v>255.99556740078475</v>
      </c>
      <c r="O6648" s="41">
        <f t="shared" si="113"/>
        <v>0.65809519182654652</v>
      </c>
    </row>
    <row r="6649" spans="13:15" x14ac:dyDescent="0.25">
      <c r="M6649" s="20">
        <v>6648</v>
      </c>
      <c r="N6649" s="16">
        <v>90.564750546883431</v>
      </c>
      <c r="O6649" s="41">
        <f t="shared" si="113"/>
        <v>-0.41340790016234596</v>
      </c>
    </row>
    <row r="6650" spans="13:15" x14ac:dyDescent="0.25">
      <c r="M6650" s="20">
        <v>6649</v>
      </c>
      <c r="N6650" s="16">
        <v>195.0364644696937</v>
      </c>
      <c r="O6650" s="41">
        <f t="shared" si="113"/>
        <v>0.26326024802512604</v>
      </c>
    </row>
    <row r="6651" spans="13:15" x14ac:dyDescent="0.25">
      <c r="M6651" s="20">
        <v>6650</v>
      </c>
      <c r="N6651" s="16">
        <v>218.28443871392875</v>
      </c>
      <c r="O6651" s="41">
        <f t="shared" si="113"/>
        <v>0.41383845805219299</v>
      </c>
    </row>
    <row r="6652" spans="13:15" x14ac:dyDescent="0.25">
      <c r="M6652" s="20">
        <v>6651</v>
      </c>
      <c r="N6652" s="16">
        <v>228.69759829933477</v>
      </c>
      <c r="O6652" s="41">
        <f t="shared" si="113"/>
        <v>0.48128497681653037</v>
      </c>
    </row>
    <row r="6653" spans="13:15" x14ac:dyDescent="0.25">
      <c r="M6653" s="20">
        <v>6652</v>
      </c>
      <c r="N6653" s="16">
        <v>213.94762263159748</v>
      </c>
      <c r="O6653" s="41">
        <f t="shared" si="113"/>
        <v>0.38574869865924399</v>
      </c>
    </row>
    <row r="6654" spans="13:15" x14ac:dyDescent="0.25">
      <c r="M6654" s="20">
        <v>6653</v>
      </c>
      <c r="N6654" s="16">
        <v>250.53817771822426</v>
      </c>
      <c r="O6654" s="41">
        <f t="shared" si="113"/>
        <v>0.62274742512709236</v>
      </c>
    </row>
    <row r="6655" spans="13:15" x14ac:dyDescent="0.25">
      <c r="M6655" s="20">
        <v>6654</v>
      </c>
      <c r="N6655" s="16">
        <v>232.93664060362192</v>
      </c>
      <c r="O6655" s="41">
        <f t="shared" si="113"/>
        <v>0.50874145090337941</v>
      </c>
    </row>
    <row r="6656" spans="13:15" x14ac:dyDescent="0.25">
      <c r="M6656" s="20">
        <v>6655</v>
      </c>
      <c r="N6656" s="16">
        <v>178.80710926429535</v>
      </c>
      <c r="O6656" s="41">
        <f t="shared" si="113"/>
        <v>0.15814195982294654</v>
      </c>
    </row>
    <row r="6657" spans="13:15" x14ac:dyDescent="0.25">
      <c r="M6657" s="20">
        <v>6656</v>
      </c>
      <c r="N6657" s="16">
        <v>265.55159281235001</v>
      </c>
      <c r="O6657" s="41">
        <f t="shared" si="113"/>
        <v>0.71999001269694918</v>
      </c>
    </row>
    <row r="6658" spans="13:15" x14ac:dyDescent="0.25">
      <c r="M6658" s="20">
        <v>6657</v>
      </c>
      <c r="N6658" s="16">
        <v>214.89828311702192</v>
      </c>
      <c r="O6658" s="41">
        <f t="shared" si="113"/>
        <v>0.391906170821541</v>
      </c>
    </row>
    <row r="6659" spans="13:15" x14ac:dyDescent="0.25">
      <c r="M6659" s="20">
        <v>6658</v>
      </c>
      <c r="N6659" s="16">
        <v>213.94830471749162</v>
      </c>
      <c r="O6659" s="41">
        <f t="shared" ref="O6659:O6722" si="114">N6659/$B$2-1</f>
        <v>0.38575311656129196</v>
      </c>
    </row>
    <row r="6660" spans="13:15" x14ac:dyDescent="0.25">
      <c r="M6660" s="20">
        <v>6659</v>
      </c>
      <c r="N6660" s="16">
        <v>149.29215945380255</v>
      </c>
      <c r="O6660" s="41">
        <f t="shared" si="114"/>
        <v>-3.3027742311629971E-2</v>
      </c>
    </row>
    <row r="6661" spans="13:15" x14ac:dyDescent="0.25">
      <c r="M6661" s="20">
        <v>6660</v>
      </c>
      <c r="N6661" s="16">
        <v>183.1336023641081</v>
      </c>
      <c r="O6661" s="41">
        <f t="shared" si="114"/>
        <v>0.18616485677818617</v>
      </c>
    </row>
    <row r="6662" spans="13:15" x14ac:dyDescent="0.25">
      <c r="M6662" s="20">
        <v>6661</v>
      </c>
      <c r="N6662" s="16">
        <v>157.60824130918303</v>
      </c>
      <c r="O6662" s="41">
        <f t="shared" si="114"/>
        <v>2.0835906497783219E-2</v>
      </c>
    </row>
    <row r="6663" spans="13:15" x14ac:dyDescent="0.25">
      <c r="M6663" s="20">
        <v>6662</v>
      </c>
      <c r="N6663" s="16">
        <v>160.37926175419614</v>
      </c>
      <c r="O6663" s="41">
        <f t="shared" si="114"/>
        <v>3.8783934750694415E-2</v>
      </c>
    </row>
    <row r="6664" spans="13:15" x14ac:dyDescent="0.25">
      <c r="M6664" s="20">
        <v>6663</v>
      </c>
      <c r="N6664" s="16">
        <v>243.05200465702657</v>
      </c>
      <c r="O6664" s="41">
        <f t="shared" si="114"/>
        <v>0.57425913416180419</v>
      </c>
    </row>
    <row r="6665" spans="13:15" x14ac:dyDescent="0.25">
      <c r="M6665" s="20">
        <v>6664</v>
      </c>
      <c r="N6665" s="16">
        <v>221.58500581926012</v>
      </c>
      <c r="O6665" s="41">
        <f t="shared" si="114"/>
        <v>0.43521638464372203</v>
      </c>
    </row>
    <row r="6666" spans="13:15" x14ac:dyDescent="0.25">
      <c r="M6666" s="20">
        <v>6665</v>
      </c>
      <c r="N6666" s="16">
        <v>180.9029721568607</v>
      </c>
      <c r="O6666" s="41">
        <f t="shared" si="114"/>
        <v>0.17171696121916069</v>
      </c>
    </row>
    <row r="6667" spans="13:15" x14ac:dyDescent="0.25">
      <c r="M6667" s="20">
        <v>6666</v>
      </c>
      <c r="N6667" s="16">
        <v>121.07274400531094</v>
      </c>
      <c r="O6667" s="41">
        <f t="shared" si="114"/>
        <v>-0.21580620815141105</v>
      </c>
    </row>
    <row r="6668" spans="13:15" x14ac:dyDescent="0.25">
      <c r="M6668" s="20">
        <v>6667</v>
      </c>
      <c r="N6668" s="16">
        <v>244.39015253317396</v>
      </c>
      <c r="O6668" s="41">
        <f t="shared" si="114"/>
        <v>0.5829263801689164</v>
      </c>
    </row>
    <row r="6669" spans="13:15" x14ac:dyDescent="0.25">
      <c r="M6669" s="20">
        <v>6668</v>
      </c>
      <c r="N6669" s="16">
        <v>163.95333334963797</v>
      </c>
      <c r="O6669" s="41">
        <f t="shared" si="114"/>
        <v>6.1933362640467227E-2</v>
      </c>
    </row>
    <row r="6670" spans="13:15" x14ac:dyDescent="0.25">
      <c r="M6670" s="20">
        <v>6669</v>
      </c>
      <c r="N6670" s="16">
        <v>283.7240677256691</v>
      </c>
      <c r="O6670" s="41">
        <f t="shared" si="114"/>
        <v>0.83769397758704822</v>
      </c>
    </row>
    <row r="6671" spans="13:15" x14ac:dyDescent="0.25">
      <c r="M6671" s="20">
        <v>6670</v>
      </c>
      <c r="N6671" s="16">
        <v>207.18243531295192</v>
      </c>
      <c r="O6671" s="41">
        <f t="shared" si="114"/>
        <v>0.34193026586860742</v>
      </c>
    </row>
    <row r="6672" spans="13:15" x14ac:dyDescent="0.25">
      <c r="M6672" s="20">
        <v>6671</v>
      </c>
      <c r="N6672" s="16">
        <v>144.2364820081643</v>
      </c>
      <c r="O6672" s="41">
        <f t="shared" si="114"/>
        <v>-6.5773600176093128E-2</v>
      </c>
    </row>
    <row r="6673" spans="13:15" x14ac:dyDescent="0.25">
      <c r="M6673" s="20">
        <v>6672</v>
      </c>
      <c r="N6673" s="16">
        <v>108.1516994549233</v>
      </c>
      <c r="O6673" s="41">
        <f t="shared" si="114"/>
        <v>-0.29949641443077446</v>
      </c>
    </row>
    <row r="6674" spans="13:15" x14ac:dyDescent="0.25">
      <c r="M6674" s="20">
        <v>6673</v>
      </c>
      <c r="N6674" s="16">
        <v>167.96855300481118</v>
      </c>
      <c r="O6674" s="41">
        <f t="shared" si="114"/>
        <v>8.7940127023020009E-2</v>
      </c>
    </row>
    <row r="6675" spans="13:15" x14ac:dyDescent="0.25">
      <c r="M6675" s="20">
        <v>6674</v>
      </c>
      <c r="N6675" s="16">
        <v>194.31822886006861</v>
      </c>
      <c r="O6675" s="41">
        <f t="shared" si="114"/>
        <v>0.25860820258930217</v>
      </c>
    </row>
    <row r="6676" spans="13:15" x14ac:dyDescent="0.25">
      <c r="M6676" s="20">
        <v>6675</v>
      </c>
      <c r="N6676" s="16">
        <v>172.11849184444748</v>
      </c>
      <c r="O6676" s="41">
        <f t="shared" si="114"/>
        <v>0.11481947382671831</v>
      </c>
    </row>
    <row r="6677" spans="13:15" x14ac:dyDescent="0.25">
      <c r="M6677" s="20">
        <v>6676</v>
      </c>
      <c r="N6677" s="16">
        <v>152.17499438074503</v>
      </c>
      <c r="O6677" s="41">
        <f t="shared" si="114"/>
        <v>-1.4355486460772227E-2</v>
      </c>
    </row>
    <row r="6678" spans="13:15" x14ac:dyDescent="0.25">
      <c r="M6678" s="20">
        <v>6677</v>
      </c>
      <c r="N6678" s="16">
        <v>164.80441714640929</v>
      </c>
      <c r="O6678" s="41">
        <f t="shared" si="114"/>
        <v>6.7445871960828407E-2</v>
      </c>
    </row>
    <row r="6679" spans="13:15" x14ac:dyDescent="0.25">
      <c r="M6679" s="20">
        <v>6678</v>
      </c>
      <c r="N6679" s="16">
        <v>257.09205738139343</v>
      </c>
      <c r="O6679" s="41">
        <f t="shared" si="114"/>
        <v>0.66519720840907159</v>
      </c>
    </row>
    <row r="6680" spans="13:15" x14ac:dyDescent="0.25">
      <c r="M6680" s="20">
        <v>6679</v>
      </c>
      <c r="N6680" s="16">
        <v>559.7118462126648</v>
      </c>
      <c r="O6680" s="41">
        <f t="shared" si="114"/>
        <v>2.6252796500988715</v>
      </c>
    </row>
    <row r="6681" spans="13:15" x14ac:dyDescent="0.25">
      <c r="M6681" s="20">
        <v>6680</v>
      </c>
      <c r="N6681" s="16">
        <v>121.13590657164839</v>
      </c>
      <c r="O6681" s="41">
        <f t="shared" si="114"/>
        <v>-0.21539710127268297</v>
      </c>
    </row>
    <row r="6682" spans="13:15" x14ac:dyDescent="0.25">
      <c r="M6682" s="20">
        <v>6681</v>
      </c>
      <c r="N6682" s="16">
        <v>125.98638485939249</v>
      </c>
      <c r="O6682" s="41">
        <f t="shared" si="114"/>
        <v>-0.18398032789404017</v>
      </c>
    </row>
    <row r="6683" spans="13:15" x14ac:dyDescent="0.25">
      <c r="M6683" s="20">
        <v>6682</v>
      </c>
      <c r="N6683" s="16">
        <v>182.76178632892194</v>
      </c>
      <c r="O6683" s="41">
        <f t="shared" si="114"/>
        <v>0.18375658703177677</v>
      </c>
    </row>
    <row r="6684" spans="13:15" x14ac:dyDescent="0.25">
      <c r="M6684" s="20">
        <v>6683</v>
      </c>
      <c r="N6684" s="16">
        <v>270.04687105414808</v>
      </c>
      <c r="O6684" s="41">
        <f t="shared" si="114"/>
        <v>0.74910613886400346</v>
      </c>
    </row>
    <row r="6685" spans="13:15" x14ac:dyDescent="0.25">
      <c r="M6685" s="20">
        <v>6684</v>
      </c>
      <c r="N6685" s="16">
        <v>305.84028227295289</v>
      </c>
      <c r="O6685" s="41">
        <f t="shared" si="114"/>
        <v>0.98094172743907615</v>
      </c>
    </row>
    <row r="6686" spans="13:15" x14ac:dyDescent="0.25">
      <c r="M6686" s="20">
        <v>6685</v>
      </c>
      <c r="N6686" s="16">
        <v>202.18336700543171</v>
      </c>
      <c r="O6686" s="41">
        <f t="shared" si="114"/>
        <v>0.30955106802361265</v>
      </c>
    </row>
    <row r="6687" spans="13:15" x14ac:dyDescent="0.25">
      <c r="M6687" s="20">
        <v>6686</v>
      </c>
      <c r="N6687" s="16">
        <v>188.30122485902828</v>
      </c>
      <c r="O6687" s="41">
        <f t="shared" si="114"/>
        <v>0.21963578793140881</v>
      </c>
    </row>
    <row r="6688" spans="13:15" x14ac:dyDescent="0.25">
      <c r="M6688" s="20">
        <v>6687</v>
      </c>
      <c r="N6688" s="16">
        <v>290.42430747624024</v>
      </c>
      <c r="O6688" s="41">
        <f t="shared" si="114"/>
        <v>0.88109174195971773</v>
      </c>
    </row>
    <row r="6689" spans="13:15" x14ac:dyDescent="0.25">
      <c r="M6689" s="20">
        <v>6688</v>
      </c>
      <c r="N6689" s="16">
        <v>260.5041716791909</v>
      </c>
      <c r="O6689" s="41">
        <f t="shared" si="114"/>
        <v>0.68729763135226674</v>
      </c>
    </row>
    <row r="6690" spans="13:15" x14ac:dyDescent="0.25">
      <c r="M6690" s="20">
        <v>6689</v>
      </c>
      <c r="N6690" s="16">
        <v>161.70802686685465</v>
      </c>
      <c r="O6690" s="41">
        <f t="shared" si="114"/>
        <v>4.7390408162464759E-2</v>
      </c>
    </row>
    <row r="6691" spans="13:15" x14ac:dyDescent="0.25">
      <c r="M6691" s="20">
        <v>6690</v>
      </c>
      <c r="N6691" s="16">
        <v>122.12369245707674</v>
      </c>
      <c r="O6691" s="41">
        <f t="shared" si="114"/>
        <v>-0.20899916616852288</v>
      </c>
    </row>
    <row r="6692" spans="13:15" x14ac:dyDescent="0.25">
      <c r="M6692" s="20">
        <v>6691</v>
      </c>
      <c r="N6692" s="16">
        <v>86.027857419044423</v>
      </c>
      <c r="O6692" s="41">
        <f t="shared" si="114"/>
        <v>-0.44279356788105073</v>
      </c>
    </row>
    <row r="6693" spans="13:15" x14ac:dyDescent="0.25">
      <c r="M6693" s="20">
        <v>6692</v>
      </c>
      <c r="N6693" s="16">
        <v>141.04718160589644</v>
      </c>
      <c r="O6693" s="41">
        <f t="shared" si="114"/>
        <v>-8.6430847158857071E-2</v>
      </c>
    </row>
    <row r="6694" spans="13:15" x14ac:dyDescent="0.25">
      <c r="M6694" s="20">
        <v>6693</v>
      </c>
      <c r="N6694" s="16">
        <v>124.93886197641307</v>
      </c>
      <c r="O6694" s="41">
        <f t="shared" si="114"/>
        <v>-0.19076518230863704</v>
      </c>
    </row>
    <row r="6695" spans="13:15" x14ac:dyDescent="0.25">
      <c r="M6695" s="20">
        <v>6694</v>
      </c>
      <c r="N6695" s="16">
        <v>137.3308776881658</v>
      </c>
      <c r="O6695" s="41">
        <f t="shared" si="114"/>
        <v>-0.11050152041277395</v>
      </c>
    </row>
    <row r="6696" spans="13:15" x14ac:dyDescent="0.25">
      <c r="M6696" s="20">
        <v>6695</v>
      </c>
      <c r="N6696" s="16">
        <v>243.00586562768314</v>
      </c>
      <c r="O6696" s="41">
        <f t="shared" si="114"/>
        <v>0.57396028952364642</v>
      </c>
    </row>
    <row r="6697" spans="13:15" x14ac:dyDescent="0.25">
      <c r="M6697" s="20">
        <v>6696</v>
      </c>
      <c r="N6697" s="16">
        <v>285.52058433779638</v>
      </c>
      <c r="O6697" s="41">
        <f t="shared" si="114"/>
        <v>0.84933009920762759</v>
      </c>
    </row>
    <row r="6698" spans="13:15" x14ac:dyDescent="0.25">
      <c r="M6698" s="20">
        <v>6697</v>
      </c>
      <c r="N6698" s="16">
        <v>320.70234923877206</v>
      </c>
      <c r="O6698" s="41">
        <f t="shared" si="114"/>
        <v>1.0772040261453988</v>
      </c>
    </row>
    <row r="6699" spans="13:15" x14ac:dyDescent="0.25">
      <c r="M6699" s="20">
        <v>6698</v>
      </c>
      <c r="N6699" s="16">
        <v>210.30095899322146</v>
      </c>
      <c r="O6699" s="41">
        <f t="shared" si="114"/>
        <v>0.36212908873242977</v>
      </c>
    </row>
    <row r="6700" spans="13:15" x14ac:dyDescent="0.25">
      <c r="M6700" s="20">
        <v>6699</v>
      </c>
      <c r="N6700" s="16">
        <v>89.871223997623446</v>
      </c>
      <c r="O6700" s="41">
        <f t="shared" si="114"/>
        <v>-0.41789990386540898</v>
      </c>
    </row>
    <row r="6701" spans="13:15" x14ac:dyDescent="0.25">
      <c r="M6701" s="20">
        <v>6700</v>
      </c>
      <c r="N6701" s="16">
        <v>145.37981677231912</v>
      </c>
      <c r="O6701" s="41">
        <f t="shared" si="114"/>
        <v>-5.8368167752627542E-2</v>
      </c>
    </row>
    <row r="6702" spans="13:15" x14ac:dyDescent="0.25">
      <c r="M6702" s="20">
        <v>6701</v>
      </c>
      <c r="N6702" s="16">
        <v>253.66846450129654</v>
      </c>
      <c r="O6702" s="41">
        <f t="shared" si="114"/>
        <v>0.64302243815465943</v>
      </c>
    </row>
    <row r="6703" spans="13:15" x14ac:dyDescent="0.25">
      <c r="M6703" s="20">
        <v>6702</v>
      </c>
      <c r="N6703" s="16">
        <v>253.31777179515271</v>
      </c>
      <c r="O6703" s="41">
        <f t="shared" si="114"/>
        <v>0.64075098519252527</v>
      </c>
    </row>
    <row r="6704" spans="13:15" x14ac:dyDescent="0.25">
      <c r="M6704" s="20">
        <v>6703</v>
      </c>
      <c r="N6704" s="16">
        <v>172.91889035648472</v>
      </c>
      <c r="O6704" s="41">
        <f t="shared" si="114"/>
        <v>0.12000369220139162</v>
      </c>
    </row>
    <row r="6705" spans="13:15" x14ac:dyDescent="0.25">
      <c r="M6705" s="20">
        <v>6704</v>
      </c>
      <c r="N6705" s="16">
        <v>121.37619383667412</v>
      </c>
      <c r="O6705" s="41">
        <f t="shared" si="114"/>
        <v>-0.21384074948565168</v>
      </c>
    </row>
    <row r="6706" spans="13:15" x14ac:dyDescent="0.25">
      <c r="M6706" s="20">
        <v>6705</v>
      </c>
      <c r="N6706" s="16">
        <v>221.62405892740119</v>
      </c>
      <c r="O6706" s="41">
        <f t="shared" si="114"/>
        <v>0.43546933344081284</v>
      </c>
    </row>
    <row r="6707" spans="13:15" x14ac:dyDescent="0.25">
      <c r="M6707" s="20">
        <v>6706</v>
      </c>
      <c r="N6707" s="16">
        <v>242.12672012167099</v>
      </c>
      <c r="O6707" s="41">
        <f t="shared" si="114"/>
        <v>0.56826602320788444</v>
      </c>
    </row>
    <row r="6708" spans="13:15" x14ac:dyDescent="0.25">
      <c r="M6708" s="20">
        <v>6707</v>
      </c>
      <c r="N6708" s="16">
        <v>131.69517028576539</v>
      </c>
      <c r="O6708" s="41">
        <f t="shared" si="114"/>
        <v>-0.14700425927399674</v>
      </c>
    </row>
    <row r="6709" spans="13:15" x14ac:dyDescent="0.25">
      <c r="M6709" s="20">
        <v>6708</v>
      </c>
      <c r="N6709" s="16">
        <v>162.53838738715049</v>
      </c>
      <c r="O6709" s="41">
        <f t="shared" si="114"/>
        <v>5.2768691857625782E-2</v>
      </c>
    </row>
    <row r="6710" spans="13:15" x14ac:dyDescent="0.25">
      <c r="M6710" s="20">
        <v>6709</v>
      </c>
      <c r="N6710" s="16">
        <v>196.3083355713803</v>
      </c>
      <c r="O6710" s="41">
        <f t="shared" si="114"/>
        <v>0.27149821628270931</v>
      </c>
    </row>
    <row r="6711" spans="13:15" x14ac:dyDescent="0.25">
      <c r="M6711" s="20">
        <v>6710</v>
      </c>
      <c r="N6711" s="16">
        <v>147.51455596103099</v>
      </c>
      <c r="O6711" s="41">
        <f t="shared" si="114"/>
        <v>-4.4541362778831695E-2</v>
      </c>
    </row>
    <row r="6712" spans="13:15" x14ac:dyDescent="0.25">
      <c r="M6712" s="20">
        <v>6711</v>
      </c>
      <c r="N6712" s="16">
        <v>272.54435215752227</v>
      </c>
      <c r="O6712" s="41">
        <f t="shared" si="114"/>
        <v>0.76528244008370061</v>
      </c>
    </row>
    <row r="6713" spans="13:15" x14ac:dyDescent="0.25">
      <c r="M6713" s="20">
        <v>6712</v>
      </c>
      <c r="N6713" s="16">
        <v>174.04744508746256</v>
      </c>
      <c r="O6713" s="41">
        <f t="shared" si="114"/>
        <v>0.12731339366281502</v>
      </c>
    </row>
    <row r="6714" spans="13:15" x14ac:dyDescent="0.25">
      <c r="M6714" s="20">
        <v>6713</v>
      </c>
      <c r="N6714" s="16">
        <v>196.55258638688483</v>
      </c>
      <c r="O6714" s="41">
        <f t="shared" si="114"/>
        <v>0.27308024017046573</v>
      </c>
    </row>
    <row r="6715" spans="13:15" x14ac:dyDescent="0.25">
      <c r="M6715" s="20">
        <v>6714</v>
      </c>
      <c r="N6715" s="16">
        <v>157.65479344601653</v>
      </c>
      <c r="O6715" s="41">
        <f t="shared" si="114"/>
        <v>2.113742685236053E-2</v>
      </c>
    </row>
    <row r="6716" spans="13:15" x14ac:dyDescent="0.25">
      <c r="M6716" s="20">
        <v>6715</v>
      </c>
      <c r="N6716" s="16">
        <v>212.6428020505812</v>
      </c>
      <c r="O6716" s="41">
        <f t="shared" si="114"/>
        <v>0.3772973150921517</v>
      </c>
    </row>
    <row r="6717" spans="13:15" x14ac:dyDescent="0.25">
      <c r="M6717" s="20">
        <v>6716</v>
      </c>
      <c r="N6717" s="16">
        <v>248.68499299705417</v>
      </c>
      <c r="O6717" s="41">
        <f t="shared" si="114"/>
        <v>0.61074426152962324</v>
      </c>
    </row>
    <row r="6718" spans="13:15" x14ac:dyDescent="0.25">
      <c r="M6718" s="20">
        <v>6717</v>
      </c>
      <c r="N6718" s="16">
        <v>191.75702878171774</v>
      </c>
      <c r="O6718" s="41">
        <f t="shared" si="114"/>
        <v>0.24201919060625188</v>
      </c>
    </row>
    <row r="6719" spans="13:15" x14ac:dyDescent="0.25">
      <c r="M6719" s="20">
        <v>6718</v>
      </c>
      <c r="N6719" s="16">
        <v>132.97949799242096</v>
      </c>
      <c r="O6719" s="41">
        <f t="shared" si="114"/>
        <v>-0.13868560900689575</v>
      </c>
    </row>
    <row r="6720" spans="13:15" x14ac:dyDescent="0.25">
      <c r="M6720" s="20">
        <v>6719</v>
      </c>
      <c r="N6720" s="16">
        <v>201.52853248250514</v>
      </c>
      <c r="O6720" s="41">
        <f t="shared" si="114"/>
        <v>0.30530967437398471</v>
      </c>
    </row>
    <row r="6721" spans="13:15" x14ac:dyDescent="0.25">
      <c r="M6721" s="20">
        <v>6720</v>
      </c>
      <c r="N6721" s="16">
        <v>180.8174484661665</v>
      </c>
      <c r="O6721" s="41">
        <f t="shared" si="114"/>
        <v>0.17116302029835828</v>
      </c>
    </row>
    <row r="6722" spans="13:15" x14ac:dyDescent="0.25">
      <c r="M6722" s="20">
        <v>6721</v>
      </c>
      <c r="N6722" s="16">
        <v>121.90088434558002</v>
      </c>
      <c r="O6722" s="41">
        <f t="shared" si="114"/>
        <v>-0.21044230466550418</v>
      </c>
    </row>
    <row r="6723" spans="13:15" x14ac:dyDescent="0.25">
      <c r="M6723" s="20">
        <v>6722</v>
      </c>
      <c r="N6723" s="16">
        <v>224.96013991347024</v>
      </c>
      <c r="O6723" s="41">
        <f t="shared" ref="O6723:O6786" si="115">N6723/$B$2-1</f>
        <v>0.45707728508899481</v>
      </c>
    </row>
    <row r="6724" spans="13:15" x14ac:dyDescent="0.25">
      <c r="M6724" s="20">
        <v>6723</v>
      </c>
      <c r="N6724" s="16">
        <v>280.30962923110019</v>
      </c>
      <c r="O6724" s="41">
        <f t="shared" si="115"/>
        <v>0.8155785007133074</v>
      </c>
    </row>
    <row r="6725" spans="13:15" x14ac:dyDescent="0.25">
      <c r="M6725" s="20">
        <v>6724</v>
      </c>
      <c r="N6725" s="16">
        <v>101.98368753179604</v>
      </c>
      <c r="O6725" s="41">
        <f t="shared" si="115"/>
        <v>-0.33944691442070041</v>
      </c>
    </row>
    <row r="6726" spans="13:15" x14ac:dyDescent="0.25">
      <c r="M6726" s="20">
        <v>6725</v>
      </c>
      <c r="N6726" s="16">
        <v>258.92479531051401</v>
      </c>
      <c r="O6726" s="41">
        <f t="shared" si="115"/>
        <v>0.67706793718382152</v>
      </c>
    </row>
    <row r="6727" spans="13:15" x14ac:dyDescent="0.25">
      <c r="M6727" s="20">
        <v>6726</v>
      </c>
      <c r="N6727" s="16">
        <v>189.63282142411984</v>
      </c>
      <c r="O6727" s="41">
        <f t="shared" si="115"/>
        <v>0.22826060079222832</v>
      </c>
    </row>
    <row r="6728" spans="13:15" x14ac:dyDescent="0.25">
      <c r="M6728" s="20">
        <v>6727</v>
      </c>
      <c r="N6728" s="16">
        <v>137.07335121782546</v>
      </c>
      <c r="O6728" s="41">
        <f t="shared" si="115"/>
        <v>-0.11216953133411489</v>
      </c>
    </row>
    <row r="6729" spans="13:15" x14ac:dyDescent="0.25">
      <c r="M6729" s="20">
        <v>6728</v>
      </c>
      <c r="N6729" s="16">
        <v>198.9564363731285</v>
      </c>
      <c r="O6729" s="41">
        <f t="shared" si="115"/>
        <v>0.28865008829140115</v>
      </c>
    </row>
    <row r="6730" spans="13:15" x14ac:dyDescent="0.25">
      <c r="M6730" s="20">
        <v>6729</v>
      </c>
      <c r="N6730" s="16">
        <v>177.28374451054049</v>
      </c>
      <c r="O6730" s="41">
        <f t="shared" si="115"/>
        <v>0.1482750554884491</v>
      </c>
    </row>
    <row r="6731" spans="13:15" x14ac:dyDescent="0.25">
      <c r="M6731" s="20">
        <v>6730</v>
      </c>
      <c r="N6731" s="16">
        <v>214.72196792077247</v>
      </c>
      <c r="O6731" s="41">
        <f t="shared" si="115"/>
        <v>0.39076416909816936</v>
      </c>
    </row>
    <row r="6732" spans="13:15" x14ac:dyDescent="0.25">
      <c r="M6732" s="20">
        <v>6731</v>
      </c>
      <c r="N6732" s="16">
        <v>218.47654736130892</v>
      </c>
      <c r="O6732" s="41">
        <f t="shared" si="115"/>
        <v>0.41508275469280886</v>
      </c>
    </row>
    <row r="6733" spans="13:15" x14ac:dyDescent="0.25">
      <c r="M6733" s="20">
        <v>6732</v>
      </c>
      <c r="N6733" s="16">
        <v>311.08610395776583</v>
      </c>
      <c r="O6733" s="41">
        <f t="shared" si="115"/>
        <v>1.014919158380879</v>
      </c>
    </row>
    <row r="6734" spans="13:15" x14ac:dyDescent="0.25">
      <c r="M6734" s="20">
        <v>6733</v>
      </c>
      <c r="N6734" s="16">
        <v>141.52593900275403</v>
      </c>
      <c r="O6734" s="41">
        <f t="shared" si="115"/>
        <v>-8.3329913240973497E-2</v>
      </c>
    </row>
    <row r="6735" spans="13:15" x14ac:dyDescent="0.25">
      <c r="M6735" s="20">
        <v>6734</v>
      </c>
      <c r="N6735" s="16">
        <v>148.52908094198793</v>
      </c>
      <c r="O6735" s="41">
        <f t="shared" si="115"/>
        <v>-3.7970237309776222E-2</v>
      </c>
    </row>
    <row r="6736" spans="13:15" x14ac:dyDescent="0.25">
      <c r="M6736" s="20">
        <v>6735</v>
      </c>
      <c r="N6736" s="16">
        <v>240.68820050016325</v>
      </c>
      <c r="O6736" s="41">
        <f t="shared" si="115"/>
        <v>0.55894866473957983</v>
      </c>
    </row>
    <row r="6737" spans="13:15" x14ac:dyDescent="0.25">
      <c r="M6737" s="20">
        <v>6736</v>
      </c>
      <c r="N6737" s="16">
        <v>272.75703052548732</v>
      </c>
      <c r="O6737" s="41">
        <f t="shared" si="115"/>
        <v>0.76665996776087431</v>
      </c>
    </row>
    <row r="6738" spans="13:15" x14ac:dyDescent="0.25">
      <c r="M6738" s="20">
        <v>6737</v>
      </c>
      <c r="N6738" s="16">
        <v>249.48897285149027</v>
      </c>
      <c r="O6738" s="41">
        <f t="shared" si="115"/>
        <v>0.61595167642551818</v>
      </c>
    </row>
    <row r="6739" spans="13:15" x14ac:dyDescent="0.25">
      <c r="M6739" s="20">
        <v>6738</v>
      </c>
      <c r="N6739" s="16">
        <v>129.25088737957807</v>
      </c>
      <c r="O6739" s="41">
        <f t="shared" si="115"/>
        <v>-0.16283599329721865</v>
      </c>
    </row>
    <row r="6740" spans="13:15" x14ac:dyDescent="0.25">
      <c r="M6740" s="20">
        <v>6739</v>
      </c>
      <c r="N6740" s="16">
        <v>118.91557235839993</v>
      </c>
      <c r="O6740" s="41">
        <f t="shared" si="115"/>
        <v>-0.22977830919989484</v>
      </c>
    </row>
    <row r="6741" spans="13:15" x14ac:dyDescent="0.25">
      <c r="M6741" s="20">
        <v>6740</v>
      </c>
      <c r="N6741" s="16">
        <v>84.788123483243339</v>
      </c>
      <c r="O6741" s="41">
        <f t="shared" si="115"/>
        <v>-0.45082338222106921</v>
      </c>
    </row>
    <row r="6742" spans="13:15" x14ac:dyDescent="0.25">
      <c r="M6742" s="20">
        <v>6741</v>
      </c>
      <c r="N6742" s="16">
        <v>109.12225505840725</v>
      </c>
      <c r="O6742" s="41">
        <f t="shared" si="115"/>
        <v>-0.29321008066384024</v>
      </c>
    </row>
    <row r="6743" spans="13:15" x14ac:dyDescent="0.25">
      <c r="M6743" s="20">
        <v>6742</v>
      </c>
      <c r="N6743" s="16">
        <v>217.10550624618759</v>
      </c>
      <c r="O6743" s="41">
        <f t="shared" si="115"/>
        <v>0.40620245764758667</v>
      </c>
    </row>
    <row r="6744" spans="13:15" x14ac:dyDescent="0.25">
      <c r="M6744" s="20">
        <v>6743</v>
      </c>
      <c r="N6744" s="16">
        <v>210.80777029712576</v>
      </c>
      <c r="O6744" s="41">
        <f t="shared" si="115"/>
        <v>0.3654117291105401</v>
      </c>
    </row>
    <row r="6745" spans="13:15" x14ac:dyDescent="0.25">
      <c r="M6745" s="20">
        <v>6744</v>
      </c>
      <c r="N6745" s="16">
        <v>313.77805088445825</v>
      </c>
      <c r="O6745" s="41">
        <f t="shared" si="115"/>
        <v>1.0323550237793331</v>
      </c>
    </row>
    <row r="6746" spans="13:15" x14ac:dyDescent="0.25">
      <c r="M6746" s="20">
        <v>6745</v>
      </c>
      <c r="N6746" s="16">
        <v>405.61341977707934</v>
      </c>
      <c r="O6746" s="41">
        <f t="shared" si="115"/>
        <v>1.6271769777160459</v>
      </c>
    </row>
    <row r="6747" spans="13:15" x14ac:dyDescent="0.25">
      <c r="M6747" s="20">
        <v>6746</v>
      </c>
      <c r="N6747" s="16">
        <v>214.72889710637696</v>
      </c>
      <c r="O6747" s="41">
        <f t="shared" si="115"/>
        <v>0.39080904975548214</v>
      </c>
    </row>
    <row r="6748" spans="13:15" x14ac:dyDescent="0.25">
      <c r="M6748" s="20">
        <v>6747</v>
      </c>
      <c r="N6748" s="16">
        <v>186.24555313220895</v>
      </c>
      <c r="O6748" s="41">
        <f t="shared" si="115"/>
        <v>0.20632110658430336</v>
      </c>
    </row>
    <row r="6749" spans="13:15" x14ac:dyDescent="0.25">
      <c r="M6749" s="20">
        <v>6748</v>
      </c>
      <c r="N6749" s="16">
        <v>117.17015484436695</v>
      </c>
      <c r="O6749" s="41">
        <f t="shared" si="115"/>
        <v>-0.24108345958641308</v>
      </c>
    </row>
    <row r="6750" spans="13:15" x14ac:dyDescent="0.25">
      <c r="M6750" s="20">
        <v>6749</v>
      </c>
      <c r="N6750" s="16">
        <v>137.1014577074005</v>
      </c>
      <c r="O6750" s="41">
        <f t="shared" si="115"/>
        <v>-0.11198748429440764</v>
      </c>
    </row>
    <row r="6751" spans="13:15" x14ac:dyDescent="0.25">
      <c r="M6751" s="20">
        <v>6750</v>
      </c>
      <c r="N6751" s="16">
        <v>192.4789920078529</v>
      </c>
      <c r="O6751" s="41">
        <f t="shared" si="115"/>
        <v>0.24669537998751623</v>
      </c>
    </row>
    <row r="6752" spans="13:15" x14ac:dyDescent="0.25">
      <c r="M6752" s="20">
        <v>6751</v>
      </c>
      <c r="N6752" s="16">
        <v>129.30749149415797</v>
      </c>
      <c r="O6752" s="41">
        <f t="shared" si="115"/>
        <v>-0.16246936581544047</v>
      </c>
    </row>
    <row r="6753" spans="13:15" x14ac:dyDescent="0.25">
      <c r="M6753" s="20">
        <v>6752</v>
      </c>
      <c r="N6753" s="16">
        <v>288.28722256344349</v>
      </c>
      <c r="O6753" s="41">
        <f t="shared" si="115"/>
        <v>0.86724974362196661</v>
      </c>
    </row>
    <row r="6754" spans="13:15" x14ac:dyDescent="0.25">
      <c r="M6754" s="20">
        <v>6753</v>
      </c>
      <c r="N6754" s="16">
        <v>153.2806740846593</v>
      </c>
      <c r="O6754" s="41">
        <f t="shared" si="115"/>
        <v>-7.1939476131475111E-3</v>
      </c>
    </row>
    <row r="6755" spans="13:15" x14ac:dyDescent="0.25">
      <c r="M6755" s="20">
        <v>6754</v>
      </c>
      <c r="N6755" s="16">
        <v>301.28384269640821</v>
      </c>
      <c r="O6755" s="41">
        <f t="shared" si="115"/>
        <v>0.9514294564633492</v>
      </c>
    </row>
    <row r="6756" spans="13:15" x14ac:dyDescent="0.25">
      <c r="M6756" s="20">
        <v>6755</v>
      </c>
      <c r="N6756" s="16">
        <v>138.36044045856022</v>
      </c>
      <c r="O6756" s="41">
        <f t="shared" si="115"/>
        <v>-0.10383299448239347</v>
      </c>
    </row>
    <row r="6757" spans="13:15" x14ac:dyDescent="0.25">
      <c r="M6757" s="20">
        <v>6756</v>
      </c>
      <c r="N6757" s="16">
        <v>122.91662618252747</v>
      </c>
      <c r="O6757" s="41">
        <f t="shared" si="115"/>
        <v>-0.20386329756362398</v>
      </c>
    </row>
    <row r="6758" spans="13:15" x14ac:dyDescent="0.25">
      <c r="M6758" s="20">
        <v>6757</v>
      </c>
      <c r="N6758" s="16">
        <v>121.89099713185647</v>
      </c>
      <c r="O6758" s="41">
        <f t="shared" si="115"/>
        <v>-0.21050634460846906</v>
      </c>
    </row>
    <row r="6759" spans="13:15" x14ac:dyDescent="0.25">
      <c r="M6759" s="20">
        <v>6758</v>
      </c>
      <c r="N6759" s="16">
        <v>199.76443279756307</v>
      </c>
      <c r="O6759" s="41">
        <f t="shared" si="115"/>
        <v>0.29388351869791496</v>
      </c>
    </row>
    <row r="6760" spans="13:15" x14ac:dyDescent="0.25">
      <c r="M6760" s="20">
        <v>6759</v>
      </c>
      <c r="N6760" s="16">
        <v>194.4712570932102</v>
      </c>
      <c r="O6760" s="41">
        <f t="shared" si="115"/>
        <v>0.25959937356996421</v>
      </c>
    </row>
    <row r="6761" spans="13:15" x14ac:dyDescent="0.25">
      <c r="M6761" s="20">
        <v>6760</v>
      </c>
      <c r="N6761" s="16">
        <v>177.45177457656428</v>
      </c>
      <c r="O6761" s="41">
        <f t="shared" si="115"/>
        <v>0.14936339403815579</v>
      </c>
    </row>
    <row r="6762" spans="13:15" x14ac:dyDescent="0.25">
      <c r="M6762" s="20">
        <v>6761</v>
      </c>
      <c r="N6762" s="16">
        <v>229.27325562515838</v>
      </c>
      <c r="O6762" s="41">
        <f t="shared" si="115"/>
        <v>0.48501353607940834</v>
      </c>
    </row>
    <row r="6763" spans="13:15" x14ac:dyDescent="0.25">
      <c r="M6763" s="20">
        <v>6762</v>
      </c>
      <c r="N6763" s="16">
        <v>76.758640780667861</v>
      </c>
      <c r="O6763" s="41">
        <f t="shared" si="115"/>
        <v>-0.50283071499316789</v>
      </c>
    </row>
    <row r="6764" spans="13:15" x14ac:dyDescent="0.25">
      <c r="M6764" s="20">
        <v>6763</v>
      </c>
      <c r="N6764" s="16">
        <v>423.31706078887595</v>
      </c>
      <c r="O6764" s="41">
        <f t="shared" si="115"/>
        <v>1.7418442836289105</v>
      </c>
    </row>
    <row r="6765" spans="13:15" x14ac:dyDescent="0.25">
      <c r="M6765" s="20">
        <v>6764</v>
      </c>
      <c r="N6765" s="16">
        <v>200.07419716622374</v>
      </c>
      <c r="O6765" s="41">
        <f t="shared" si="115"/>
        <v>0.2958898769153262</v>
      </c>
    </row>
    <row r="6766" spans="13:15" x14ac:dyDescent="0.25">
      <c r="M6766" s="20">
        <v>6765</v>
      </c>
      <c r="N6766" s="16">
        <v>159.68584644588375</v>
      </c>
      <c r="O6766" s="41">
        <f t="shared" si="115"/>
        <v>3.4292651560420939E-2</v>
      </c>
    </row>
    <row r="6767" spans="13:15" x14ac:dyDescent="0.25">
      <c r="M6767" s="20">
        <v>6766</v>
      </c>
      <c r="N6767" s="16">
        <v>181.75966164683078</v>
      </c>
      <c r="O6767" s="41">
        <f t="shared" si="115"/>
        <v>0.17726577887499095</v>
      </c>
    </row>
    <row r="6768" spans="13:15" x14ac:dyDescent="0.25">
      <c r="M6768" s="20">
        <v>6767</v>
      </c>
      <c r="N6768" s="16">
        <v>104.23147327831138</v>
      </c>
      <c r="O6768" s="41">
        <f t="shared" si="115"/>
        <v>-0.32488790163623948</v>
      </c>
    </row>
    <row r="6769" spans="13:15" x14ac:dyDescent="0.25">
      <c r="M6769" s="20">
        <v>6768</v>
      </c>
      <c r="N6769" s="16">
        <v>174.37188036031907</v>
      </c>
      <c r="O6769" s="41">
        <f t="shared" si="115"/>
        <v>0.12941477600878404</v>
      </c>
    </row>
    <row r="6770" spans="13:15" x14ac:dyDescent="0.25">
      <c r="M6770" s="20">
        <v>6769</v>
      </c>
      <c r="N6770" s="16">
        <v>251.08494922078521</v>
      </c>
      <c r="O6770" s="41">
        <f t="shared" si="115"/>
        <v>0.62628888956973539</v>
      </c>
    </row>
    <row r="6771" spans="13:15" x14ac:dyDescent="0.25">
      <c r="M6771" s="20">
        <v>6770</v>
      </c>
      <c r="N6771" s="16">
        <v>278.9176597967205</v>
      </c>
      <c r="O6771" s="41">
        <f t="shared" si="115"/>
        <v>0.80656264997124727</v>
      </c>
    </row>
    <row r="6772" spans="13:15" x14ac:dyDescent="0.25">
      <c r="M6772" s="20">
        <v>6771</v>
      </c>
      <c r="N6772" s="16">
        <v>235.84523221894977</v>
      </c>
      <c r="O6772" s="41">
        <f t="shared" si="115"/>
        <v>0.5275805340223918</v>
      </c>
    </row>
    <row r="6773" spans="13:15" x14ac:dyDescent="0.25">
      <c r="M6773" s="20">
        <v>6772</v>
      </c>
      <c r="N6773" s="16">
        <v>300.00040598086468</v>
      </c>
      <c r="O6773" s="41">
        <f t="shared" si="115"/>
        <v>0.94311657718710507</v>
      </c>
    </row>
    <row r="6774" spans="13:15" x14ac:dyDescent="0.25">
      <c r="M6774" s="20">
        <v>6773</v>
      </c>
      <c r="N6774" s="16">
        <v>191.42597673312059</v>
      </c>
      <c r="O6774" s="41">
        <f t="shared" si="115"/>
        <v>0.23987495109618306</v>
      </c>
    </row>
    <row r="6775" spans="13:15" x14ac:dyDescent="0.25">
      <c r="M6775" s="20">
        <v>6774</v>
      </c>
      <c r="N6775" s="16">
        <v>213.82511954851051</v>
      </c>
      <c r="O6775" s="41">
        <f t="shared" si="115"/>
        <v>0.3849552404946639</v>
      </c>
    </row>
    <row r="6776" spans="13:15" x14ac:dyDescent="0.25">
      <c r="M6776" s="20">
        <v>6775</v>
      </c>
      <c r="N6776" s="16">
        <v>133.70209849252174</v>
      </c>
      <c r="O6776" s="41">
        <f t="shared" si="115"/>
        <v>-0.13400529197252786</v>
      </c>
    </row>
    <row r="6777" spans="13:15" x14ac:dyDescent="0.25">
      <c r="M6777" s="20">
        <v>6776</v>
      </c>
      <c r="N6777" s="16">
        <v>206.77265405529886</v>
      </c>
      <c r="O6777" s="41">
        <f t="shared" si="115"/>
        <v>0.33927609361119715</v>
      </c>
    </row>
    <row r="6778" spans="13:15" x14ac:dyDescent="0.25">
      <c r="M6778" s="20">
        <v>6777</v>
      </c>
      <c r="N6778" s="16">
        <v>216.91179187333287</v>
      </c>
      <c r="O6778" s="41">
        <f t="shared" si="115"/>
        <v>0.40494776064841864</v>
      </c>
    </row>
    <row r="6779" spans="13:15" x14ac:dyDescent="0.25">
      <c r="M6779" s="20">
        <v>6778</v>
      </c>
      <c r="N6779" s="16">
        <v>116.23635147267389</v>
      </c>
      <c r="O6779" s="41">
        <f t="shared" si="115"/>
        <v>-0.24713174743934929</v>
      </c>
    </row>
    <row r="6780" spans="13:15" x14ac:dyDescent="0.25">
      <c r="M6780" s="20">
        <v>6779</v>
      </c>
      <c r="N6780" s="16">
        <v>200.36398629590633</v>
      </c>
      <c r="O6780" s="41">
        <f t="shared" si="115"/>
        <v>0.29776685458118579</v>
      </c>
    </row>
    <row r="6781" spans="13:15" x14ac:dyDescent="0.25">
      <c r="M6781" s="20">
        <v>6780</v>
      </c>
      <c r="N6781" s="16">
        <v>395.88041559902751</v>
      </c>
      <c r="O6781" s="41">
        <f t="shared" si="115"/>
        <v>1.564135857146995</v>
      </c>
    </row>
    <row r="6782" spans="13:15" x14ac:dyDescent="0.25">
      <c r="M6782" s="20">
        <v>6781</v>
      </c>
      <c r="N6782" s="16">
        <v>83.139160069034219</v>
      </c>
      <c r="O6782" s="41">
        <f t="shared" si="115"/>
        <v>-0.46150379491867455</v>
      </c>
    </row>
    <row r="6783" spans="13:15" x14ac:dyDescent="0.25">
      <c r="M6783" s="20">
        <v>6782</v>
      </c>
      <c r="N6783" s="16">
        <v>82.007819328209138</v>
      </c>
      <c r="O6783" s="41">
        <f t="shared" si="115"/>
        <v>-0.46883154149540607</v>
      </c>
    </row>
    <row r="6784" spans="13:15" x14ac:dyDescent="0.25">
      <c r="M6784" s="20">
        <v>6783</v>
      </c>
      <c r="N6784" s="16">
        <v>166.13849012072029</v>
      </c>
      <c r="O6784" s="41">
        <f t="shared" si="115"/>
        <v>7.6086724639295777E-2</v>
      </c>
    </row>
    <row r="6785" spans="13:15" x14ac:dyDescent="0.25">
      <c r="M6785" s="20">
        <v>6784</v>
      </c>
      <c r="N6785" s="16">
        <v>216.87209859356909</v>
      </c>
      <c r="O6785" s="41">
        <f t="shared" si="115"/>
        <v>0.40469066542996446</v>
      </c>
    </row>
    <row r="6786" spans="13:15" x14ac:dyDescent="0.25">
      <c r="M6786" s="20">
        <v>6785</v>
      </c>
      <c r="N6786" s="16">
        <v>260.30833927273881</v>
      </c>
      <c r="O6786" s="41">
        <f t="shared" si="115"/>
        <v>0.68602921575101661</v>
      </c>
    </row>
    <row r="6787" spans="13:15" x14ac:dyDescent="0.25">
      <c r="M6787" s="20">
        <v>6786</v>
      </c>
      <c r="N6787" s="16">
        <v>328.32098185905045</v>
      </c>
      <c r="O6787" s="41">
        <f t="shared" ref="O6787:O6850" si="116">N6787/$B$2-1</f>
        <v>1.1265502638331761</v>
      </c>
    </row>
    <row r="6788" spans="13:15" x14ac:dyDescent="0.25">
      <c r="M6788" s="20">
        <v>6787</v>
      </c>
      <c r="N6788" s="16">
        <v>494.38448896498278</v>
      </c>
      <c r="O6788" s="41">
        <f t="shared" si="116"/>
        <v>2.2021513199995724</v>
      </c>
    </row>
    <row r="6789" spans="13:15" x14ac:dyDescent="0.25">
      <c r="M6789" s="20">
        <v>6788</v>
      </c>
      <c r="N6789" s="16">
        <v>183.67401317476288</v>
      </c>
      <c r="O6789" s="41">
        <f t="shared" si="116"/>
        <v>0.18966512272363079</v>
      </c>
    </row>
    <row r="6790" spans="13:15" x14ac:dyDescent="0.25">
      <c r="M6790" s="20">
        <v>6789</v>
      </c>
      <c r="N6790" s="16">
        <v>102.82276425081675</v>
      </c>
      <c r="O6790" s="41">
        <f t="shared" si="116"/>
        <v>-0.33401217550116402</v>
      </c>
    </row>
    <row r="6791" spans="13:15" x14ac:dyDescent="0.25">
      <c r="M6791" s="20">
        <v>6790</v>
      </c>
      <c r="N6791" s="16">
        <v>186.33868766488189</v>
      </c>
      <c r="O6791" s="41">
        <f t="shared" si="116"/>
        <v>0.20692434328244613</v>
      </c>
    </row>
    <row r="6792" spans="13:15" x14ac:dyDescent="0.25">
      <c r="M6792" s="20">
        <v>6791</v>
      </c>
      <c r="N6792" s="16">
        <v>141.28203939916165</v>
      </c>
      <c r="O6792" s="41">
        <f t="shared" si="116"/>
        <v>-8.4909662312846246E-2</v>
      </c>
    </row>
    <row r="6793" spans="13:15" x14ac:dyDescent="0.25">
      <c r="M6793" s="20">
        <v>6792</v>
      </c>
      <c r="N6793" s="16">
        <v>164.83740158303576</v>
      </c>
      <c r="O6793" s="41">
        <f t="shared" si="116"/>
        <v>6.7659513690373929E-2</v>
      </c>
    </row>
    <row r="6794" spans="13:15" x14ac:dyDescent="0.25">
      <c r="M6794" s="20">
        <v>6793</v>
      </c>
      <c r="N6794" s="16">
        <v>238.29999414043107</v>
      </c>
      <c r="O6794" s="41">
        <f t="shared" si="116"/>
        <v>0.5434801411148642</v>
      </c>
    </row>
    <row r="6795" spans="13:15" x14ac:dyDescent="0.25">
      <c r="M6795" s="20">
        <v>6794</v>
      </c>
      <c r="N6795" s="16">
        <v>180.46855774542863</v>
      </c>
      <c r="O6795" s="41">
        <f t="shared" si="116"/>
        <v>0.16890323887947667</v>
      </c>
    </row>
    <row r="6796" spans="13:15" x14ac:dyDescent="0.25">
      <c r="M6796" s="20">
        <v>6795</v>
      </c>
      <c r="N6796" s="16">
        <v>177.34701263953451</v>
      </c>
      <c r="O6796" s="41">
        <f t="shared" si="116"/>
        <v>0.14868484610141164</v>
      </c>
    </row>
    <row r="6797" spans="13:15" x14ac:dyDescent="0.25">
      <c r="M6797" s="20">
        <v>6796</v>
      </c>
      <c r="N6797" s="16">
        <v>370.5671348288551</v>
      </c>
      <c r="O6797" s="41">
        <f t="shared" si="116"/>
        <v>1.400180560730993</v>
      </c>
    </row>
    <row r="6798" spans="13:15" x14ac:dyDescent="0.25">
      <c r="M6798" s="20">
        <v>6797</v>
      </c>
      <c r="N6798" s="16">
        <v>109.64379259699967</v>
      </c>
      <c r="O6798" s="41">
        <f t="shared" si="116"/>
        <v>-0.28983205777900134</v>
      </c>
    </row>
    <row r="6799" spans="13:15" x14ac:dyDescent="0.25">
      <c r="M6799" s="20">
        <v>6798</v>
      </c>
      <c r="N6799" s="16">
        <v>160.85646807811591</v>
      </c>
      <c r="O6799" s="41">
        <f t="shared" si="116"/>
        <v>4.1874822297047087E-2</v>
      </c>
    </row>
    <row r="6800" spans="13:15" x14ac:dyDescent="0.25">
      <c r="M6800" s="20">
        <v>6799</v>
      </c>
      <c r="N6800" s="16">
        <v>105.61380999309102</v>
      </c>
      <c r="O6800" s="41">
        <f t="shared" si="116"/>
        <v>-0.31593444246687419</v>
      </c>
    </row>
    <row r="6801" spans="13:15" x14ac:dyDescent="0.25">
      <c r="M6801" s="20">
        <v>6800</v>
      </c>
      <c r="N6801" s="16">
        <v>157.75459450871014</v>
      </c>
      <c r="O6801" s="41">
        <f t="shared" si="116"/>
        <v>2.1783842975388046E-2</v>
      </c>
    </row>
    <row r="6802" spans="13:15" x14ac:dyDescent="0.25">
      <c r="M6802" s="20">
        <v>6801</v>
      </c>
      <c r="N6802" s="16">
        <v>182.60315028624137</v>
      </c>
      <c r="O6802" s="41">
        <f t="shared" si="116"/>
        <v>0.18272909400801196</v>
      </c>
    </row>
    <row r="6803" spans="13:15" x14ac:dyDescent="0.25">
      <c r="M6803" s="20">
        <v>6802</v>
      </c>
      <c r="N6803" s="16">
        <v>299.46378394048008</v>
      </c>
      <c r="O6803" s="41">
        <f t="shared" si="116"/>
        <v>0.93964085128284802</v>
      </c>
    </row>
    <row r="6804" spans="13:15" x14ac:dyDescent="0.25">
      <c r="M6804" s="20">
        <v>6803</v>
      </c>
      <c r="N6804" s="16">
        <v>172.78563000076468</v>
      </c>
      <c r="O6804" s="41">
        <f t="shared" si="116"/>
        <v>0.11914055868183904</v>
      </c>
    </row>
    <row r="6805" spans="13:15" x14ac:dyDescent="0.25">
      <c r="M6805" s="20">
        <v>6804</v>
      </c>
      <c r="N6805" s="16">
        <v>178.71095051428347</v>
      </c>
      <c r="O6805" s="41">
        <f t="shared" si="116"/>
        <v>0.15751913512849747</v>
      </c>
    </row>
    <row r="6806" spans="13:15" x14ac:dyDescent="0.25">
      <c r="M6806" s="20">
        <v>6805</v>
      </c>
      <c r="N6806" s="16">
        <v>143.30228057231213</v>
      </c>
      <c r="O6806" s="41">
        <f t="shared" si="116"/>
        <v>-7.1824466309094781E-2</v>
      </c>
    </row>
    <row r="6807" spans="13:15" x14ac:dyDescent="0.25">
      <c r="M6807" s="20">
        <v>6806</v>
      </c>
      <c r="N6807" s="16">
        <v>214.10123450931209</v>
      </c>
      <c r="O6807" s="41">
        <f t="shared" si="116"/>
        <v>0.38674364993294041</v>
      </c>
    </row>
    <row r="6808" spans="13:15" x14ac:dyDescent="0.25">
      <c r="M6808" s="20">
        <v>6807</v>
      </c>
      <c r="N6808" s="16">
        <v>186.57716443196341</v>
      </c>
      <c r="O6808" s="41">
        <f t="shared" si="116"/>
        <v>0.20846896839011886</v>
      </c>
    </row>
    <row r="6809" spans="13:15" x14ac:dyDescent="0.25">
      <c r="M6809" s="20">
        <v>6808</v>
      </c>
      <c r="N6809" s="16">
        <v>147.70761056961683</v>
      </c>
      <c r="O6809" s="41">
        <f t="shared" si="116"/>
        <v>-4.3290939103507009E-2</v>
      </c>
    </row>
    <row r="6810" spans="13:15" x14ac:dyDescent="0.25">
      <c r="M6810" s="20">
        <v>6809</v>
      </c>
      <c r="N6810" s="16">
        <v>168.73673953358877</v>
      </c>
      <c r="O6810" s="41">
        <f t="shared" si="116"/>
        <v>9.291570688451789E-2</v>
      </c>
    </row>
    <row r="6811" spans="13:15" x14ac:dyDescent="0.25">
      <c r="M6811" s="20">
        <v>6810</v>
      </c>
      <c r="N6811" s="16">
        <v>272.92322156345278</v>
      </c>
      <c r="O6811" s="41">
        <f t="shared" si="116"/>
        <v>0.76773639484034706</v>
      </c>
    </row>
    <row r="6812" spans="13:15" x14ac:dyDescent="0.25">
      <c r="M6812" s="20">
        <v>6811</v>
      </c>
      <c r="N6812" s="16">
        <v>156.00742282345325</v>
      </c>
      <c r="O6812" s="41">
        <f t="shared" si="116"/>
        <v>1.0467330740297598E-2</v>
      </c>
    </row>
    <row r="6813" spans="13:15" x14ac:dyDescent="0.25">
      <c r="M6813" s="20">
        <v>6812</v>
      </c>
      <c r="N6813" s="16">
        <v>266.1359261642844</v>
      </c>
      <c r="O6813" s="41">
        <f t="shared" si="116"/>
        <v>0.72377476698431331</v>
      </c>
    </row>
    <row r="6814" spans="13:15" x14ac:dyDescent="0.25">
      <c r="M6814" s="20">
        <v>6813</v>
      </c>
      <c r="N6814" s="16">
        <v>177.51758744252459</v>
      </c>
      <c r="O6814" s="41">
        <f t="shared" si="116"/>
        <v>0.14978966703075924</v>
      </c>
    </row>
    <row r="6815" spans="13:15" x14ac:dyDescent="0.25">
      <c r="M6815" s="20">
        <v>6814</v>
      </c>
      <c r="N6815" s="16">
        <v>156.4621210846783</v>
      </c>
      <c r="O6815" s="41">
        <f t="shared" si="116"/>
        <v>1.3412432518129513E-2</v>
      </c>
    </row>
    <row r="6816" spans="13:15" x14ac:dyDescent="0.25">
      <c r="M6816" s="20">
        <v>6815</v>
      </c>
      <c r="N6816" s="16">
        <v>118.98156457581139</v>
      </c>
      <c r="O6816" s="41">
        <f t="shared" si="116"/>
        <v>-0.22935087453960401</v>
      </c>
    </row>
    <row r="6817" spans="13:15" x14ac:dyDescent="0.25">
      <c r="M6817" s="20">
        <v>6816</v>
      </c>
      <c r="N6817" s="16">
        <v>87.851106560326329</v>
      </c>
      <c r="O6817" s="41">
        <f t="shared" si="116"/>
        <v>-0.43098429842628538</v>
      </c>
    </row>
    <row r="6818" spans="13:15" x14ac:dyDescent="0.25">
      <c r="M6818" s="20">
        <v>6817</v>
      </c>
      <c r="N6818" s="16">
        <v>137.08283453867244</v>
      </c>
      <c r="O6818" s="41">
        <f t="shared" si="116"/>
        <v>-0.1121081074240895</v>
      </c>
    </row>
    <row r="6819" spans="13:15" x14ac:dyDescent="0.25">
      <c r="M6819" s="20">
        <v>6818</v>
      </c>
      <c r="N6819" s="16">
        <v>91.821835993322409</v>
      </c>
      <c r="O6819" s="41">
        <f t="shared" si="116"/>
        <v>-0.4052656992812177</v>
      </c>
    </row>
    <row r="6820" spans="13:15" x14ac:dyDescent="0.25">
      <c r="M6820" s="20">
        <v>6819</v>
      </c>
      <c r="N6820" s="16">
        <v>292.29481411996278</v>
      </c>
      <c r="O6820" s="41">
        <f t="shared" si="116"/>
        <v>0.8932071004548916</v>
      </c>
    </row>
    <row r="6821" spans="13:15" x14ac:dyDescent="0.25">
      <c r="M6821" s="20">
        <v>6820</v>
      </c>
      <c r="N6821" s="16">
        <v>137.43038639693927</v>
      </c>
      <c r="O6821" s="41">
        <f t="shared" si="116"/>
        <v>-0.10985699787967929</v>
      </c>
    </row>
    <row r="6822" spans="13:15" x14ac:dyDescent="0.25">
      <c r="M6822" s="20">
        <v>6821</v>
      </c>
      <c r="N6822" s="16">
        <v>297.59225869342106</v>
      </c>
      <c r="O6822" s="41">
        <f t="shared" si="116"/>
        <v>0.92751889524650677</v>
      </c>
    </row>
    <row r="6823" spans="13:15" x14ac:dyDescent="0.25">
      <c r="M6823" s="20">
        <v>6822</v>
      </c>
      <c r="N6823" s="16">
        <v>103.30607109389825</v>
      </c>
      <c r="O6823" s="41">
        <f t="shared" si="116"/>
        <v>-0.33088177460857471</v>
      </c>
    </row>
    <row r="6824" spans="13:15" x14ac:dyDescent="0.25">
      <c r="M6824" s="20">
        <v>6823</v>
      </c>
      <c r="N6824" s="16">
        <v>181.74429239102773</v>
      </c>
      <c r="O6824" s="41">
        <f t="shared" si="116"/>
        <v>0.17716623149060551</v>
      </c>
    </row>
    <row r="6825" spans="13:15" x14ac:dyDescent="0.25">
      <c r="M6825" s="20">
        <v>6824</v>
      </c>
      <c r="N6825" s="16">
        <v>121.8383865247631</v>
      </c>
      <c r="O6825" s="41">
        <f t="shared" si="116"/>
        <v>-0.2108471059565904</v>
      </c>
    </row>
    <row r="6826" spans="13:15" x14ac:dyDescent="0.25">
      <c r="M6826" s="20">
        <v>6825</v>
      </c>
      <c r="N6826" s="16">
        <v>137.34275020475965</v>
      </c>
      <c r="O6826" s="41">
        <f t="shared" si="116"/>
        <v>-0.11042462157081734</v>
      </c>
    </row>
    <row r="6827" spans="13:15" x14ac:dyDescent="0.25">
      <c r="M6827" s="20">
        <v>6826</v>
      </c>
      <c r="N6827" s="16">
        <v>150.52865742460597</v>
      </c>
      <c r="O6827" s="41">
        <f t="shared" si="116"/>
        <v>-2.5018887467348261E-2</v>
      </c>
    </row>
    <row r="6828" spans="13:15" x14ac:dyDescent="0.25">
      <c r="M6828" s="20">
        <v>6827</v>
      </c>
      <c r="N6828" s="16">
        <v>96.377827716353735</v>
      </c>
      <c r="O6828" s="41">
        <f t="shared" si="116"/>
        <v>-0.37575632907351841</v>
      </c>
    </row>
    <row r="6829" spans="13:15" x14ac:dyDescent="0.25">
      <c r="M6829" s="20">
        <v>6828</v>
      </c>
      <c r="N6829" s="16">
        <v>193.16824752179022</v>
      </c>
      <c r="O6829" s="41">
        <f t="shared" si="116"/>
        <v>0.25115971999622499</v>
      </c>
    </row>
    <row r="6830" spans="13:15" x14ac:dyDescent="0.25">
      <c r="M6830" s="20">
        <v>6829</v>
      </c>
      <c r="N6830" s="16">
        <v>246.93040062000907</v>
      </c>
      <c r="O6830" s="41">
        <f t="shared" si="116"/>
        <v>0.5993796851288169</v>
      </c>
    </row>
    <row r="6831" spans="13:15" x14ac:dyDescent="0.25">
      <c r="M6831" s="20">
        <v>6830</v>
      </c>
      <c r="N6831" s="16">
        <v>143.51013906105268</v>
      </c>
      <c r="O6831" s="41">
        <f t="shared" si="116"/>
        <v>-7.0478157213744397E-2</v>
      </c>
    </row>
    <row r="6832" spans="13:15" x14ac:dyDescent="0.25">
      <c r="M6832" s="20">
        <v>6831</v>
      </c>
      <c r="N6832" s="16">
        <v>388.69819315729052</v>
      </c>
      <c r="O6832" s="41">
        <f t="shared" si="116"/>
        <v>1.5176162684752565</v>
      </c>
    </row>
    <row r="6833" spans="13:15" x14ac:dyDescent="0.25">
      <c r="M6833" s="20">
        <v>6832</v>
      </c>
      <c r="N6833" s="16">
        <v>357.25001098649165</v>
      </c>
      <c r="O6833" s="41">
        <f t="shared" si="116"/>
        <v>1.3139249304629441</v>
      </c>
    </row>
    <row r="6834" spans="13:15" x14ac:dyDescent="0.25">
      <c r="M6834" s="20">
        <v>6833</v>
      </c>
      <c r="N6834" s="16">
        <v>206.77662314762932</v>
      </c>
      <c r="O6834" s="41">
        <f t="shared" si="116"/>
        <v>0.33930180160675305</v>
      </c>
    </row>
    <row r="6835" spans="13:15" x14ac:dyDescent="0.25">
      <c r="M6835" s="20">
        <v>6834</v>
      </c>
      <c r="N6835" s="16">
        <v>313.03520300685966</v>
      </c>
      <c r="O6835" s="41">
        <f t="shared" si="116"/>
        <v>1.0275435635395684</v>
      </c>
    </row>
    <row r="6836" spans="13:15" x14ac:dyDescent="0.25">
      <c r="M6836" s="20">
        <v>6835</v>
      </c>
      <c r="N6836" s="16">
        <v>116.51357416667783</v>
      </c>
      <c r="O6836" s="41">
        <f t="shared" si="116"/>
        <v>-0.24533616316162032</v>
      </c>
    </row>
    <row r="6837" spans="13:15" x14ac:dyDescent="0.25">
      <c r="M6837" s="20">
        <v>6836</v>
      </c>
      <c r="N6837" s="16">
        <v>200.78165470321582</v>
      </c>
      <c r="O6837" s="41">
        <f t="shared" si="116"/>
        <v>0.30047211227361093</v>
      </c>
    </row>
    <row r="6838" spans="13:15" x14ac:dyDescent="0.25">
      <c r="M6838" s="20">
        <v>6837</v>
      </c>
      <c r="N6838" s="16">
        <v>252.96248537580672</v>
      </c>
      <c r="O6838" s="41">
        <f t="shared" si="116"/>
        <v>0.63844977853640938</v>
      </c>
    </row>
    <row r="6839" spans="13:15" x14ac:dyDescent="0.25">
      <c r="M6839" s="20">
        <v>6838</v>
      </c>
      <c r="N6839" s="16">
        <v>252.94141518716609</v>
      </c>
      <c r="O6839" s="41">
        <f t="shared" si="116"/>
        <v>0.63831330594498659</v>
      </c>
    </row>
    <row r="6840" spans="13:15" x14ac:dyDescent="0.25">
      <c r="M6840" s="20">
        <v>6839</v>
      </c>
      <c r="N6840" s="16">
        <v>134.31388295563463</v>
      </c>
      <c r="O6840" s="41">
        <f t="shared" si="116"/>
        <v>-0.1300427355618009</v>
      </c>
    </row>
    <row r="6841" spans="13:15" x14ac:dyDescent="0.25">
      <c r="M6841" s="20">
        <v>6840</v>
      </c>
      <c r="N6841" s="16">
        <v>120.89992135065971</v>
      </c>
      <c r="O6841" s="41">
        <f t="shared" si="116"/>
        <v>-0.21692558852047528</v>
      </c>
    </row>
    <row r="6842" spans="13:15" x14ac:dyDescent="0.25">
      <c r="M6842" s="20">
        <v>6841</v>
      </c>
      <c r="N6842" s="16">
        <v>164.83408511878747</v>
      </c>
      <c r="O6842" s="41">
        <f t="shared" si="116"/>
        <v>6.7638032797248338E-2</v>
      </c>
    </row>
    <row r="6843" spans="13:15" x14ac:dyDescent="0.25">
      <c r="M6843" s="20">
        <v>6842</v>
      </c>
      <c r="N6843" s="16">
        <v>254.56850370127691</v>
      </c>
      <c r="O6843" s="41">
        <f t="shared" si="116"/>
        <v>0.64885203389764534</v>
      </c>
    </row>
    <row r="6844" spans="13:15" x14ac:dyDescent="0.25">
      <c r="M6844" s="20">
        <v>6843</v>
      </c>
      <c r="N6844" s="16">
        <v>196.92049828555724</v>
      </c>
      <c r="O6844" s="41">
        <f t="shared" si="116"/>
        <v>0.27546322264316392</v>
      </c>
    </row>
    <row r="6845" spans="13:15" x14ac:dyDescent="0.25">
      <c r="M6845" s="20">
        <v>6844</v>
      </c>
      <c r="N6845" s="16">
        <v>236.03226046617016</v>
      </c>
      <c r="O6845" s="41">
        <f t="shared" si="116"/>
        <v>0.52879192467497438</v>
      </c>
    </row>
    <row r="6846" spans="13:15" x14ac:dyDescent="0.25">
      <c r="M6846" s="20">
        <v>6845</v>
      </c>
      <c r="N6846" s="16">
        <v>261.47507720868845</v>
      </c>
      <c r="O6846" s="41">
        <f t="shared" si="116"/>
        <v>0.69358623160625998</v>
      </c>
    </row>
    <row r="6847" spans="13:15" x14ac:dyDescent="0.25">
      <c r="M6847" s="20">
        <v>6846</v>
      </c>
      <c r="N6847" s="16">
        <v>166.71689386890134</v>
      </c>
      <c r="O6847" s="41">
        <f t="shared" si="116"/>
        <v>7.9833072607469635E-2</v>
      </c>
    </row>
    <row r="6848" spans="13:15" x14ac:dyDescent="0.25">
      <c r="M6848" s="20">
        <v>6847</v>
      </c>
      <c r="N6848" s="16">
        <v>107.16390556119561</v>
      </c>
      <c r="O6848" s="41">
        <f t="shared" si="116"/>
        <v>-0.30589440140506174</v>
      </c>
    </row>
    <row r="6849" spans="13:15" x14ac:dyDescent="0.25">
      <c r="M6849" s="20">
        <v>6848</v>
      </c>
      <c r="N6849" s="16">
        <v>405.25941243472249</v>
      </c>
      <c r="O6849" s="41">
        <f t="shared" si="116"/>
        <v>1.6248840557010555</v>
      </c>
    </row>
    <row r="6850" spans="13:15" x14ac:dyDescent="0.25">
      <c r="M6850" s="20">
        <v>6849</v>
      </c>
      <c r="N6850" s="16">
        <v>215.89164541762631</v>
      </c>
      <c r="O6850" s="41">
        <f t="shared" si="116"/>
        <v>0.39834022462605545</v>
      </c>
    </row>
    <row r="6851" spans="13:15" x14ac:dyDescent="0.25">
      <c r="M6851" s="20">
        <v>6850</v>
      </c>
      <c r="N6851" s="16">
        <v>227.37019738830585</v>
      </c>
      <c r="O6851" s="41">
        <f t="shared" ref="O6851:O6914" si="117">N6851/$B$2-1</f>
        <v>0.47268733940213958</v>
      </c>
    </row>
    <row r="6852" spans="13:15" x14ac:dyDescent="0.25">
      <c r="M6852" s="20">
        <v>6851</v>
      </c>
      <c r="N6852" s="16">
        <v>165.61564538022805</v>
      </c>
      <c r="O6852" s="41">
        <f t="shared" si="117"/>
        <v>7.2700234946977194E-2</v>
      </c>
    </row>
    <row r="6853" spans="13:15" x14ac:dyDescent="0.25">
      <c r="M6853" s="20">
        <v>6852</v>
      </c>
      <c r="N6853" s="16">
        <v>158.54706820344924</v>
      </c>
      <c r="O6853" s="41">
        <f t="shared" si="117"/>
        <v>2.6916731939979899E-2</v>
      </c>
    </row>
    <row r="6854" spans="13:15" x14ac:dyDescent="0.25">
      <c r="M6854" s="20">
        <v>6853</v>
      </c>
      <c r="N6854" s="16">
        <v>236.67646862163988</v>
      </c>
      <c r="O6854" s="41">
        <f t="shared" si="117"/>
        <v>0.53296449084854203</v>
      </c>
    </row>
    <row r="6855" spans="13:15" x14ac:dyDescent="0.25">
      <c r="M6855" s="20">
        <v>6854</v>
      </c>
      <c r="N6855" s="16">
        <v>162.97003609111502</v>
      </c>
      <c r="O6855" s="41">
        <f t="shared" si="117"/>
        <v>5.556450058145912E-2</v>
      </c>
    </row>
    <row r="6856" spans="13:15" x14ac:dyDescent="0.25">
      <c r="M6856" s="20">
        <v>6855</v>
      </c>
      <c r="N6856" s="16">
        <v>182.47142744815912</v>
      </c>
      <c r="O6856" s="41">
        <f t="shared" si="117"/>
        <v>0.18187591906168188</v>
      </c>
    </row>
    <row r="6857" spans="13:15" x14ac:dyDescent="0.25">
      <c r="M6857" s="20">
        <v>6856</v>
      </c>
      <c r="N6857" s="16">
        <v>134.11145157823145</v>
      </c>
      <c r="O6857" s="41">
        <f t="shared" si="117"/>
        <v>-0.13135389300470124</v>
      </c>
    </row>
    <row r="6858" spans="13:15" x14ac:dyDescent="0.25">
      <c r="M6858" s="20">
        <v>6857</v>
      </c>
      <c r="N6858" s="16">
        <v>134.90573936880904</v>
      </c>
      <c r="O6858" s="41">
        <f t="shared" si="117"/>
        <v>-0.12620925405702232</v>
      </c>
    </row>
    <row r="6859" spans="13:15" x14ac:dyDescent="0.25">
      <c r="M6859" s="20">
        <v>6858</v>
      </c>
      <c r="N6859" s="16">
        <v>102.50258949407625</v>
      </c>
      <c r="O6859" s="41">
        <f t="shared" si="117"/>
        <v>-0.33608596228616927</v>
      </c>
    </row>
    <row r="6860" spans="13:15" x14ac:dyDescent="0.25">
      <c r="M6860" s="20">
        <v>6859</v>
      </c>
      <c r="N6860" s="16">
        <v>127.84333563504021</v>
      </c>
      <c r="O6860" s="41">
        <f t="shared" si="117"/>
        <v>-0.17195277138662768</v>
      </c>
    </row>
    <row r="6861" spans="13:15" x14ac:dyDescent="0.25">
      <c r="M6861" s="20">
        <v>6860</v>
      </c>
      <c r="N6861" s="16">
        <v>174.44746426608492</v>
      </c>
      <c r="O6861" s="41">
        <f t="shared" si="117"/>
        <v>0.12990433648048394</v>
      </c>
    </row>
    <row r="6862" spans="13:15" x14ac:dyDescent="0.25">
      <c r="M6862" s="20">
        <v>6861</v>
      </c>
      <c r="N6862" s="16">
        <v>211.59066320410378</v>
      </c>
      <c r="O6862" s="41">
        <f t="shared" si="117"/>
        <v>0.37048256286737247</v>
      </c>
    </row>
    <row r="6863" spans="13:15" x14ac:dyDescent="0.25">
      <c r="M6863" s="20">
        <v>6862</v>
      </c>
      <c r="N6863" s="16">
        <v>132.66329374176919</v>
      </c>
      <c r="O6863" s="41">
        <f t="shared" si="117"/>
        <v>-0.14073367863936703</v>
      </c>
    </row>
    <row r="6864" spans="13:15" x14ac:dyDescent="0.25">
      <c r="M6864" s="20">
        <v>6863</v>
      </c>
      <c r="N6864" s="16">
        <v>124.45373744546653</v>
      </c>
      <c r="O6864" s="41">
        <f t="shared" si="117"/>
        <v>-0.19390735645003632</v>
      </c>
    </row>
    <row r="6865" spans="13:15" x14ac:dyDescent="0.25">
      <c r="M6865" s="20">
        <v>6864</v>
      </c>
      <c r="N6865" s="16">
        <v>102.12177349120604</v>
      </c>
      <c r="O6865" s="41">
        <f t="shared" si="117"/>
        <v>-0.33855252524169543</v>
      </c>
    </row>
    <row r="6866" spans="13:15" x14ac:dyDescent="0.25">
      <c r="M6866" s="20">
        <v>6865</v>
      </c>
      <c r="N6866" s="16">
        <v>184.46900812128666</v>
      </c>
      <c r="O6866" s="41">
        <f t="shared" si="117"/>
        <v>0.19481434195325043</v>
      </c>
    </row>
    <row r="6867" spans="13:15" x14ac:dyDescent="0.25">
      <c r="M6867" s="20">
        <v>6866</v>
      </c>
      <c r="N6867" s="16">
        <v>238.91453956508099</v>
      </c>
      <c r="O6867" s="41">
        <f t="shared" si="117"/>
        <v>0.54746058040182954</v>
      </c>
    </row>
    <row r="6868" spans="13:15" x14ac:dyDescent="0.25">
      <c r="M6868" s="20">
        <v>6867</v>
      </c>
      <c r="N6868" s="16">
        <v>116.78518070495798</v>
      </c>
      <c r="O6868" s="41">
        <f t="shared" si="117"/>
        <v>-0.24357695498562137</v>
      </c>
    </row>
    <row r="6869" spans="13:15" x14ac:dyDescent="0.25">
      <c r="M6869" s="20">
        <v>6868</v>
      </c>
      <c r="N6869" s="16">
        <v>135.23628241413255</v>
      </c>
      <c r="O6869" s="41">
        <f t="shared" si="117"/>
        <v>-0.12406831138482144</v>
      </c>
    </row>
    <row r="6870" spans="13:15" x14ac:dyDescent="0.25">
      <c r="M6870" s="20">
        <v>6869</v>
      </c>
      <c r="N6870" s="16">
        <v>119.38131606112265</v>
      </c>
      <c r="O6870" s="41">
        <f t="shared" si="117"/>
        <v>-0.22676166558395672</v>
      </c>
    </row>
    <row r="6871" spans="13:15" x14ac:dyDescent="0.25">
      <c r="M6871" s="20">
        <v>6870</v>
      </c>
      <c r="N6871" s="16">
        <v>194.3228754123528</v>
      </c>
      <c r="O6871" s="41">
        <f t="shared" si="117"/>
        <v>0.25863829852447484</v>
      </c>
    </row>
    <row r="6872" spans="13:15" x14ac:dyDescent="0.25">
      <c r="M6872" s="20">
        <v>6871</v>
      </c>
      <c r="N6872" s="16">
        <v>141.88452508012483</v>
      </c>
      <c r="O6872" s="41">
        <f t="shared" si="117"/>
        <v>-8.1007334546422838E-2</v>
      </c>
    </row>
    <row r="6873" spans="13:15" x14ac:dyDescent="0.25">
      <c r="M6873" s="20">
        <v>6872</v>
      </c>
      <c r="N6873" s="16">
        <v>210.17555953137526</v>
      </c>
      <c r="O6873" s="41">
        <f t="shared" si="117"/>
        <v>0.36131687058796746</v>
      </c>
    </row>
    <row r="6874" spans="13:15" x14ac:dyDescent="0.25">
      <c r="M6874" s="20">
        <v>6873</v>
      </c>
      <c r="N6874" s="16">
        <v>199.47603123058607</v>
      </c>
      <c r="O6874" s="41">
        <f t="shared" si="117"/>
        <v>0.29201552834021038</v>
      </c>
    </row>
    <row r="6875" spans="13:15" x14ac:dyDescent="0.25">
      <c r="M6875" s="20">
        <v>6874</v>
      </c>
      <c r="N6875" s="16">
        <v>221.01966927211845</v>
      </c>
      <c r="O6875" s="41">
        <f t="shared" si="117"/>
        <v>0.43155467354420174</v>
      </c>
    </row>
    <row r="6876" spans="13:15" x14ac:dyDescent="0.25">
      <c r="M6876" s="20">
        <v>6875</v>
      </c>
      <c r="N6876" s="16">
        <v>159.41592696220533</v>
      </c>
      <c r="O6876" s="41">
        <f t="shared" si="117"/>
        <v>3.2544370515511956E-2</v>
      </c>
    </row>
    <row r="6877" spans="13:15" x14ac:dyDescent="0.25">
      <c r="M6877" s="20">
        <v>6876</v>
      </c>
      <c r="N6877" s="16">
        <v>249.81370849633763</v>
      </c>
      <c r="O6877" s="41">
        <f t="shared" si="117"/>
        <v>0.61805500429483673</v>
      </c>
    </row>
    <row r="6878" spans="13:15" x14ac:dyDescent="0.25">
      <c r="M6878" s="20">
        <v>6877</v>
      </c>
      <c r="N6878" s="16">
        <v>204.45072464320134</v>
      </c>
      <c r="O6878" s="41">
        <f t="shared" si="117"/>
        <v>0.32423684885766568</v>
      </c>
    </row>
    <row r="6879" spans="13:15" x14ac:dyDescent="0.25">
      <c r="M6879" s="20">
        <v>6878</v>
      </c>
      <c r="N6879" s="16">
        <v>147.26203789158208</v>
      </c>
      <c r="O6879" s="41">
        <f t="shared" si="117"/>
        <v>-4.6176934054747765E-2</v>
      </c>
    </row>
    <row r="6880" spans="13:15" x14ac:dyDescent="0.25">
      <c r="M6880" s="20">
        <v>6879</v>
      </c>
      <c r="N6880" s="16">
        <v>166.75748015379386</v>
      </c>
      <c r="O6880" s="41">
        <f t="shared" si="117"/>
        <v>8.0095951861660186E-2</v>
      </c>
    </row>
    <row r="6881" spans="13:15" x14ac:dyDescent="0.25">
      <c r="M6881" s="20">
        <v>6880</v>
      </c>
      <c r="N6881" s="16">
        <v>322.80154317888167</v>
      </c>
      <c r="O6881" s="41">
        <f t="shared" si="117"/>
        <v>1.0908006028914246</v>
      </c>
    </row>
    <row r="6882" spans="13:15" x14ac:dyDescent="0.25">
      <c r="M6882" s="20">
        <v>6881</v>
      </c>
      <c r="N6882" s="16">
        <v>79.027539873786495</v>
      </c>
      <c r="O6882" s="41">
        <f t="shared" si="117"/>
        <v>-0.48813495008115371</v>
      </c>
    </row>
    <row r="6883" spans="13:15" x14ac:dyDescent="0.25">
      <c r="M6883" s="20">
        <v>6882</v>
      </c>
      <c r="N6883" s="16">
        <v>194.85699452922836</v>
      </c>
      <c r="O6883" s="41">
        <f t="shared" si="117"/>
        <v>0.26209781287679745</v>
      </c>
    </row>
    <row r="6884" spans="13:15" x14ac:dyDescent="0.25">
      <c r="M6884" s="20">
        <v>6883</v>
      </c>
      <c r="N6884" s="16">
        <v>205.93914381784353</v>
      </c>
      <c r="O6884" s="41">
        <f t="shared" si="117"/>
        <v>0.33387740905155727</v>
      </c>
    </row>
    <row r="6885" spans="13:15" x14ac:dyDescent="0.25">
      <c r="M6885" s="20">
        <v>6884</v>
      </c>
      <c r="N6885" s="16">
        <v>254.63732218092997</v>
      </c>
      <c r="O6885" s="41">
        <f t="shared" si="117"/>
        <v>0.64929777438987379</v>
      </c>
    </row>
    <row r="6886" spans="13:15" x14ac:dyDescent="0.25">
      <c r="M6886" s="20">
        <v>6885</v>
      </c>
      <c r="N6886" s="16">
        <v>228.81306509286827</v>
      </c>
      <c r="O6886" s="41">
        <f t="shared" si="117"/>
        <v>0.48203286060654071</v>
      </c>
    </row>
    <row r="6887" spans="13:15" x14ac:dyDescent="0.25">
      <c r="M6887" s="20">
        <v>6886</v>
      </c>
      <c r="N6887" s="16">
        <v>259.16704746907834</v>
      </c>
      <c r="O6887" s="41">
        <f t="shared" si="117"/>
        <v>0.67863701567765444</v>
      </c>
    </row>
    <row r="6888" spans="13:15" x14ac:dyDescent="0.25">
      <c r="M6888" s="20">
        <v>6887</v>
      </c>
      <c r="N6888" s="16">
        <v>323.96642954330599</v>
      </c>
      <c r="O6888" s="41">
        <f t="shared" si="117"/>
        <v>1.098345626031815</v>
      </c>
    </row>
    <row r="6889" spans="13:15" x14ac:dyDescent="0.25">
      <c r="M6889" s="20">
        <v>6888</v>
      </c>
      <c r="N6889" s="16">
        <v>129.27026719879711</v>
      </c>
      <c r="O6889" s="41">
        <f t="shared" si="117"/>
        <v>-0.1627104693071284</v>
      </c>
    </row>
    <row r="6890" spans="13:15" x14ac:dyDescent="0.25">
      <c r="M6890" s="20">
        <v>6889</v>
      </c>
      <c r="N6890" s="16">
        <v>169.85920758104547</v>
      </c>
      <c r="O6890" s="41">
        <f t="shared" si="117"/>
        <v>0.10018598461379224</v>
      </c>
    </row>
    <row r="6891" spans="13:15" x14ac:dyDescent="0.25">
      <c r="M6891" s="20">
        <v>6890</v>
      </c>
      <c r="N6891" s="16">
        <v>115.17978113889242</v>
      </c>
      <c r="O6891" s="41">
        <f t="shared" si="117"/>
        <v>-0.25397520261342599</v>
      </c>
    </row>
    <row r="6892" spans="13:15" x14ac:dyDescent="0.25">
      <c r="M6892" s="20">
        <v>6891</v>
      </c>
      <c r="N6892" s="16">
        <v>198.02057028736877</v>
      </c>
      <c r="O6892" s="41">
        <f t="shared" si="117"/>
        <v>0.28258844014355522</v>
      </c>
    </row>
    <row r="6893" spans="13:15" x14ac:dyDescent="0.25">
      <c r="M6893" s="20">
        <v>6892</v>
      </c>
      <c r="N6893" s="16">
        <v>226.86580280996239</v>
      </c>
      <c r="O6893" s="41">
        <f t="shared" si="117"/>
        <v>0.46942035226784529</v>
      </c>
    </row>
    <row r="6894" spans="13:15" x14ac:dyDescent="0.25">
      <c r="M6894" s="20">
        <v>6893</v>
      </c>
      <c r="N6894" s="16">
        <v>253.20230181626189</v>
      </c>
      <c r="O6894" s="41">
        <f t="shared" si="117"/>
        <v>0.6400030807708077</v>
      </c>
    </row>
    <row r="6895" spans="13:15" x14ac:dyDescent="0.25">
      <c r="M6895" s="20">
        <v>6894</v>
      </c>
      <c r="N6895" s="16">
        <v>211.34398017375059</v>
      </c>
      <c r="O6895" s="41">
        <f t="shared" si="117"/>
        <v>0.3688847854109627</v>
      </c>
    </row>
    <row r="6896" spans="13:15" x14ac:dyDescent="0.25">
      <c r="M6896" s="20">
        <v>6895</v>
      </c>
      <c r="N6896" s="16">
        <v>296.55924684928516</v>
      </c>
      <c r="O6896" s="41">
        <f t="shared" si="117"/>
        <v>0.92082802950514808</v>
      </c>
    </row>
    <row r="6897" spans="13:15" x14ac:dyDescent="0.25">
      <c r="M6897" s="20">
        <v>6896</v>
      </c>
      <c r="N6897" s="16">
        <v>105.49446118517096</v>
      </c>
      <c r="O6897" s="41">
        <f t="shared" si="117"/>
        <v>-0.31670747024454915</v>
      </c>
    </row>
    <row r="6898" spans="13:15" x14ac:dyDescent="0.25">
      <c r="M6898" s="20">
        <v>6897</v>
      </c>
      <c r="N6898" s="16">
        <v>234.69631025396853</v>
      </c>
      <c r="O6898" s="41">
        <f t="shared" si="117"/>
        <v>0.52013891303941273</v>
      </c>
    </row>
    <row r="6899" spans="13:15" x14ac:dyDescent="0.25">
      <c r="M6899" s="20">
        <v>6898</v>
      </c>
      <c r="N6899" s="16">
        <v>350.74559247882462</v>
      </c>
      <c r="O6899" s="41">
        <f t="shared" si="117"/>
        <v>1.2717955093847055</v>
      </c>
    </row>
    <row r="6900" spans="13:15" x14ac:dyDescent="0.25">
      <c r="M6900" s="20">
        <v>6899</v>
      </c>
      <c r="N6900" s="16">
        <v>164.92721003107167</v>
      </c>
      <c r="O6900" s="41">
        <f t="shared" si="117"/>
        <v>6.8241207183685759E-2</v>
      </c>
    </row>
    <row r="6901" spans="13:15" x14ac:dyDescent="0.25">
      <c r="M6901" s="20">
        <v>6900</v>
      </c>
      <c r="N6901" s="16">
        <v>310.00582454363831</v>
      </c>
      <c r="O6901" s="41">
        <f t="shared" si="117"/>
        <v>1.0079221383911157</v>
      </c>
    </row>
    <row r="6902" spans="13:15" x14ac:dyDescent="0.25">
      <c r="M6902" s="20">
        <v>6901</v>
      </c>
      <c r="N6902" s="16">
        <v>120.18725804043808</v>
      </c>
      <c r="O6902" s="41">
        <f t="shared" si="117"/>
        <v>-0.22154154191399511</v>
      </c>
    </row>
    <row r="6903" spans="13:15" x14ac:dyDescent="0.25">
      <c r="M6903" s="20">
        <v>6902</v>
      </c>
      <c r="N6903" s="16">
        <v>233.71167776130815</v>
      </c>
      <c r="O6903" s="41">
        <f t="shared" si="117"/>
        <v>0.51376140260681868</v>
      </c>
    </row>
    <row r="6904" spans="13:15" x14ac:dyDescent="0.25">
      <c r="M6904" s="20">
        <v>6903</v>
      </c>
      <c r="N6904" s="16">
        <v>194.99621547898775</v>
      </c>
      <c r="O6904" s="41">
        <f t="shared" si="117"/>
        <v>0.26299955344106341</v>
      </c>
    </row>
    <row r="6905" spans="13:15" x14ac:dyDescent="0.25">
      <c r="M6905" s="20">
        <v>6904</v>
      </c>
      <c r="N6905" s="16">
        <v>113.38298798853238</v>
      </c>
      <c r="O6905" s="41">
        <f t="shared" si="117"/>
        <v>-0.26561311538499588</v>
      </c>
    </row>
    <row r="6906" spans="13:15" x14ac:dyDescent="0.25">
      <c r="M6906" s="20">
        <v>6905</v>
      </c>
      <c r="N6906" s="16">
        <v>164.64862885993034</v>
      </c>
      <c r="O6906" s="41">
        <f t="shared" si="117"/>
        <v>6.6436823986379734E-2</v>
      </c>
    </row>
    <row r="6907" spans="13:15" x14ac:dyDescent="0.25">
      <c r="M6907" s="20">
        <v>6906</v>
      </c>
      <c r="N6907" s="16">
        <v>130.36482639545522</v>
      </c>
      <c r="O6907" s="41">
        <f t="shared" si="117"/>
        <v>-0.15562095850201763</v>
      </c>
    </row>
    <row r="6908" spans="13:15" x14ac:dyDescent="0.25">
      <c r="M6908" s="20">
        <v>6907</v>
      </c>
      <c r="N6908" s="16">
        <v>73.762540582406956</v>
      </c>
      <c r="O6908" s="41">
        <f t="shared" si="117"/>
        <v>-0.52223659527229538</v>
      </c>
    </row>
    <row r="6909" spans="13:15" x14ac:dyDescent="0.25">
      <c r="M6909" s="20">
        <v>6908</v>
      </c>
      <c r="N6909" s="16">
        <v>158.55654892687679</v>
      </c>
      <c r="O6909" s="41">
        <f t="shared" si="117"/>
        <v>2.6978139026398784E-2</v>
      </c>
    </row>
    <row r="6910" spans="13:15" x14ac:dyDescent="0.25">
      <c r="M6910" s="20">
        <v>6909</v>
      </c>
      <c r="N6910" s="16">
        <v>213.58933905088949</v>
      </c>
      <c r="O6910" s="41">
        <f t="shared" si="117"/>
        <v>0.38342807924964206</v>
      </c>
    </row>
    <row r="6911" spans="13:15" x14ac:dyDescent="0.25">
      <c r="M6911" s="20">
        <v>6910</v>
      </c>
      <c r="N6911" s="16">
        <v>212.58641619701885</v>
      </c>
      <c r="O6911" s="41">
        <f t="shared" si="117"/>
        <v>0.37693210129713162</v>
      </c>
    </row>
    <row r="6912" spans="13:15" x14ac:dyDescent="0.25">
      <c r="M6912" s="20">
        <v>6911</v>
      </c>
      <c r="N6912" s="16">
        <v>151.74668707401202</v>
      </c>
      <c r="O6912" s="41">
        <f t="shared" si="117"/>
        <v>-1.7129652799388273E-2</v>
      </c>
    </row>
    <row r="6913" spans="13:15" x14ac:dyDescent="0.25">
      <c r="M6913" s="20">
        <v>6912</v>
      </c>
      <c r="N6913" s="16">
        <v>172.44764248839246</v>
      </c>
      <c r="O6913" s="41">
        <f t="shared" si="117"/>
        <v>0.11695139785045483</v>
      </c>
    </row>
    <row r="6914" spans="13:15" x14ac:dyDescent="0.25">
      <c r="M6914" s="20">
        <v>6913</v>
      </c>
      <c r="N6914" s="16">
        <v>107.42845872404746</v>
      </c>
      <c r="O6914" s="41">
        <f t="shared" si="117"/>
        <v>-0.30418087826963802</v>
      </c>
    </row>
    <row r="6915" spans="13:15" x14ac:dyDescent="0.25">
      <c r="M6915" s="20">
        <v>6914</v>
      </c>
      <c r="N6915" s="16">
        <v>137.51233580072966</v>
      </c>
      <c r="O6915" s="41">
        <f t="shared" ref="O6915:O6978" si="118">N6915/$B$2-1</f>
        <v>-0.10932620778132907</v>
      </c>
    </row>
    <row r="6916" spans="13:15" x14ac:dyDescent="0.25">
      <c r="M6916" s="20">
        <v>6915</v>
      </c>
      <c r="N6916" s="16">
        <v>121.6968994219049</v>
      </c>
      <c r="O6916" s="41">
        <f t="shared" si="118"/>
        <v>-0.2117635244998356</v>
      </c>
    </row>
    <row r="6917" spans="13:15" x14ac:dyDescent="0.25">
      <c r="M6917" s="20">
        <v>6916</v>
      </c>
      <c r="N6917" s="16">
        <v>189.65897590403367</v>
      </c>
      <c r="O6917" s="41">
        <f t="shared" si="118"/>
        <v>0.22843000457460683</v>
      </c>
    </row>
    <row r="6918" spans="13:15" x14ac:dyDescent="0.25">
      <c r="M6918" s="20">
        <v>6917</v>
      </c>
      <c r="N6918" s="16">
        <v>163.19524498538607</v>
      </c>
      <c r="O6918" s="41">
        <f t="shared" si="118"/>
        <v>5.7023189060087187E-2</v>
      </c>
    </row>
    <row r="6919" spans="13:15" x14ac:dyDescent="0.25">
      <c r="M6919" s="20">
        <v>6918</v>
      </c>
      <c r="N6919" s="16">
        <v>165.11906208946183</v>
      </c>
      <c r="O6919" s="41">
        <f t="shared" si="118"/>
        <v>6.9483841885484177E-2</v>
      </c>
    </row>
    <row r="6920" spans="13:15" x14ac:dyDescent="0.25">
      <c r="M6920" s="20">
        <v>6919</v>
      </c>
      <c r="N6920" s="16">
        <v>124.28690282572663</v>
      </c>
      <c r="O6920" s="41">
        <f t="shared" si="118"/>
        <v>-0.19498795203858355</v>
      </c>
    </row>
    <row r="6921" spans="13:15" x14ac:dyDescent="0.25">
      <c r="M6921" s="20">
        <v>6920</v>
      </c>
      <c r="N6921" s="16">
        <v>128.84987832518252</v>
      </c>
      <c r="O6921" s="41">
        <f t="shared" si="118"/>
        <v>-0.16543334758629191</v>
      </c>
    </row>
    <row r="6922" spans="13:15" x14ac:dyDescent="0.25">
      <c r="M6922" s="20">
        <v>6921</v>
      </c>
      <c r="N6922" s="16">
        <v>137.84528492803014</v>
      </c>
      <c r="O6922" s="41">
        <f t="shared" si="118"/>
        <v>-0.10716968080429945</v>
      </c>
    </row>
    <row r="6923" spans="13:15" x14ac:dyDescent="0.25">
      <c r="M6923" s="20">
        <v>6922</v>
      </c>
      <c r="N6923" s="16">
        <v>245.97142786432056</v>
      </c>
      <c r="O6923" s="41">
        <f t="shared" si="118"/>
        <v>0.59316837400556466</v>
      </c>
    </row>
    <row r="6924" spans="13:15" x14ac:dyDescent="0.25">
      <c r="M6924" s="20">
        <v>6923</v>
      </c>
      <c r="N6924" s="16">
        <v>208.41013604431342</v>
      </c>
      <c r="O6924" s="41">
        <f t="shared" si="118"/>
        <v>0.34988214058402178</v>
      </c>
    </row>
    <row r="6925" spans="13:15" x14ac:dyDescent="0.25">
      <c r="M6925" s="20">
        <v>6924</v>
      </c>
      <c r="N6925" s="16">
        <v>171.98224632798303</v>
      </c>
      <c r="O6925" s="41">
        <f t="shared" si="118"/>
        <v>0.11393700528223771</v>
      </c>
    </row>
    <row r="6926" spans="13:15" x14ac:dyDescent="0.25">
      <c r="M6926" s="20">
        <v>6925</v>
      </c>
      <c r="N6926" s="16">
        <v>227.56029438417045</v>
      </c>
      <c r="O6926" s="41">
        <f t="shared" si="118"/>
        <v>0.47391860648236306</v>
      </c>
    </row>
    <row r="6927" spans="13:15" x14ac:dyDescent="0.25">
      <c r="M6927" s="20">
        <v>6926</v>
      </c>
      <c r="N6927" s="16">
        <v>225.15484084502356</v>
      </c>
      <c r="O6927" s="41">
        <f t="shared" si="118"/>
        <v>0.45833837207472095</v>
      </c>
    </row>
    <row r="6928" spans="13:15" x14ac:dyDescent="0.25">
      <c r="M6928" s="20">
        <v>6927</v>
      </c>
      <c r="N6928" s="16">
        <v>249.4249283580381</v>
      </c>
      <c r="O6928" s="41">
        <f t="shared" si="118"/>
        <v>0.61553685726386553</v>
      </c>
    </row>
    <row r="6929" spans="13:15" x14ac:dyDescent="0.25">
      <c r="M6929" s="20">
        <v>6928</v>
      </c>
      <c r="N6929" s="16">
        <v>304.42253704842034</v>
      </c>
      <c r="O6929" s="41">
        <f t="shared" si="118"/>
        <v>0.97175892570582523</v>
      </c>
    </row>
    <row r="6930" spans="13:15" x14ac:dyDescent="0.25">
      <c r="M6930" s="20">
        <v>6929</v>
      </c>
      <c r="N6930" s="16">
        <v>126.86366015259792</v>
      </c>
      <c r="O6930" s="41">
        <f t="shared" si="118"/>
        <v>-0.17829817503357748</v>
      </c>
    </row>
    <row r="6931" spans="13:15" x14ac:dyDescent="0.25">
      <c r="M6931" s="20">
        <v>6930</v>
      </c>
      <c r="N6931" s="16">
        <v>282.40983381465213</v>
      </c>
      <c r="O6931" s="41">
        <f t="shared" si="118"/>
        <v>0.82918162344389601</v>
      </c>
    </row>
    <row r="6932" spans="13:15" x14ac:dyDescent="0.25">
      <c r="M6932" s="20">
        <v>6931</v>
      </c>
      <c r="N6932" s="16">
        <v>175.86206264515926</v>
      </c>
      <c r="O6932" s="41">
        <f t="shared" si="118"/>
        <v>0.13906675594939855</v>
      </c>
    </row>
    <row r="6933" spans="13:15" x14ac:dyDescent="0.25">
      <c r="M6933" s="20">
        <v>6932</v>
      </c>
      <c r="N6933" s="16">
        <v>291.33687373692948</v>
      </c>
      <c r="O6933" s="41">
        <f t="shared" si="118"/>
        <v>0.8870024760573243</v>
      </c>
    </row>
    <row r="6934" spans="13:15" x14ac:dyDescent="0.25">
      <c r="M6934" s="20">
        <v>6933</v>
      </c>
      <c r="N6934" s="16">
        <v>102.06040315201368</v>
      </c>
      <c r="O6934" s="41">
        <f t="shared" si="118"/>
        <v>-0.33895002378188033</v>
      </c>
    </row>
    <row r="6935" spans="13:15" x14ac:dyDescent="0.25">
      <c r="M6935" s="20">
        <v>6934</v>
      </c>
      <c r="N6935" s="16">
        <v>253.72357653613273</v>
      </c>
      <c r="O6935" s="41">
        <f t="shared" si="118"/>
        <v>0.64337940136656768</v>
      </c>
    </row>
    <row r="6936" spans="13:15" x14ac:dyDescent="0.25">
      <c r="M6936" s="20">
        <v>6935</v>
      </c>
      <c r="N6936" s="16">
        <v>103.56018264305689</v>
      </c>
      <c r="O6936" s="41">
        <f t="shared" si="118"/>
        <v>-0.3292358822904945</v>
      </c>
    </row>
    <row r="6937" spans="13:15" x14ac:dyDescent="0.25">
      <c r="M6937" s="20">
        <v>6936</v>
      </c>
      <c r="N6937" s="16">
        <v>288.7233725830497</v>
      </c>
      <c r="O6937" s="41">
        <f t="shared" si="118"/>
        <v>0.87007470757648653</v>
      </c>
    </row>
    <row r="6938" spans="13:15" x14ac:dyDescent="0.25">
      <c r="M6938" s="20">
        <v>6937</v>
      </c>
      <c r="N6938" s="16">
        <v>196.14547263837142</v>
      </c>
      <c r="O6938" s="41">
        <f t="shared" si="118"/>
        <v>0.27044334549377091</v>
      </c>
    </row>
    <row r="6939" spans="13:15" x14ac:dyDescent="0.25">
      <c r="M6939" s="20">
        <v>6938</v>
      </c>
      <c r="N6939" s="16">
        <v>227.55779843569724</v>
      </c>
      <c r="O6939" s="41">
        <f t="shared" si="118"/>
        <v>0.47390244010806026</v>
      </c>
    </row>
    <row r="6940" spans="13:15" x14ac:dyDescent="0.25">
      <c r="M6940" s="20">
        <v>6939</v>
      </c>
      <c r="N6940" s="16">
        <v>207.16876299234013</v>
      </c>
      <c r="O6940" s="41">
        <f t="shared" si="118"/>
        <v>0.34184170961235005</v>
      </c>
    </row>
    <row r="6941" spans="13:15" x14ac:dyDescent="0.25">
      <c r="M6941" s="20">
        <v>6940</v>
      </c>
      <c r="N6941" s="16">
        <v>329.57147149510996</v>
      </c>
      <c r="O6941" s="41">
        <f t="shared" si="118"/>
        <v>1.1346497433438234</v>
      </c>
    </row>
    <row r="6942" spans="13:15" x14ac:dyDescent="0.25">
      <c r="M6942" s="20">
        <v>6941</v>
      </c>
      <c r="N6942" s="16">
        <v>186.22585937662981</v>
      </c>
      <c r="O6942" s="41">
        <f t="shared" si="118"/>
        <v>0.20619354921381317</v>
      </c>
    </row>
    <row r="6943" spans="13:15" x14ac:dyDescent="0.25">
      <c r="M6943" s="20">
        <v>6942</v>
      </c>
      <c r="N6943" s="16">
        <v>167.07978569868655</v>
      </c>
      <c r="O6943" s="41">
        <f t="shared" si="118"/>
        <v>8.2183539860591903E-2</v>
      </c>
    </row>
    <row r="6944" spans="13:15" x14ac:dyDescent="0.25">
      <c r="M6944" s="20">
        <v>6943</v>
      </c>
      <c r="N6944" s="16">
        <v>184.90591313568135</v>
      </c>
      <c r="O6944" s="41">
        <f t="shared" si="118"/>
        <v>0.19764419604411665</v>
      </c>
    </row>
    <row r="6945" spans="13:15" x14ac:dyDescent="0.25">
      <c r="M6945" s="20">
        <v>6944</v>
      </c>
      <c r="N6945" s="16">
        <v>403.07236446728052</v>
      </c>
      <c r="O6945" s="41">
        <f t="shared" si="118"/>
        <v>1.6107184443354798</v>
      </c>
    </row>
    <row r="6946" spans="13:15" x14ac:dyDescent="0.25">
      <c r="M6946" s="20">
        <v>6945</v>
      </c>
      <c r="N6946" s="16">
        <v>115.16486634176238</v>
      </c>
      <c r="O6946" s="41">
        <f t="shared" si="118"/>
        <v>-0.25407180644785754</v>
      </c>
    </row>
    <row r="6947" spans="13:15" x14ac:dyDescent="0.25">
      <c r="M6947" s="20">
        <v>6946</v>
      </c>
      <c r="N6947" s="16">
        <v>305.68901851745505</v>
      </c>
      <c r="O6947" s="41">
        <f t="shared" si="118"/>
        <v>0.97996198506214682</v>
      </c>
    </row>
    <row r="6948" spans="13:15" x14ac:dyDescent="0.25">
      <c r="M6948" s="20">
        <v>6947</v>
      </c>
      <c r="N6948" s="16">
        <v>184.18449859467788</v>
      </c>
      <c r="O6948" s="41">
        <f t="shared" si="118"/>
        <v>0.19297156052195974</v>
      </c>
    </row>
    <row r="6949" spans="13:15" x14ac:dyDescent="0.25">
      <c r="M6949" s="20">
        <v>6948</v>
      </c>
      <c r="N6949" s="16">
        <v>401.3206044910512</v>
      </c>
      <c r="O6949" s="41">
        <f t="shared" si="118"/>
        <v>1.5993722135264412</v>
      </c>
    </row>
    <row r="6950" spans="13:15" x14ac:dyDescent="0.25">
      <c r="M6950" s="20">
        <v>6949</v>
      </c>
      <c r="N6950" s="16">
        <v>164.41434244692215</v>
      </c>
      <c r="O6950" s="41">
        <f t="shared" si="118"/>
        <v>6.4919339996858172E-2</v>
      </c>
    </row>
    <row r="6951" spans="13:15" x14ac:dyDescent="0.25">
      <c r="M6951" s="20">
        <v>6950</v>
      </c>
      <c r="N6951" s="16">
        <v>181.81523038897993</v>
      </c>
      <c r="O6951" s="41">
        <f t="shared" si="118"/>
        <v>0.17762570020139856</v>
      </c>
    </row>
    <row r="6952" spans="13:15" x14ac:dyDescent="0.25">
      <c r="M6952" s="20">
        <v>6951</v>
      </c>
      <c r="N6952" s="16">
        <v>88.95108716229575</v>
      </c>
      <c r="O6952" s="41">
        <f t="shared" si="118"/>
        <v>-0.42385967292692073</v>
      </c>
    </row>
    <row r="6953" spans="13:15" x14ac:dyDescent="0.25">
      <c r="M6953" s="20">
        <v>6952</v>
      </c>
      <c r="N6953" s="16">
        <v>182.39901345574657</v>
      </c>
      <c r="O6953" s="41">
        <f t="shared" si="118"/>
        <v>0.18140689026614698</v>
      </c>
    </row>
    <row r="6954" spans="13:15" x14ac:dyDescent="0.25">
      <c r="M6954" s="20">
        <v>6953</v>
      </c>
      <c r="N6954" s="16">
        <v>135.75060364761151</v>
      </c>
      <c r="O6954" s="41">
        <f t="shared" si="118"/>
        <v>-0.12073702884370374</v>
      </c>
    </row>
    <row r="6955" spans="13:15" x14ac:dyDescent="0.25">
      <c r="M6955" s="20">
        <v>6954</v>
      </c>
      <c r="N6955" s="16">
        <v>288.13549788710787</v>
      </c>
      <c r="O6955" s="41">
        <f t="shared" si="118"/>
        <v>0.86626701583934174</v>
      </c>
    </row>
    <row r="6956" spans="13:15" x14ac:dyDescent="0.25">
      <c r="M6956" s="20">
        <v>6955</v>
      </c>
      <c r="N6956" s="16">
        <v>234.62151193084503</v>
      </c>
      <c r="O6956" s="41">
        <f t="shared" si="118"/>
        <v>0.5196544408230106</v>
      </c>
    </row>
    <row r="6957" spans="13:15" x14ac:dyDescent="0.25">
      <c r="M6957" s="20">
        <v>6956</v>
      </c>
      <c r="N6957" s="16">
        <v>163.39418642249922</v>
      </c>
      <c r="O6957" s="41">
        <f t="shared" si="118"/>
        <v>5.8311741997474353E-2</v>
      </c>
    </row>
    <row r="6958" spans="13:15" x14ac:dyDescent="0.25">
      <c r="M6958" s="20">
        <v>6957</v>
      </c>
      <c r="N6958" s="16">
        <v>211.88701293466838</v>
      </c>
      <c r="O6958" s="41">
        <f t="shared" si="118"/>
        <v>0.3724020338501608</v>
      </c>
    </row>
    <row r="6959" spans="13:15" x14ac:dyDescent="0.25">
      <c r="M6959" s="20">
        <v>6958</v>
      </c>
      <c r="N6959" s="16">
        <v>168.93432160941853</v>
      </c>
      <c r="O6959" s="41">
        <f t="shared" si="118"/>
        <v>9.419545517567296E-2</v>
      </c>
    </row>
    <row r="6960" spans="13:15" x14ac:dyDescent="0.25">
      <c r="M6960" s="20">
        <v>6959</v>
      </c>
      <c r="N6960" s="16">
        <v>172.55167486605956</v>
      </c>
      <c r="O6960" s="41">
        <f t="shared" si="118"/>
        <v>0.11762522039728829</v>
      </c>
    </row>
    <row r="6961" spans="13:15" x14ac:dyDescent="0.25">
      <c r="M6961" s="20">
        <v>6960</v>
      </c>
      <c r="N6961" s="16">
        <v>196.52051579247228</v>
      </c>
      <c r="O6961" s="41">
        <f t="shared" si="118"/>
        <v>0.2728725174394262</v>
      </c>
    </row>
    <row r="6962" spans="13:15" x14ac:dyDescent="0.25">
      <c r="M6962" s="20">
        <v>6961</v>
      </c>
      <c r="N6962" s="16">
        <v>180.36125570569263</v>
      </c>
      <c r="O6962" s="41">
        <f t="shared" si="118"/>
        <v>0.16820823857940947</v>
      </c>
    </row>
    <row r="6963" spans="13:15" x14ac:dyDescent="0.25">
      <c r="M6963" s="20">
        <v>6962</v>
      </c>
      <c r="N6963" s="16">
        <v>446.20959144033691</v>
      </c>
      <c r="O6963" s="41">
        <f t="shared" si="118"/>
        <v>1.8901202689802603</v>
      </c>
    </row>
    <row r="6964" spans="13:15" x14ac:dyDescent="0.25">
      <c r="M6964" s="20">
        <v>6963</v>
      </c>
      <c r="N6964" s="16">
        <v>101.17744857454005</v>
      </c>
      <c r="O6964" s="41">
        <f t="shared" si="118"/>
        <v>-0.34466896163059002</v>
      </c>
    </row>
    <row r="6965" spans="13:15" x14ac:dyDescent="0.25">
      <c r="M6965" s="20">
        <v>6964</v>
      </c>
      <c r="N6965" s="16">
        <v>233.19312660882079</v>
      </c>
      <c r="O6965" s="41">
        <f t="shared" si="118"/>
        <v>0.51040272268362563</v>
      </c>
    </row>
    <row r="6966" spans="13:15" x14ac:dyDescent="0.25">
      <c r="M6966" s="20">
        <v>6965</v>
      </c>
      <c r="N6966" s="16">
        <v>491.95711733660852</v>
      </c>
      <c r="O6966" s="41">
        <f t="shared" si="118"/>
        <v>2.1864291211089864</v>
      </c>
    </row>
    <row r="6967" spans="13:15" x14ac:dyDescent="0.25">
      <c r="M6967" s="20">
        <v>6966</v>
      </c>
      <c r="N6967" s="16">
        <v>140.49477362614147</v>
      </c>
      <c r="O6967" s="41">
        <f t="shared" si="118"/>
        <v>-9.0008819326337419E-2</v>
      </c>
    </row>
    <row r="6968" spans="13:15" x14ac:dyDescent="0.25">
      <c r="M6968" s="20">
        <v>6967</v>
      </c>
      <c r="N6968" s="16">
        <v>156.83360437737068</v>
      </c>
      <c r="O6968" s="41">
        <f t="shared" si="118"/>
        <v>1.5818547075936662E-2</v>
      </c>
    </row>
    <row r="6969" spans="13:15" x14ac:dyDescent="0.25">
      <c r="M6969" s="20">
        <v>6968</v>
      </c>
      <c r="N6969" s="16">
        <v>178.26729994597054</v>
      </c>
      <c r="O6969" s="41">
        <f t="shared" si="118"/>
        <v>0.15464558977128773</v>
      </c>
    </row>
    <row r="6970" spans="13:15" x14ac:dyDescent="0.25">
      <c r="M6970" s="20">
        <v>6969</v>
      </c>
      <c r="N6970" s="16">
        <v>144.15475656471816</v>
      </c>
      <c r="O6970" s="41">
        <f t="shared" si="118"/>
        <v>-6.6302939672881367E-2</v>
      </c>
    </row>
    <row r="6971" spans="13:15" x14ac:dyDescent="0.25">
      <c r="M6971" s="20">
        <v>6970</v>
      </c>
      <c r="N6971" s="16">
        <v>148.3078582813927</v>
      </c>
      <c r="O6971" s="41">
        <f t="shared" si="118"/>
        <v>-3.940310676755765E-2</v>
      </c>
    </row>
    <row r="6972" spans="13:15" x14ac:dyDescent="0.25">
      <c r="M6972" s="20">
        <v>6971</v>
      </c>
      <c r="N6972" s="16">
        <v>192.37446929308106</v>
      </c>
      <c r="O6972" s="41">
        <f t="shared" si="118"/>
        <v>0.24601838150445854</v>
      </c>
    </row>
    <row r="6973" spans="13:15" x14ac:dyDescent="0.25">
      <c r="M6973" s="20">
        <v>6972</v>
      </c>
      <c r="N6973" s="16">
        <v>157.25477103715795</v>
      </c>
      <c r="O6973" s="41">
        <f t="shared" si="118"/>
        <v>1.8546463112301348E-2</v>
      </c>
    </row>
    <row r="6974" spans="13:15" x14ac:dyDescent="0.25">
      <c r="M6974" s="20">
        <v>6973</v>
      </c>
      <c r="N6974" s="16">
        <v>198.24062030434172</v>
      </c>
      <c r="O6974" s="41">
        <f t="shared" si="118"/>
        <v>0.28401371433407663</v>
      </c>
    </row>
    <row r="6975" spans="13:15" x14ac:dyDescent="0.25">
      <c r="M6975" s="20">
        <v>6974</v>
      </c>
      <c r="N6975" s="16">
        <v>189.74709126468187</v>
      </c>
      <c r="O6975" s="41">
        <f t="shared" si="118"/>
        <v>0.22900073186219339</v>
      </c>
    </row>
    <row r="6976" spans="13:15" x14ac:dyDescent="0.25">
      <c r="M6976" s="20">
        <v>6975</v>
      </c>
      <c r="N6976" s="16">
        <v>164.37910009535787</v>
      </c>
      <c r="O6976" s="41">
        <f t="shared" si="118"/>
        <v>6.4691073647285435E-2</v>
      </c>
    </row>
    <row r="6977" spans="13:15" x14ac:dyDescent="0.25">
      <c r="M6977" s="20">
        <v>6976</v>
      </c>
      <c r="N6977" s="16">
        <v>127.97925430127681</v>
      </c>
      <c r="O6977" s="41">
        <f t="shared" si="118"/>
        <v>-0.17107241986626887</v>
      </c>
    </row>
    <row r="6978" spans="13:15" x14ac:dyDescent="0.25">
      <c r="M6978" s="20">
        <v>6977</v>
      </c>
      <c r="N6978" s="16">
        <v>126.15334871009313</v>
      </c>
      <c r="O6978" s="41">
        <f t="shared" si="118"/>
        <v>-0.18289889527055203</v>
      </c>
    </row>
    <row r="6979" spans="13:15" x14ac:dyDescent="0.25">
      <c r="M6979" s="20">
        <v>6978</v>
      </c>
      <c r="N6979" s="16">
        <v>179.6234215576076</v>
      </c>
      <c r="O6979" s="41">
        <f t="shared" ref="O6979:O7042" si="119">N6979/$B$2-1</f>
        <v>0.16342925249880325</v>
      </c>
    </row>
    <row r="6980" spans="13:15" x14ac:dyDescent="0.25">
      <c r="M6980" s="20">
        <v>6979</v>
      </c>
      <c r="N6980" s="16">
        <v>220.75341693539568</v>
      </c>
      <c r="O6980" s="41">
        <f t="shared" si="119"/>
        <v>0.4298301447806181</v>
      </c>
    </row>
    <row r="6981" spans="13:15" x14ac:dyDescent="0.25">
      <c r="M6981" s="20">
        <v>6980</v>
      </c>
      <c r="N6981" s="16">
        <v>155.23611873458836</v>
      </c>
      <c r="O6981" s="41">
        <f t="shared" si="119"/>
        <v>5.4715582971722743E-3</v>
      </c>
    </row>
    <row r="6982" spans="13:15" x14ac:dyDescent="0.25">
      <c r="M6982" s="20">
        <v>6981</v>
      </c>
      <c r="N6982" s="16">
        <v>226.54332296128493</v>
      </c>
      <c r="O6982" s="41">
        <f t="shared" si="119"/>
        <v>0.46733163529519595</v>
      </c>
    </row>
    <row r="6983" spans="13:15" x14ac:dyDescent="0.25">
      <c r="M6983" s="20">
        <v>6982</v>
      </c>
      <c r="N6983" s="16">
        <v>265.10258293253628</v>
      </c>
      <c r="O6983" s="41">
        <f t="shared" si="119"/>
        <v>0.71708175482998326</v>
      </c>
    </row>
    <row r="6984" spans="13:15" x14ac:dyDescent="0.25">
      <c r="M6984" s="20">
        <v>6983</v>
      </c>
      <c r="N6984" s="16">
        <v>223.00945938867372</v>
      </c>
      <c r="O6984" s="41">
        <f t="shared" si="119"/>
        <v>0.44444263663865247</v>
      </c>
    </row>
    <row r="6985" spans="13:15" x14ac:dyDescent="0.25">
      <c r="M6985" s="20">
        <v>6984</v>
      </c>
      <c r="N6985" s="16">
        <v>296.5540794885755</v>
      </c>
      <c r="O6985" s="41">
        <f t="shared" si="119"/>
        <v>0.92079456026958995</v>
      </c>
    </row>
    <row r="6986" spans="13:15" x14ac:dyDescent="0.25">
      <c r="M6986" s="20">
        <v>6985</v>
      </c>
      <c r="N6986" s="16">
        <v>132.72632315377837</v>
      </c>
      <c r="O6986" s="41">
        <f t="shared" si="119"/>
        <v>-0.14032543420741383</v>
      </c>
    </row>
    <row r="6987" spans="13:15" x14ac:dyDescent="0.25">
      <c r="M6987" s="20">
        <v>6986</v>
      </c>
      <c r="N6987" s="16">
        <v>196.30189769968442</v>
      </c>
      <c r="O6987" s="41">
        <f t="shared" si="119"/>
        <v>0.27145651788842495</v>
      </c>
    </row>
    <row r="6988" spans="13:15" x14ac:dyDescent="0.25">
      <c r="M6988" s="20">
        <v>6987</v>
      </c>
      <c r="N6988" s="16">
        <v>249.13834883606063</v>
      </c>
      <c r="O6988" s="41">
        <f t="shared" si="119"/>
        <v>0.61368066837633339</v>
      </c>
    </row>
    <row r="6989" spans="13:15" x14ac:dyDescent="0.25">
      <c r="M6989" s="20">
        <v>6988</v>
      </c>
      <c r="N6989" s="16">
        <v>295.77858701398242</v>
      </c>
      <c r="O6989" s="41">
        <f t="shared" si="119"/>
        <v>0.9157716594573766</v>
      </c>
    </row>
    <row r="6990" spans="13:15" x14ac:dyDescent="0.25">
      <c r="M6990" s="20">
        <v>6989</v>
      </c>
      <c r="N6990" s="16">
        <v>187.52568333042342</v>
      </c>
      <c r="O6990" s="41">
        <f t="shared" si="119"/>
        <v>0.21461256939408035</v>
      </c>
    </row>
    <row r="6991" spans="13:15" x14ac:dyDescent="0.25">
      <c r="M6991" s="20">
        <v>6990</v>
      </c>
      <c r="N6991" s="16">
        <v>148.02087462410157</v>
      </c>
      <c r="O6991" s="41">
        <f t="shared" si="119"/>
        <v>-4.1261913258305416E-2</v>
      </c>
    </row>
    <row r="6992" spans="13:15" x14ac:dyDescent="0.25">
      <c r="M6992" s="20">
        <v>6991</v>
      </c>
      <c r="N6992" s="16">
        <v>87.643994679500807</v>
      </c>
      <c r="O6992" s="41">
        <f t="shared" si="119"/>
        <v>-0.43232577170745867</v>
      </c>
    </row>
    <row r="6993" spans="13:15" x14ac:dyDescent="0.25">
      <c r="M6993" s="20">
        <v>6992</v>
      </c>
      <c r="N6993" s="16">
        <v>209.6486028414227</v>
      </c>
      <c r="O6993" s="41">
        <f t="shared" si="119"/>
        <v>0.35790374760782151</v>
      </c>
    </row>
    <row r="6994" spans="13:15" x14ac:dyDescent="0.25">
      <c r="M6994" s="20">
        <v>6993</v>
      </c>
      <c r="N6994" s="16">
        <v>455.1599145817575</v>
      </c>
      <c r="O6994" s="41">
        <f t="shared" si="119"/>
        <v>1.9480919280865652</v>
      </c>
    </row>
    <row r="6995" spans="13:15" x14ac:dyDescent="0.25">
      <c r="M6995" s="20">
        <v>6994</v>
      </c>
      <c r="N6995" s="16">
        <v>187.97473021537752</v>
      </c>
      <c r="O6995" s="41">
        <f t="shared" si="119"/>
        <v>0.21752106694506113</v>
      </c>
    </row>
    <row r="6996" spans="13:15" x14ac:dyDescent="0.25">
      <c r="M6996" s="20">
        <v>6995</v>
      </c>
      <c r="N6996" s="16">
        <v>137.9687472774651</v>
      </c>
      <c r="O6996" s="41">
        <f t="shared" si="119"/>
        <v>-0.10637000942698527</v>
      </c>
    </row>
    <row r="6997" spans="13:15" x14ac:dyDescent="0.25">
      <c r="M6997" s="20">
        <v>6996</v>
      </c>
      <c r="N6997" s="16">
        <v>173.16669769516949</v>
      </c>
      <c r="O6997" s="41">
        <f t="shared" si="119"/>
        <v>0.12160875185513653</v>
      </c>
    </row>
    <row r="6998" spans="13:15" x14ac:dyDescent="0.25">
      <c r="M6998" s="20">
        <v>6997</v>
      </c>
      <c r="N6998" s="16">
        <v>202.10189768563262</v>
      </c>
      <c r="O6998" s="41">
        <f t="shared" si="119"/>
        <v>0.30902338745159397</v>
      </c>
    </row>
    <row r="6999" spans="13:15" x14ac:dyDescent="0.25">
      <c r="M6999" s="20">
        <v>6998</v>
      </c>
      <c r="N6999" s="16">
        <v>328.82729337468987</v>
      </c>
      <c r="O6999" s="41">
        <f t="shared" si="119"/>
        <v>1.1298296670594583</v>
      </c>
    </row>
    <row r="7000" spans="13:15" x14ac:dyDescent="0.25">
      <c r="M7000" s="20">
        <v>6999</v>
      </c>
      <c r="N7000" s="16">
        <v>204.12710652577422</v>
      </c>
      <c r="O7000" s="41">
        <f t="shared" si="119"/>
        <v>0.3221407592654042</v>
      </c>
    </row>
    <row r="7001" spans="13:15" x14ac:dyDescent="0.25">
      <c r="M7001" s="20">
        <v>7000</v>
      </c>
      <c r="N7001" s="16">
        <v>230.97069621516226</v>
      </c>
      <c r="O7001" s="41">
        <f t="shared" si="119"/>
        <v>0.49600793769844209</v>
      </c>
    </row>
    <row r="7002" spans="13:15" x14ac:dyDescent="0.25">
      <c r="M7002" s="20">
        <v>7001</v>
      </c>
      <c r="N7002" s="16">
        <v>131.05524963376567</v>
      </c>
      <c r="O7002" s="41">
        <f t="shared" si="119"/>
        <v>-0.15114905508825427</v>
      </c>
    </row>
    <row r="7003" spans="13:15" x14ac:dyDescent="0.25">
      <c r="M7003" s="20">
        <v>7002</v>
      </c>
      <c r="N7003" s="16">
        <v>233.02939785034457</v>
      </c>
      <c r="O7003" s="41">
        <f t="shared" si="119"/>
        <v>0.50934224390288119</v>
      </c>
    </row>
    <row r="7004" spans="13:15" x14ac:dyDescent="0.25">
      <c r="M7004" s="20">
        <v>7003</v>
      </c>
      <c r="N7004" s="16">
        <v>188.28285355827467</v>
      </c>
      <c r="O7004" s="41">
        <f t="shared" si="119"/>
        <v>0.21951679616230724</v>
      </c>
    </row>
    <row r="7005" spans="13:15" x14ac:dyDescent="0.25">
      <c r="M7005" s="20">
        <v>7004</v>
      </c>
      <c r="N7005" s="16">
        <v>136.64156545169115</v>
      </c>
      <c r="O7005" s="41">
        <f t="shared" si="119"/>
        <v>-0.11496622781599408</v>
      </c>
    </row>
    <row r="7006" spans="13:15" x14ac:dyDescent="0.25">
      <c r="M7006" s="20">
        <v>7005</v>
      </c>
      <c r="N7006" s="16">
        <v>279.66765232921898</v>
      </c>
      <c r="O7006" s="41">
        <f t="shared" si="119"/>
        <v>0.8114203864729681</v>
      </c>
    </row>
    <row r="7007" spans="13:15" x14ac:dyDescent="0.25">
      <c r="M7007" s="20">
        <v>7006</v>
      </c>
      <c r="N7007" s="16">
        <v>480.43821788470052</v>
      </c>
      <c r="O7007" s="41">
        <f t="shared" si="119"/>
        <v>2.1118206738211462</v>
      </c>
    </row>
    <row r="7008" spans="13:15" x14ac:dyDescent="0.25">
      <c r="M7008" s="20">
        <v>7007</v>
      </c>
      <c r="N7008" s="16">
        <v>118.82258470158651</v>
      </c>
      <c r="O7008" s="41">
        <f t="shared" si="119"/>
        <v>-0.23038059457626681</v>
      </c>
    </row>
    <row r="7009" spans="13:15" x14ac:dyDescent="0.25">
      <c r="M7009" s="20">
        <v>7008</v>
      </c>
      <c r="N7009" s="16">
        <v>126.96513603207418</v>
      </c>
      <c r="O7009" s="41">
        <f t="shared" si="119"/>
        <v>-0.17764091104438284</v>
      </c>
    </row>
    <row r="7010" spans="13:15" x14ac:dyDescent="0.25">
      <c r="M7010" s="20">
        <v>7009</v>
      </c>
      <c r="N7010" s="16">
        <v>210.96921528916207</v>
      </c>
      <c r="O7010" s="41">
        <f t="shared" si="119"/>
        <v>0.36645741582987612</v>
      </c>
    </row>
    <row r="7011" spans="13:15" x14ac:dyDescent="0.25">
      <c r="M7011" s="20">
        <v>7010</v>
      </c>
      <c r="N7011" s="16">
        <v>138.66872891399902</v>
      </c>
      <c r="O7011" s="41">
        <f t="shared" si="119"/>
        <v>-0.10183619582353842</v>
      </c>
    </row>
    <row r="7012" spans="13:15" x14ac:dyDescent="0.25">
      <c r="M7012" s="20">
        <v>7011</v>
      </c>
      <c r="N7012" s="16">
        <v>304.6839457336016</v>
      </c>
      <c r="O7012" s="41">
        <f t="shared" si="119"/>
        <v>0.97345208191318311</v>
      </c>
    </row>
    <row r="7013" spans="13:15" x14ac:dyDescent="0.25">
      <c r="M7013" s="20">
        <v>7012</v>
      </c>
      <c r="N7013" s="16">
        <v>213.73060903669096</v>
      </c>
      <c r="O7013" s="41">
        <f t="shared" si="119"/>
        <v>0.38434309151561652</v>
      </c>
    </row>
    <row r="7014" spans="13:15" x14ac:dyDescent="0.25">
      <c r="M7014" s="20">
        <v>7013</v>
      </c>
      <c r="N7014" s="16">
        <v>186.23236469628264</v>
      </c>
      <c r="O7014" s="41">
        <f t="shared" si="119"/>
        <v>0.20623568447165064</v>
      </c>
    </row>
    <row r="7015" spans="13:15" x14ac:dyDescent="0.25">
      <c r="M7015" s="20">
        <v>7014</v>
      </c>
      <c r="N7015" s="16">
        <v>270.6399853597776</v>
      </c>
      <c r="O7015" s="41">
        <f t="shared" si="119"/>
        <v>0.75294776779669581</v>
      </c>
    </row>
    <row r="7016" spans="13:15" x14ac:dyDescent="0.25">
      <c r="M7016" s="20">
        <v>7015</v>
      </c>
      <c r="N7016" s="16">
        <v>210.46052994147459</v>
      </c>
      <c r="O7016" s="41">
        <f t="shared" si="119"/>
        <v>0.36316263718305386</v>
      </c>
    </row>
    <row r="7017" spans="13:15" x14ac:dyDescent="0.25">
      <c r="M7017" s="20">
        <v>7016</v>
      </c>
      <c r="N7017" s="16">
        <v>251.98826415391156</v>
      </c>
      <c r="O7017" s="41">
        <f t="shared" si="119"/>
        <v>0.63213970238860351</v>
      </c>
    </row>
    <row r="7018" spans="13:15" x14ac:dyDescent="0.25">
      <c r="M7018" s="20">
        <v>7017</v>
      </c>
      <c r="N7018" s="16">
        <v>96.105398692683494</v>
      </c>
      <c r="O7018" s="41">
        <f t="shared" si="119"/>
        <v>-0.37752086452562816</v>
      </c>
    </row>
    <row r="7019" spans="13:15" x14ac:dyDescent="0.25">
      <c r="M7019" s="20">
        <v>7018</v>
      </c>
      <c r="N7019" s="16">
        <v>171.32484549007745</v>
      </c>
      <c r="O7019" s="41">
        <f t="shared" si="119"/>
        <v>0.10967898949117738</v>
      </c>
    </row>
    <row r="7020" spans="13:15" x14ac:dyDescent="0.25">
      <c r="M7020" s="20">
        <v>7019</v>
      </c>
      <c r="N7020" s="16">
        <v>190.37677057227452</v>
      </c>
      <c r="O7020" s="41">
        <f t="shared" si="119"/>
        <v>0.2330791940125847</v>
      </c>
    </row>
    <row r="7021" spans="13:15" x14ac:dyDescent="0.25">
      <c r="M7021" s="20">
        <v>7020</v>
      </c>
      <c r="N7021" s="16">
        <v>223.27099745387466</v>
      </c>
      <c r="O7021" s="41">
        <f t="shared" si="119"/>
        <v>0.44613663084641297</v>
      </c>
    </row>
    <row r="7022" spans="13:15" x14ac:dyDescent="0.25">
      <c r="M7022" s="20">
        <v>7021</v>
      </c>
      <c r="N7022" s="16">
        <v>102.2989650523278</v>
      </c>
      <c r="O7022" s="41">
        <f t="shared" si="119"/>
        <v>-0.33740484726230191</v>
      </c>
    </row>
    <row r="7023" spans="13:15" x14ac:dyDescent="0.25">
      <c r="M7023" s="20">
        <v>7022</v>
      </c>
      <c r="N7023" s="16">
        <v>211.18664510797689</v>
      </c>
      <c r="O7023" s="41">
        <f t="shared" si="119"/>
        <v>0.36786571887510866</v>
      </c>
    </row>
    <row r="7024" spans="13:15" x14ac:dyDescent="0.25">
      <c r="M7024" s="20">
        <v>7023</v>
      </c>
      <c r="N7024" s="16">
        <v>188.30764441596926</v>
      </c>
      <c r="O7024" s="41">
        <f t="shared" si="119"/>
        <v>0.21967736770017421</v>
      </c>
    </row>
    <row r="7025" spans="13:15" x14ac:dyDescent="0.25">
      <c r="M7025" s="20">
        <v>7024</v>
      </c>
      <c r="N7025" s="16">
        <v>227.91099581653609</v>
      </c>
      <c r="O7025" s="41">
        <f t="shared" si="119"/>
        <v>0.47619011596464156</v>
      </c>
    </row>
    <row r="7026" spans="13:15" x14ac:dyDescent="0.25">
      <c r="M7026" s="20">
        <v>7025</v>
      </c>
      <c r="N7026" s="16">
        <v>445.75228637774853</v>
      </c>
      <c r="O7026" s="41">
        <f t="shared" si="119"/>
        <v>1.8871582828288025</v>
      </c>
    </row>
    <row r="7027" spans="13:15" x14ac:dyDescent="0.25">
      <c r="M7027" s="20">
        <v>7026</v>
      </c>
      <c r="N7027" s="16">
        <v>144.18666851328874</v>
      </c>
      <c r="O7027" s="41">
        <f t="shared" si="119"/>
        <v>-6.6096244498336176E-2</v>
      </c>
    </row>
    <row r="7028" spans="13:15" x14ac:dyDescent="0.25">
      <c r="M7028" s="20">
        <v>7027</v>
      </c>
      <c r="N7028" s="16">
        <v>366.95677808013193</v>
      </c>
      <c r="O7028" s="41">
        <f t="shared" si="119"/>
        <v>1.3767961122164438</v>
      </c>
    </row>
    <row r="7029" spans="13:15" x14ac:dyDescent="0.25">
      <c r="M7029" s="20">
        <v>7028</v>
      </c>
      <c r="N7029" s="16">
        <v>222.71883096103252</v>
      </c>
      <c r="O7029" s="41">
        <f t="shared" si="119"/>
        <v>0.44256022280089446</v>
      </c>
    </row>
    <row r="7030" spans="13:15" x14ac:dyDescent="0.25">
      <c r="M7030" s="20">
        <v>7029</v>
      </c>
      <c r="N7030" s="16">
        <v>222.93213569366023</v>
      </c>
      <c r="O7030" s="41">
        <f t="shared" si="119"/>
        <v>0.44394180747110923</v>
      </c>
    </row>
    <row r="7031" spans="13:15" x14ac:dyDescent="0.25">
      <c r="M7031" s="20">
        <v>7030</v>
      </c>
      <c r="N7031" s="16">
        <v>114.17387765195163</v>
      </c>
      <c r="O7031" s="41">
        <f t="shared" si="119"/>
        <v>-0.26049048626490756</v>
      </c>
    </row>
    <row r="7032" spans="13:15" x14ac:dyDescent="0.25">
      <c r="M7032" s="20">
        <v>7031</v>
      </c>
      <c r="N7032" s="16">
        <v>130.49684188258999</v>
      </c>
      <c r="O7032" s="41">
        <f t="shared" si="119"/>
        <v>-0.15476588805416847</v>
      </c>
    </row>
    <row r="7033" spans="13:15" x14ac:dyDescent="0.25">
      <c r="M7033" s="20">
        <v>7032</v>
      </c>
      <c r="N7033" s="16">
        <v>174.56401250864823</v>
      </c>
      <c r="O7033" s="41">
        <f t="shared" si="119"/>
        <v>0.13065922486613912</v>
      </c>
    </row>
    <row r="7034" spans="13:15" x14ac:dyDescent="0.25">
      <c r="M7034" s="20">
        <v>7033</v>
      </c>
      <c r="N7034" s="16">
        <v>152.71171099487609</v>
      </c>
      <c r="O7034" s="41">
        <f t="shared" si="119"/>
        <v>-1.0879147997962524E-2</v>
      </c>
    </row>
    <row r="7035" spans="13:15" x14ac:dyDescent="0.25">
      <c r="M7035" s="20">
        <v>7034</v>
      </c>
      <c r="N7035" s="16">
        <v>232.88591934912841</v>
      </c>
      <c r="O7035" s="41">
        <f t="shared" si="119"/>
        <v>0.50841292697988738</v>
      </c>
    </row>
    <row r="7036" spans="13:15" x14ac:dyDescent="0.25">
      <c r="M7036" s="20">
        <v>7035</v>
      </c>
      <c r="N7036" s="16">
        <v>193.41492506089293</v>
      </c>
      <c r="O7036" s="41">
        <f t="shared" si="119"/>
        <v>0.25275746188555015</v>
      </c>
    </row>
    <row r="7037" spans="13:15" x14ac:dyDescent="0.25">
      <c r="M7037" s="20">
        <v>7036</v>
      </c>
      <c r="N7037" s="16">
        <v>176.75545400957537</v>
      </c>
      <c r="O7037" s="41">
        <f t="shared" si="119"/>
        <v>0.14485329335236297</v>
      </c>
    </row>
    <row r="7038" spans="13:15" x14ac:dyDescent="0.25">
      <c r="M7038" s="20">
        <v>7037</v>
      </c>
      <c r="N7038" s="16">
        <v>118.21119615082291</v>
      </c>
      <c r="O7038" s="41">
        <f t="shared" si="119"/>
        <v>-0.23434058664430069</v>
      </c>
    </row>
    <row r="7039" spans="13:15" x14ac:dyDescent="0.25">
      <c r="M7039" s="20">
        <v>7038</v>
      </c>
      <c r="N7039" s="16">
        <v>223.1466981774401</v>
      </c>
      <c r="O7039" s="41">
        <f t="shared" si="119"/>
        <v>0.44533153865401198</v>
      </c>
    </row>
    <row r="7040" spans="13:15" x14ac:dyDescent="0.25">
      <c r="M7040" s="20">
        <v>7039</v>
      </c>
      <c r="N7040" s="16">
        <v>264.23444879511737</v>
      </c>
      <c r="O7040" s="41">
        <f t="shared" si="119"/>
        <v>0.71145880966054142</v>
      </c>
    </row>
    <row r="7041" spans="13:15" x14ac:dyDescent="0.25">
      <c r="M7041" s="20">
        <v>7040</v>
      </c>
      <c r="N7041" s="16">
        <v>239.60025007935994</v>
      </c>
      <c r="O7041" s="41">
        <f t="shared" si="119"/>
        <v>0.55190195928293639</v>
      </c>
    </row>
    <row r="7042" spans="13:15" x14ac:dyDescent="0.25">
      <c r="M7042" s="20">
        <v>7041</v>
      </c>
      <c r="N7042" s="16">
        <v>156.59709321449282</v>
      </c>
      <c r="O7042" s="41">
        <f t="shared" si="119"/>
        <v>1.4286653278075878E-2</v>
      </c>
    </row>
    <row r="7043" spans="13:15" x14ac:dyDescent="0.25">
      <c r="M7043" s="20">
        <v>7042</v>
      </c>
      <c r="N7043" s="16">
        <v>206.0980691293997</v>
      </c>
      <c r="O7043" s="41">
        <f t="shared" ref="O7043:O7106" si="120">N7043/$B$2-1</f>
        <v>0.3349067756832782</v>
      </c>
    </row>
    <row r="7044" spans="13:15" x14ac:dyDescent="0.25">
      <c r="M7044" s="20">
        <v>7043</v>
      </c>
      <c r="N7044" s="16">
        <v>219.21546828447532</v>
      </c>
      <c r="O7044" s="41">
        <f t="shared" si="120"/>
        <v>0.41986877986614357</v>
      </c>
    </row>
    <row r="7045" spans="13:15" x14ac:dyDescent="0.25">
      <c r="M7045" s="20">
        <v>7044</v>
      </c>
      <c r="N7045" s="16">
        <v>161.35078890550588</v>
      </c>
      <c r="O7045" s="41">
        <f t="shared" si="120"/>
        <v>4.5076561278065697E-2</v>
      </c>
    </row>
    <row r="7046" spans="13:15" x14ac:dyDescent="0.25">
      <c r="M7046" s="20">
        <v>7045</v>
      </c>
      <c r="N7046" s="16">
        <v>131.29013276530813</v>
      </c>
      <c r="O7046" s="41">
        <f t="shared" si="120"/>
        <v>-0.1496277061250435</v>
      </c>
    </row>
    <row r="7047" spans="13:15" x14ac:dyDescent="0.25">
      <c r="M7047" s="20">
        <v>7046</v>
      </c>
      <c r="N7047" s="16">
        <v>200.48699756283585</v>
      </c>
      <c r="O7047" s="41">
        <f t="shared" si="120"/>
        <v>0.29856360427614059</v>
      </c>
    </row>
    <row r="7048" spans="13:15" x14ac:dyDescent="0.25">
      <c r="M7048" s="20">
        <v>7047</v>
      </c>
      <c r="N7048" s="16">
        <v>118.77227230400801</v>
      </c>
      <c r="O7048" s="41">
        <f t="shared" si="120"/>
        <v>-0.23070647031451186</v>
      </c>
    </row>
    <row r="7049" spans="13:15" x14ac:dyDescent="0.25">
      <c r="M7049" s="20">
        <v>7048</v>
      </c>
      <c r="N7049" s="16">
        <v>249.88017368303258</v>
      </c>
      <c r="O7049" s="41">
        <f t="shared" si="120"/>
        <v>0.618485502399166</v>
      </c>
    </row>
    <row r="7050" spans="13:15" x14ac:dyDescent="0.25">
      <c r="M7050" s="20">
        <v>7049</v>
      </c>
      <c r="N7050" s="16">
        <v>108.0231450028418</v>
      </c>
      <c r="O7050" s="41">
        <f t="shared" si="120"/>
        <v>-0.30032906759367284</v>
      </c>
    </row>
    <row r="7051" spans="13:15" x14ac:dyDescent="0.25">
      <c r="M7051" s="20">
        <v>7050</v>
      </c>
      <c r="N7051" s="16">
        <v>226.22519729706968</v>
      </c>
      <c r="O7051" s="41">
        <f t="shared" si="120"/>
        <v>0.46527112057774334</v>
      </c>
    </row>
    <row r="7052" spans="13:15" x14ac:dyDescent="0.25">
      <c r="M7052" s="20">
        <v>7051</v>
      </c>
      <c r="N7052" s="16">
        <v>242.38638504939976</v>
      </c>
      <c r="O7052" s="41">
        <f t="shared" si="120"/>
        <v>0.56994788501715155</v>
      </c>
    </row>
    <row r="7053" spans="13:15" x14ac:dyDescent="0.25">
      <c r="M7053" s="20">
        <v>7052</v>
      </c>
      <c r="N7053" s="16">
        <v>203.76229560504143</v>
      </c>
      <c r="O7053" s="41">
        <f t="shared" si="120"/>
        <v>0.31977786197099189</v>
      </c>
    </row>
    <row r="7054" spans="13:15" x14ac:dyDescent="0.25">
      <c r="M7054" s="20">
        <v>7053</v>
      </c>
      <c r="N7054" s="16">
        <v>155.37165727480931</v>
      </c>
      <c r="O7054" s="41">
        <f t="shared" si="120"/>
        <v>6.3494477236547553E-3</v>
      </c>
    </row>
    <row r="7055" spans="13:15" x14ac:dyDescent="0.25">
      <c r="M7055" s="20">
        <v>7054</v>
      </c>
      <c r="N7055" s="16">
        <v>189.67199502962748</v>
      </c>
      <c r="O7055" s="41">
        <f t="shared" si="120"/>
        <v>0.22851433005636457</v>
      </c>
    </row>
    <row r="7056" spans="13:15" x14ac:dyDescent="0.25">
      <c r="M7056" s="20">
        <v>7055</v>
      </c>
      <c r="N7056" s="16">
        <v>277.14583735682527</v>
      </c>
      <c r="O7056" s="41">
        <f t="shared" si="120"/>
        <v>0.7950864736522989</v>
      </c>
    </row>
    <row r="7057" spans="13:15" x14ac:dyDescent="0.25">
      <c r="M7057" s="20">
        <v>7056</v>
      </c>
      <c r="N7057" s="16">
        <v>215.12985904396126</v>
      </c>
      <c r="O7057" s="41">
        <f t="shared" si="120"/>
        <v>0.39340609886677824</v>
      </c>
    </row>
    <row r="7058" spans="13:15" x14ac:dyDescent="0.25">
      <c r="M7058" s="20">
        <v>7057</v>
      </c>
      <c r="N7058" s="16">
        <v>112.41526588680932</v>
      </c>
      <c r="O7058" s="41">
        <f t="shared" si="120"/>
        <v>-0.27188109642928937</v>
      </c>
    </row>
    <row r="7059" spans="13:15" x14ac:dyDescent="0.25">
      <c r="M7059" s="20">
        <v>7058</v>
      </c>
      <c r="N7059" s="16">
        <v>216.99576676533033</v>
      </c>
      <c r="O7059" s="41">
        <f t="shared" si="120"/>
        <v>0.40549166992805508</v>
      </c>
    </row>
    <row r="7060" spans="13:15" x14ac:dyDescent="0.25">
      <c r="M7060" s="20">
        <v>7059</v>
      </c>
      <c r="N7060" s="16">
        <v>274.5256389902936</v>
      </c>
      <c r="O7060" s="41">
        <f t="shared" si="120"/>
        <v>0.7781153270137473</v>
      </c>
    </row>
    <row r="7061" spans="13:15" x14ac:dyDescent="0.25">
      <c r="M7061" s="20">
        <v>7060</v>
      </c>
      <c r="N7061" s="16">
        <v>93.704661096115714</v>
      </c>
      <c r="O7061" s="41">
        <f t="shared" si="120"/>
        <v>-0.39307055355393139</v>
      </c>
    </row>
    <row r="7062" spans="13:15" x14ac:dyDescent="0.25">
      <c r="M7062" s="20">
        <v>7061</v>
      </c>
      <c r="N7062" s="16">
        <v>169.59119936453334</v>
      </c>
      <c r="O7062" s="41">
        <f t="shared" si="120"/>
        <v>9.8450082935178207E-2</v>
      </c>
    </row>
    <row r="7063" spans="13:15" x14ac:dyDescent="0.25">
      <c r="M7063" s="20">
        <v>7062</v>
      </c>
      <c r="N7063" s="16">
        <v>106.31731184577242</v>
      </c>
      <c r="O7063" s="41">
        <f t="shared" si="120"/>
        <v>-0.31137782825977789</v>
      </c>
    </row>
    <row r="7064" spans="13:15" x14ac:dyDescent="0.25">
      <c r="M7064" s="20">
        <v>7063</v>
      </c>
      <c r="N7064" s="16">
        <v>206.89664470221027</v>
      </c>
      <c r="O7064" s="41">
        <f t="shared" si="120"/>
        <v>0.34007918679582794</v>
      </c>
    </row>
    <row r="7065" spans="13:15" x14ac:dyDescent="0.25">
      <c r="M7065" s="20">
        <v>7064</v>
      </c>
      <c r="N7065" s="16">
        <v>132.64333536322255</v>
      </c>
      <c r="O7065" s="41">
        <f t="shared" si="120"/>
        <v>-0.14086294998512061</v>
      </c>
    </row>
    <row r="7066" spans="13:15" x14ac:dyDescent="0.25">
      <c r="M7066" s="20">
        <v>7065</v>
      </c>
      <c r="N7066" s="16">
        <v>128.14400562378964</v>
      </c>
      <c r="O7066" s="41">
        <f t="shared" si="120"/>
        <v>-0.17000531789071827</v>
      </c>
    </row>
    <row r="7067" spans="13:15" x14ac:dyDescent="0.25">
      <c r="M7067" s="20">
        <v>7066</v>
      </c>
      <c r="N7067" s="16">
        <v>196.42771108939863</v>
      </c>
      <c r="O7067" s="41">
        <f t="shared" si="120"/>
        <v>0.27227141706293256</v>
      </c>
    </row>
    <row r="7068" spans="13:15" x14ac:dyDescent="0.25">
      <c r="M7068" s="20">
        <v>7067</v>
      </c>
      <c r="N7068" s="16">
        <v>267.04089904063187</v>
      </c>
      <c r="O7068" s="41">
        <f t="shared" si="120"/>
        <v>0.72963631837850573</v>
      </c>
    </row>
    <row r="7069" spans="13:15" x14ac:dyDescent="0.25">
      <c r="M7069" s="20">
        <v>7068</v>
      </c>
      <c r="N7069" s="16">
        <v>273.48960622356316</v>
      </c>
      <c r="O7069" s="41">
        <f t="shared" si="120"/>
        <v>0.77140489461629458</v>
      </c>
    </row>
    <row r="7070" spans="13:15" x14ac:dyDescent="0.25">
      <c r="M7070" s="20">
        <v>7069</v>
      </c>
      <c r="N7070" s="16">
        <v>122.58266140611323</v>
      </c>
      <c r="O7070" s="41">
        <f t="shared" si="120"/>
        <v>-0.206026402947183</v>
      </c>
    </row>
    <row r="7071" spans="13:15" x14ac:dyDescent="0.25">
      <c r="M7071" s="20">
        <v>7070</v>
      </c>
      <c r="N7071" s="16">
        <v>438.33067696878413</v>
      </c>
      <c r="O7071" s="41">
        <f t="shared" si="120"/>
        <v>1.8390881736407292</v>
      </c>
    </row>
    <row r="7072" spans="13:15" x14ac:dyDescent="0.25">
      <c r="M7072" s="20">
        <v>7071</v>
      </c>
      <c r="N7072" s="16">
        <v>117.24420832844737</v>
      </c>
      <c r="O7072" s="41">
        <f t="shared" si="120"/>
        <v>-0.24060381172712209</v>
      </c>
    </row>
    <row r="7073" spans="13:15" x14ac:dyDescent="0.25">
      <c r="M7073" s="20">
        <v>7072</v>
      </c>
      <c r="N7073" s="16">
        <v>199.60173902887993</v>
      </c>
      <c r="O7073" s="41">
        <f t="shared" si="120"/>
        <v>0.29282974359417913</v>
      </c>
    </row>
    <row r="7074" spans="13:15" x14ac:dyDescent="0.25">
      <c r="M7074" s="20">
        <v>7073</v>
      </c>
      <c r="N7074" s="16">
        <v>322.84295550453726</v>
      </c>
      <c r="O7074" s="41">
        <f t="shared" si="120"/>
        <v>1.0910688324500417</v>
      </c>
    </row>
    <row r="7075" spans="13:15" x14ac:dyDescent="0.25">
      <c r="M7075" s="20">
        <v>7074</v>
      </c>
      <c r="N7075" s="16">
        <v>249.75747129981579</v>
      </c>
      <c r="O7075" s="41">
        <f t="shared" si="120"/>
        <v>0.61769075335837931</v>
      </c>
    </row>
    <row r="7076" spans="13:15" x14ac:dyDescent="0.25">
      <c r="M7076" s="20">
        <v>7075</v>
      </c>
      <c r="N7076" s="16">
        <v>275.91131469190657</v>
      </c>
      <c r="O7076" s="41">
        <f t="shared" si="120"/>
        <v>0.78709041295606852</v>
      </c>
    </row>
    <row r="7077" spans="13:15" x14ac:dyDescent="0.25">
      <c r="M7077" s="20">
        <v>7076</v>
      </c>
      <c r="N7077" s="16">
        <v>179.59344038252286</v>
      </c>
      <c r="O7077" s="41">
        <f t="shared" si="120"/>
        <v>0.16323506303389168</v>
      </c>
    </row>
    <row r="7078" spans="13:15" x14ac:dyDescent="0.25">
      <c r="M7078" s="20">
        <v>7077</v>
      </c>
      <c r="N7078" s="16">
        <v>249.44605694786188</v>
      </c>
      <c r="O7078" s="41">
        <f t="shared" si="120"/>
        <v>0.61567370812246658</v>
      </c>
    </row>
    <row r="7079" spans="13:15" x14ac:dyDescent="0.25">
      <c r="M7079" s="20">
        <v>7078</v>
      </c>
      <c r="N7079" s="16">
        <v>171.67551261311942</v>
      </c>
      <c r="O7079" s="41">
        <f t="shared" si="120"/>
        <v>0.1119502767503715</v>
      </c>
    </row>
    <row r="7080" spans="13:15" x14ac:dyDescent="0.25">
      <c r="M7080" s="20">
        <v>7079</v>
      </c>
      <c r="N7080" s="16">
        <v>222.26103374751744</v>
      </c>
      <c r="O7080" s="41">
        <f t="shared" si="120"/>
        <v>0.43959504896500312</v>
      </c>
    </row>
    <row r="7081" spans="13:15" x14ac:dyDescent="0.25">
      <c r="M7081" s="20">
        <v>7080</v>
      </c>
      <c r="N7081" s="16">
        <v>126.05629570021884</v>
      </c>
      <c r="O7081" s="41">
        <f t="shared" si="120"/>
        <v>-0.18352751212770602</v>
      </c>
    </row>
    <row r="7082" spans="13:15" x14ac:dyDescent="0.25">
      <c r="M7082" s="20">
        <v>7081</v>
      </c>
      <c r="N7082" s="16">
        <v>175.99274826263823</v>
      </c>
      <c r="O7082" s="41">
        <f t="shared" si="120"/>
        <v>0.13991321276965873</v>
      </c>
    </row>
    <row r="7083" spans="13:15" x14ac:dyDescent="0.25">
      <c r="M7083" s="20">
        <v>7082</v>
      </c>
      <c r="N7083" s="16">
        <v>148.77704034705246</v>
      </c>
      <c r="O7083" s="41">
        <f t="shared" si="120"/>
        <v>-3.6364192715019672E-2</v>
      </c>
    </row>
    <row r="7084" spans="13:15" x14ac:dyDescent="0.25">
      <c r="M7084" s="20">
        <v>7083</v>
      </c>
      <c r="N7084" s="16">
        <v>292.62523667523971</v>
      </c>
      <c r="O7084" s="41">
        <f t="shared" si="120"/>
        <v>0.89534726270745901</v>
      </c>
    </row>
    <row r="7085" spans="13:15" x14ac:dyDescent="0.25">
      <c r="M7085" s="20">
        <v>7084</v>
      </c>
      <c r="N7085" s="16">
        <v>367.87731703045102</v>
      </c>
      <c r="O7085" s="41">
        <f t="shared" si="120"/>
        <v>1.3827584857954505</v>
      </c>
    </row>
    <row r="7086" spans="13:15" x14ac:dyDescent="0.25">
      <c r="M7086" s="20">
        <v>7085</v>
      </c>
      <c r="N7086" s="16">
        <v>214.15319981226682</v>
      </c>
      <c r="O7086" s="41">
        <f t="shared" si="120"/>
        <v>0.38708023161615412</v>
      </c>
    </row>
    <row r="7087" spans="13:15" x14ac:dyDescent="0.25">
      <c r="M7087" s="20">
        <v>7086</v>
      </c>
      <c r="N7087" s="16">
        <v>168.13464402022856</v>
      </c>
      <c r="O7087" s="41">
        <f t="shared" si="120"/>
        <v>8.901590625179856E-2</v>
      </c>
    </row>
    <row r="7088" spans="13:15" x14ac:dyDescent="0.25">
      <c r="M7088" s="20">
        <v>7087</v>
      </c>
      <c r="N7088" s="16">
        <v>144.42308208143777</v>
      </c>
      <c r="O7088" s="41">
        <f t="shared" si="120"/>
        <v>-6.4564982826071482E-2</v>
      </c>
    </row>
    <row r="7089" spans="13:15" x14ac:dyDescent="0.25">
      <c r="M7089" s="20">
        <v>7088</v>
      </c>
      <c r="N7089" s="16">
        <v>136.98510880561483</v>
      </c>
      <c r="O7089" s="41">
        <f t="shared" si="120"/>
        <v>-0.11274108154057827</v>
      </c>
    </row>
    <row r="7090" spans="13:15" x14ac:dyDescent="0.25">
      <c r="M7090" s="20">
        <v>7089</v>
      </c>
      <c r="N7090" s="16">
        <v>236.49134559489363</v>
      </c>
      <c r="O7090" s="41">
        <f t="shared" si="120"/>
        <v>0.53176544039754825</v>
      </c>
    </row>
    <row r="7091" spans="13:15" x14ac:dyDescent="0.25">
      <c r="M7091" s="20">
        <v>7090</v>
      </c>
      <c r="N7091" s="16">
        <v>223.39354306978532</v>
      </c>
      <c r="O7091" s="41">
        <f t="shared" si="120"/>
        <v>0.44693036449806955</v>
      </c>
    </row>
    <row r="7092" spans="13:15" x14ac:dyDescent="0.25">
      <c r="M7092" s="20">
        <v>7091</v>
      </c>
      <c r="N7092" s="16">
        <v>191.33010326363646</v>
      </c>
      <c r="O7092" s="41">
        <f t="shared" si="120"/>
        <v>0.23925397417697547</v>
      </c>
    </row>
    <row r="7093" spans="13:15" x14ac:dyDescent="0.25">
      <c r="M7093" s="20">
        <v>7092</v>
      </c>
      <c r="N7093" s="16">
        <v>234.40319563354163</v>
      </c>
      <c r="O7093" s="41">
        <f t="shared" si="120"/>
        <v>0.51824039601539318</v>
      </c>
    </row>
    <row r="7094" spans="13:15" x14ac:dyDescent="0.25">
      <c r="M7094" s="20">
        <v>7093</v>
      </c>
      <c r="N7094" s="16">
        <v>183.75142565781377</v>
      </c>
      <c r="O7094" s="41">
        <f t="shared" si="120"/>
        <v>0.19016652697542047</v>
      </c>
    </row>
    <row r="7095" spans="13:15" x14ac:dyDescent="0.25">
      <c r="M7095" s="20">
        <v>7094</v>
      </c>
      <c r="N7095" s="16">
        <v>151.28880889268123</v>
      </c>
      <c r="O7095" s="41">
        <f t="shared" si="120"/>
        <v>-2.0095351067586309E-2</v>
      </c>
    </row>
    <row r="7096" spans="13:15" x14ac:dyDescent="0.25">
      <c r="M7096" s="20">
        <v>7095</v>
      </c>
      <c r="N7096" s="16">
        <v>89.438599348137132</v>
      </c>
      <c r="O7096" s="41">
        <f t="shared" si="120"/>
        <v>-0.42070203383376048</v>
      </c>
    </row>
    <row r="7097" spans="13:15" x14ac:dyDescent="0.25">
      <c r="M7097" s="20">
        <v>7096</v>
      </c>
      <c r="N7097" s="16">
        <v>87.465892933508641</v>
      </c>
      <c r="O7097" s="41">
        <f t="shared" si="120"/>
        <v>-0.43347934499657426</v>
      </c>
    </row>
    <row r="7098" spans="13:15" x14ac:dyDescent="0.25">
      <c r="M7098" s="20">
        <v>7097</v>
      </c>
      <c r="N7098" s="16">
        <v>247.70054282418155</v>
      </c>
      <c r="O7098" s="41">
        <f t="shared" si="120"/>
        <v>0.60436793199077088</v>
      </c>
    </row>
    <row r="7099" spans="13:15" x14ac:dyDescent="0.25">
      <c r="M7099" s="20">
        <v>7098</v>
      </c>
      <c r="N7099" s="16">
        <v>282.89424377766915</v>
      </c>
      <c r="O7099" s="41">
        <f t="shared" si="120"/>
        <v>0.83231916929559402</v>
      </c>
    </row>
    <row r="7100" spans="13:15" x14ac:dyDescent="0.25">
      <c r="M7100" s="20">
        <v>7099</v>
      </c>
      <c r="N7100" s="16">
        <v>115.90324967691119</v>
      </c>
      <c r="O7100" s="41">
        <f t="shared" si="120"/>
        <v>-0.24928926325710643</v>
      </c>
    </row>
    <row r="7101" spans="13:15" x14ac:dyDescent="0.25">
      <c r="M7101" s="20">
        <v>7100</v>
      </c>
      <c r="N7101" s="16">
        <v>110.0499677119649</v>
      </c>
      <c r="O7101" s="41">
        <f t="shared" si="120"/>
        <v>-0.28720124267543734</v>
      </c>
    </row>
    <row r="7102" spans="13:15" x14ac:dyDescent="0.25">
      <c r="M7102" s="20">
        <v>7101</v>
      </c>
      <c r="N7102" s="16">
        <v>151.34967640676686</v>
      </c>
      <c r="O7102" s="41">
        <f t="shared" si="120"/>
        <v>-1.970110934899505E-2</v>
      </c>
    </row>
    <row r="7103" spans="13:15" x14ac:dyDescent="0.25">
      <c r="M7103" s="20">
        <v>7102</v>
      </c>
      <c r="N7103" s="16">
        <v>99.243843059463373</v>
      </c>
      <c r="O7103" s="41">
        <f t="shared" si="120"/>
        <v>-0.35719301444912377</v>
      </c>
    </row>
    <row r="7104" spans="13:15" x14ac:dyDescent="0.25">
      <c r="M7104" s="20">
        <v>7103</v>
      </c>
      <c r="N7104" s="16">
        <v>131.89840091739512</v>
      </c>
      <c r="O7104" s="41">
        <f t="shared" si="120"/>
        <v>-0.14568792502431194</v>
      </c>
    </row>
    <row r="7105" spans="13:15" x14ac:dyDescent="0.25">
      <c r="M7105" s="20">
        <v>7104</v>
      </c>
      <c r="N7105" s="16">
        <v>91.865023070788112</v>
      </c>
      <c r="O7105" s="41">
        <f t="shared" si="120"/>
        <v>-0.40498597457261443</v>
      </c>
    </row>
    <row r="7106" spans="13:15" x14ac:dyDescent="0.25">
      <c r="M7106" s="20">
        <v>7105</v>
      </c>
      <c r="N7106" s="16">
        <v>233.50949967980179</v>
      </c>
      <c r="O7106" s="41">
        <f t="shared" si="120"/>
        <v>0.5124518857732181</v>
      </c>
    </row>
    <row r="7107" spans="13:15" x14ac:dyDescent="0.25">
      <c r="M7107" s="20">
        <v>7106</v>
      </c>
      <c r="N7107" s="16">
        <v>236.42915954236781</v>
      </c>
      <c r="O7107" s="41">
        <f t="shared" ref="O7107:O7170" si="121">N7107/$B$2-1</f>
        <v>0.53136265844417818</v>
      </c>
    </row>
    <row r="7108" spans="13:15" x14ac:dyDescent="0.25">
      <c r="M7108" s="20">
        <v>7107</v>
      </c>
      <c r="N7108" s="16">
        <v>303.10012440416511</v>
      </c>
      <c r="O7108" s="41">
        <f t="shared" si="121"/>
        <v>0.96319359752724254</v>
      </c>
    </row>
    <row r="7109" spans="13:15" x14ac:dyDescent="0.25">
      <c r="M7109" s="20">
        <v>7108</v>
      </c>
      <c r="N7109" s="16">
        <v>112.79755121193722</v>
      </c>
      <c r="O7109" s="41">
        <f t="shared" si="121"/>
        <v>-0.26940501660518823</v>
      </c>
    </row>
    <row r="7110" spans="13:15" x14ac:dyDescent="0.25">
      <c r="M7110" s="20">
        <v>7109</v>
      </c>
      <c r="N7110" s="16">
        <v>147.23179815087707</v>
      </c>
      <c r="O7110" s="41">
        <f t="shared" si="121"/>
        <v>-4.6372798261203219E-2</v>
      </c>
    </row>
    <row r="7111" spans="13:15" x14ac:dyDescent="0.25">
      <c r="M7111" s="20">
        <v>7110</v>
      </c>
      <c r="N7111" s="16">
        <v>200.97131072416039</v>
      </c>
      <c r="O7111" s="41">
        <f t="shared" si="121"/>
        <v>0.30170052313877571</v>
      </c>
    </row>
    <row r="7112" spans="13:15" x14ac:dyDescent="0.25">
      <c r="M7112" s="20">
        <v>7111</v>
      </c>
      <c r="N7112" s="16">
        <v>154.35620608549419</v>
      </c>
      <c r="O7112" s="41">
        <f t="shared" si="121"/>
        <v>-2.2767683999791455E-4</v>
      </c>
    </row>
    <row r="7113" spans="13:15" x14ac:dyDescent="0.25">
      <c r="M7113" s="20">
        <v>7112</v>
      </c>
      <c r="N7113" s="16">
        <v>144.87574659694783</v>
      </c>
      <c r="O7113" s="41">
        <f t="shared" si="121"/>
        <v>-6.1633053713788688E-2</v>
      </c>
    </row>
    <row r="7114" spans="13:15" x14ac:dyDescent="0.25">
      <c r="M7114" s="20">
        <v>7113</v>
      </c>
      <c r="N7114" s="16">
        <v>112.35823283035596</v>
      </c>
      <c r="O7114" s="41">
        <f t="shared" si="121"/>
        <v>-0.27225050218752445</v>
      </c>
    </row>
    <row r="7115" spans="13:15" x14ac:dyDescent="0.25">
      <c r="M7115" s="20">
        <v>7114</v>
      </c>
      <c r="N7115" s="16">
        <v>170.52411476141498</v>
      </c>
      <c r="O7115" s="41">
        <f t="shared" si="121"/>
        <v>0.10449261933397702</v>
      </c>
    </row>
    <row r="7116" spans="13:15" x14ac:dyDescent="0.25">
      <c r="M7116" s="20">
        <v>7115</v>
      </c>
      <c r="N7116" s="16">
        <v>137.06918814619326</v>
      </c>
      <c r="O7116" s="41">
        <f t="shared" si="121"/>
        <v>-0.11219649574262658</v>
      </c>
    </row>
    <row r="7117" spans="13:15" x14ac:dyDescent="0.25">
      <c r="M7117" s="20">
        <v>7116</v>
      </c>
      <c r="N7117" s="16">
        <v>242.38924221393361</v>
      </c>
      <c r="O7117" s="41">
        <f t="shared" si="121"/>
        <v>0.56996639100467283</v>
      </c>
    </row>
    <row r="7118" spans="13:15" x14ac:dyDescent="0.25">
      <c r="M7118" s="20">
        <v>7117</v>
      </c>
      <c r="N7118" s="16">
        <v>142.69255563960823</v>
      </c>
      <c r="O7118" s="41">
        <f t="shared" si="121"/>
        <v>-7.5773683045610829E-2</v>
      </c>
    </row>
    <row r="7119" spans="13:15" x14ac:dyDescent="0.25">
      <c r="M7119" s="20">
        <v>7118</v>
      </c>
      <c r="N7119" s="16">
        <v>245.03873560988512</v>
      </c>
      <c r="O7119" s="41">
        <f t="shared" si="121"/>
        <v>0.58712728291076433</v>
      </c>
    </row>
    <row r="7120" spans="13:15" x14ac:dyDescent="0.25">
      <c r="M7120" s="20">
        <v>7119</v>
      </c>
      <c r="N7120" s="16">
        <v>80.052580697917435</v>
      </c>
      <c r="O7120" s="41">
        <f t="shared" si="121"/>
        <v>-0.48149571300695648</v>
      </c>
    </row>
    <row r="7121" spans="13:15" x14ac:dyDescent="0.25">
      <c r="M7121" s="20">
        <v>7120</v>
      </c>
      <c r="N7121" s="16">
        <v>154.50526646434474</v>
      </c>
      <c r="O7121" s="41">
        <f t="shared" si="121"/>
        <v>7.377941639472585E-4</v>
      </c>
    </row>
    <row r="7122" spans="13:15" x14ac:dyDescent="0.25">
      <c r="M7122" s="20">
        <v>7121</v>
      </c>
      <c r="N7122" s="16">
        <v>115.75102002686538</v>
      </c>
      <c r="O7122" s="41">
        <f t="shared" si="121"/>
        <v>-0.25027526177792936</v>
      </c>
    </row>
    <row r="7123" spans="13:15" x14ac:dyDescent="0.25">
      <c r="M7123" s="20">
        <v>7122</v>
      </c>
      <c r="N7123" s="16">
        <v>194.26501840361522</v>
      </c>
      <c r="O7123" s="41">
        <f t="shared" si="121"/>
        <v>0.25826355598898765</v>
      </c>
    </row>
    <row r="7124" spans="13:15" x14ac:dyDescent="0.25">
      <c r="M7124" s="20">
        <v>7123</v>
      </c>
      <c r="N7124" s="16">
        <v>171.44157370914303</v>
      </c>
      <c r="O7124" s="41">
        <f t="shared" si="121"/>
        <v>0.11043504359300527</v>
      </c>
    </row>
    <row r="7125" spans="13:15" x14ac:dyDescent="0.25">
      <c r="M7125" s="20">
        <v>7124</v>
      </c>
      <c r="N7125" s="16">
        <v>180.24290156254517</v>
      </c>
      <c r="O7125" s="41">
        <f t="shared" si="121"/>
        <v>0.16744165329171068</v>
      </c>
    </row>
    <row r="7126" spans="13:15" x14ac:dyDescent="0.25">
      <c r="M7126" s="20">
        <v>7125</v>
      </c>
      <c r="N7126" s="16">
        <v>213.92907290332334</v>
      </c>
      <c r="O7126" s="41">
        <f t="shared" si="121"/>
        <v>0.38562855120679651</v>
      </c>
    </row>
    <row r="7127" spans="13:15" x14ac:dyDescent="0.25">
      <c r="M7127" s="20">
        <v>7126</v>
      </c>
      <c r="N7127" s="16">
        <v>290.14901605918971</v>
      </c>
      <c r="O7127" s="41">
        <f t="shared" si="121"/>
        <v>0.8793086666526051</v>
      </c>
    </row>
    <row r="7128" spans="13:15" x14ac:dyDescent="0.25">
      <c r="M7128" s="20">
        <v>7127</v>
      </c>
      <c r="N7128" s="16">
        <v>192.2856975436766</v>
      </c>
      <c r="O7128" s="41">
        <f t="shared" si="121"/>
        <v>0.24544340275638077</v>
      </c>
    </row>
    <row r="7129" spans="13:15" x14ac:dyDescent="0.25">
      <c r="M7129" s="20">
        <v>7128</v>
      </c>
      <c r="N7129" s="16">
        <v>253.22825550848748</v>
      </c>
      <c r="O7129" s="41">
        <f t="shared" si="121"/>
        <v>0.64017118404199436</v>
      </c>
    </row>
    <row r="7130" spans="13:15" x14ac:dyDescent="0.25">
      <c r="M7130" s="20">
        <v>7129</v>
      </c>
      <c r="N7130" s="16">
        <v>212.98329530632904</v>
      </c>
      <c r="O7130" s="41">
        <f t="shared" si="121"/>
        <v>0.37950270573987721</v>
      </c>
    </row>
    <row r="7131" spans="13:15" x14ac:dyDescent="0.25">
      <c r="M7131" s="20">
        <v>7130</v>
      </c>
      <c r="N7131" s="16">
        <v>149.18266287713442</v>
      </c>
      <c r="O7131" s="41">
        <f t="shared" si="121"/>
        <v>-3.373695672943533E-2</v>
      </c>
    </row>
    <row r="7132" spans="13:15" x14ac:dyDescent="0.25">
      <c r="M7132" s="20">
        <v>7131</v>
      </c>
      <c r="N7132" s="16">
        <v>96.282731104672251</v>
      </c>
      <c r="O7132" s="41">
        <f t="shared" si="121"/>
        <v>-0.37637227424862063</v>
      </c>
    </row>
    <row r="7133" spans="13:15" x14ac:dyDescent="0.25">
      <c r="M7133" s="20">
        <v>7132</v>
      </c>
      <c r="N7133" s="16">
        <v>223.02136912740548</v>
      </c>
      <c r="O7133" s="41">
        <f t="shared" si="121"/>
        <v>0.44451977657012698</v>
      </c>
    </row>
    <row r="7134" spans="13:15" x14ac:dyDescent="0.25">
      <c r="M7134" s="20">
        <v>7133</v>
      </c>
      <c r="N7134" s="16">
        <v>205.69802204916451</v>
      </c>
      <c r="O7134" s="41">
        <f t="shared" si="121"/>
        <v>0.33231565214556569</v>
      </c>
    </row>
    <row r="7135" spans="13:15" x14ac:dyDescent="0.25">
      <c r="M7135" s="20">
        <v>7134</v>
      </c>
      <c r="N7135" s="16">
        <v>162.49634626176152</v>
      </c>
      <c r="O7135" s="41">
        <f t="shared" si="121"/>
        <v>5.2496389533901233E-2</v>
      </c>
    </row>
    <row r="7136" spans="13:15" x14ac:dyDescent="0.25">
      <c r="M7136" s="20">
        <v>7135</v>
      </c>
      <c r="N7136" s="16">
        <v>188.55268329242713</v>
      </c>
      <c r="O7136" s="41">
        <f t="shared" si="121"/>
        <v>0.22126449589536401</v>
      </c>
    </row>
    <row r="7137" spans="13:15" x14ac:dyDescent="0.25">
      <c r="M7137" s="20">
        <v>7136</v>
      </c>
      <c r="N7137" s="16">
        <v>196.87938617720786</v>
      </c>
      <c r="O7137" s="41">
        <f t="shared" si="121"/>
        <v>0.27519693760599662</v>
      </c>
    </row>
    <row r="7138" spans="13:15" x14ac:dyDescent="0.25">
      <c r="M7138" s="20">
        <v>7137</v>
      </c>
      <c r="N7138" s="16">
        <v>297.2056490341256</v>
      </c>
      <c r="O7138" s="41">
        <f t="shared" si="121"/>
        <v>0.92501480650895496</v>
      </c>
    </row>
    <row r="7139" spans="13:15" x14ac:dyDescent="0.25">
      <c r="M7139" s="20">
        <v>7138</v>
      </c>
      <c r="N7139" s="16">
        <v>227.45847587197014</v>
      </c>
      <c r="O7139" s="41">
        <f t="shared" si="121"/>
        <v>0.47325912324508512</v>
      </c>
    </row>
    <row r="7140" spans="13:15" x14ac:dyDescent="0.25">
      <c r="M7140" s="20">
        <v>7139</v>
      </c>
      <c r="N7140" s="16">
        <v>278.03487718705372</v>
      </c>
      <c r="O7140" s="41">
        <f t="shared" si="121"/>
        <v>0.80084482596601769</v>
      </c>
    </row>
    <row r="7141" spans="13:15" x14ac:dyDescent="0.25">
      <c r="M7141" s="20">
        <v>7140</v>
      </c>
      <c r="N7141" s="16">
        <v>142.31279219245539</v>
      </c>
      <c r="O7141" s="41">
        <f t="shared" si="121"/>
        <v>-7.8233428548820094E-2</v>
      </c>
    </row>
    <row r="7142" spans="13:15" x14ac:dyDescent="0.25">
      <c r="M7142" s="20">
        <v>7141</v>
      </c>
      <c r="N7142" s="16">
        <v>185.1003697538151</v>
      </c>
      <c r="O7142" s="41">
        <f t="shared" si="121"/>
        <v>0.19890370060046569</v>
      </c>
    </row>
    <row r="7143" spans="13:15" x14ac:dyDescent="0.25">
      <c r="M7143" s="20">
        <v>7142</v>
      </c>
      <c r="N7143" s="16">
        <v>225.29721981001975</v>
      </c>
      <c r="O7143" s="41">
        <f t="shared" si="121"/>
        <v>0.45926056725049835</v>
      </c>
    </row>
    <row r="7144" spans="13:15" x14ac:dyDescent="0.25">
      <c r="M7144" s="20">
        <v>7143</v>
      </c>
      <c r="N7144" s="16">
        <v>121.98749580034877</v>
      </c>
      <c r="O7144" s="41">
        <f t="shared" si="121"/>
        <v>-0.20988131824621858</v>
      </c>
    </row>
    <row r="7145" spans="13:15" x14ac:dyDescent="0.25">
      <c r="M7145" s="20">
        <v>7144</v>
      </c>
      <c r="N7145" s="16">
        <v>196.65175108562158</v>
      </c>
      <c r="O7145" s="41">
        <f t="shared" si="121"/>
        <v>0.27372253453455886</v>
      </c>
    </row>
    <row r="7146" spans="13:15" x14ac:dyDescent="0.25">
      <c r="M7146" s="20">
        <v>7145</v>
      </c>
      <c r="N7146" s="16">
        <v>136.87053930174386</v>
      </c>
      <c r="O7146" s="41">
        <f t="shared" si="121"/>
        <v>-0.1134831535437274</v>
      </c>
    </row>
    <row r="7147" spans="13:15" x14ac:dyDescent="0.25">
      <c r="M7147" s="20">
        <v>7146</v>
      </c>
      <c r="N7147" s="16">
        <v>159.06431946691615</v>
      </c>
      <c r="O7147" s="41">
        <f t="shared" si="121"/>
        <v>3.0266992421552841E-2</v>
      </c>
    </row>
    <row r="7148" spans="13:15" x14ac:dyDescent="0.25">
      <c r="M7148" s="20">
        <v>7147</v>
      </c>
      <c r="N7148" s="16">
        <v>280.25697733742135</v>
      </c>
      <c r="O7148" s="41">
        <f t="shared" si="121"/>
        <v>0.81523747195005258</v>
      </c>
    </row>
    <row r="7149" spans="13:15" x14ac:dyDescent="0.25">
      <c r="M7149" s="20">
        <v>7148</v>
      </c>
      <c r="N7149" s="16">
        <v>163.41764701575264</v>
      </c>
      <c r="O7149" s="41">
        <f t="shared" si="121"/>
        <v>5.8463697350708888E-2</v>
      </c>
    </row>
    <row r="7150" spans="13:15" x14ac:dyDescent="0.25">
      <c r="M7150" s="20">
        <v>7149</v>
      </c>
      <c r="N7150" s="16">
        <v>283.05718549664641</v>
      </c>
      <c r="O7150" s="41">
        <f t="shared" si="121"/>
        <v>0.83337455038491259</v>
      </c>
    </row>
    <row r="7151" spans="13:15" x14ac:dyDescent="0.25">
      <c r="M7151" s="20">
        <v>7150</v>
      </c>
      <c r="N7151" s="16">
        <v>176.5089214627022</v>
      </c>
      <c r="O7151" s="41">
        <f t="shared" si="121"/>
        <v>0.14325649058444934</v>
      </c>
    </row>
    <row r="7152" spans="13:15" x14ac:dyDescent="0.25">
      <c r="M7152" s="20">
        <v>7151</v>
      </c>
      <c r="N7152" s="16">
        <v>95.880859686431677</v>
      </c>
      <c r="O7152" s="41">
        <f t="shared" si="121"/>
        <v>-0.37897521410841117</v>
      </c>
    </row>
    <row r="7153" spans="13:15" x14ac:dyDescent="0.25">
      <c r="M7153" s="20">
        <v>7152</v>
      </c>
      <c r="N7153" s="16">
        <v>192.25261436977047</v>
      </c>
      <c r="O7153" s="41">
        <f t="shared" si="121"/>
        <v>0.24522912150088461</v>
      </c>
    </row>
    <row r="7154" spans="13:15" x14ac:dyDescent="0.25">
      <c r="M7154" s="20">
        <v>7153</v>
      </c>
      <c r="N7154" s="16">
        <v>119.63996158504534</v>
      </c>
      <c r="O7154" s="41">
        <f t="shared" si="121"/>
        <v>-0.22508640650053569</v>
      </c>
    </row>
    <row r="7155" spans="13:15" x14ac:dyDescent="0.25">
      <c r="M7155" s="20">
        <v>7154</v>
      </c>
      <c r="N7155" s="16">
        <v>219.33755132416783</v>
      </c>
      <c r="O7155" s="41">
        <f t="shared" si="121"/>
        <v>0.42065951739012886</v>
      </c>
    </row>
    <row r="7156" spans="13:15" x14ac:dyDescent="0.25">
      <c r="M7156" s="20">
        <v>7155</v>
      </c>
      <c r="N7156" s="16">
        <v>188.58952273081988</v>
      </c>
      <c r="O7156" s="41">
        <f t="shared" si="121"/>
        <v>0.2215031066505766</v>
      </c>
    </row>
    <row r="7157" spans="13:15" x14ac:dyDescent="0.25">
      <c r="M7157" s="20">
        <v>7156</v>
      </c>
      <c r="N7157" s="16">
        <v>100.06857058981835</v>
      </c>
      <c r="O7157" s="41">
        <f t="shared" si="121"/>
        <v>-0.35185121589169932</v>
      </c>
    </row>
    <row r="7158" spans="13:15" x14ac:dyDescent="0.25">
      <c r="M7158" s="20">
        <v>7157</v>
      </c>
      <c r="N7158" s="16">
        <v>98.288417625035024</v>
      </c>
      <c r="O7158" s="41">
        <f t="shared" si="121"/>
        <v>-0.36338134940765154</v>
      </c>
    </row>
    <row r="7159" spans="13:15" x14ac:dyDescent="0.25">
      <c r="M7159" s="20">
        <v>7158</v>
      </c>
      <c r="N7159" s="16">
        <v>112.86976669156705</v>
      </c>
      <c r="O7159" s="41">
        <f t="shared" si="121"/>
        <v>-0.26893727358617647</v>
      </c>
    </row>
    <row r="7160" spans="13:15" x14ac:dyDescent="0.25">
      <c r="M7160" s="20">
        <v>7159</v>
      </c>
      <c r="N7160" s="16">
        <v>204.51409572064495</v>
      </c>
      <c r="O7160" s="41">
        <f t="shared" si="121"/>
        <v>0.32464730627252258</v>
      </c>
    </row>
    <row r="7161" spans="13:15" x14ac:dyDescent="0.25">
      <c r="M7161" s="20">
        <v>7160</v>
      </c>
      <c r="N7161" s="16">
        <v>124.87591528441503</v>
      </c>
      <c r="O7161" s="41">
        <f t="shared" si="121"/>
        <v>-0.19117289095923229</v>
      </c>
    </row>
    <row r="7162" spans="13:15" x14ac:dyDescent="0.25">
      <c r="M7162" s="20">
        <v>7161</v>
      </c>
      <c r="N7162" s="16">
        <v>295.37599176048565</v>
      </c>
      <c r="O7162" s="41">
        <f t="shared" si="121"/>
        <v>0.91316403128297896</v>
      </c>
    </row>
    <row r="7163" spans="13:15" x14ac:dyDescent="0.25">
      <c r="M7163" s="20">
        <v>7162</v>
      </c>
      <c r="N7163" s="16">
        <v>136.67004133722199</v>
      </c>
      <c r="O7163" s="41">
        <f t="shared" si="121"/>
        <v>-0.11478178818150708</v>
      </c>
    </row>
    <row r="7164" spans="13:15" x14ac:dyDescent="0.25">
      <c r="M7164" s="20">
        <v>7163</v>
      </c>
      <c r="N7164" s="16">
        <v>161.98675249705738</v>
      </c>
      <c r="O7164" s="41">
        <f t="shared" si="121"/>
        <v>4.919572702782804E-2</v>
      </c>
    </row>
    <row r="7165" spans="13:15" x14ac:dyDescent="0.25">
      <c r="M7165" s="20">
        <v>7164</v>
      </c>
      <c r="N7165" s="16">
        <v>151.06170265911308</v>
      </c>
      <c r="O7165" s="41">
        <f t="shared" si="121"/>
        <v>-2.1566328701053017E-2</v>
      </c>
    </row>
    <row r="7166" spans="13:15" x14ac:dyDescent="0.25">
      <c r="M7166" s="20">
        <v>7165</v>
      </c>
      <c r="N7166" s="16">
        <v>158.12427705570201</v>
      </c>
      <c r="O7166" s="41">
        <f t="shared" si="121"/>
        <v>2.4178294019572499E-2</v>
      </c>
    </row>
    <row r="7167" spans="13:15" x14ac:dyDescent="0.25">
      <c r="M7167" s="20">
        <v>7166</v>
      </c>
      <c r="N7167" s="16">
        <v>99.979655555360424</v>
      </c>
      <c r="O7167" s="41">
        <f t="shared" si="121"/>
        <v>-0.35242712270373</v>
      </c>
    </row>
    <row r="7168" spans="13:15" x14ac:dyDescent="0.25">
      <c r="M7168" s="20">
        <v>7167</v>
      </c>
      <c r="N7168" s="16">
        <v>281.20172757538472</v>
      </c>
      <c r="O7168" s="41">
        <f t="shared" si="121"/>
        <v>0.82135666316476441</v>
      </c>
    </row>
    <row r="7169" spans="13:15" x14ac:dyDescent="0.25">
      <c r="M7169" s="20">
        <v>7168</v>
      </c>
      <c r="N7169" s="16">
        <v>132.28116512149629</v>
      </c>
      <c r="O7169" s="41">
        <f t="shared" si="121"/>
        <v>-0.14320874347883683</v>
      </c>
    </row>
    <row r="7170" spans="13:15" x14ac:dyDescent="0.25">
      <c r="M7170" s="20">
        <v>7169</v>
      </c>
      <c r="N7170" s="16">
        <v>129.36483769622239</v>
      </c>
      <c r="O7170" s="41">
        <f t="shared" si="121"/>
        <v>-0.16209793179852383</v>
      </c>
    </row>
    <row r="7171" spans="13:15" x14ac:dyDescent="0.25">
      <c r="M7171" s="20">
        <v>7170</v>
      </c>
      <c r="N7171" s="16">
        <v>104.97387756712003</v>
      </c>
      <c r="O7171" s="41">
        <f t="shared" ref="O7171:O7234" si="122">N7171/$B$2-1</f>
        <v>-0.32007931454169103</v>
      </c>
    </row>
    <row r="7172" spans="13:15" x14ac:dyDescent="0.25">
      <c r="M7172" s="20">
        <v>7171</v>
      </c>
      <c r="N7172" s="16">
        <v>146.80316147004802</v>
      </c>
      <c r="O7172" s="41">
        <f t="shared" si="122"/>
        <v>-4.9149097971152633E-2</v>
      </c>
    </row>
    <row r="7173" spans="13:15" x14ac:dyDescent="0.25">
      <c r="M7173" s="20">
        <v>7172</v>
      </c>
      <c r="N7173" s="16">
        <v>201.89549800739331</v>
      </c>
      <c r="O7173" s="41">
        <f t="shared" si="122"/>
        <v>0.30768652713968359</v>
      </c>
    </row>
    <row r="7174" spans="13:15" x14ac:dyDescent="0.25">
      <c r="M7174" s="20">
        <v>7173</v>
      </c>
      <c r="N7174" s="16">
        <v>144.612118637332</v>
      </c>
      <c r="O7174" s="41">
        <f t="shared" si="122"/>
        <v>-6.3340584264838018E-2</v>
      </c>
    </row>
    <row r="7175" spans="13:15" x14ac:dyDescent="0.25">
      <c r="M7175" s="20">
        <v>7174</v>
      </c>
      <c r="N7175" s="16">
        <v>76.12152729467698</v>
      </c>
      <c r="O7175" s="41">
        <f t="shared" si="122"/>
        <v>-0.50695732866267507</v>
      </c>
    </row>
    <row r="7176" spans="13:15" x14ac:dyDescent="0.25">
      <c r="M7176" s="20">
        <v>7175</v>
      </c>
      <c r="N7176" s="16">
        <v>242.45922246653578</v>
      </c>
      <c r="O7176" s="41">
        <f t="shared" si="122"/>
        <v>0.57041965635430603</v>
      </c>
    </row>
    <row r="7177" spans="13:15" x14ac:dyDescent="0.25">
      <c r="M7177" s="20">
        <v>7176</v>
      </c>
      <c r="N7177" s="16">
        <v>202.20137818114372</v>
      </c>
      <c r="O7177" s="41">
        <f t="shared" si="122"/>
        <v>0.30966772724607661</v>
      </c>
    </row>
    <row r="7178" spans="13:15" x14ac:dyDescent="0.25">
      <c r="M7178" s="20">
        <v>7177</v>
      </c>
      <c r="N7178" s="16">
        <v>217.80127933965034</v>
      </c>
      <c r="O7178" s="41">
        <f t="shared" si="122"/>
        <v>0.41070901232189749</v>
      </c>
    </row>
    <row r="7179" spans="13:15" x14ac:dyDescent="0.25">
      <c r="M7179" s="20">
        <v>7178</v>
      </c>
      <c r="N7179" s="16">
        <v>195.7318944151929</v>
      </c>
      <c r="O7179" s="41">
        <f t="shared" si="122"/>
        <v>0.2677645801141233</v>
      </c>
    </row>
    <row r="7180" spans="13:15" x14ac:dyDescent="0.25">
      <c r="M7180" s="20">
        <v>7179</v>
      </c>
      <c r="N7180" s="16">
        <v>369.69516564358469</v>
      </c>
      <c r="O7180" s="41">
        <f t="shared" si="122"/>
        <v>1.3945327757783175</v>
      </c>
    </row>
    <row r="7181" spans="13:15" x14ac:dyDescent="0.25">
      <c r="M7181" s="20">
        <v>7180</v>
      </c>
      <c r="N7181" s="16">
        <v>133.6765020318478</v>
      </c>
      <c r="O7181" s="41">
        <f t="shared" si="122"/>
        <v>-0.13417108143834611</v>
      </c>
    </row>
    <row r="7182" spans="13:15" x14ac:dyDescent="0.25">
      <c r="M7182" s="20">
        <v>7181</v>
      </c>
      <c r="N7182" s="16">
        <v>125.77796733055975</v>
      </c>
      <c r="O7182" s="41">
        <f t="shared" si="122"/>
        <v>-0.18533025791805857</v>
      </c>
    </row>
    <row r="7183" spans="13:15" x14ac:dyDescent="0.25">
      <c r="M7183" s="20">
        <v>7182</v>
      </c>
      <c r="N7183" s="16">
        <v>219.00979779579689</v>
      </c>
      <c r="O7183" s="41">
        <f t="shared" si="122"/>
        <v>0.41853664254892031</v>
      </c>
    </row>
    <row r="7184" spans="13:15" x14ac:dyDescent="0.25">
      <c r="M7184" s="20">
        <v>7183</v>
      </c>
      <c r="N7184" s="16">
        <v>153.25942615467289</v>
      </c>
      <c r="O7184" s="41">
        <f t="shared" si="122"/>
        <v>-7.3315714435303603E-3</v>
      </c>
    </row>
    <row r="7185" spans="13:15" x14ac:dyDescent="0.25">
      <c r="M7185" s="20">
        <v>7184</v>
      </c>
      <c r="N7185" s="16">
        <v>151.40779070838292</v>
      </c>
      <c r="O7185" s="41">
        <f t="shared" si="122"/>
        <v>-1.9324700315571874E-2</v>
      </c>
    </row>
    <row r="7186" spans="13:15" x14ac:dyDescent="0.25">
      <c r="M7186" s="20">
        <v>7185</v>
      </c>
      <c r="N7186" s="16">
        <v>214.19541709165313</v>
      </c>
      <c r="O7186" s="41">
        <f t="shared" si="122"/>
        <v>0.38735367489750927</v>
      </c>
    </row>
    <row r="7187" spans="13:15" x14ac:dyDescent="0.25">
      <c r="M7187" s="20">
        <v>7186</v>
      </c>
      <c r="N7187" s="16">
        <v>204.24389825549238</v>
      </c>
      <c r="O7187" s="41">
        <f t="shared" si="122"/>
        <v>0.32289722472868165</v>
      </c>
    </row>
    <row r="7188" spans="13:15" x14ac:dyDescent="0.25">
      <c r="M7188" s="20">
        <v>7187</v>
      </c>
      <c r="N7188" s="16">
        <v>142.01405797535591</v>
      </c>
      <c r="O7188" s="41">
        <f t="shared" si="122"/>
        <v>-8.0168343961754762E-2</v>
      </c>
    </row>
    <row r="7189" spans="13:15" x14ac:dyDescent="0.25">
      <c r="M7189" s="20">
        <v>7188</v>
      </c>
      <c r="N7189" s="16">
        <v>196.18182055355007</v>
      </c>
      <c r="O7189" s="41">
        <f t="shared" si="122"/>
        <v>0.27067877263027396</v>
      </c>
    </row>
    <row r="7190" spans="13:15" x14ac:dyDescent="0.25">
      <c r="M7190" s="20">
        <v>7189</v>
      </c>
      <c r="N7190" s="16">
        <v>216.0014120056029</v>
      </c>
      <c r="O7190" s="41">
        <f t="shared" si="122"/>
        <v>0.39905118791965921</v>
      </c>
    </row>
    <row r="7191" spans="13:15" x14ac:dyDescent="0.25">
      <c r="M7191" s="20">
        <v>7190</v>
      </c>
      <c r="N7191" s="16">
        <v>352.95502591795162</v>
      </c>
      <c r="O7191" s="41">
        <f t="shared" si="122"/>
        <v>1.2861061124911326</v>
      </c>
    </row>
    <row r="7192" spans="13:15" x14ac:dyDescent="0.25">
      <c r="M7192" s="20">
        <v>7191</v>
      </c>
      <c r="N7192" s="16">
        <v>103.2934294516207</v>
      </c>
      <c r="O7192" s="41">
        <f t="shared" si="122"/>
        <v>-0.33096365511334302</v>
      </c>
    </row>
    <row r="7193" spans="13:15" x14ac:dyDescent="0.25">
      <c r="M7193" s="20">
        <v>7192</v>
      </c>
      <c r="N7193" s="16">
        <v>157.96973131100171</v>
      </c>
      <c r="O7193" s="41">
        <f t="shared" si="122"/>
        <v>2.3177294045992447E-2</v>
      </c>
    </row>
    <row r="7194" spans="13:15" x14ac:dyDescent="0.25">
      <c r="M7194" s="20">
        <v>7193</v>
      </c>
      <c r="N7194" s="16">
        <v>312.36990743919063</v>
      </c>
      <c r="O7194" s="41">
        <f t="shared" si="122"/>
        <v>1.0232344132167879</v>
      </c>
    </row>
    <row r="7195" spans="13:15" x14ac:dyDescent="0.25">
      <c r="M7195" s="20">
        <v>7194</v>
      </c>
      <c r="N7195" s="16">
        <v>151.45058091998123</v>
      </c>
      <c r="O7195" s="41">
        <f t="shared" si="122"/>
        <v>-1.9047546125642745E-2</v>
      </c>
    </row>
    <row r="7196" spans="13:15" x14ac:dyDescent="0.25">
      <c r="M7196" s="20">
        <v>7195</v>
      </c>
      <c r="N7196" s="16">
        <v>172.64089541464816</v>
      </c>
      <c r="O7196" s="41">
        <f t="shared" si="122"/>
        <v>0.11820310603854733</v>
      </c>
    </row>
    <row r="7197" spans="13:15" x14ac:dyDescent="0.25">
      <c r="M7197" s="20">
        <v>7196</v>
      </c>
      <c r="N7197" s="16">
        <v>202.82397183190895</v>
      </c>
      <c r="O7197" s="41">
        <f t="shared" si="122"/>
        <v>0.31370029526776966</v>
      </c>
    </row>
    <row r="7198" spans="13:15" x14ac:dyDescent="0.25">
      <c r="M7198" s="20">
        <v>7197</v>
      </c>
      <c r="N7198" s="16">
        <v>260.75779831173588</v>
      </c>
      <c r="O7198" s="41">
        <f t="shared" si="122"/>
        <v>0.68894038284289549</v>
      </c>
    </row>
    <row r="7199" spans="13:15" x14ac:dyDescent="0.25">
      <c r="M7199" s="20">
        <v>7198</v>
      </c>
      <c r="N7199" s="16">
        <v>242.06114968558265</v>
      </c>
      <c r="O7199" s="41">
        <f t="shared" si="122"/>
        <v>0.56784132044483293</v>
      </c>
    </row>
    <row r="7200" spans="13:15" x14ac:dyDescent="0.25">
      <c r="M7200" s="20">
        <v>7199</v>
      </c>
      <c r="N7200" s="16">
        <v>173.24522545325414</v>
      </c>
      <c r="O7200" s="41">
        <f t="shared" si="122"/>
        <v>0.12211737979517112</v>
      </c>
    </row>
    <row r="7201" spans="13:15" x14ac:dyDescent="0.25">
      <c r="M7201" s="20">
        <v>7200</v>
      </c>
      <c r="N7201" s="16">
        <v>137.28645385242305</v>
      </c>
      <c r="O7201" s="41">
        <f t="shared" si="122"/>
        <v>-0.11078925566223718</v>
      </c>
    </row>
    <row r="7202" spans="13:15" x14ac:dyDescent="0.25">
      <c r="M7202" s="20">
        <v>7201</v>
      </c>
      <c r="N7202" s="16">
        <v>179.79270928027708</v>
      </c>
      <c r="O7202" s="41">
        <f t="shared" si="122"/>
        <v>0.16452573694907535</v>
      </c>
    </row>
    <row r="7203" spans="13:15" x14ac:dyDescent="0.25">
      <c r="M7203" s="20">
        <v>7202</v>
      </c>
      <c r="N7203" s="16">
        <v>104.61277063228624</v>
      </c>
      <c r="O7203" s="41">
        <f t="shared" si="122"/>
        <v>-0.32241822094722938</v>
      </c>
    </row>
    <row r="7204" spans="13:15" x14ac:dyDescent="0.25">
      <c r="M7204" s="20">
        <v>7203</v>
      </c>
      <c r="N7204" s="16">
        <v>92.295433667512967</v>
      </c>
      <c r="O7204" s="41">
        <f t="shared" si="122"/>
        <v>-0.40219818512693473</v>
      </c>
    </row>
    <row r="7205" spans="13:15" x14ac:dyDescent="0.25">
      <c r="M7205" s="20">
        <v>7204</v>
      </c>
      <c r="N7205" s="16">
        <v>207.45376853475156</v>
      </c>
      <c r="O7205" s="41">
        <f t="shared" si="122"/>
        <v>0.34368770376105506</v>
      </c>
    </row>
    <row r="7206" spans="13:15" x14ac:dyDescent="0.25">
      <c r="M7206" s="20">
        <v>7205</v>
      </c>
      <c r="N7206" s="16">
        <v>166.08387635616745</v>
      </c>
      <c r="O7206" s="41">
        <f t="shared" si="122"/>
        <v>7.5732988747178265E-2</v>
      </c>
    </row>
    <row r="7207" spans="13:15" x14ac:dyDescent="0.25">
      <c r="M7207" s="20">
        <v>7206</v>
      </c>
      <c r="N7207" s="16">
        <v>161.75508286300666</v>
      </c>
      <c r="O7207" s="41">
        <f t="shared" si="122"/>
        <v>4.7695192037273459E-2</v>
      </c>
    </row>
    <row r="7208" spans="13:15" x14ac:dyDescent="0.25">
      <c r="M7208" s="20">
        <v>7207</v>
      </c>
      <c r="N7208" s="16">
        <v>263.88862635446947</v>
      </c>
      <c r="O7208" s="41">
        <f t="shared" si="122"/>
        <v>0.70921890163445322</v>
      </c>
    </row>
    <row r="7209" spans="13:15" x14ac:dyDescent="0.25">
      <c r="M7209" s="20">
        <v>7208</v>
      </c>
      <c r="N7209" s="16">
        <v>150.85722094480622</v>
      </c>
      <c r="O7209" s="41">
        <f t="shared" si="122"/>
        <v>-2.2890766271403074E-2</v>
      </c>
    </row>
    <row r="7210" spans="13:15" x14ac:dyDescent="0.25">
      <c r="M7210" s="20">
        <v>7209</v>
      </c>
      <c r="N7210" s="16">
        <v>190.2622304051379</v>
      </c>
      <c r="O7210" s="41">
        <f t="shared" si="122"/>
        <v>0.23233731202482799</v>
      </c>
    </row>
    <row r="7211" spans="13:15" x14ac:dyDescent="0.25">
      <c r="M7211" s="20">
        <v>7210</v>
      </c>
      <c r="N7211" s="16">
        <v>179.8955537897028</v>
      </c>
      <c r="O7211" s="41">
        <f t="shared" si="122"/>
        <v>0.16519186561808308</v>
      </c>
    </row>
    <row r="7212" spans="13:15" x14ac:dyDescent="0.25">
      <c r="M7212" s="20">
        <v>7211</v>
      </c>
      <c r="N7212" s="16">
        <v>150.87992860611686</v>
      </c>
      <c r="O7212" s="41">
        <f t="shared" si="122"/>
        <v>-2.2743687693367098E-2</v>
      </c>
    </row>
    <row r="7213" spans="13:15" x14ac:dyDescent="0.25">
      <c r="M7213" s="20">
        <v>7212</v>
      </c>
      <c r="N7213" s="16">
        <v>186.97098132857747</v>
      </c>
      <c r="O7213" s="41">
        <f t="shared" si="122"/>
        <v>0.21101973873886282</v>
      </c>
    </row>
    <row r="7214" spans="13:15" x14ac:dyDescent="0.25">
      <c r="M7214" s="20">
        <v>7213</v>
      </c>
      <c r="N7214" s="16">
        <v>215.01959594452251</v>
      </c>
      <c r="O7214" s="41">
        <f t="shared" si="122"/>
        <v>0.39269191964535044</v>
      </c>
    </row>
    <row r="7215" spans="13:15" x14ac:dyDescent="0.25">
      <c r="M7215" s="20">
        <v>7214</v>
      </c>
      <c r="N7215" s="16">
        <v>216.68320999410852</v>
      </c>
      <c r="O7215" s="41">
        <f t="shared" si="122"/>
        <v>0.40346722518943068</v>
      </c>
    </row>
    <row r="7216" spans="13:15" x14ac:dyDescent="0.25">
      <c r="M7216" s="20">
        <v>7215</v>
      </c>
      <c r="N7216" s="16">
        <v>118.44270294567607</v>
      </c>
      <c r="O7216" s="41">
        <f t="shared" si="122"/>
        <v>-0.23284110637079947</v>
      </c>
    </row>
    <row r="7217" spans="13:15" x14ac:dyDescent="0.25">
      <c r="M7217" s="20">
        <v>7216</v>
      </c>
      <c r="N7217" s="16">
        <v>174.01913354240605</v>
      </c>
      <c r="O7217" s="41">
        <f t="shared" si="122"/>
        <v>0.12713001846922078</v>
      </c>
    </row>
    <row r="7218" spans="13:15" x14ac:dyDescent="0.25">
      <c r="M7218" s="20">
        <v>7217</v>
      </c>
      <c r="N7218" s="16">
        <v>265.88228336874442</v>
      </c>
      <c r="O7218" s="41">
        <f t="shared" si="122"/>
        <v>0.72213191080521444</v>
      </c>
    </row>
    <row r="7219" spans="13:15" x14ac:dyDescent="0.25">
      <c r="M7219" s="20">
        <v>7218</v>
      </c>
      <c r="N7219" s="16">
        <v>116.36854390803394</v>
      </c>
      <c r="O7219" s="41">
        <f t="shared" si="122"/>
        <v>-0.24627553088961818</v>
      </c>
    </row>
    <row r="7220" spans="13:15" x14ac:dyDescent="0.25">
      <c r="M7220" s="20">
        <v>7219</v>
      </c>
      <c r="N7220" s="16">
        <v>170.10920728169873</v>
      </c>
      <c r="O7220" s="41">
        <f t="shared" si="122"/>
        <v>0.10180524429793469</v>
      </c>
    </row>
    <row r="7221" spans="13:15" x14ac:dyDescent="0.25">
      <c r="M7221" s="20">
        <v>7220</v>
      </c>
      <c r="N7221" s="16">
        <v>332.71143942586741</v>
      </c>
      <c r="O7221" s="41">
        <f t="shared" si="122"/>
        <v>1.1549874616150442</v>
      </c>
    </row>
    <row r="7222" spans="13:15" x14ac:dyDescent="0.25">
      <c r="M7222" s="20">
        <v>7221</v>
      </c>
      <c r="N7222" s="16">
        <v>184.40044729028668</v>
      </c>
      <c r="O7222" s="41">
        <f t="shared" si="122"/>
        <v>0.19437027026332654</v>
      </c>
    </row>
    <row r="7223" spans="13:15" x14ac:dyDescent="0.25">
      <c r="M7223" s="20">
        <v>7222</v>
      </c>
      <c r="N7223" s="16">
        <v>206.53465195441748</v>
      </c>
      <c r="O7223" s="41">
        <f t="shared" si="122"/>
        <v>0.33773454293857097</v>
      </c>
    </row>
    <row r="7224" spans="13:15" x14ac:dyDescent="0.25">
      <c r="M7224" s="20">
        <v>7223</v>
      </c>
      <c r="N7224" s="16">
        <v>110.68481449948557</v>
      </c>
      <c r="O7224" s="41">
        <f t="shared" si="122"/>
        <v>-0.28308931051730524</v>
      </c>
    </row>
    <row r="7225" spans="13:15" x14ac:dyDescent="0.25">
      <c r="M7225" s="20">
        <v>7224</v>
      </c>
      <c r="N7225" s="16">
        <v>120.99242383659927</v>
      </c>
      <c r="O7225" s="41">
        <f t="shared" si="122"/>
        <v>-0.21632644561840986</v>
      </c>
    </row>
    <row r="7226" spans="13:15" x14ac:dyDescent="0.25">
      <c r="M7226" s="20">
        <v>7225</v>
      </c>
      <c r="N7226" s="16">
        <v>83.67082887143323</v>
      </c>
      <c r="O7226" s="41">
        <f t="shared" si="122"/>
        <v>-0.45806015136713674</v>
      </c>
    </row>
    <row r="7227" spans="13:15" x14ac:dyDescent="0.25">
      <c r="M7227" s="20">
        <v>7226</v>
      </c>
      <c r="N7227" s="16">
        <v>315.13931647402779</v>
      </c>
      <c r="O7227" s="41">
        <f t="shared" si="122"/>
        <v>1.0411720042910715</v>
      </c>
    </row>
    <row r="7228" spans="13:15" x14ac:dyDescent="0.25">
      <c r="M7228" s="20">
        <v>7227</v>
      </c>
      <c r="N7228" s="16">
        <v>165.40738008303001</v>
      </c>
      <c r="O7228" s="41">
        <f t="shared" si="122"/>
        <v>7.1351290934334344E-2</v>
      </c>
    </row>
    <row r="7229" spans="13:15" x14ac:dyDescent="0.25">
      <c r="M7229" s="20">
        <v>7228</v>
      </c>
      <c r="N7229" s="16">
        <v>211.87169833021926</v>
      </c>
      <c r="O7229" s="41">
        <f t="shared" si="122"/>
        <v>0.37230284044513584</v>
      </c>
    </row>
    <row r="7230" spans="13:15" x14ac:dyDescent="0.25">
      <c r="M7230" s="20">
        <v>7229</v>
      </c>
      <c r="N7230" s="16">
        <v>267.18874409786571</v>
      </c>
      <c r="O7230" s="41">
        <f t="shared" si="122"/>
        <v>0.73059391768783666</v>
      </c>
    </row>
    <row r="7231" spans="13:15" x14ac:dyDescent="0.25">
      <c r="M7231" s="20">
        <v>7230</v>
      </c>
      <c r="N7231" s="16">
        <v>195.83102978053978</v>
      </c>
      <c r="O7231" s="41">
        <f t="shared" si="122"/>
        <v>0.26840668448448635</v>
      </c>
    </row>
    <row r="7232" spans="13:15" x14ac:dyDescent="0.25">
      <c r="M7232" s="20">
        <v>7231</v>
      </c>
      <c r="N7232" s="16">
        <v>104.47794623476763</v>
      </c>
      <c r="O7232" s="41">
        <f t="shared" si="122"/>
        <v>-0.32329148483822689</v>
      </c>
    </row>
    <row r="7233" spans="13:15" x14ac:dyDescent="0.25">
      <c r="M7233" s="20">
        <v>7232</v>
      </c>
      <c r="N7233" s="16">
        <v>212.92883197628223</v>
      </c>
      <c r="O7233" s="41">
        <f t="shared" si="122"/>
        <v>0.37914994421904935</v>
      </c>
    </row>
    <row r="7234" spans="13:15" x14ac:dyDescent="0.25">
      <c r="M7234" s="20">
        <v>7233</v>
      </c>
      <c r="N7234" s="16">
        <v>202.94488321024474</v>
      </c>
      <c r="O7234" s="41">
        <f t="shared" si="122"/>
        <v>0.3144834438866746</v>
      </c>
    </row>
    <row r="7235" spans="13:15" x14ac:dyDescent="0.25">
      <c r="M7235" s="20">
        <v>7234</v>
      </c>
      <c r="N7235" s="16">
        <v>96.04823858412648</v>
      </c>
      <c r="O7235" s="41">
        <f t="shared" ref="O7235:O7298" si="123">N7235/$B$2-1</f>
        <v>-0.37789109320624548</v>
      </c>
    </row>
    <row r="7236" spans="13:15" x14ac:dyDescent="0.25">
      <c r="M7236" s="20">
        <v>7235</v>
      </c>
      <c r="N7236" s="16">
        <v>257.17466689753167</v>
      </c>
      <c r="O7236" s="41">
        <f t="shared" si="123"/>
        <v>0.66573227408578872</v>
      </c>
    </row>
    <row r="7237" spans="13:15" x14ac:dyDescent="0.25">
      <c r="M7237" s="20">
        <v>7236</v>
      </c>
      <c r="N7237" s="16">
        <v>155.37678781981651</v>
      </c>
      <c r="O7237" s="41">
        <f t="shared" si="123"/>
        <v>6.3826785021963151E-3</v>
      </c>
    </row>
    <row r="7238" spans="13:15" x14ac:dyDescent="0.25">
      <c r="M7238" s="20">
        <v>7237</v>
      </c>
      <c r="N7238" s="16">
        <v>155.66262023421038</v>
      </c>
      <c r="O7238" s="41">
        <f t="shared" si="123"/>
        <v>8.2340283391748592E-3</v>
      </c>
    </row>
    <row r="7239" spans="13:15" x14ac:dyDescent="0.25">
      <c r="M7239" s="20">
        <v>7238</v>
      </c>
      <c r="N7239" s="16">
        <v>125.73427510759339</v>
      </c>
      <c r="O7239" s="41">
        <f t="shared" si="123"/>
        <v>-0.18561325447755483</v>
      </c>
    </row>
    <row r="7240" spans="13:15" x14ac:dyDescent="0.25">
      <c r="M7240" s="20">
        <v>7239</v>
      </c>
      <c r="N7240" s="16">
        <v>187.36104203222681</v>
      </c>
      <c r="O7240" s="41">
        <f t="shared" si="123"/>
        <v>0.21354618005114112</v>
      </c>
    </row>
    <row r="7241" spans="13:15" x14ac:dyDescent="0.25">
      <c r="M7241" s="20">
        <v>7240</v>
      </c>
      <c r="N7241" s="16">
        <v>381.40754160966253</v>
      </c>
      <c r="O7241" s="41">
        <f t="shared" si="123"/>
        <v>1.4703943794435648</v>
      </c>
    </row>
    <row r="7242" spans="13:15" x14ac:dyDescent="0.25">
      <c r="M7242" s="20">
        <v>7241</v>
      </c>
      <c r="N7242" s="16">
        <v>239.34117690627804</v>
      </c>
      <c r="O7242" s="41">
        <f t="shared" si="123"/>
        <v>0.55022393029602901</v>
      </c>
    </row>
    <row r="7243" spans="13:15" x14ac:dyDescent="0.25">
      <c r="M7243" s="20">
        <v>7242</v>
      </c>
      <c r="N7243" s="16">
        <v>94.10006271917544</v>
      </c>
      <c r="O7243" s="41">
        <f t="shared" si="123"/>
        <v>-0.39050951885832152</v>
      </c>
    </row>
    <row r="7244" spans="13:15" x14ac:dyDescent="0.25">
      <c r="M7244" s="20">
        <v>7243</v>
      </c>
      <c r="N7244" s="16">
        <v>200.06850244633173</v>
      </c>
      <c r="O7244" s="41">
        <f t="shared" si="123"/>
        <v>0.29585299194982628</v>
      </c>
    </row>
    <row r="7245" spans="13:15" x14ac:dyDescent="0.25">
      <c r="M7245" s="20">
        <v>7244</v>
      </c>
      <c r="N7245" s="16">
        <v>147.57014779588209</v>
      </c>
      <c r="O7245" s="41">
        <f t="shared" si="123"/>
        <v>-4.4181291879919926E-2</v>
      </c>
    </row>
    <row r="7246" spans="13:15" x14ac:dyDescent="0.25">
      <c r="M7246" s="20">
        <v>7245</v>
      </c>
      <c r="N7246" s="16">
        <v>202.77444842688766</v>
      </c>
      <c r="O7246" s="41">
        <f t="shared" si="123"/>
        <v>0.3133795298709996</v>
      </c>
    </row>
    <row r="7247" spans="13:15" x14ac:dyDescent="0.25">
      <c r="M7247" s="20">
        <v>7246</v>
      </c>
      <c r="N7247" s="16">
        <v>122.42176033858877</v>
      </c>
      <c r="O7247" s="41">
        <f t="shared" si="123"/>
        <v>-0.20706856664216755</v>
      </c>
    </row>
    <row r="7248" spans="13:15" x14ac:dyDescent="0.25">
      <c r="M7248" s="20">
        <v>7247</v>
      </c>
      <c r="N7248" s="16">
        <v>133.59675932086077</v>
      </c>
      <c r="O7248" s="41">
        <f t="shared" si="123"/>
        <v>-0.13468757868481529</v>
      </c>
    </row>
    <row r="7249" spans="13:15" x14ac:dyDescent="0.25">
      <c r="M7249" s="20">
        <v>7248</v>
      </c>
      <c r="N7249" s="16">
        <v>154.27565876645446</v>
      </c>
      <c r="O7249" s="41">
        <f t="shared" si="123"/>
        <v>-7.4938557023240815E-4</v>
      </c>
    </row>
    <row r="7250" spans="13:15" x14ac:dyDescent="0.25">
      <c r="M7250" s="20">
        <v>7249</v>
      </c>
      <c r="N7250" s="16">
        <v>375.51604606892067</v>
      </c>
      <c r="O7250" s="41">
        <f t="shared" si="123"/>
        <v>1.4322348889181766</v>
      </c>
    </row>
    <row r="7251" spans="13:15" x14ac:dyDescent="0.25">
      <c r="M7251" s="20">
        <v>7250</v>
      </c>
      <c r="N7251" s="16">
        <v>224.68409758500337</v>
      </c>
      <c r="O7251" s="41">
        <f t="shared" si="123"/>
        <v>0.45528934609372707</v>
      </c>
    </row>
    <row r="7252" spans="13:15" x14ac:dyDescent="0.25">
      <c r="M7252" s="20">
        <v>7251</v>
      </c>
      <c r="N7252" s="16">
        <v>135.50639731447509</v>
      </c>
      <c r="O7252" s="41">
        <f t="shared" si="123"/>
        <v>-0.12231876461709368</v>
      </c>
    </row>
    <row r="7253" spans="13:15" x14ac:dyDescent="0.25">
      <c r="M7253" s="20">
        <v>7252</v>
      </c>
      <c r="N7253" s="16">
        <v>76.624991281984592</v>
      </c>
      <c r="O7253" s="41">
        <f t="shared" si="123"/>
        <v>-0.50369636900978532</v>
      </c>
    </row>
    <row r="7254" spans="13:15" x14ac:dyDescent="0.25">
      <c r="M7254" s="20">
        <v>7253</v>
      </c>
      <c r="N7254" s="16">
        <v>232.71976978918278</v>
      </c>
      <c r="O7254" s="41">
        <f t="shared" si="123"/>
        <v>0.50733676855547727</v>
      </c>
    </row>
    <row r="7255" spans="13:15" x14ac:dyDescent="0.25">
      <c r="M7255" s="20">
        <v>7254</v>
      </c>
      <c r="N7255" s="16">
        <v>182.28880110737714</v>
      </c>
      <c r="O7255" s="41">
        <f t="shared" si="123"/>
        <v>0.18069303976175477</v>
      </c>
    </row>
    <row r="7256" spans="13:15" x14ac:dyDescent="0.25">
      <c r="M7256" s="20">
        <v>7255</v>
      </c>
      <c r="N7256" s="16">
        <v>208.30887940458365</v>
      </c>
      <c r="O7256" s="41">
        <f t="shared" si="123"/>
        <v>0.34922629662085813</v>
      </c>
    </row>
    <row r="7257" spans="13:15" x14ac:dyDescent="0.25">
      <c r="M7257" s="20">
        <v>7256</v>
      </c>
      <c r="N7257" s="16">
        <v>141.36732390752707</v>
      </c>
      <c r="O7257" s="41">
        <f t="shared" si="123"/>
        <v>-8.4357270587107513E-2</v>
      </c>
    </row>
    <row r="7258" spans="13:15" x14ac:dyDescent="0.25">
      <c r="M7258" s="20">
        <v>7257</v>
      </c>
      <c r="N7258" s="16">
        <v>220.26966312453362</v>
      </c>
      <c r="O7258" s="41">
        <f t="shared" si="123"/>
        <v>0.4266968488569336</v>
      </c>
    </row>
    <row r="7259" spans="13:15" x14ac:dyDescent="0.25">
      <c r="M7259" s="20">
        <v>7258</v>
      </c>
      <c r="N7259" s="16">
        <v>83.337151734404046</v>
      </c>
      <c r="O7259" s="41">
        <f t="shared" si="123"/>
        <v>-0.46022139369702575</v>
      </c>
    </row>
    <row r="7260" spans="13:15" x14ac:dyDescent="0.25">
      <c r="M7260" s="20">
        <v>7259</v>
      </c>
      <c r="N7260" s="16">
        <v>166.93429963764436</v>
      </c>
      <c r="O7260" s="41">
        <f t="shared" si="123"/>
        <v>8.1241219879268911E-2</v>
      </c>
    </row>
    <row r="7261" spans="13:15" x14ac:dyDescent="0.25">
      <c r="M7261" s="20">
        <v>7260</v>
      </c>
      <c r="N7261" s="16">
        <v>156.1793956657726</v>
      </c>
      <c r="O7261" s="41">
        <f t="shared" si="123"/>
        <v>1.1581206835378666E-2</v>
      </c>
    </row>
    <row r="7262" spans="13:15" x14ac:dyDescent="0.25">
      <c r="M7262" s="20">
        <v>7261</v>
      </c>
      <c r="N7262" s="16">
        <v>153.74797928488249</v>
      </c>
      <c r="O7262" s="41">
        <f t="shared" si="123"/>
        <v>-4.1671901053015326E-3</v>
      </c>
    </row>
    <row r="7263" spans="13:15" x14ac:dyDescent="0.25">
      <c r="M7263" s="20">
        <v>7262</v>
      </c>
      <c r="N7263" s="16">
        <v>154.68110266048475</v>
      </c>
      <c r="O7263" s="41">
        <f t="shared" si="123"/>
        <v>1.876693381340111E-3</v>
      </c>
    </row>
    <row r="7264" spans="13:15" x14ac:dyDescent="0.25">
      <c r="M7264" s="20">
        <v>7263</v>
      </c>
      <c r="N7264" s="16">
        <v>231.52828589343582</v>
      </c>
      <c r="O7264" s="41">
        <f t="shared" si="123"/>
        <v>0.49961947196813528</v>
      </c>
    </row>
    <row r="7265" spans="13:15" x14ac:dyDescent="0.25">
      <c r="M7265" s="20">
        <v>7264</v>
      </c>
      <c r="N7265" s="16">
        <v>282.7161525013384</v>
      </c>
      <c r="O7265" s="41">
        <f t="shared" si="123"/>
        <v>0.83116566381896217</v>
      </c>
    </row>
    <row r="7266" spans="13:15" x14ac:dyDescent="0.25">
      <c r="M7266" s="20">
        <v>7265</v>
      </c>
      <c r="N7266" s="16">
        <v>184.96884162059607</v>
      </c>
      <c r="O7266" s="41">
        <f t="shared" si="123"/>
        <v>0.19805178676658675</v>
      </c>
    </row>
    <row r="7267" spans="13:15" x14ac:dyDescent="0.25">
      <c r="M7267" s="20">
        <v>7266</v>
      </c>
      <c r="N7267" s="16">
        <v>217.54311990170791</v>
      </c>
      <c r="O7267" s="41">
        <f t="shared" si="123"/>
        <v>0.40903690163996975</v>
      </c>
    </row>
    <row r="7268" spans="13:15" x14ac:dyDescent="0.25">
      <c r="M7268" s="20">
        <v>7267</v>
      </c>
      <c r="N7268" s="16">
        <v>132.20229045059253</v>
      </c>
      <c r="O7268" s="41">
        <f t="shared" si="123"/>
        <v>-0.14371961838932967</v>
      </c>
    </row>
    <row r="7269" spans="13:15" x14ac:dyDescent="0.25">
      <c r="M7269" s="20">
        <v>7268</v>
      </c>
      <c r="N7269" s="16">
        <v>179.55459668406499</v>
      </c>
      <c r="O7269" s="41">
        <f t="shared" si="123"/>
        <v>0.16298347059305485</v>
      </c>
    </row>
    <row r="7270" spans="13:15" x14ac:dyDescent="0.25">
      <c r="M7270" s="20">
        <v>7269</v>
      </c>
      <c r="N7270" s="16">
        <v>180.10984434964945</v>
      </c>
      <c r="O7270" s="41">
        <f t="shared" si="123"/>
        <v>0.16657983553767575</v>
      </c>
    </row>
    <row r="7271" spans="13:15" x14ac:dyDescent="0.25">
      <c r="M7271" s="20">
        <v>7270</v>
      </c>
      <c r="N7271" s="16">
        <v>141.96990237693674</v>
      </c>
      <c r="O7271" s="41">
        <f t="shared" si="123"/>
        <v>-8.0454341825602183E-2</v>
      </c>
    </row>
    <row r="7272" spans="13:15" x14ac:dyDescent="0.25">
      <c r="M7272" s="20">
        <v>7271</v>
      </c>
      <c r="N7272" s="16">
        <v>203.76141374206972</v>
      </c>
      <c r="O7272" s="41">
        <f t="shared" si="123"/>
        <v>0.31977215010352444</v>
      </c>
    </row>
    <row r="7273" spans="13:15" x14ac:dyDescent="0.25">
      <c r="M7273" s="20">
        <v>7272</v>
      </c>
      <c r="N7273" s="16">
        <v>247.29723567212554</v>
      </c>
      <c r="O7273" s="41">
        <f t="shared" si="123"/>
        <v>0.60175569281630747</v>
      </c>
    </row>
    <row r="7274" spans="13:15" x14ac:dyDescent="0.25">
      <c r="M7274" s="20">
        <v>7273</v>
      </c>
      <c r="N7274" s="16">
        <v>145.59103927070413</v>
      </c>
      <c r="O7274" s="41">
        <f t="shared" si="123"/>
        <v>-5.700006981041017E-2</v>
      </c>
    </row>
    <row r="7275" spans="13:15" x14ac:dyDescent="0.25">
      <c r="M7275" s="20">
        <v>7274</v>
      </c>
      <c r="N7275" s="16">
        <v>99.082861624591374</v>
      </c>
      <c r="O7275" s="41">
        <f t="shared" si="123"/>
        <v>-0.35823569868715477</v>
      </c>
    </row>
    <row r="7276" spans="13:15" x14ac:dyDescent="0.25">
      <c r="M7276" s="20">
        <v>7275</v>
      </c>
      <c r="N7276" s="16">
        <v>130.99868644503243</v>
      </c>
      <c r="O7276" s="41">
        <f t="shared" si="123"/>
        <v>-0.15151541749142083</v>
      </c>
    </row>
    <row r="7277" spans="13:15" x14ac:dyDescent="0.25">
      <c r="M7277" s="20">
        <v>7276</v>
      </c>
      <c r="N7277" s="16">
        <v>188.60844245863129</v>
      </c>
      <c r="O7277" s="41">
        <f t="shared" si="123"/>
        <v>0.22162565060722894</v>
      </c>
    </row>
    <row r="7278" spans="13:15" x14ac:dyDescent="0.25">
      <c r="M7278" s="20">
        <v>7277</v>
      </c>
      <c r="N7278" s="16">
        <v>205.55660434884729</v>
      </c>
      <c r="O7278" s="41">
        <f t="shared" si="123"/>
        <v>0.33139968312580503</v>
      </c>
    </row>
    <row r="7279" spans="13:15" x14ac:dyDescent="0.25">
      <c r="M7279" s="20">
        <v>7278</v>
      </c>
      <c r="N7279" s="16">
        <v>235.78199572429457</v>
      </c>
      <c r="O7279" s="41">
        <f t="shared" si="123"/>
        <v>0.52717094830651257</v>
      </c>
    </row>
    <row r="7280" spans="13:15" x14ac:dyDescent="0.25">
      <c r="M7280" s="20">
        <v>7279</v>
      </c>
      <c r="N7280" s="16">
        <v>138.61661284386557</v>
      </c>
      <c r="O7280" s="41">
        <f t="shared" si="123"/>
        <v>-0.1021737540327784</v>
      </c>
    </row>
    <row r="7281" spans="13:15" x14ac:dyDescent="0.25">
      <c r="M7281" s="20">
        <v>7280</v>
      </c>
      <c r="N7281" s="16">
        <v>205.56376451956427</v>
      </c>
      <c r="O7281" s="41">
        <f t="shared" si="123"/>
        <v>0.33144605988443043</v>
      </c>
    </row>
    <row r="7282" spans="13:15" x14ac:dyDescent="0.25">
      <c r="M7282" s="20">
        <v>7281</v>
      </c>
      <c r="N7282" s="16">
        <v>129.93142048930216</v>
      </c>
      <c r="O7282" s="41">
        <f t="shared" si="123"/>
        <v>-0.15842814870612199</v>
      </c>
    </row>
    <row r="7283" spans="13:15" x14ac:dyDescent="0.25">
      <c r="M7283" s="20">
        <v>7282</v>
      </c>
      <c r="N7283" s="16">
        <v>112.91516160523653</v>
      </c>
      <c r="O7283" s="41">
        <f t="shared" si="123"/>
        <v>-0.26864324861983435</v>
      </c>
    </row>
    <row r="7284" spans="13:15" x14ac:dyDescent="0.25">
      <c r="M7284" s="20">
        <v>7283</v>
      </c>
      <c r="N7284" s="16">
        <v>185.07070225725394</v>
      </c>
      <c r="O7284" s="41">
        <f t="shared" si="123"/>
        <v>0.19871154284593473</v>
      </c>
    </row>
    <row r="7285" spans="13:15" x14ac:dyDescent="0.25">
      <c r="M7285" s="20">
        <v>7284</v>
      </c>
      <c r="N7285" s="16">
        <v>110.56188605096411</v>
      </c>
      <c r="O7285" s="41">
        <f t="shared" si="123"/>
        <v>-0.28388552379358056</v>
      </c>
    </row>
    <row r="7286" spans="13:15" x14ac:dyDescent="0.25">
      <c r="M7286" s="20">
        <v>7285</v>
      </c>
      <c r="N7286" s="16">
        <v>157.82311729919675</v>
      </c>
      <c r="O7286" s="41">
        <f t="shared" si="123"/>
        <v>2.2227668275138335E-2</v>
      </c>
    </row>
    <row r="7287" spans="13:15" x14ac:dyDescent="0.25">
      <c r="M7287" s="20">
        <v>7286</v>
      </c>
      <c r="N7287" s="16">
        <v>219.63270378561799</v>
      </c>
      <c r="O7287" s="41">
        <f t="shared" si="123"/>
        <v>0.42257123360519944</v>
      </c>
    </row>
    <row r="7288" spans="13:15" x14ac:dyDescent="0.25">
      <c r="M7288" s="20">
        <v>7287</v>
      </c>
      <c r="N7288" s="16">
        <v>222.27077279513995</v>
      </c>
      <c r="O7288" s="41">
        <f t="shared" si="123"/>
        <v>0.43965812922924297</v>
      </c>
    </row>
    <row r="7289" spans="13:15" x14ac:dyDescent="0.25">
      <c r="M7289" s="20">
        <v>7288</v>
      </c>
      <c r="N7289" s="16">
        <v>296.61399951287882</v>
      </c>
      <c r="O7289" s="41">
        <f t="shared" si="123"/>
        <v>0.92118266505281055</v>
      </c>
    </row>
    <row r="7290" spans="13:15" x14ac:dyDescent="0.25">
      <c r="M7290" s="20">
        <v>7289</v>
      </c>
      <c r="N7290" s="16">
        <v>81.45174206232285</v>
      </c>
      <c r="O7290" s="41">
        <f t="shared" si="123"/>
        <v>-0.47243327979975169</v>
      </c>
    </row>
    <row r="7291" spans="13:15" x14ac:dyDescent="0.25">
      <c r="M7291" s="20">
        <v>7290</v>
      </c>
      <c r="N7291" s="16">
        <v>182.69737572937566</v>
      </c>
      <c r="O7291" s="41">
        <f t="shared" si="123"/>
        <v>0.18333939658393161</v>
      </c>
    </row>
    <row r="7292" spans="13:15" x14ac:dyDescent="0.25">
      <c r="M7292" s="20">
        <v>7291</v>
      </c>
      <c r="N7292" s="16">
        <v>144.73798302993032</v>
      </c>
      <c r="O7292" s="41">
        <f t="shared" si="123"/>
        <v>-6.2525354742278716E-2</v>
      </c>
    </row>
    <row r="7293" spans="13:15" x14ac:dyDescent="0.25">
      <c r="M7293" s="20">
        <v>7292</v>
      </c>
      <c r="N7293" s="16">
        <v>171.28126780302915</v>
      </c>
      <c r="O7293" s="41">
        <f t="shared" si="123"/>
        <v>0.10939673478614731</v>
      </c>
    </row>
    <row r="7294" spans="13:15" x14ac:dyDescent="0.25">
      <c r="M7294" s="20">
        <v>7293</v>
      </c>
      <c r="N7294" s="16">
        <v>91.701669275254048</v>
      </c>
      <c r="O7294" s="41">
        <f t="shared" si="123"/>
        <v>-0.40604402470094958</v>
      </c>
    </row>
    <row r="7295" spans="13:15" x14ac:dyDescent="0.25">
      <c r="M7295" s="20">
        <v>7294</v>
      </c>
      <c r="N7295" s="16">
        <v>190.79835250816359</v>
      </c>
      <c r="O7295" s="41">
        <f t="shared" si="123"/>
        <v>0.23580979981156802</v>
      </c>
    </row>
    <row r="7296" spans="13:15" x14ac:dyDescent="0.25">
      <c r="M7296" s="20">
        <v>7295</v>
      </c>
      <c r="N7296" s="16">
        <v>165.32137064790535</v>
      </c>
      <c r="O7296" s="41">
        <f t="shared" si="123"/>
        <v>7.0794203824272595E-2</v>
      </c>
    </row>
    <row r="7297" spans="13:15" x14ac:dyDescent="0.25">
      <c r="M7297" s="20">
        <v>7296</v>
      </c>
      <c r="N7297" s="16">
        <v>132.93379600125968</v>
      </c>
      <c r="O7297" s="41">
        <f t="shared" si="123"/>
        <v>-0.13898162292842886</v>
      </c>
    </row>
    <row r="7298" spans="13:15" x14ac:dyDescent="0.25">
      <c r="M7298" s="20">
        <v>7297</v>
      </c>
      <c r="N7298" s="16">
        <v>147.77407680588132</v>
      </c>
      <c r="O7298" s="41">
        <f t="shared" si="123"/>
        <v>-4.2860434201066888E-2</v>
      </c>
    </row>
    <row r="7299" spans="13:15" x14ac:dyDescent="0.25">
      <c r="M7299" s="20">
        <v>7298</v>
      </c>
      <c r="N7299" s="16">
        <v>146.51248831404297</v>
      </c>
      <c r="O7299" s="41">
        <f t="shared" ref="O7299:O7362" si="124">N7299/$B$2-1</f>
        <v>-5.1031801516602915E-2</v>
      </c>
    </row>
    <row r="7300" spans="13:15" x14ac:dyDescent="0.25">
      <c r="M7300" s="20">
        <v>7299</v>
      </c>
      <c r="N7300" s="16">
        <v>174.64876531857828</v>
      </c>
      <c r="O7300" s="41">
        <f t="shared" si="124"/>
        <v>0.13120817275639229</v>
      </c>
    </row>
    <row r="7301" spans="13:15" x14ac:dyDescent="0.25">
      <c r="M7301" s="20">
        <v>7300</v>
      </c>
      <c r="N7301" s="16">
        <v>216.39806302004291</v>
      </c>
      <c r="O7301" s="41">
        <f t="shared" si="124"/>
        <v>0.401620314981326</v>
      </c>
    </row>
    <row r="7302" spans="13:15" x14ac:dyDescent="0.25">
      <c r="M7302" s="20">
        <v>7301</v>
      </c>
      <c r="N7302" s="16">
        <v>211.03911520509854</v>
      </c>
      <c r="O7302" s="41">
        <f t="shared" si="124"/>
        <v>0.36691016083519057</v>
      </c>
    </row>
    <row r="7303" spans="13:15" x14ac:dyDescent="0.25">
      <c r="M7303" s="20">
        <v>7302</v>
      </c>
      <c r="N7303" s="16">
        <v>229.75469350419479</v>
      </c>
      <c r="O7303" s="41">
        <f t="shared" si="124"/>
        <v>0.48813183160498541</v>
      </c>
    </row>
    <row r="7304" spans="13:15" x14ac:dyDescent="0.25">
      <c r="M7304" s="20">
        <v>7303</v>
      </c>
      <c r="N7304" s="16">
        <v>127.81586114460562</v>
      </c>
      <c r="O7304" s="41">
        <f t="shared" si="124"/>
        <v>-0.17213072493851922</v>
      </c>
    </row>
    <row r="7305" spans="13:15" x14ac:dyDescent="0.25">
      <c r="M7305" s="20">
        <v>7304</v>
      </c>
      <c r="N7305" s="16">
        <v>231.61148743578053</v>
      </c>
      <c r="O7305" s="41">
        <f t="shared" si="124"/>
        <v>0.50015837222611648</v>
      </c>
    </row>
    <row r="7306" spans="13:15" x14ac:dyDescent="0.25">
      <c r="M7306" s="20">
        <v>7305</v>
      </c>
      <c r="N7306" s="16">
        <v>270.67416479372031</v>
      </c>
      <c r="O7306" s="41">
        <f t="shared" si="124"/>
        <v>0.75316914957941639</v>
      </c>
    </row>
    <row r="7307" spans="13:15" x14ac:dyDescent="0.25">
      <c r="M7307" s="20">
        <v>7306</v>
      </c>
      <c r="N7307" s="16">
        <v>249.24523416117438</v>
      </c>
      <c r="O7307" s="41">
        <f t="shared" si="124"/>
        <v>0.61437296959641841</v>
      </c>
    </row>
    <row r="7308" spans="13:15" x14ac:dyDescent="0.25">
      <c r="M7308" s="20">
        <v>7307</v>
      </c>
      <c r="N7308" s="16">
        <v>140.09460222444235</v>
      </c>
      <c r="O7308" s="41">
        <f t="shared" si="124"/>
        <v>-9.2600748099951669E-2</v>
      </c>
    </row>
    <row r="7309" spans="13:15" x14ac:dyDescent="0.25">
      <c r="M7309" s="20">
        <v>7308</v>
      </c>
      <c r="N7309" s="16">
        <v>329.13115567849081</v>
      </c>
      <c r="O7309" s="41">
        <f t="shared" si="124"/>
        <v>1.1317977973283737</v>
      </c>
    </row>
    <row r="7310" spans="13:15" x14ac:dyDescent="0.25">
      <c r="M7310" s="20">
        <v>7309</v>
      </c>
      <c r="N7310" s="16">
        <v>207.61035861183882</v>
      </c>
      <c r="O7310" s="41">
        <f t="shared" si="124"/>
        <v>0.34470194497055084</v>
      </c>
    </row>
    <row r="7311" spans="13:15" x14ac:dyDescent="0.25">
      <c r="M7311" s="20">
        <v>7310</v>
      </c>
      <c r="N7311" s="16">
        <v>206.12767493435106</v>
      </c>
      <c r="O7311" s="41">
        <f t="shared" si="124"/>
        <v>0.33509853385838406</v>
      </c>
    </row>
    <row r="7312" spans="13:15" x14ac:dyDescent="0.25">
      <c r="M7312" s="20">
        <v>7311</v>
      </c>
      <c r="N7312" s="16">
        <v>195.24850983532875</v>
      </c>
      <c r="O7312" s="41">
        <f t="shared" si="124"/>
        <v>0.26463367571677865</v>
      </c>
    </row>
    <row r="7313" spans="13:15" x14ac:dyDescent="0.25">
      <c r="M7313" s="20">
        <v>7312</v>
      </c>
      <c r="N7313" s="16">
        <v>204.41049579983667</v>
      </c>
      <c r="O7313" s="41">
        <f t="shared" si="124"/>
        <v>0.32397628476886942</v>
      </c>
    </row>
    <row r="7314" spans="13:15" x14ac:dyDescent="0.25">
      <c r="M7314" s="20">
        <v>7313</v>
      </c>
      <c r="N7314" s="16">
        <v>261.03877923322119</v>
      </c>
      <c r="O7314" s="41">
        <f t="shared" si="124"/>
        <v>0.69076030933474919</v>
      </c>
    </row>
    <row r="7315" spans="13:15" x14ac:dyDescent="0.25">
      <c r="M7315" s="20">
        <v>7314</v>
      </c>
      <c r="N7315" s="16">
        <v>212.12913834375439</v>
      </c>
      <c r="O7315" s="41">
        <f t="shared" si="124"/>
        <v>0.37397029138172977</v>
      </c>
    </row>
    <row r="7316" spans="13:15" x14ac:dyDescent="0.25">
      <c r="M7316" s="20">
        <v>7315</v>
      </c>
      <c r="N7316" s="16">
        <v>280.43993622284069</v>
      </c>
      <c r="O7316" s="41">
        <f t="shared" si="124"/>
        <v>0.81642250515705639</v>
      </c>
    </row>
    <row r="7317" spans="13:15" x14ac:dyDescent="0.25">
      <c r="M7317" s="20">
        <v>7316</v>
      </c>
      <c r="N7317" s="16">
        <v>310.55967654855249</v>
      </c>
      <c r="O7317" s="41">
        <f t="shared" si="124"/>
        <v>1.0115094635766879</v>
      </c>
    </row>
    <row r="7318" spans="13:15" x14ac:dyDescent="0.25">
      <c r="M7318" s="20">
        <v>7317</v>
      </c>
      <c r="N7318" s="16">
        <v>308.53548021765465</v>
      </c>
      <c r="O7318" s="41">
        <f t="shared" si="124"/>
        <v>0.9983986498323234</v>
      </c>
    </row>
    <row r="7319" spans="13:15" x14ac:dyDescent="0.25">
      <c r="M7319" s="20">
        <v>7318</v>
      </c>
      <c r="N7319" s="16">
        <v>298.08759339998227</v>
      </c>
      <c r="O7319" s="41">
        <f t="shared" si="124"/>
        <v>0.9307272011700547</v>
      </c>
    </row>
    <row r="7320" spans="13:15" x14ac:dyDescent="0.25">
      <c r="M7320" s="20">
        <v>7319</v>
      </c>
      <c r="N7320" s="16">
        <v>174.72029091728248</v>
      </c>
      <c r="O7320" s="41">
        <f t="shared" si="124"/>
        <v>0.13167144738457481</v>
      </c>
    </row>
    <row r="7321" spans="13:15" x14ac:dyDescent="0.25">
      <c r="M7321" s="20">
        <v>7320</v>
      </c>
      <c r="N7321" s="16">
        <v>136.74598936887872</v>
      </c>
      <c r="O7321" s="41">
        <f t="shared" si="124"/>
        <v>-0.11428986924948292</v>
      </c>
    </row>
    <row r="7322" spans="13:15" x14ac:dyDescent="0.25">
      <c r="M7322" s="20">
        <v>7321</v>
      </c>
      <c r="N7322" s="16">
        <v>244.27239152686818</v>
      </c>
      <c r="O7322" s="41">
        <f t="shared" si="124"/>
        <v>0.58216363665611737</v>
      </c>
    </row>
    <row r="7323" spans="13:15" x14ac:dyDescent="0.25">
      <c r="M7323" s="20">
        <v>7322</v>
      </c>
      <c r="N7323" s="16">
        <v>206.92119153474783</v>
      </c>
      <c r="O7323" s="41">
        <f t="shared" si="124"/>
        <v>0.34023817777140763</v>
      </c>
    </row>
    <row r="7324" spans="13:15" x14ac:dyDescent="0.25">
      <c r="M7324" s="20">
        <v>7323</v>
      </c>
      <c r="N7324" s="16">
        <v>160.28009781393681</v>
      </c>
      <c r="O7324" s="41">
        <f t="shared" si="124"/>
        <v>3.8141645299294868E-2</v>
      </c>
    </row>
    <row r="7325" spans="13:15" x14ac:dyDescent="0.25">
      <c r="M7325" s="20">
        <v>7324</v>
      </c>
      <c r="N7325" s="16">
        <v>135.98828804474269</v>
      </c>
      <c r="O7325" s="41">
        <f t="shared" si="124"/>
        <v>-0.11919753595303817</v>
      </c>
    </row>
    <row r="7326" spans="13:15" x14ac:dyDescent="0.25">
      <c r="M7326" s="20">
        <v>7325</v>
      </c>
      <c r="N7326" s="16">
        <v>159.91126991842296</v>
      </c>
      <c r="O7326" s="41">
        <f t="shared" si="124"/>
        <v>3.5752729872468025E-2</v>
      </c>
    </row>
    <row r="7327" spans="13:15" x14ac:dyDescent="0.25">
      <c r="M7327" s="20">
        <v>7326</v>
      </c>
      <c r="N7327" s="16">
        <v>266.93123477525864</v>
      </c>
      <c r="O7327" s="41">
        <f t="shared" si="124"/>
        <v>0.72892601783316135</v>
      </c>
    </row>
    <row r="7328" spans="13:15" x14ac:dyDescent="0.25">
      <c r="M7328" s="20">
        <v>7327</v>
      </c>
      <c r="N7328" s="16">
        <v>292.85952225727567</v>
      </c>
      <c r="O7328" s="41">
        <f t="shared" si="124"/>
        <v>0.89686474131473481</v>
      </c>
    </row>
    <row r="7329" spans="13:15" x14ac:dyDescent="0.25">
      <c r="M7329" s="20">
        <v>7328</v>
      </c>
      <c r="N7329" s="16">
        <v>162.10024613856652</v>
      </c>
      <c r="O7329" s="41">
        <f t="shared" si="124"/>
        <v>4.9930830620440458E-2</v>
      </c>
    </row>
    <row r="7330" spans="13:15" x14ac:dyDescent="0.25">
      <c r="M7330" s="20">
        <v>7329</v>
      </c>
      <c r="N7330" s="16">
        <v>131.90522521854308</v>
      </c>
      <c r="O7330" s="41">
        <f t="shared" si="124"/>
        <v>-0.14564372370850054</v>
      </c>
    </row>
    <row r="7331" spans="13:15" x14ac:dyDescent="0.25">
      <c r="M7331" s="20">
        <v>7330</v>
      </c>
      <c r="N7331" s="16">
        <v>107.17590123962277</v>
      </c>
      <c r="O7331" s="41">
        <f t="shared" si="124"/>
        <v>-0.30581670483818468</v>
      </c>
    </row>
    <row r="7332" spans="13:15" x14ac:dyDescent="0.25">
      <c r="M7332" s="20">
        <v>7331</v>
      </c>
      <c r="N7332" s="16">
        <v>463.85941585549256</v>
      </c>
      <c r="O7332" s="41">
        <f t="shared" si="124"/>
        <v>2.0044390022946352</v>
      </c>
    </row>
    <row r="7333" spans="13:15" x14ac:dyDescent="0.25">
      <c r="M7333" s="20">
        <v>7332</v>
      </c>
      <c r="N7333" s="16">
        <v>221.34798604393842</v>
      </c>
      <c r="O7333" s="41">
        <f t="shared" si="124"/>
        <v>0.43368119653941606</v>
      </c>
    </row>
    <row r="7334" spans="13:15" x14ac:dyDescent="0.25">
      <c r="M7334" s="20">
        <v>7333</v>
      </c>
      <c r="N7334" s="16">
        <v>182.9272497641405</v>
      </c>
      <c r="O7334" s="41">
        <f t="shared" si="124"/>
        <v>0.18482830139443007</v>
      </c>
    </row>
    <row r="7335" spans="13:15" x14ac:dyDescent="0.25">
      <c r="M7335" s="20">
        <v>7334</v>
      </c>
      <c r="N7335" s="16">
        <v>169.71878133102121</v>
      </c>
      <c r="O7335" s="41">
        <f t="shared" si="124"/>
        <v>9.9276437263673856E-2</v>
      </c>
    </row>
    <row r="7336" spans="13:15" x14ac:dyDescent="0.25">
      <c r="M7336" s="20">
        <v>7335</v>
      </c>
      <c r="N7336" s="16">
        <v>354.18075773405417</v>
      </c>
      <c r="O7336" s="41">
        <f t="shared" si="124"/>
        <v>1.2940452344508757</v>
      </c>
    </row>
    <row r="7337" spans="13:15" x14ac:dyDescent="0.25">
      <c r="M7337" s="20">
        <v>7336</v>
      </c>
      <c r="N7337" s="16">
        <v>149.17280168234339</v>
      </c>
      <c r="O7337" s="41">
        <f t="shared" si="124"/>
        <v>-3.3800828146564488E-2</v>
      </c>
    </row>
    <row r="7338" spans="13:15" x14ac:dyDescent="0.25">
      <c r="M7338" s="20">
        <v>7337</v>
      </c>
      <c r="N7338" s="16">
        <v>172.19762049314642</v>
      </c>
      <c r="O7338" s="41">
        <f t="shared" si="124"/>
        <v>0.11533199376319847</v>
      </c>
    </row>
    <row r="7339" spans="13:15" x14ac:dyDescent="0.25">
      <c r="M7339" s="20">
        <v>7338</v>
      </c>
      <c r="N7339" s="16">
        <v>135.29382495430931</v>
      </c>
      <c r="O7339" s="41">
        <f t="shared" si="124"/>
        <v>-0.12369560567682292</v>
      </c>
    </row>
    <row r="7340" spans="13:15" x14ac:dyDescent="0.25">
      <c r="M7340" s="20">
        <v>7339</v>
      </c>
      <c r="N7340" s="16">
        <v>141.87869387641354</v>
      </c>
      <c r="O7340" s="41">
        <f t="shared" si="124"/>
        <v>-8.1045103523965767E-2</v>
      </c>
    </row>
    <row r="7341" spans="13:15" x14ac:dyDescent="0.25">
      <c r="M7341" s="20">
        <v>7340</v>
      </c>
      <c r="N7341" s="16">
        <v>183.66030230464375</v>
      </c>
      <c r="O7341" s="41">
        <f t="shared" si="124"/>
        <v>0.18957631678042208</v>
      </c>
    </row>
    <row r="7342" spans="13:15" x14ac:dyDescent="0.25">
      <c r="M7342" s="20">
        <v>7341</v>
      </c>
      <c r="N7342" s="16">
        <v>274.80159717798614</v>
      </c>
      <c r="O7342" s="41">
        <f t="shared" si="124"/>
        <v>0.77990272102530755</v>
      </c>
    </row>
    <row r="7343" spans="13:15" x14ac:dyDescent="0.25">
      <c r="M7343" s="20">
        <v>7342</v>
      </c>
      <c r="N7343" s="16">
        <v>177.23545731257832</v>
      </c>
      <c r="O7343" s="41">
        <f t="shared" si="124"/>
        <v>0.14796229706227493</v>
      </c>
    </row>
    <row r="7344" spans="13:15" x14ac:dyDescent="0.25">
      <c r="M7344" s="20">
        <v>7343</v>
      </c>
      <c r="N7344" s="16">
        <v>189.78887773660085</v>
      </c>
      <c r="O7344" s="41">
        <f t="shared" si="124"/>
        <v>0.22927138478355347</v>
      </c>
    </row>
    <row r="7345" spans="13:15" x14ac:dyDescent="0.25">
      <c r="M7345" s="20">
        <v>7344</v>
      </c>
      <c r="N7345" s="16">
        <v>177.33468802519602</v>
      </c>
      <c r="O7345" s="41">
        <f t="shared" si="124"/>
        <v>0.14860501900134393</v>
      </c>
    </row>
    <row r="7346" spans="13:15" x14ac:dyDescent="0.25">
      <c r="M7346" s="20">
        <v>7345</v>
      </c>
      <c r="N7346" s="16">
        <v>142.6827286539004</v>
      </c>
      <c r="O7346" s="41">
        <f t="shared" si="124"/>
        <v>-7.5837332888917697E-2</v>
      </c>
    </row>
    <row r="7347" spans="13:15" x14ac:dyDescent="0.25">
      <c r="M7347" s="20">
        <v>7346</v>
      </c>
      <c r="N7347" s="16">
        <v>203.61337659432053</v>
      </c>
      <c r="O7347" s="41">
        <f t="shared" si="124"/>
        <v>0.31881330661499496</v>
      </c>
    </row>
    <row r="7348" spans="13:15" x14ac:dyDescent="0.25">
      <c r="M7348" s="20">
        <v>7347</v>
      </c>
      <c r="N7348" s="16">
        <v>280.8296740232895</v>
      </c>
      <c r="O7348" s="41">
        <f t="shared" si="124"/>
        <v>0.81894685501029252</v>
      </c>
    </row>
    <row r="7349" spans="13:15" x14ac:dyDescent="0.25">
      <c r="M7349" s="20">
        <v>7348</v>
      </c>
      <c r="N7349" s="16">
        <v>208.21533212420022</v>
      </c>
      <c r="O7349" s="41">
        <f t="shared" si="124"/>
        <v>0.3486203865366051</v>
      </c>
    </row>
    <row r="7350" spans="13:15" x14ac:dyDescent="0.25">
      <c r="M7350" s="20">
        <v>7349</v>
      </c>
      <c r="N7350" s="16">
        <v>225.66704808401019</v>
      </c>
      <c r="O7350" s="41">
        <f t="shared" si="124"/>
        <v>0.46165596217522764</v>
      </c>
    </row>
    <row r="7351" spans="13:15" x14ac:dyDescent="0.25">
      <c r="M7351" s="20">
        <v>7350</v>
      </c>
      <c r="N7351" s="16">
        <v>219.77131282963279</v>
      </c>
      <c r="O7351" s="41">
        <f t="shared" si="124"/>
        <v>0.42346901082750898</v>
      </c>
    </row>
    <row r="7352" spans="13:15" x14ac:dyDescent="0.25">
      <c r="M7352" s="20">
        <v>7351</v>
      </c>
      <c r="N7352" s="16">
        <v>108.60384136080528</v>
      </c>
      <c r="O7352" s="41">
        <f t="shared" si="124"/>
        <v>-0.29656787028534992</v>
      </c>
    </row>
    <row r="7353" spans="13:15" x14ac:dyDescent="0.25">
      <c r="M7353" s="20">
        <v>7352</v>
      </c>
      <c r="N7353" s="16">
        <v>193.11737064378724</v>
      </c>
      <c r="O7353" s="41">
        <f t="shared" si="124"/>
        <v>0.25083018809202673</v>
      </c>
    </row>
    <row r="7354" spans="13:15" x14ac:dyDescent="0.25">
      <c r="M7354" s="20">
        <v>7353</v>
      </c>
      <c r="N7354" s="16">
        <v>378.25733099619214</v>
      </c>
      <c r="O7354" s="41">
        <f t="shared" si="124"/>
        <v>1.4499903188402086</v>
      </c>
    </row>
    <row r="7355" spans="13:15" x14ac:dyDescent="0.25">
      <c r="M7355" s="20">
        <v>7354</v>
      </c>
      <c r="N7355" s="16">
        <v>178.35419635702226</v>
      </c>
      <c r="O7355" s="41">
        <f t="shared" si="124"/>
        <v>0.15520842186566641</v>
      </c>
    </row>
    <row r="7356" spans="13:15" x14ac:dyDescent="0.25">
      <c r="M7356" s="20">
        <v>7355</v>
      </c>
      <c r="N7356" s="16">
        <v>245.57107897680621</v>
      </c>
      <c r="O7356" s="41">
        <f t="shared" si="124"/>
        <v>0.59057529564807343</v>
      </c>
    </row>
    <row r="7357" spans="13:15" x14ac:dyDescent="0.25">
      <c r="M7357" s="20">
        <v>7356</v>
      </c>
      <c r="N7357" s="16">
        <v>147.26002646700957</v>
      </c>
      <c r="O7357" s="41">
        <f t="shared" si="124"/>
        <v>-4.618996214521931E-2</v>
      </c>
    </row>
    <row r="7358" spans="13:15" x14ac:dyDescent="0.25">
      <c r="M7358" s="20">
        <v>7357</v>
      </c>
      <c r="N7358" s="16">
        <v>206.69560049752022</v>
      </c>
      <c r="O7358" s="41">
        <f t="shared" si="124"/>
        <v>0.33877701413508321</v>
      </c>
    </row>
    <row r="7359" spans="13:15" x14ac:dyDescent="0.25">
      <c r="M7359" s="20">
        <v>7358</v>
      </c>
      <c r="N7359" s="16">
        <v>182.69289210379139</v>
      </c>
      <c r="O7359" s="41">
        <f t="shared" si="124"/>
        <v>0.18331035593256906</v>
      </c>
    </row>
    <row r="7360" spans="13:15" x14ac:dyDescent="0.25">
      <c r="M7360" s="20">
        <v>7359</v>
      </c>
      <c r="N7360" s="16">
        <v>231.24813493151927</v>
      </c>
      <c r="O7360" s="41">
        <f t="shared" si="124"/>
        <v>0.49780492116299513</v>
      </c>
    </row>
    <row r="7361" spans="13:15" x14ac:dyDescent="0.25">
      <c r="M7361" s="20">
        <v>7360</v>
      </c>
      <c r="N7361" s="16">
        <v>146.73857940836871</v>
      </c>
      <c r="O7361" s="41">
        <f t="shared" si="124"/>
        <v>-4.9567398987205302E-2</v>
      </c>
    </row>
    <row r="7362" spans="13:15" x14ac:dyDescent="0.25">
      <c r="M7362" s="20">
        <v>7361</v>
      </c>
      <c r="N7362" s="16">
        <v>169.10843677797908</v>
      </c>
      <c r="O7362" s="41">
        <f t="shared" si="124"/>
        <v>9.5323207217419492E-2</v>
      </c>
    </row>
    <row r="7363" spans="13:15" x14ac:dyDescent="0.25">
      <c r="M7363" s="20">
        <v>7362</v>
      </c>
      <c r="N7363" s="16">
        <v>146.1581385559324</v>
      </c>
      <c r="O7363" s="41">
        <f t="shared" ref="O7363:O7426" si="125">N7363/$B$2-1</f>
        <v>-5.3326941374349679E-2</v>
      </c>
    </row>
    <row r="7364" spans="13:15" x14ac:dyDescent="0.25">
      <c r="M7364" s="20">
        <v>7363</v>
      </c>
      <c r="N7364" s="16">
        <v>326.78858429666542</v>
      </c>
      <c r="O7364" s="41">
        <f t="shared" si="125"/>
        <v>1.1166248535772265</v>
      </c>
    </row>
    <row r="7365" spans="13:15" x14ac:dyDescent="0.25">
      <c r="M7365" s="20">
        <v>7364</v>
      </c>
      <c r="N7365" s="16">
        <v>169.20776741241738</v>
      </c>
      <c r="O7365" s="41">
        <f t="shared" si="125"/>
        <v>9.5966576354766353E-2</v>
      </c>
    </row>
    <row r="7366" spans="13:15" x14ac:dyDescent="0.25">
      <c r="M7366" s="20">
        <v>7365</v>
      </c>
      <c r="N7366" s="16">
        <v>154.44336423535654</v>
      </c>
      <c r="O7366" s="41">
        <f t="shared" si="125"/>
        <v>3.368505488259288E-4</v>
      </c>
    </row>
    <row r="7367" spans="13:15" x14ac:dyDescent="0.25">
      <c r="M7367" s="20">
        <v>7366</v>
      </c>
      <c r="N7367" s="16">
        <v>138.61278200256862</v>
      </c>
      <c r="O7367" s="41">
        <f t="shared" si="125"/>
        <v>-0.10219856656996262</v>
      </c>
    </row>
    <row r="7368" spans="13:15" x14ac:dyDescent="0.25">
      <c r="M7368" s="20">
        <v>7367</v>
      </c>
      <c r="N7368" s="16">
        <v>172.98308094537512</v>
      </c>
      <c r="O7368" s="41">
        <f t="shared" si="125"/>
        <v>0.12041945762998996</v>
      </c>
    </row>
    <row r="7369" spans="13:15" x14ac:dyDescent="0.25">
      <c r="M7369" s="20">
        <v>7368</v>
      </c>
      <c r="N7369" s="16">
        <v>103.49288629385137</v>
      </c>
      <c r="O7369" s="41">
        <f t="shared" si="125"/>
        <v>-0.32967176387304731</v>
      </c>
    </row>
    <row r="7370" spans="13:15" x14ac:dyDescent="0.25">
      <c r="M7370" s="20">
        <v>7369</v>
      </c>
      <c r="N7370" s="16">
        <v>158.34037113343632</v>
      </c>
      <c r="O7370" s="41">
        <f t="shared" si="125"/>
        <v>2.5577945407725178E-2</v>
      </c>
    </row>
    <row r="7371" spans="13:15" x14ac:dyDescent="0.25">
      <c r="M7371" s="20">
        <v>7370</v>
      </c>
      <c r="N7371" s="16">
        <v>75.426060449713447</v>
      </c>
      <c r="O7371" s="41">
        <f t="shared" si="125"/>
        <v>-0.51146189975121836</v>
      </c>
    </row>
    <row r="7372" spans="13:15" x14ac:dyDescent="0.25">
      <c r="M7372" s="20">
        <v>7371</v>
      </c>
      <c r="N7372" s="16">
        <v>140.64457701554375</v>
      </c>
      <c r="O7372" s="41">
        <f t="shared" si="125"/>
        <v>-8.9038535808504626E-2</v>
      </c>
    </row>
    <row r="7373" spans="13:15" x14ac:dyDescent="0.25">
      <c r="M7373" s="20">
        <v>7372</v>
      </c>
      <c r="N7373" s="16">
        <v>185.58650499043523</v>
      </c>
      <c r="O7373" s="41">
        <f t="shared" si="125"/>
        <v>0.2020524211295025</v>
      </c>
    </row>
    <row r="7374" spans="13:15" x14ac:dyDescent="0.25">
      <c r="M7374" s="20">
        <v>7373</v>
      </c>
      <c r="N7374" s="16">
        <v>127.0178101107556</v>
      </c>
      <c r="O7374" s="41">
        <f t="shared" si="125"/>
        <v>-0.17729973858783477</v>
      </c>
    </row>
    <row r="7375" spans="13:15" x14ac:dyDescent="0.25">
      <c r="M7375" s="20">
        <v>7374</v>
      </c>
      <c r="N7375" s="16">
        <v>132.75716027312717</v>
      </c>
      <c r="O7375" s="41">
        <f t="shared" si="125"/>
        <v>-0.14012570075170916</v>
      </c>
    </row>
    <row r="7376" spans="13:15" x14ac:dyDescent="0.25">
      <c r="M7376" s="20">
        <v>7375</v>
      </c>
      <c r="N7376" s="16">
        <v>158.59427865213178</v>
      </c>
      <c r="O7376" s="41">
        <f t="shared" si="125"/>
        <v>2.7222516211009573E-2</v>
      </c>
    </row>
    <row r="7377" spans="13:15" x14ac:dyDescent="0.25">
      <c r="M7377" s="20">
        <v>7376</v>
      </c>
      <c r="N7377" s="16">
        <v>280.24286621061361</v>
      </c>
      <c r="O7377" s="41">
        <f t="shared" si="125"/>
        <v>0.81514607352566282</v>
      </c>
    </row>
    <row r="7378" spans="13:15" x14ac:dyDescent="0.25">
      <c r="M7378" s="20">
        <v>7377</v>
      </c>
      <c r="N7378" s="16">
        <v>239.20865128048675</v>
      </c>
      <c r="O7378" s="41">
        <f t="shared" si="125"/>
        <v>0.54936555565638412</v>
      </c>
    </row>
    <row r="7379" spans="13:15" x14ac:dyDescent="0.25">
      <c r="M7379" s="20">
        <v>7378</v>
      </c>
      <c r="N7379" s="16">
        <v>211.93793765049097</v>
      </c>
      <c r="O7379" s="41">
        <f t="shared" si="125"/>
        <v>0.37273187560214072</v>
      </c>
    </row>
    <row r="7380" spans="13:15" x14ac:dyDescent="0.25">
      <c r="M7380" s="20">
        <v>7379</v>
      </c>
      <c r="N7380" s="16">
        <v>182.94677929607121</v>
      </c>
      <c r="O7380" s="41">
        <f t="shared" si="125"/>
        <v>0.18495479508071422</v>
      </c>
    </row>
    <row r="7381" spans="13:15" x14ac:dyDescent="0.25">
      <c r="M7381" s="20">
        <v>7380</v>
      </c>
      <c r="N7381" s="16">
        <v>118.89523926302775</v>
      </c>
      <c r="O7381" s="41">
        <f t="shared" si="125"/>
        <v>-0.22991000760394875</v>
      </c>
    </row>
    <row r="7382" spans="13:15" x14ac:dyDescent="0.25">
      <c r="M7382" s="20">
        <v>7381</v>
      </c>
      <c r="N7382" s="16">
        <v>135.06294043101531</v>
      </c>
      <c r="O7382" s="41">
        <f t="shared" si="125"/>
        <v>-0.12519105546850473</v>
      </c>
    </row>
    <row r="7383" spans="13:15" x14ac:dyDescent="0.25">
      <c r="M7383" s="20">
        <v>7382</v>
      </c>
      <c r="N7383" s="16">
        <v>137.54857775897057</v>
      </c>
      <c r="O7383" s="41">
        <f t="shared" si="125"/>
        <v>-0.10909146693283789</v>
      </c>
    </row>
    <row r="7384" spans="13:15" x14ac:dyDescent="0.25">
      <c r="M7384" s="20">
        <v>7383</v>
      </c>
      <c r="N7384" s="16">
        <v>275.53041804803269</v>
      </c>
      <c r="O7384" s="41">
        <f t="shared" si="125"/>
        <v>0.78462332768501231</v>
      </c>
    </row>
    <row r="7385" spans="13:15" x14ac:dyDescent="0.25">
      <c r="M7385" s="20">
        <v>7384</v>
      </c>
      <c r="N7385" s="16">
        <v>193.14631201906417</v>
      </c>
      <c r="O7385" s="41">
        <f t="shared" si="125"/>
        <v>0.25101764272524085</v>
      </c>
    </row>
    <row r="7386" spans="13:15" x14ac:dyDescent="0.25">
      <c r="M7386" s="20">
        <v>7385</v>
      </c>
      <c r="N7386" s="16">
        <v>174.63114298647753</v>
      </c>
      <c r="O7386" s="41">
        <f t="shared" si="125"/>
        <v>0.13109403209207637</v>
      </c>
    </row>
    <row r="7387" spans="13:15" x14ac:dyDescent="0.25">
      <c r="M7387" s="20">
        <v>7386</v>
      </c>
      <c r="N7387" s="16">
        <v>261.29159885636392</v>
      </c>
      <c r="O7387" s="41">
        <f t="shared" si="125"/>
        <v>0.69239783378795994</v>
      </c>
    </row>
    <row r="7388" spans="13:15" x14ac:dyDescent="0.25">
      <c r="M7388" s="20">
        <v>7387</v>
      </c>
      <c r="N7388" s="16">
        <v>206.96275981278302</v>
      </c>
      <c r="O7388" s="41">
        <f t="shared" si="125"/>
        <v>0.34050741744083801</v>
      </c>
    </row>
    <row r="7389" spans="13:15" x14ac:dyDescent="0.25">
      <c r="M7389" s="20">
        <v>7388</v>
      </c>
      <c r="N7389" s="16">
        <v>231.92822883910037</v>
      </c>
      <c r="O7389" s="41">
        <f t="shared" si="125"/>
        <v>0.50220992102139217</v>
      </c>
    </row>
    <row r="7390" spans="13:15" x14ac:dyDescent="0.25">
      <c r="M7390" s="20">
        <v>7389</v>
      </c>
      <c r="N7390" s="16">
        <v>343.12631386499658</v>
      </c>
      <c r="O7390" s="41">
        <f t="shared" si="125"/>
        <v>1.2224450875666735</v>
      </c>
    </row>
    <row r="7391" spans="13:15" x14ac:dyDescent="0.25">
      <c r="M7391" s="20">
        <v>7390</v>
      </c>
      <c r="N7391" s="16">
        <v>87.556336991418078</v>
      </c>
      <c r="O7391" s="41">
        <f t="shared" si="125"/>
        <v>-0.43289353462856062</v>
      </c>
    </row>
    <row r="7392" spans="13:15" x14ac:dyDescent="0.25">
      <c r="M7392" s="20">
        <v>7391</v>
      </c>
      <c r="N7392" s="16">
        <v>136.72753363756226</v>
      </c>
      <c r="O7392" s="41">
        <f t="shared" si="125"/>
        <v>-0.11440940787926535</v>
      </c>
    </row>
    <row r="7393" spans="13:15" x14ac:dyDescent="0.25">
      <c r="M7393" s="20">
        <v>7392</v>
      </c>
      <c r="N7393" s="16">
        <v>163.70132518840708</v>
      </c>
      <c r="O7393" s="41">
        <f t="shared" si="125"/>
        <v>6.0301094063786032E-2</v>
      </c>
    </row>
    <row r="7394" spans="13:15" x14ac:dyDescent="0.25">
      <c r="M7394" s="20">
        <v>7393</v>
      </c>
      <c r="N7394" s="16">
        <v>122.14565367936682</v>
      </c>
      <c r="O7394" s="41">
        <f t="shared" si="125"/>
        <v>-0.20885692231072672</v>
      </c>
    </row>
    <row r="7395" spans="13:15" x14ac:dyDescent="0.25">
      <c r="M7395" s="20">
        <v>7394</v>
      </c>
      <c r="N7395" s="16">
        <v>112.20001723701978</v>
      </c>
      <c r="O7395" s="41">
        <f t="shared" si="125"/>
        <v>-0.27327527194133816</v>
      </c>
    </row>
    <row r="7396" spans="13:15" x14ac:dyDescent="0.25">
      <c r="M7396" s="20">
        <v>7395</v>
      </c>
      <c r="N7396" s="16">
        <v>176.59720009288534</v>
      </c>
      <c r="O7396" s="41">
        <f t="shared" si="125"/>
        <v>0.14382827537640464</v>
      </c>
    </row>
    <row r="7397" spans="13:15" x14ac:dyDescent="0.25">
      <c r="M7397" s="20">
        <v>7396</v>
      </c>
      <c r="N7397" s="16">
        <v>275.06768952325376</v>
      </c>
      <c r="O7397" s="41">
        <f t="shared" si="125"/>
        <v>0.78162621351679817</v>
      </c>
    </row>
    <row r="7398" spans="13:15" x14ac:dyDescent="0.25">
      <c r="M7398" s="20">
        <v>7397</v>
      </c>
      <c r="N7398" s="16">
        <v>125.99058174776816</v>
      </c>
      <c r="O7398" s="41">
        <f t="shared" si="125"/>
        <v>-0.18395314445290878</v>
      </c>
    </row>
    <row r="7399" spans="13:15" x14ac:dyDescent="0.25">
      <c r="M7399" s="20">
        <v>7398</v>
      </c>
      <c r="N7399" s="16">
        <v>173.52651300016964</v>
      </c>
      <c r="O7399" s="41">
        <f t="shared" si="125"/>
        <v>0.12393929231419198</v>
      </c>
    </row>
    <row r="7400" spans="13:15" x14ac:dyDescent="0.25">
      <c r="M7400" s="20">
        <v>7399</v>
      </c>
      <c r="N7400" s="16">
        <v>167.80106736631802</v>
      </c>
      <c r="O7400" s="41">
        <f t="shared" si="125"/>
        <v>8.6855314755740709E-2</v>
      </c>
    </row>
    <row r="7401" spans="13:15" x14ac:dyDescent="0.25">
      <c r="M7401" s="20">
        <v>7400</v>
      </c>
      <c r="N7401" s="16">
        <v>390.34350820348476</v>
      </c>
      <c r="O7401" s="41">
        <f t="shared" si="125"/>
        <v>1.5282730505236093</v>
      </c>
    </row>
    <row r="7402" spans="13:15" x14ac:dyDescent="0.25">
      <c r="M7402" s="20">
        <v>7401</v>
      </c>
      <c r="N7402" s="16">
        <v>128.18813257297052</v>
      </c>
      <c r="O7402" s="41">
        <f t="shared" si="125"/>
        <v>-0.16971950558931914</v>
      </c>
    </row>
    <row r="7403" spans="13:15" x14ac:dyDescent="0.25">
      <c r="M7403" s="20">
        <v>7402</v>
      </c>
      <c r="N7403" s="16">
        <v>167.42655142422055</v>
      </c>
      <c r="O7403" s="41">
        <f t="shared" si="125"/>
        <v>8.4429557586742643E-2</v>
      </c>
    </row>
    <row r="7404" spans="13:15" x14ac:dyDescent="0.25">
      <c r="M7404" s="20">
        <v>7403</v>
      </c>
      <c r="N7404" s="16">
        <v>119.33516186794257</v>
      </c>
      <c r="O7404" s="41">
        <f t="shared" si="125"/>
        <v>-0.22706060843898945</v>
      </c>
    </row>
    <row r="7405" spans="13:15" x14ac:dyDescent="0.25">
      <c r="M7405" s="20">
        <v>7404</v>
      </c>
      <c r="N7405" s="16">
        <v>158.1636848772479</v>
      </c>
      <c r="O7405" s="41">
        <f t="shared" si="125"/>
        <v>2.4433540311877611E-2</v>
      </c>
    </row>
    <row r="7406" spans="13:15" x14ac:dyDescent="0.25">
      <c r="M7406" s="20">
        <v>7405</v>
      </c>
      <c r="N7406" s="16">
        <v>254.6867237705593</v>
      </c>
      <c r="O7406" s="41">
        <f t="shared" si="125"/>
        <v>0.64961775078268658</v>
      </c>
    </row>
    <row r="7407" spans="13:15" x14ac:dyDescent="0.25">
      <c r="M7407" s="20">
        <v>7406</v>
      </c>
      <c r="N7407" s="16">
        <v>236.12900518335027</v>
      </c>
      <c r="O7407" s="41">
        <f t="shared" si="125"/>
        <v>0.52941854470601513</v>
      </c>
    </row>
    <row r="7408" spans="13:15" x14ac:dyDescent="0.25">
      <c r="M7408" s="20">
        <v>7407</v>
      </c>
      <c r="N7408" s="16">
        <v>177.8339493553884</v>
      </c>
      <c r="O7408" s="41">
        <f t="shared" si="125"/>
        <v>0.15183875784870793</v>
      </c>
    </row>
    <row r="7409" spans="13:15" x14ac:dyDescent="0.25">
      <c r="M7409" s="20">
        <v>7408</v>
      </c>
      <c r="N7409" s="16">
        <v>175.93213415750577</v>
      </c>
      <c r="O7409" s="41">
        <f t="shared" si="125"/>
        <v>0.13952061239263869</v>
      </c>
    </row>
    <row r="7410" spans="13:15" x14ac:dyDescent="0.25">
      <c r="M7410" s="20">
        <v>7409</v>
      </c>
      <c r="N7410" s="16">
        <v>188.6838673949575</v>
      </c>
      <c r="O7410" s="41">
        <f t="shared" si="125"/>
        <v>0.22211418142647776</v>
      </c>
    </row>
    <row r="7411" spans="13:15" x14ac:dyDescent="0.25">
      <c r="M7411" s="20">
        <v>7410</v>
      </c>
      <c r="N7411" s="16">
        <v>197.63967396112653</v>
      </c>
      <c r="O7411" s="41">
        <f t="shared" si="125"/>
        <v>0.28012135692981399</v>
      </c>
    </row>
    <row r="7412" spans="13:15" x14ac:dyDescent="0.25">
      <c r="M7412" s="20">
        <v>7411</v>
      </c>
      <c r="N7412" s="16">
        <v>197.99918812800919</v>
      </c>
      <c r="O7412" s="41">
        <f t="shared" si="125"/>
        <v>0.28244994690328173</v>
      </c>
    </row>
    <row r="7413" spans="13:15" x14ac:dyDescent="0.25">
      <c r="M7413" s="20">
        <v>7412</v>
      </c>
      <c r="N7413" s="16">
        <v>206.14485900636089</v>
      </c>
      <c r="O7413" s="41">
        <f t="shared" si="125"/>
        <v>0.33520983589171527</v>
      </c>
    </row>
    <row r="7414" spans="13:15" x14ac:dyDescent="0.25">
      <c r="M7414" s="20">
        <v>7413</v>
      </c>
      <c r="N7414" s="16">
        <v>175.23017395577656</v>
      </c>
      <c r="O7414" s="41">
        <f t="shared" si="125"/>
        <v>0.13497398353043444</v>
      </c>
    </row>
    <row r="7415" spans="13:15" x14ac:dyDescent="0.25">
      <c r="M7415" s="20">
        <v>7414</v>
      </c>
      <c r="N7415" s="16">
        <v>141.74949180763741</v>
      </c>
      <c r="O7415" s="41">
        <f t="shared" si="125"/>
        <v>-8.1881951330304292E-2</v>
      </c>
    </row>
    <row r="7416" spans="13:15" x14ac:dyDescent="0.25">
      <c r="M7416" s="20">
        <v>7415</v>
      </c>
      <c r="N7416" s="16">
        <v>97.769457335013811</v>
      </c>
      <c r="O7416" s="41">
        <f t="shared" si="125"/>
        <v>-0.36674267933367288</v>
      </c>
    </row>
    <row r="7417" spans="13:15" x14ac:dyDescent="0.25">
      <c r="M7417" s="20">
        <v>7416</v>
      </c>
      <c r="N7417" s="16">
        <v>178.46848468778043</v>
      </c>
      <c r="O7417" s="41">
        <f t="shared" si="125"/>
        <v>0.15594867269749169</v>
      </c>
    </row>
    <row r="7418" spans="13:15" x14ac:dyDescent="0.25">
      <c r="M7418" s="20">
        <v>7417</v>
      </c>
      <c r="N7418" s="16">
        <v>179.90594877015323</v>
      </c>
      <c r="O7418" s="41">
        <f t="shared" si="125"/>
        <v>0.16525919438974501</v>
      </c>
    </row>
    <row r="7419" spans="13:15" x14ac:dyDescent="0.25">
      <c r="M7419" s="20">
        <v>7418</v>
      </c>
      <c r="N7419" s="16">
        <v>107.95964849549763</v>
      </c>
      <c r="O7419" s="41">
        <f t="shared" si="125"/>
        <v>-0.300740337423827</v>
      </c>
    </row>
    <row r="7420" spans="13:15" x14ac:dyDescent="0.25">
      <c r="M7420" s="20">
        <v>7419</v>
      </c>
      <c r="N7420" s="16">
        <v>139.8329228340663</v>
      </c>
      <c r="O7420" s="41">
        <f t="shared" si="125"/>
        <v>-9.4295657677441858E-2</v>
      </c>
    </row>
    <row r="7421" spans="13:15" x14ac:dyDescent="0.25">
      <c r="M7421" s="20">
        <v>7420</v>
      </c>
      <c r="N7421" s="16">
        <v>290.28179249664987</v>
      </c>
      <c r="O7421" s="41">
        <f t="shared" si="125"/>
        <v>0.8801686658110901</v>
      </c>
    </row>
    <row r="7422" spans="13:15" x14ac:dyDescent="0.25">
      <c r="M7422" s="20">
        <v>7421</v>
      </c>
      <c r="N7422" s="16">
        <v>116.41049747871133</v>
      </c>
      <c r="O7422" s="41">
        <f t="shared" si="125"/>
        <v>-0.24600379566183106</v>
      </c>
    </row>
    <row r="7423" spans="13:15" x14ac:dyDescent="0.25">
      <c r="M7423" s="20">
        <v>7422</v>
      </c>
      <c r="N7423" s="16">
        <v>218.22742644146595</v>
      </c>
      <c r="O7423" s="41">
        <f t="shared" si="125"/>
        <v>0.41346918691283108</v>
      </c>
    </row>
    <row r="7424" spans="13:15" x14ac:dyDescent="0.25">
      <c r="M7424" s="20">
        <v>7423</v>
      </c>
      <c r="N7424" s="16">
        <v>107.80871149293321</v>
      </c>
      <c r="O7424" s="41">
        <f t="shared" si="125"/>
        <v>-0.30171796340681512</v>
      </c>
    </row>
    <row r="7425" spans="13:15" x14ac:dyDescent="0.25">
      <c r="M7425" s="20">
        <v>7424</v>
      </c>
      <c r="N7425" s="16">
        <v>161.9778111576064</v>
      </c>
      <c r="O7425" s="41">
        <f t="shared" si="125"/>
        <v>4.9137813556502374E-2</v>
      </c>
    </row>
    <row r="7426" spans="13:15" x14ac:dyDescent="0.25">
      <c r="M7426" s="20">
        <v>7425</v>
      </c>
      <c r="N7426" s="16">
        <v>255.15735075531833</v>
      </c>
      <c r="O7426" s="41">
        <f t="shared" si="125"/>
        <v>0.65266602364340809</v>
      </c>
    </row>
    <row r="7427" spans="13:15" x14ac:dyDescent="0.25">
      <c r="M7427" s="20">
        <v>7426</v>
      </c>
      <c r="N7427" s="16">
        <v>279.71899361083359</v>
      </c>
      <c r="O7427" s="41">
        <f t="shared" ref="O7427:O7490" si="126">N7427/$B$2-1</f>
        <v>0.81175292634094998</v>
      </c>
    </row>
    <row r="7428" spans="13:15" x14ac:dyDescent="0.25">
      <c r="M7428" s="20">
        <v>7427</v>
      </c>
      <c r="N7428" s="16">
        <v>201.58214235943552</v>
      </c>
      <c r="O7428" s="41">
        <f t="shared" si="126"/>
        <v>0.30565690803929857</v>
      </c>
    </row>
    <row r="7429" spans="13:15" x14ac:dyDescent="0.25">
      <c r="M7429" s="20">
        <v>7428</v>
      </c>
      <c r="N7429" s="16">
        <v>283.37376139850289</v>
      </c>
      <c r="O7429" s="41">
        <f t="shared" si="126"/>
        <v>0.83542502721951561</v>
      </c>
    </row>
    <row r="7430" spans="13:15" x14ac:dyDescent="0.25">
      <c r="M7430" s="20">
        <v>7429</v>
      </c>
      <c r="N7430" s="16">
        <v>99.879422277593818</v>
      </c>
      <c r="O7430" s="41">
        <f t="shared" si="126"/>
        <v>-0.35307633830387997</v>
      </c>
    </row>
    <row r="7431" spans="13:15" x14ac:dyDescent="0.25">
      <c r="M7431" s="20">
        <v>7430</v>
      </c>
      <c r="N7431" s="16">
        <v>186.00103727848864</v>
      </c>
      <c r="O7431" s="41">
        <f t="shared" si="126"/>
        <v>0.20473736603170134</v>
      </c>
    </row>
    <row r="7432" spans="13:15" x14ac:dyDescent="0.25">
      <c r="M7432" s="20">
        <v>7431</v>
      </c>
      <c r="N7432" s="16">
        <v>163.82645377432556</v>
      </c>
      <c r="O7432" s="41">
        <f t="shared" si="126"/>
        <v>6.1111557732270727E-2</v>
      </c>
    </row>
    <row r="7433" spans="13:15" x14ac:dyDescent="0.25">
      <c r="M7433" s="20">
        <v>7432</v>
      </c>
      <c r="N7433" s="16">
        <v>195.5011743439253</v>
      </c>
      <c r="O7433" s="41">
        <f t="shared" si="126"/>
        <v>0.26627019548586239</v>
      </c>
    </row>
    <row r="7434" spans="13:15" x14ac:dyDescent="0.25">
      <c r="M7434" s="20">
        <v>7433</v>
      </c>
      <c r="N7434" s="16">
        <v>131.21947080525916</v>
      </c>
      <c r="O7434" s="41">
        <f t="shared" si="126"/>
        <v>-0.15008538692550366</v>
      </c>
    </row>
    <row r="7435" spans="13:15" x14ac:dyDescent="0.25">
      <c r="M7435" s="20">
        <v>7434</v>
      </c>
      <c r="N7435" s="16">
        <v>261.98519240125108</v>
      </c>
      <c r="O7435" s="41">
        <f t="shared" si="126"/>
        <v>0.69689027142481486</v>
      </c>
    </row>
    <row r="7436" spans="13:15" x14ac:dyDescent="0.25">
      <c r="M7436" s="20">
        <v>7435</v>
      </c>
      <c r="N7436" s="16">
        <v>132.09575316283548</v>
      </c>
      <c r="O7436" s="41">
        <f t="shared" si="126"/>
        <v>-0.14440966535527433</v>
      </c>
    </row>
    <row r="7437" spans="13:15" x14ac:dyDescent="0.25">
      <c r="M7437" s="20">
        <v>7436</v>
      </c>
      <c r="N7437" s="16">
        <v>197.83691574591202</v>
      </c>
      <c r="O7437" s="41">
        <f t="shared" si="126"/>
        <v>0.28139890114005439</v>
      </c>
    </row>
    <row r="7438" spans="13:15" x14ac:dyDescent="0.25">
      <c r="M7438" s="20">
        <v>7437</v>
      </c>
      <c r="N7438" s="16">
        <v>132.67547578287983</v>
      </c>
      <c r="O7438" s="41">
        <f t="shared" si="126"/>
        <v>-0.14065477499272472</v>
      </c>
    </row>
    <row r="7439" spans="13:15" x14ac:dyDescent="0.25">
      <c r="M7439" s="20">
        <v>7438</v>
      </c>
      <c r="N7439" s="16">
        <v>338.79034642131927</v>
      </c>
      <c r="O7439" s="41">
        <f t="shared" si="126"/>
        <v>1.1943608248457411</v>
      </c>
    </row>
    <row r="7440" spans="13:15" x14ac:dyDescent="0.25">
      <c r="M7440" s="20">
        <v>7439</v>
      </c>
      <c r="N7440" s="16">
        <v>284.23077725033863</v>
      </c>
      <c r="O7440" s="41">
        <f t="shared" si="126"/>
        <v>0.84097595873632303</v>
      </c>
    </row>
    <row r="7441" spans="13:15" x14ac:dyDescent="0.25">
      <c r="M7441" s="20">
        <v>7440</v>
      </c>
      <c r="N7441" s="16">
        <v>118.0095733540094</v>
      </c>
      <c r="O7441" s="41">
        <f t="shared" si="126"/>
        <v>-0.23564650687312905</v>
      </c>
    </row>
    <row r="7442" spans="13:15" x14ac:dyDescent="0.25">
      <c r="M7442" s="20">
        <v>7441</v>
      </c>
      <c r="N7442" s="16">
        <v>302.30961850691409</v>
      </c>
      <c r="O7442" s="41">
        <f t="shared" si="126"/>
        <v>0.95807345407846789</v>
      </c>
    </row>
    <row r="7443" spans="13:15" x14ac:dyDescent="0.25">
      <c r="M7443" s="20">
        <v>7442</v>
      </c>
      <c r="N7443" s="16">
        <v>111.2331664049387</v>
      </c>
      <c r="O7443" s="41">
        <f t="shared" si="126"/>
        <v>-0.27953760973165342</v>
      </c>
    </row>
    <row r="7444" spans="13:15" x14ac:dyDescent="0.25">
      <c r="M7444" s="20">
        <v>7443</v>
      </c>
      <c r="N7444" s="16">
        <v>179.35427364178233</v>
      </c>
      <c r="O7444" s="41">
        <f t="shared" si="126"/>
        <v>0.16168596893475096</v>
      </c>
    </row>
    <row r="7445" spans="13:15" x14ac:dyDescent="0.25">
      <c r="M7445" s="20">
        <v>7444</v>
      </c>
      <c r="N7445" s="16">
        <v>148.30516306345851</v>
      </c>
      <c r="O7445" s="41">
        <f t="shared" si="126"/>
        <v>-3.9420563819423826E-2</v>
      </c>
    </row>
    <row r="7446" spans="13:15" x14ac:dyDescent="0.25">
      <c r="M7446" s="20">
        <v>7445</v>
      </c>
      <c r="N7446" s="16">
        <v>110.66687176183832</v>
      </c>
      <c r="O7446" s="41">
        <f t="shared" si="126"/>
        <v>-0.28320552646324204</v>
      </c>
    </row>
    <row r="7447" spans="13:15" x14ac:dyDescent="0.25">
      <c r="M7447" s="20">
        <v>7446</v>
      </c>
      <c r="N7447" s="16">
        <v>289.50833119992694</v>
      </c>
      <c r="O7447" s="41">
        <f t="shared" si="126"/>
        <v>0.87515892103237536</v>
      </c>
    </row>
    <row r="7448" spans="13:15" x14ac:dyDescent="0.25">
      <c r="M7448" s="20">
        <v>7447</v>
      </c>
      <c r="N7448" s="16">
        <v>100.09111822820584</v>
      </c>
      <c r="O7448" s="41">
        <f t="shared" si="126"/>
        <v>-0.35170517378957644</v>
      </c>
    </row>
    <row r="7449" spans="13:15" x14ac:dyDescent="0.25">
      <c r="M7449" s="20">
        <v>7448</v>
      </c>
      <c r="N7449" s="16">
        <v>313.26566492685947</v>
      </c>
      <c r="O7449" s="41">
        <f t="shared" si="126"/>
        <v>1.029036276110066</v>
      </c>
    </row>
    <row r="7450" spans="13:15" x14ac:dyDescent="0.25">
      <c r="M7450" s="20">
        <v>7449</v>
      </c>
      <c r="N7450" s="16">
        <v>134.51390521530348</v>
      </c>
      <c r="O7450" s="41">
        <f t="shared" si="126"/>
        <v>-0.12874718208647074</v>
      </c>
    </row>
    <row r="7451" spans="13:15" x14ac:dyDescent="0.25">
      <c r="M7451" s="20">
        <v>7450</v>
      </c>
      <c r="N7451" s="16">
        <v>268.83800639210449</v>
      </c>
      <c r="O7451" s="41">
        <f t="shared" si="126"/>
        <v>0.74127626624528964</v>
      </c>
    </row>
    <row r="7452" spans="13:15" x14ac:dyDescent="0.25">
      <c r="M7452" s="20">
        <v>7451</v>
      </c>
      <c r="N7452" s="16">
        <v>91.722562974678326</v>
      </c>
      <c r="O7452" s="41">
        <f t="shared" si="126"/>
        <v>-0.40590869523838657</v>
      </c>
    </row>
    <row r="7453" spans="13:15" x14ac:dyDescent="0.25">
      <c r="M7453" s="20">
        <v>7452</v>
      </c>
      <c r="N7453" s="16">
        <v>401.72815095836233</v>
      </c>
      <c r="O7453" s="41">
        <f t="shared" si="126"/>
        <v>1.602011910942907</v>
      </c>
    </row>
    <row r="7454" spans="13:15" x14ac:dyDescent="0.25">
      <c r="M7454" s="20">
        <v>7453</v>
      </c>
      <c r="N7454" s="16">
        <v>109.55714528068248</v>
      </c>
      <c r="O7454" s="41">
        <f t="shared" si="126"/>
        <v>-0.29039327647520363</v>
      </c>
    </row>
    <row r="7455" spans="13:15" x14ac:dyDescent="0.25">
      <c r="M7455" s="20">
        <v>7454</v>
      </c>
      <c r="N7455" s="16">
        <v>189.91905758376066</v>
      </c>
      <c r="O7455" s="41">
        <f t="shared" si="126"/>
        <v>0.23011456570594224</v>
      </c>
    </row>
    <row r="7456" spans="13:15" x14ac:dyDescent="0.25">
      <c r="M7456" s="20">
        <v>7455</v>
      </c>
      <c r="N7456" s="16">
        <v>127.97289298100395</v>
      </c>
      <c r="O7456" s="41">
        <f t="shared" si="126"/>
        <v>-0.17111362243342731</v>
      </c>
    </row>
    <row r="7457" spans="13:15" x14ac:dyDescent="0.25">
      <c r="M7457" s="20">
        <v>7456</v>
      </c>
      <c r="N7457" s="16">
        <v>191.12913079623092</v>
      </c>
      <c r="O7457" s="41">
        <f t="shared" si="126"/>
        <v>0.23795226616195753</v>
      </c>
    </row>
    <row r="7458" spans="13:15" x14ac:dyDescent="0.25">
      <c r="M7458" s="20">
        <v>7457</v>
      </c>
      <c r="N7458" s="16">
        <v>239.56747096481419</v>
      </c>
      <c r="O7458" s="41">
        <f t="shared" si="126"/>
        <v>0.5516896474340538</v>
      </c>
    </row>
    <row r="7459" spans="13:15" x14ac:dyDescent="0.25">
      <c r="M7459" s="20">
        <v>7458</v>
      </c>
      <c r="N7459" s="16">
        <v>265.19066248676944</v>
      </c>
      <c r="O7459" s="41">
        <f t="shared" si="126"/>
        <v>0.71765225019775492</v>
      </c>
    </row>
    <row r="7460" spans="13:15" x14ac:dyDescent="0.25">
      <c r="M7460" s="20">
        <v>7459</v>
      </c>
      <c r="N7460" s="16">
        <v>280.41268084561972</v>
      </c>
      <c r="O7460" s="41">
        <f t="shared" si="126"/>
        <v>0.81624597081163652</v>
      </c>
    </row>
    <row r="7461" spans="13:15" x14ac:dyDescent="0.25">
      <c r="M7461" s="20">
        <v>7460</v>
      </c>
      <c r="N7461" s="16">
        <v>212.53902782425314</v>
      </c>
      <c r="O7461" s="41">
        <f t="shared" si="126"/>
        <v>0.37662516460354323</v>
      </c>
    </row>
    <row r="7462" spans="13:15" x14ac:dyDescent="0.25">
      <c r="M7462" s="20">
        <v>7461</v>
      </c>
      <c r="N7462" s="16">
        <v>121.46248994466242</v>
      </c>
      <c r="O7462" s="41">
        <f t="shared" si="126"/>
        <v>-0.21328180558212406</v>
      </c>
    </row>
    <row r="7463" spans="13:15" x14ac:dyDescent="0.25">
      <c r="M7463" s="20">
        <v>7462</v>
      </c>
      <c r="N7463" s="16">
        <v>353.87350587392496</v>
      </c>
      <c r="O7463" s="41">
        <f t="shared" si="126"/>
        <v>1.2920551498680344</v>
      </c>
    </row>
    <row r="7464" spans="13:15" x14ac:dyDescent="0.25">
      <c r="M7464" s="20">
        <v>7463</v>
      </c>
      <c r="N7464" s="16">
        <v>183.40269113139664</v>
      </c>
      <c r="O7464" s="41">
        <f t="shared" si="126"/>
        <v>0.18790775723441588</v>
      </c>
    </row>
    <row r="7465" spans="13:15" x14ac:dyDescent="0.25">
      <c r="M7465" s="20">
        <v>7464</v>
      </c>
      <c r="N7465" s="16">
        <v>224.23383770759088</v>
      </c>
      <c r="O7465" s="41">
        <f t="shared" si="126"/>
        <v>0.452372991934199</v>
      </c>
    </row>
    <row r="7466" spans="13:15" x14ac:dyDescent="0.25">
      <c r="M7466" s="20">
        <v>7465</v>
      </c>
      <c r="N7466" s="16">
        <v>186.18513389530636</v>
      </c>
      <c r="O7466" s="41">
        <f t="shared" si="126"/>
        <v>0.20592976837786803</v>
      </c>
    </row>
    <row r="7467" spans="13:15" x14ac:dyDescent="0.25">
      <c r="M7467" s="20">
        <v>7466</v>
      </c>
      <c r="N7467" s="16">
        <v>103.3335341691953</v>
      </c>
      <c r="O7467" s="41">
        <f t="shared" si="126"/>
        <v>-0.33070389499305974</v>
      </c>
    </row>
    <row r="7468" spans="13:15" x14ac:dyDescent="0.25">
      <c r="M7468" s="20">
        <v>7467</v>
      </c>
      <c r="N7468" s="16">
        <v>212.63106663647039</v>
      </c>
      <c r="O7468" s="41">
        <f t="shared" si="126"/>
        <v>0.37722130426935196</v>
      </c>
    </row>
    <row r="7469" spans="13:15" x14ac:dyDescent="0.25">
      <c r="M7469" s="20">
        <v>7468</v>
      </c>
      <c r="N7469" s="16">
        <v>256.30276073205869</v>
      </c>
      <c r="O7469" s="41">
        <f t="shared" si="126"/>
        <v>0.66008489731527109</v>
      </c>
    </row>
    <row r="7470" spans="13:15" x14ac:dyDescent="0.25">
      <c r="M7470" s="20">
        <v>7469</v>
      </c>
      <c r="N7470" s="16">
        <v>167.38800067861962</v>
      </c>
      <c r="O7470" s="41">
        <f t="shared" si="126"/>
        <v>8.4179862615180179E-2</v>
      </c>
    </row>
    <row r="7471" spans="13:15" x14ac:dyDescent="0.25">
      <c r="M7471" s="20">
        <v>7470</v>
      </c>
      <c r="N7471" s="16">
        <v>193.19189267319473</v>
      </c>
      <c r="O7471" s="41">
        <f t="shared" si="126"/>
        <v>0.25131287074118469</v>
      </c>
    </row>
    <row r="7472" spans="13:15" x14ac:dyDescent="0.25">
      <c r="M7472" s="20">
        <v>7471</v>
      </c>
      <c r="N7472" s="16">
        <v>135.13913459855738</v>
      </c>
      <c r="O7472" s="41">
        <f t="shared" si="126"/>
        <v>-0.12469754230290786</v>
      </c>
    </row>
    <row r="7473" spans="13:15" x14ac:dyDescent="0.25">
      <c r="M7473" s="20">
        <v>7472</v>
      </c>
      <c r="N7473" s="16">
        <v>166.26889095302843</v>
      </c>
      <c r="O7473" s="41">
        <f t="shared" si="126"/>
        <v>7.6931336892764213E-2</v>
      </c>
    </row>
    <row r="7474" spans="13:15" x14ac:dyDescent="0.25">
      <c r="M7474" s="20">
        <v>7473</v>
      </c>
      <c r="N7474" s="16">
        <v>85.811204170105285</v>
      </c>
      <c r="O7474" s="41">
        <f t="shared" si="126"/>
        <v>-0.44419684104709423</v>
      </c>
    </row>
    <row r="7475" spans="13:15" x14ac:dyDescent="0.25">
      <c r="M7475" s="20">
        <v>7474</v>
      </c>
      <c r="N7475" s="16">
        <v>170.35565331336721</v>
      </c>
      <c r="O7475" s="41">
        <f t="shared" si="126"/>
        <v>0.10340148670284499</v>
      </c>
    </row>
    <row r="7476" spans="13:15" x14ac:dyDescent="0.25">
      <c r="M7476" s="20">
        <v>7475</v>
      </c>
      <c r="N7476" s="16">
        <v>242.48052879098088</v>
      </c>
      <c r="O7476" s="41">
        <f t="shared" si="126"/>
        <v>0.57055765840831274</v>
      </c>
    </row>
    <row r="7477" spans="13:15" x14ac:dyDescent="0.25">
      <c r="M7477" s="20">
        <v>7476</v>
      </c>
      <c r="N7477" s="16">
        <v>174.1656531556828</v>
      </c>
      <c r="O7477" s="41">
        <f t="shared" si="126"/>
        <v>0.12807903281641897</v>
      </c>
    </row>
    <row r="7478" spans="13:15" x14ac:dyDescent="0.25">
      <c r="M7478" s="20">
        <v>7477</v>
      </c>
      <c r="N7478" s="16">
        <v>179.11242928833985</v>
      </c>
      <c r="O7478" s="41">
        <f t="shared" si="126"/>
        <v>0.16011953181365213</v>
      </c>
    </row>
    <row r="7479" spans="13:15" x14ac:dyDescent="0.25">
      <c r="M7479" s="20">
        <v>7478</v>
      </c>
      <c r="N7479" s="16">
        <v>176.08266234715978</v>
      </c>
      <c r="O7479" s="41">
        <f t="shared" si="126"/>
        <v>0.1404955904753995</v>
      </c>
    </row>
    <row r="7480" spans="13:15" x14ac:dyDescent="0.25">
      <c r="M7480" s="20">
        <v>7479</v>
      </c>
      <c r="N7480" s="16">
        <v>148.29921518829323</v>
      </c>
      <c r="O7480" s="41">
        <f t="shared" si="126"/>
        <v>-3.9459088483398519E-2</v>
      </c>
    </row>
    <row r="7481" spans="13:15" x14ac:dyDescent="0.25">
      <c r="M7481" s="20">
        <v>7480</v>
      </c>
      <c r="N7481" s="16">
        <v>187.15249463155854</v>
      </c>
      <c r="O7481" s="41">
        <f t="shared" si="126"/>
        <v>0.21219540884120613</v>
      </c>
    </row>
    <row r="7482" spans="13:15" x14ac:dyDescent="0.25">
      <c r="M7482" s="20">
        <v>7481</v>
      </c>
      <c r="N7482" s="16">
        <v>103.298180834805</v>
      </c>
      <c r="O7482" s="41">
        <f t="shared" si="126"/>
        <v>-0.33093288018355649</v>
      </c>
    </row>
    <row r="7483" spans="13:15" x14ac:dyDescent="0.25">
      <c r="M7483" s="20">
        <v>7482</v>
      </c>
      <c r="N7483" s="16">
        <v>211.45594335558707</v>
      </c>
      <c r="O7483" s="41">
        <f t="shared" si="126"/>
        <v>0.36960997614512103</v>
      </c>
    </row>
    <row r="7484" spans="13:15" x14ac:dyDescent="0.25">
      <c r="M7484" s="20">
        <v>7483</v>
      </c>
      <c r="N7484" s="16">
        <v>244.77255339234824</v>
      </c>
      <c r="O7484" s="41">
        <f t="shared" si="126"/>
        <v>0.58540320831240744</v>
      </c>
    </row>
    <row r="7485" spans="13:15" x14ac:dyDescent="0.25">
      <c r="M7485" s="20">
        <v>7484</v>
      </c>
      <c r="N7485" s="16">
        <v>124.41887214809107</v>
      </c>
      <c r="O7485" s="41">
        <f t="shared" si="126"/>
        <v>-0.19413318060209805</v>
      </c>
    </row>
    <row r="7486" spans="13:15" x14ac:dyDescent="0.25">
      <c r="M7486" s="20">
        <v>7485</v>
      </c>
      <c r="N7486" s="16">
        <v>160.55427393179673</v>
      </c>
      <c r="O7486" s="41">
        <f t="shared" si="126"/>
        <v>3.9917496761697091E-2</v>
      </c>
    </row>
    <row r="7487" spans="13:15" x14ac:dyDescent="0.25">
      <c r="M7487" s="20">
        <v>7486</v>
      </c>
      <c r="N7487" s="16">
        <v>130.25808632140291</v>
      </c>
      <c r="O7487" s="41">
        <f t="shared" si="126"/>
        <v>-0.1563123189242247</v>
      </c>
    </row>
    <row r="7488" spans="13:15" x14ac:dyDescent="0.25">
      <c r="M7488" s="20">
        <v>7487</v>
      </c>
      <c r="N7488" s="16">
        <v>121.96202218585385</v>
      </c>
      <c r="O7488" s="41">
        <f t="shared" si="126"/>
        <v>-0.21004631203162405</v>
      </c>
    </row>
    <row r="7489" spans="13:15" x14ac:dyDescent="0.25">
      <c r="M7489" s="20">
        <v>7488</v>
      </c>
      <c r="N7489" s="16">
        <v>265.58629128366579</v>
      </c>
      <c r="O7489" s="41">
        <f t="shared" si="126"/>
        <v>0.72021475630886633</v>
      </c>
    </row>
    <row r="7490" spans="13:15" x14ac:dyDescent="0.25">
      <c r="M7490" s="20">
        <v>7489</v>
      </c>
      <c r="N7490" s="16">
        <v>186.78605801911729</v>
      </c>
      <c r="O7490" s="41">
        <f t="shared" si="126"/>
        <v>0.2098219818660163</v>
      </c>
    </row>
    <row r="7491" spans="13:15" x14ac:dyDescent="0.25">
      <c r="M7491" s="20">
        <v>7490</v>
      </c>
      <c r="N7491" s="16">
        <v>255.65447740045997</v>
      </c>
      <c r="O7491" s="41">
        <f t="shared" ref="O7491:O7554" si="127">N7491/$B$2-1</f>
        <v>0.6558859360364524</v>
      </c>
    </row>
    <row r="7492" spans="13:15" x14ac:dyDescent="0.25">
      <c r="M7492" s="20">
        <v>7491</v>
      </c>
      <c r="N7492" s="16">
        <v>163.95579910332972</v>
      </c>
      <c r="O7492" s="41">
        <f t="shared" si="127"/>
        <v>6.1949333441766674E-2</v>
      </c>
    </row>
    <row r="7493" spans="13:15" x14ac:dyDescent="0.25">
      <c r="M7493" s="20">
        <v>7492</v>
      </c>
      <c r="N7493" s="16">
        <v>213.40156357305759</v>
      </c>
      <c r="O7493" s="41">
        <f t="shared" si="127"/>
        <v>0.38221184874964842</v>
      </c>
    </row>
    <row r="7494" spans="13:15" x14ac:dyDescent="0.25">
      <c r="M7494" s="20">
        <v>7493</v>
      </c>
      <c r="N7494" s="16">
        <v>224.86024196186534</v>
      </c>
      <c r="O7494" s="41">
        <f t="shared" si="127"/>
        <v>0.45643024141198407</v>
      </c>
    </row>
    <row r="7495" spans="13:15" x14ac:dyDescent="0.25">
      <c r="M7495" s="20">
        <v>7494</v>
      </c>
      <c r="N7495" s="16">
        <v>138.07542818449338</v>
      </c>
      <c r="O7495" s="41">
        <f t="shared" si="127"/>
        <v>-0.10567903223234365</v>
      </c>
    </row>
    <row r="7496" spans="13:15" x14ac:dyDescent="0.25">
      <c r="M7496" s="20">
        <v>7495</v>
      </c>
      <c r="N7496" s="16">
        <v>164.30947787453223</v>
      </c>
      <c r="O7496" s="41">
        <f t="shared" si="127"/>
        <v>6.424012728611439E-2</v>
      </c>
    </row>
    <row r="7497" spans="13:15" x14ac:dyDescent="0.25">
      <c r="M7497" s="20">
        <v>7496</v>
      </c>
      <c r="N7497" s="16">
        <v>123.06083879962618</v>
      </c>
      <c r="O7497" s="41">
        <f t="shared" si="127"/>
        <v>-0.20292922573792815</v>
      </c>
    </row>
    <row r="7498" spans="13:15" x14ac:dyDescent="0.25">
      <c r="M7498" s="20">
        <v>7497</v>
      </c>
      <c r="N7498" s="16">
        <v>220.66131774873759</v>
      </c>
      <c r="O7498" s="41">
        <f t="shared" si="127"/>
        <v>0.42923361406674898</v>
      </c>
    </row>
    <row r="7499" spans="13:15" x14ac:dyDescent="0.25">
      <c r="M7499" s="20">
        <v>7498</v>
      </c>
      <c r="N7499" s="16">
        <v>176.50656932014397</v>
      </c>
      <c r="O7499" s="41">
        <f t="shared" si="127"/>
        <v>0.14324125564774359</v>
      </c>
    </row>
    <row r="7500" spans="13:15" x14ac:dyDescent="0.25">
      <c r="M7500" s="20">
        <v>7499</v>
      </c>
      <c r="N7500" s="16">
        <v>148.00691183870833</v>
      </c>
      <c r="O7500" s="41">
        <f t="shared" si="127"/>
        <v>-4.1352350868456567E-2</v>
      </c>
    </row>
    <row r="7501" spans="13:15" x14ac:dyDescent="0.25">
      <c r="M7501" s="20">
        <v>7500</v>
      </c>
      <c r="N7501" s="16">
        <v>265.72358685784144</v>
      </c>
      <c r="O7501" s="41">
        <f t="shared" si="127"/>
        <v>0.72110402612596158</v>
      </c>
    </row>
    <row r="7502" spans="13:15" x14ac:dyDescent="0.25">
      <c r="M7502" s="20">
        <v>7501</v>
      </c>
      <c r="N7502" s="16">
        <v>151.09768969208494</v>
      </c>
      <c r="O7502" s="41">
        <f t="shared" si="127"/>
        <v>-2.1333239015381533E-2</v>
      </c>
    </row>
    <row r="7503" spans="13:15" x14ac:dyDescent="0.25">
      <c r="M7503" s="20">
        <v>7502</v>
      </c>
      <c r="N7503" s="16">
        <v>157.53066233491847</v>
      </c>
      <c r="O7503" s="41">
        <f t="shared" si="127"/>
        <v>2.0333423874662415E-2</v>
      </c>
    </row>
    <row r="7504" spans="13:15" x14ac:dyDescent="0.25">
      <c r="M7504" s="20">
        <v>7503</v>
      </c>
      <c r="N7504" s="16">
        <v>285.96052100851978</v>
      </c>
      <c r="O7504" s="41">
        <f t="shared" si="127"/>
        <v>0.85217958947748285</v>
      </c>
    </row>
    <row r="7505" spans="13:15" x14ac:dyDescent="0.25">
      <c r="M7505" s="20">
        <v>7504</v>
      </c>
      <c r="N7505" s="16">
        <v>130.24436558112467</v>
      </c>
      <c r="O7505" s="41">
        <f t="shared" si="127"/>
        <v>-0.15640118879691289</v>
      </c>
    </row>
    <row r="7506" spans="13:15" x14ac:dyDescent="0.25">
      <c r="M7506" s="20">
        <v>7505</v>
      </c>
      <c r="N7506" s="16">
        <v>125.442803613289</v>
      </c>
      <c r="O7506" s="41">
        <f t="shared" si="127"/>
        <v>-0.18750112889728643</v>
      </c>
    </row>
    <row r="7507" spans="13:15" x14ac:dyDescent="0.25">
      <c r="M7507" s="20">
        <v>7506</v>
      </c>
      <c r="N7507" s="16">
        <v>431.67540703751945</v>
      </c>
      <c r="O7507" s="41">
        <f t="shared" si="127"/>
        <v>1.795981680878449</v>
      </c>
    </row>
    <row r="7508" spans="13:15" x14ac:dyDescent="0.25">
      <c r="M7508" s="20">
        <v>7507</v>
      </c>
      <c r="N7508" s="16">
        <v>180.52017544122367</v>
      </c>
      <c r="O7508" s="41">
        <f t="shared" si="127"/>
        <v>0.16923756909495635</v>
      </c>
    </row>
    <row r="7509" spans="13:15" x14ac:dyDescent="0.25">
      <c r="M7509" s="20">
        <v>7508</v>
      </c>
      <c r="N7509" s="16">
        <v>200.06473721554175</v>
      </c>
      <c r="O7509" s="41">
        <f t="shared" si="127"/>
        <v>0.29582860437494607</v>
      </c>
    </row>
    <row r="7510" spans="13:15" x14ac:dyDescent="0.25">
      <c r="M7510" s="20">
        <v>7509</v>
      </c>
      <c r="N7510" s="16">
        <v>213.23090949548035</v>
      </c>
      <c r="O7510" s="41">
        <f t="shared" si="127"/>
        <v>0.381106514355114</v>
      </c>
    </row>
    <row r="7511" spans="13:15" x14ac:dyDescent="0.25">
      <c r="M7511" s="20">
        <v>7510</v>
      </c>
      <c r="N7511" s="16">
        <v>99.459485370687631</v>
      </c>
      <c r="O7511" s="41">
        <f t="shared" si="127"/>
        <v>-0.35579628917366024</v>
      </c>
    </row>
    <row r="7512" spans="13:15" x14ac:dyDescent="0.25">
      <c r="M7512" s="20">
        <v>7511</v>
      </c>
      <c r="N7512" s="16">
        <v>271.35363024446144</v>
      </c>
      <c r="O7512" s="41">
        <f t="shared" si="127"/>
        <v>0.75757007889364281</v>
      </c>
    </row>
    <row r="7513" spans="13:15" x14ac:dyDescent="0.25">
      <c r="M7513" s="20">
        <v>7512</v>
      </c>
      <c r="N7513" s="16">
        <v>97.179469011431621</v>
      </c>
      <c r="O7513" s="41">
        <f t="shared" si="127"/>
        <v>-0.37056406113531126</v>
      </c>
    </row>
    <row r="7514" spans="13:15" x14ac:dyDescent="0.25">
      <c r="M7514" s="20">
        <v>7513</v>
      </c>
      <c r="N7514" s="16">
        <v>236.27871349019887</v>
      </c>
      <c r="O7514" s="41">
        <f t="shared" si="127"/>
        <v>0.530388212369727</v>
      </c>
    </row>
    <row r="7515" spans="13:15" x14ac:dyDescent="0.25">
      <c r="M7515" s="20">
        <v>7514</v>
      </c>
      <c r="N7515" s="16">
        <v>125.98221809329547</v>
      </c>
      <c r="O7515" s="41">
        <f t="shared" si="127"/>
        <v>-0.18400731623177224</v>
      </c>
    </row>
    <row r="7516" spans="13:15" x14ac:dyDescent="0.25">
      <c r="M7516" s="20">
        <v>7515</v>
      </c>
      <c r="N7516" s="16">
        <v>244.00021841291522</v>
      </c>
      <c r="O7516" s="41">
        <f t="shared" si="127"/>
        <v>0.58040075874314412</v>
      </c>
    </row>
    <row r="7517" spans="13:15" x14ac:dyDescent="0.25">
      <c r="M7517" s="20">
        <v>7516</v>
      </c>
      <c r="N7517" s="16">
        <v>186.3359422417428</v>
      </c>
      <c r="O7517" s="41">
        <f t="shared" si="127"/>
        <v>0.20690656104913363</v>
      </c>
    </row>
    <row r="7518" spans="13:15" x14ac:dyDescent="0.25">
      <c r="M7518" s="20">
        <v>7517</v>
      </c>
      <c r="N7518" s="16">
        <v>170.56081896530466</v>
      </c>
      <c r="O7518" s="41">
        <f t="shared" si="127"/>
        <v>0.1047303541690261</v>
      </c>
    </row>
    <row r="7519" spans="13:15" x14ac:dyDescent="0.25">
      <c r="M7519" s="20">
        <v>7518</v>
      </c>
      <c r="N7519" s="16">
        <v>278.2996481091422</v>
      </c>
      <c r="O7519" s="41">
        <f t="shared" si="127"/>
        <v>0.80255975953814107</v>
      </c>
    </row>
    <row r="7520" spans="13:15" x14ac:dyDescent="0.25">
      <c r="M7520" s="20">
        <v>7519</v>
      </c>
      <c r="N7520" s="16">
        <v>331.03343263146479</v>
      </c>
      <c r="O7520" s="41">
        <f t="shared" si="127"/>
        <v>1.1441189335936377</v>
      </c>
    </row>
    <row r="7521" spans="13:15" x14ac:dyDescent="0.25">
      <c r="M7521" s="20">
        <v>7520</v>
      </c>
      <c r="N7521" s="16">
        <v>165.07369356392604</v>
      </c>
      <c r="O7521" s="41">
        <f t="shared" si="127"/>
        <v>6.9189987836310696E-2</v>
      </c>
    </row>
    <row r="7522" spans="13:15" x14ac:dyDescent="0.25">
      <c r="M7522" s="20">
        <v>7521</v>
      </c>
      <c r="N7522" s="16">
        <v>163.61219291508345</v>
      </c>
      <c r="O7522" s="41">
        <f t="shared" si="127"/>
        <v>5.9723780185522157E-2</v>
      </c>
    </row>
    <row r="7523" spans="13:15" x14ac:dyDescent="0.25">
      <c r="M7523" s="20">
        <v>7522</v>
      </c>
      <c r="N7523" s="16">
        <v>295.83498861153782</v>
      </c>
      <c r="O7523" s="41">
        <f t="shared" si="127"/>
        <v>0.91613697522697168</v>
      </c>
    </row>
    <row r="7524" spans="13:15" x14ac:dyDescent="0.25">
      <c r="M7524" s="20">
        <v>7523</v>
      </c>
      <c r="N7524" s="16">
        <v>103.87330164468962</v>
      </c>
      <c r="O7524" s="41">
        <f t="shared" si="127"/>
        <v>-0.32720779595935923</v>
      </c>
    </row>
    <row r="7525" spans="13:15" x14ac:dyDescent="0.25">
      <c r="M7525" s="20">
        <v>7524</v>
      </c>
      <c r="N7525" s="16">
        <v>182.34479452902596</v>
      </c>
      <c r="O7525" s="41">
        <f t="shared" si="127"/>
        <v>0.18105571175702595</v>
      </c>
    </row>
    <row r="7526" spans="13:15" x14ac:dyDescent="0.25">
      <c r="M7526" s="20">
        <v>7525</v>
      </c>
      <c r="N7526" s="16">
        <v>122.03204619633392</v>
      </c>
      <c r="O7526" s="41">
        <f t="shared" si="127"/>
        <v>-0.20959276326018128</v>
      </c>
    </row>
    <row r="7527" spans="13:15" x14ac:dyDescent="0.25">
      <c r="M7527" s="20">
        <v>7526</v>
      </c>
      <c r="N7527" s="16">
        <v>107.35547176135437</v>
      </c>
      <c r="O7527" s="41">
        <f t="shared" si="127"/>
        <v>-0.30465361822031845</v>
      </c>
    </row>
    <row r="7528" spans="13:15" x14ac:dyDescent="0.25">
      <c r="M7528" s="20">
        <v>7527</v>
      </c>
      <c r="N7528" s="16">
        <v>360.82437378364853</v>
      </c>
      <c r="O7528" s="41">
        <f t="shared" si="127"/>
        <v>1.3370762444797637</v>
      </c>
    </row>
    <row r="7529" spans="13:15" x14ac:dyDescent="0.25">
      <c r="M7529" s="20">
        <v>7528</v>
      </c>
      <c r="N7529" s="16">
        <v>173.07281793269817</v>
      </c>
      <c r="O7529" s="41">
        <f t="shared" si="127"/>
        <v>0.1210006882689425</v>
      </c>
    </row>
    <row r="7530" spans="13:15" x14ac:dyDescent="0.25">
      <c r="M7530" s="20">
        <v>7529</v>
      </c>
      <c r="N7530" s="16">
        <v>149.57233972224665</v>
      </c>
      <c r="O7530" s="41">
        <f t="shared" si="127"/>
        <v>-3.1213001686748343E-2</v>
      </c>
    </row>
    <row r="7531" spans="13:15" x14ac:dyDescent="0.25">
      <c r="M7531" s="20">
        <v>7530</v>
      </c>
      <c r="N7531" s="16">
        <v>162.55036699759901</v>
      </c>
      <c r="O7531" s="41">
        <f t="shared" si="127"/>
        <v>5.2846284351458106E-2</v>
      </c>
    </row>
    <row r="7532" spans="13:15" x14ac:dyDescent="0.25">
      <c r="M7532" s="20">
        <v>7531</v>
      </c>
      <c r="N7532" s="16">
        <v>202.00458070519753</v>
      </c>
      <c r="O7532" s="41">
        <f t="shared" si="127"/>
        <v>0.30839306084484508</v>
      </c>
    </row>
    <row r="7533" spans="13:15" x14ac:dyDescent="0.25">
      <c r="M7533" s="20">
        <v>7532</v>
      </c>
      <c r="N7533" s="16">
        <v>282.10006310730483</v>
      </c>
      <c r="O7533" s="41">
        <f t="shared" si="127"/>
        <v>0.82717522417051681</v>
      </c>
    </row>
    <row r="7534" spans="13:15" x14ac:dyDescent="0.25">
      <c r="M7534" s="20">
        <v>7533</v>
      </c>
      <c r="N7534" s="16">
        <v>196.98301062036535</v>
      </c>
      <c r="O7534" s="41">
        <f t="shared" si="127"/>
        <v>0.27586811794204569</v>
      </c>
    </row>
    <row r="7535" spans="13:15" x14ac:dyDescent="0.25">
      <c r="M7535" s="20">
        <v>7534</v>
      </c>
      <c r="N7535" s="16">
        <v>103.85846152784941</v>
      </c>
      <c r="O7535" s="41">
        <f t="shared" si="127"/>
        <v>-0.32730391608608145</v>
      </c>
    </row>
    <row r="7536" spans="13:15" x14ac:dyDescent="0.25">
      <c r="M7536" s="20">
        <v>7535</v>
      </c>
      <c r="N7536" s="16">
        <v>130.2162114634892</v>
      </c>
      <c r="O7536" s="41">
        <f t="shared" si="127"/>
        <v>-0.15658354432578192</v>
      </c>
    </row>
    <row r="7537" spans="13:15" x14ac:dyDescent="0.25">
      <c r="M7537" s="20">
        <v>7536</v>
      </c>
      <c r="N7537" s="16">
        <v>155.47379805222354</v>
      </c>
      <c r="O7537" s="41">
        <f t="shared" si="127"/>
        <v>7.0110182877061167E-3</v>
      </c>
    </row>
    <row r="7538" spans="13:15" x14ac:dyDescent="0.25">
      <c r="M7538" s="20">
        <v>7537</v>
      </c>
      <c r="N7538" s="16">
        <v>177.23208951569114</v>
      </c>
      <c r="O7538" s="41">
        <f t="shared" si="127"/>
        <v>0.14794048368526069</v>
      </c>
    </row>
    <row r="7539" spans="13:15" x14ac:dyDescent="0.25">
      <c r="M7539" s="20">
        <v>7538</v>
      </c>
      <c r="N7539" s="16">
        <v>147.03232458624174</v>
      </c>
      <c r="O7539" s="41">
        <f t="shared" si="127"/>
        <v>-4.7664797813291249E-2</v>
      </c>
    </row>
    <row r="7540" spans="13:15" x14ac:dyDescent="0.25">
      <c r="M7540" s="20">
        <v>7539</v>
      </c>
      <c r="N7540" s="16">
        <v>211.279989256417</v>
      </c>
      <c r="O7540" s="41">
        <f t="shared" si="127"/>
        <v>0.36847031326432078</v>
      </c>
    </row>
    <row r="7541" spans="13:15" x14ac:dyDescent="0.25">
      <c r="M7541" s="20">
        <v>7540</v>
      </c>
      <c r="N7541" s="16">
        <v>150.39503148648683</v>
      </c>
      <c r="O7541" s="41">
        <f t="shared" si="127"/>
        <v>-2.5884388881096454E-2</v>
      </c>
    </row>
    <row r="7542" spans="13:15" x14ac:dyDescent="0.25">
      <c r="M7542" s="20">
        <v>7541</v>
      </c>
      <c r="N7542" s="16">
        <v>310.24483449166888</v>
      </c>
      <c r="O7542" s="41">
        <f t="shared" si="127"/>
        <v>1.0094702169365841</v>
      </c>
    </row>
    <row r="7543" spans="13:15" x14ac:dyDescent="0.25">
      <c r="M7543" s="20">
        <v>7542</v>
      </c>
      <c r="N7543" s="16">
        <v>127.25927581725789</v>
      </c>
      <c r="O7543" s="41">
        <f t="shared" si="127"/>
        <v>-0.17573575398057151</v>
      </c>
    </row>
    <row r="7544" spans="13:15" x14ac:dyDescent="0.25">
      <c r="M7544" s="20">
        <v>7543</v>
      </c>
      <c r="N7544" s="16">
        <v>142.092379814422</v>
      </c>
      <c r="O7544" s="41">
        <f t="shared" si="127"/>
        <v>-7.9661049768776859E-2</v>
      </c>
    </row>
    <row r="7545" spans="13:15" x14ac:dyDescent="0.25">
      <c r="M7545" s="20">
        <v>7544</v>
      </c>
      <c r="N7545" s="16">
        <v>495.75109450150723</v>
      </c>
      <c r="O7545" s="41">
        <f t="shared" si="127"/>
        <v>2.2110028875960031</v>
      </c>
    </row>
    <row r="7546" spans="13:15" x14ac:dyDescent="0.25">
      <c r="M7546" s="20">
        <v>7545</v>
      </c>
      <c r="N7546" s="16">
        <v>231.08982808399188</v>
      </c>
      <c r="O7546" s="41">
        <f t="shared" si="127"/>
        <v>0.49677956035154214</v>
      </c>
    </row>
    <row r="7547" spans="13:15" x14ac:dyDescent="0.25">
      <c r="M7547" s="20">
        <v>7546</v>
      </c>
      <c r="N7547" s="16">
        <v>160.59450713746918</v>
      </c>
      <c r="O7547" s="41">
        <f t="shared" si="127"/>
        <v>4.0178089105363801E-2</v>
      </c>
    </row>
    <row r="7548" spans="13:15" x14ac:dyDescent="0.25">
      <c r="M7548" s="20">
        <v>7547</v>
      </c>
      <c r="N7548" s="16">
        <v>133.17906037758465</v>
      </c>
      <c r="O7548" s="41">
        <f t="shared" si="127"/>
        <v>-0.13739303416011606</v>
      </c>
    </row>
    <row r="7549" spans="13:15" x14ac:dyDescent="0.25">
      <c r="M7549" s="20">
        <v>7548</v>
      </c>
      <c r="N7549" s="16">
        <v>195.21434415898125</v>
      </c>
      <c r="O7549" s="41">
        <f t="shared" si="127"/>
        <v>0.26441238304264192</v>
      </c>
    </row>
    <row r="7550" spans="13:15" x14ac:dyDescent="0.25">
      <c r="M7550" s="20">
        <v>7549</v>
      </c>
      <c r="N7550" s="16">
        <v>190.0864859732412</v>
      </c>
      <c r="O7550" s="41">
        <f t="shared" si="127"/>
        <v>0.23119900716870512</v>
      </c>
    </row>
    <row r="7551" spans="13:15" x14ac:dyDescent="0.25">
      <c r="M7551" s="20">
        <v>7550</v>
      </c>
      <c r="N7551" s="16">
        <v>120.7702734064744</v>
      </c>
      <c r="O7551" s="41">
        <f t="shared" si="127"/>
        <v>-0.21776532428256878</v>
      </c>
    </row>
    <row r="7552" spans="13:15" x14ac:dyDescent="0.25">
      <c r="M7552" s="20">
        <v>7551</v>
      </c>
      <c r="N7552" s="16">
        <v>215.3157953929296</v>
      </c>
      <c r="O7552" s="41">
        <f t="shared" si="127"/>
        <v>0.39461041724361756</v>
      </c>
    </row>
    <row r="7553" spans="13:15" x14ac:dyDescent="0.25">
      <c r="M7553" s="20">
        <v>7552</v>
      </c>
      <c r="N7553" s="16">
        <v>188.56368113443199</v>
      </c>
      <c r="O7553" s="41">
        <f t="shared" si="127"/>
        <v>0.2213357294293421</v>
      </c>
    </row>
    <row r="7554" spans="13:15" x14ac:dyDescent="0.25">
      <c r="M7554" s="20">
        <v>7553</v>
      </c>
      <c r="N7554" s="16">
        <v>337.79693424594274</v>
      </c>
      <c r="O7554" s="41">
        <f t="shared" si="127"/>
        <v>1.1879264480000087</v>
      </c>
    </row>
    <row r="7555" spans="13:15" x14ac:dyDescent="0.25">
      <c r="M7555" s="20">
        <v>7554</v>
      </c>
      <c r="N7555" s="16">
        <v>337.96306797398034</v>
      </c>
      <c r="O7555" s="41">
        <f t="shared" ref="O7555:O7618" si="128">N7555/$B$2-1</f>
        <v>1.1890025038804142</v>
      </c>
    </row>
    <row r="7556" spans="13:15" x14ac:dyDescent="0.25">
      <c r="M7556" s="20">
        <v>7555</v>
      </c>
      <c r="N7556" s="16">
        <v>184.44269016043975</v>
      </c>
      <c r="O7556" s="41">
        <f t="shared" si="128"/>
        <v>0.19464387929726779</v>
      </c>
    </row>
    <row r="7557" spans="13:15" x14ac:dyDescent="0.25">
      <c r="M7557" s="20">
        <v>7556</v>
      </c>
      <c r="N7557" s="16">
        <v>319.52125755365938</v>
      </c>
      <c r="O7557" s="41">
        <f t="shared" si="128"/>
        <v>1.0695540403894905</v>
      </c>
    </row>
    <row r="7558" spans="13:15" x14ac:dyDescent="0.25">
      <c r="M7558" s="20">
        <v>7557</v>
      </c>
      <c r="N7558" s="16">
        <v>225.9622817175954</v>
      </c>
      <c r="O7558" s="41">
        <f t="shared" si="128"/>
        <v>0.46356820414599098</v>
      </c>
    </row>
    <row r="7559" spans="13:15" x14ac:dyDescent="0.25">
      <c r="M7559" s="20">
        <v>7558</v>
      </c>
      <c r="N7559" s="16">
        <v>231.68855088871297</v>
      </c>
      <c r="O7559" s="41">
        <f t="shared" si="128"/>
        <v>0.50065751579360152</v>
      </c>
    </row>
    <row r="7560" spans="13:15" x14ac:dyDescent="0.25">
      <c r="M7560" s="20">
        <v>7559</v>
      </c>
      <c r="N7560" s="16">
        <v>152.92833404539951</v>
      </c>
      <c r="O7560" s="41">
        <f t="shared" si="128"/>
        <v>-9.4760704284616581E-3</v>
      </c>
    </row>
    <row r="7561" spans="13:15" x14ac:dyDescent="0.25">
      <c r="M7561" s="20">
        <v>7560</v>
      </c>
      <c r="N7561" s="16">
        <v>180.01465380329762</v>
      </c>
      <c r="O7561" s="41">
        <f t="shared" si="128"/>
        <v>0.16596328194334653</v>
      </c>
    </row>
    <row r="7562" spans="13:15" x14ac:dyDescent="0.25">
      <c r="M7562" s="20">
        <v>7561</v>
      </c>
      <c r="N7562" s="16">
        <v>101.81456811437948</v>
      </c>
      <c r="O7562" s="41">
        <f t="shared" si="128"/>
        <v>-0.34054230875002434</v>
      </c>
    </row>
    <row r="7563" spans="13:15" x14ac:dyDescent="0.25">
      <c r="M7563" s="20">
        <v>7562</v>
      </c>
      <c r="N7563" s="16">
        <v>110.69472643855555</v>
      </c>
      <c r="O7563" s="41">
        <f t="shared" si="128"/>
        <v>-0.28302511042712208</v>
      </c>
    </row>
    <row r="7564" spans="13:15" x14ac:dyDescent="0.25">
      <c r="M7564" s="20">
        <v>7563</v>
      </c>
      <c r="N7564" s="16">
        <v>343.44544171421558</v>
      </c>
      <c r="O7564" s="41">
        <f t="shared" si="128"/>
        <v>1.2245120934829892</v>
      </c>
    </row>
    <row r="7565" spans="13:15" x14ac:dyDescent="0.25">
      <c r="M7565" s="20">
        <v>7564</v>
      </c>
      <c r="N7565" s="16">
        <v>264.04177911469185</v>
      </c>
      <c r="O7565" s="41">
        <f t="shared" si="128"/>
        <v>0.71021087918280701</v>
      </c>
    </row>
    <row r="7566" spans="13:15" x14ac:dyDescent="0.25">
      <c r="M7566" s="20">
        <v>7565</v>
      </c>
      <c r="N7566" s="16">
        <v>263.68838330598032</v>
      </c>
      <c r="O7566" s="41">
        <f t="shared" si="128"/>
        <v>0.70792191809966898</v>
      </c>
    </row>
    <row r="7567" spans="13:15" x14ac:dyDescent="0.25">
      <c r="M7567" s="20">
        <v>7566</v>
      </c>
      <c r="N7567" s="16">
        <v>147.81584164636479</v>
      </c>
      <c r="O7567" s="41">
        <f t="shared" si="128"/>
        <v>-4.258992138752038E-2</v>
      </c>
    </row>
    <row r="7568" spans="13:15" x14ac:dyDescent="0.25">
      <c r="M7568" s="20">
        <v>7567</v>
      </c>
      <c r="N7568" s="16">
        <v>130.07649943259509</v>
      </c>
      <c r="O7568" s="41">
        <f t="shared" si="128"/>
        <v>-0.15748846564538888</v>
      </c>
    </row>
    <row r="7569" spans="13:15" x14ac:dyDescent="0.25">
      <c r="M7569" s="20">
        <v>7568</v>
      </c>
      <c r="N7569" s="16">
        <v>135.80414077668283</v>
      </c>
      <c r="O7569" s="41">
        <f t="shared" si="128"/>
        <v>-0.12039026636965522</v>
      </c>
    </row>
    <row r="7570" spans="13:15" x14ac:dyDescent="0.25">
      <c r="M7570" s="20">
        <v>7569</v>
      </c>
      <c r="N7570" s="16">
        <v>209.11278534639553</v>
      </c>
      <c r="O7570" s="41">
        <f t="shared" si="128"/>
        <v>0.35443323278124961</v>
      </c>
    </row>
    <row r="7571" spans="13:15" x14ac:dyDescent="0.25">
      <c r="M7571" s="20">
        <v>7570</v>
      </c>
      <c r="N7571" s="16">
        <v>257.69817386160662</v>
      </c>
      <c r="O7571" s="41">
        <f t="shared" si="128"/>
        <v>0.66912305303104058</v>
      </c>
    </row>
    <row r="7572" spans="13:15" x14ac:dyDescent="0.25">
      <c r="M7572" s="20">
        <v>7571</v>
      </c>
      <c r="N7572" s="16">
        <v>181.61450508414092</v>
      </c>
      <c r="O7572" s="41">
        <f t="shared" si="128"/>
        <v>0.1763255930698151</v>
      </c>
    </row>
    <row r="7573" spans="13:15" x14ac:dyDescent="0.25">
      <c r="M7573" s="20">
        <v>7572</v>
      </c>
      <c r="N7573" s="16">
        <v>303.68524409947889</v>
      </c>
      <c r="O7573" s="41">
        <f t="shared" si="128"/>
        <v>0.96698344499723365</v>
      </c>
    </row>
    <row r="7574" spans="13:15" x14ac:dyDescent="0.25">
      <c r="M7574" s="20">
        <v>7573</v>
      </c>
      <c r="N7574" s="16">
        <v>217.84858092030845</v>
      </c>
      <c r="O7574" s="41">
        <f t="shared" si="128"/>
        <v>0.41101538685896988</v>
      </c>
    </row>
    <row r="7575" spans="13:15" x14ac:dyDescent="0.25">
      <c r="M7575" s="20">
        <v>7574</v>
      </c>
      <c r="N7575" s="16">
        <v>205.8553224584746</v>
      </c>
      <c r="O7575" s="41">
        <f t="shared" si="128"/>
        <v>0.33333449420989369</v>
      </c>
    </row>
    <row r="7576" spans="13:15" x14ac:dyDescent="0.25">
      <c r="M7576" s="20">
        <v>7575</v>
      </c>
      <c r="N7576" s="16">
        <v>147.22666328462117</v>
      </c>
      <c r="O7576" s="41">
        <f t="shared" si="128"/>
        <v>-4.6406057028673398E-2</v>
      </c>
    </row>
    <row r="7577" spans="13:15" x14ac:dyDescent="0.25">
      <c r="M7577" s="20">
        <v>7576</v>
      </c>
      <c r="N7577" s="16">
        <v>264.93381456251444</v>
      </c>
      <c r="O7577" s="41">
        <f t="shared" si="128"/>
        <v>0.71598863425095582</v>
      </c>
    </row>
    <row r="7578" spans="13:15" x14ac:dyDescent="0.25">
      <c r="M7578" s="20">
        <v>7577</v>
      </c>
      <c r="N7578" s="16">
        <v>190.14578182737901</v>
      </c>
      <c r="O7578" s="41">
        <f t="shared" si="128"/>
        <v>0.23158306917274452</v>
      </c>
    </row>
    <row r="7579" spans="13:15" x14ac:dyDescent="0.25">
      <c r="M7579" s="20">
        <v>7578</v>
      </c>
      <c r="N7579" s="16">
        <v>310.05102181360468</v>
      </c>
      <c r="O7579" s="41">
        <f t="shared" si="128"/>
        <v>1.008214883210004</v>
      </c>
    </row>
    <row r="7580" spans="13:15" x14ac:dyDescent="0.25">
      <c r="M7580" s="20">
        <v>7579</v>
      </c>
      <c r="N7580" s="16">
        <v>170.57991082914378</v>
      </c>
      <c r="O7580" s="41">
        <f t="shared" si="128"/>
        <v>0.10485401305873299</v>
      </c>
    </row>
    <row r="7581" spans="13:15" x14ac:dyDescent="0.25">
      <c r="M7581" s="20">
        <v>7580</v>
      </c>
      <c r="N7581" s="16">
        <v>167.28625535244618</v>
      </c>
      <c r="O7581" s="41">
        <f t="shared" si="128"/>
        <v>8.3520853407200946E-2</v>
      </c>
    </row>
    <row r="7582" spans="13:15" x14ac:dyDescent="0.25">
      <c r="M7582" s="20">
        <v>7581</v>
      </c>
      <c r="N7582" s="16">
        <v>117.06728643671485</v>
      </c>
      <c r="O7582" s="41">
        <f t="shared" si="128"/>
        <v>-0.24174974304534402</v>
      </c>
    </row>
    <row r="7583" spans="13:15" x14ac:dyDescent="0.25">
      <c r="M7583" s="20">
        <v>7582</v>
      </c>
      <c r="N7583" s="16">
        <v>183.04786237703937</v>
      </c>
      <c r="O7583" s="41">
        <f t="shared" si="128"/>
        <v>0.18560951489570976</v>
      </c>
    </row>
    <row r="7584" spans="13:15" x14ac:dyDescent="0.25">
      <c r="M7584" s="20">
        <v>7583</v>
      </c>
      <c r="N7584" s="16">
        <v>183.51047818596052</v>
      </c>
      <c r="O7584" s="41">
        <f t="shared" si="128"/>
        <v>0.18860589899807279</v>
      </c>
    </row>
    <row r="7585" spans="13:15" x14ac:dyDescent="0.25">
      <c r="M7585" s="20">
        <v>7584</v>
      </c>
      <c r="N7585" s="16">
        <v>370.04386932193233</v>
      </c>
      <c r="O7585" s="41">
        <f t="shared" si="128"/>
        <v>1.3967913457149419</v>
      </c>
    </row>
    <row r="7586" spans="13:15" x14ac:dyDescent="0.25">
      <c r="M7586" s="20">
        <v>7585</v>
      </c>
      <c r="N7586" s="16">
        <v>191.71742150721394</v>
      </c>
      <c r="O7586" s="41">
        <f t="shared" si="128"/>
        <v>0.24176265244786554</v>
      </c>
    </row>
    <row r="7587" spans="13:15" x14ac:dyDescent="0.25">
      <c r="M7587" s="20">
        <v>7586</v>
      </c>
      <c r="N7587" s="16">
        <v>201.66136715866546</v>
      </c>
      <c r="O7587" s="41">
        <f t="shared" si="128"/>
        <v>0.30617005074723824</v>
      </c>
    </row>
    <row r="7588" spans="13:15" x14ac:dyDescent="0.25">
      <c r="M7588" s="20">
        <v>7587</v>
      </c>
      <c r="N7588" s="16">
        <v>104.15840144881169</v>
      </c>
      <c r="O7588" s="41">
        <f t="shared" si="128"/>
        <v>-0.32536119127317187</v>
      </c>
    </row>
    <row r="7589" spans="13:15" x14ac:dyDescent="0.25">
      <c r="M7589" s="20">
        <v>7588</v>
      </c>
      <c r="N7589" s="16">
        <v>239.43281893862178</v>
      </c>
      <c r="O7589" s="41">
        <f t="shared" si="128"/>
        <v>0.55081750000014984</v>
      </c>
    </row>
    <row r="7590" spans="13:15" x14ac:dyDescent="0.25">
      <c r="M7590" s="20">
        <v>7589</v>
      </c>
      <c r="N7590" s="16">
        <v>173.98237665189532</v>
      </c>
      <c r="O7590" s="41">
        <f t="shared" si="128"/>
        <v>0.12689194238047774</v>
      </c>
    </row>
    <row r="7591" spans="13:15" x14ac:dyDescent="0.25">
      <c r="M7591" s="20">
        <v>7590</v>
      </c>
      <c r="N7591" s="16">
        <v>271.50644367844461</v>
      </c>
      <c r="O7591" s="41">
        <f t="shared" si="128"/>
        <v>0.75855985861016939</v>
      </c>
    </row>
    <row r="7592" spans="13:15" x14ac:dyDescent="0.25">
      <c r="M7592" s="20">
        <v>7591</v>
      </c>
      <c r="N7592" s="16">
        <v>210.96054424253893</v>
      </c>
      <c r="O7592" s="41">
        <f t="shared" si="128"/>
        <v>0.36640125305776272</v>
      </c>
    </row>
    <row r="7593" spans="13:15" x14ac:dyDescent="0.25">
      <c r="M7593" s="20">
        <v>7592</v>
      </c>
      <c r="N7593" s="16">
        <v>259.91913558871011</v>
      </c>
      <c r="O7593" s="41">
        <f t="shared" si="128"/>
        <v>0.68350832539466588</v>
      </c>
    </row>
    <row r="7594" spans="13:15" x14ac:dyDescent="0.25">
      <c r="M7594" s="20">
        <v>7593</v>
      </c>
      <c r="N7594" s="16">
        <v>183.85010577575392</v>
      </c>
      <c r="O7594" s="41">
        <f t="shared" si="128"/>
        <v>0.19080568268716469</v>
      </c>
    </row>
    <row r="7595" spans="13:15" x14ac:dyDescent="0.25">
      <c r="M7595" s="20">
        <v>7594</v>
      </c>
      <c r="N7595" s="16">
        <v>190.91711737225998</v>
      </c>
      <c r="O7595" s="41">
        <f t="shared" si="128"/>
        <v>0.23657904535794838</v>
      </c>
    </row>
    <row r="7596" spans="13:15" x14ac:dyDescent="0.25">
      <c r="M7596" s="20">
        <v>7595</v>
      </c>
      <c r="N7596" s="16">
        <v>102.35926416673854</v>
      </c>
      <c r="O7596" s="41">
        <f t="shared" si="128"/>
        <v>-0.33701428709483106</v>
      </c>
    </row>
    <row r="7597" spans="13:15" x14ac:dyDescent="0.25">
      <c r="M7597" s="20">
        <v>7596</v>
      </c>
      <c r="N7597" s="16">
        <v>242.01288672064612</v>
      </c>
      <c r="O7597" s="41">
        <f t="shared" si="128"/>
        <v>0.56752871897709234</v>
      </c>
    </row>
    <row r="7598" spans="13:15" x14ac:dyDescent="0.25">
      <c r="M7598" s="20">
        <v>7597</v>
      </c>
      <c r="N7598" s="16">
        <v>145.64104674049625</v>
      </c>
      <c r="O7598" s="41">
        <f t="shared" si="128"/>
        <v>-5.6676169103614282E-2</v>
      </c>
    </row>
    <row r="7599" spans="13:15" x14ac:dyDescent="0.25">
      <c r="M7599" s="20">
        <v>7598</v>
      </c>
      <c r="N7599" s="16">
        <v>142.39737787227142</v>
      </c>
      <c r="O7599" s="41">
        <f t="shared" si="128"/>
        <v>-7.7685563168085836E-2</v>
      </c>
    </row>
    <row r="7600" spans="13:15" x14ac:dyDescent="0.25">
      <c r="M7600" s="20">
        <v>7599</v>
      </c>
      <c r="N7600" s="16">
        <v>140.08025581659916</v>
      </c>
      <c r="O7600" s="41">
        <f t="shared" si="128"/>
        <v>-9.2693670450546661E-2</v>
      </c>
    </row>
    <row r="7601" spans="13:15" x14ac:dyDescent="0.25">
      <c r="M7601" s="20">
        <v>7600</v>
      </c>
      <c r="N7601" s="16">
        <v>106.87812608917477</v>
      </c>
      <c r="O7601" s="41">
        <f t="shared" si="128"/>
        <v>-0.30774540833182862</v>
      </c>
    </row>
    <row r="7602" spans="13:15" x14ac:dyDescent="0.25">
      <c r="M7602" s="20">
        <v>7601</v>
      </c>
      <c r="N7602" s="16">
        <v>248.99868836222129</v>
      </c>
      <c r="O7602" s="41">
        <f t="shared" si="128"/>
        <v>0.61277608099416714</v>
      </c>
    </row>
    <row r="7603" spans="13:15" x14ac:dyDescent="0.25">
      <c r="M7603" s="20">
        <v>7602</v>
      </c>
      <c r="N7603" s="16">
        <v>217.05743070064736</v>
      </c>
      <c r="O7603" s="41">
        <f t="shared" si="128"/>
        <v>0.4058910701039895</v>
      </c>
    </row>
    <row r="7604" spans="13:15" x14ac:dyDescent="0.25">
      <c r="M7604" s="20">
        <v>7603</v>
      </c>
      <c r="N7604" s="16">
        <v>109.81106182193943</v>
      </c>
      <c r="O7604" s="41">
        <f t="shared" si="128"/>
        <v>-0.28874864723236893</v>
      </c>
    </row>
    <row r="7605" spans="13:15" x14ac:dyDescent="0.25">
      <c r="M7605" s="20">
        <v>7604</v>
      </c>
      <c r="N7605" s="16">
        <v>175.25413289900672</v>
      </c>
      <c r="O7605" s="41">
        <f t="shared" si="128"/>
        <v>0.13512916671963771</v>
      </c>
    </row>
    <row r="7606" spans="13:15" x14ac:dyDescent="0.25">
      <c r="M7606" s="20">
        <v>7605</v>
      </c>
      <c r="N7606" s="16">
        <v>201.42606004930113</v>
      </c>
      <c r="O7606" s="41">
        <f t="shared" si="128"/>
        <v>0.30464595565996366</v>
      </c>
    </row>
    <row r="7607" spans="13:15" x14ac:dyDescent="0.25">
      <c r="M7607" s="20">
        <v>7606</v>
      </c>
      <c r="N7607" s="16">
        <v>143.83969677166951</v>
      </c>
      <c r="O7607" s="41">
        <f t="shared" si="128"/>
        <v>-6.8343596600249024E-2</v>
      </c>
    </row>
    <row r="7608" spans="13:15" x14ac:dyDescent="0.25">
      <c r="M7608" s="20">
        <v>7607</v>
      </c>
      <c r="N7608" s="16">
        <v>77.673224866306015</v>
      </c>
      <c r="O7608" s="41">
        <f t="shared" si="128"/>
        <v>-0.49690691134955423</v>
      </c>
    </row>
    <row r="7609" spans="13:15" x14ac:dyDescent="0.25">
      <c r="M7609" s="20">
        <v>7608</v>
      </c>
      <c r="N7609" s="16">
        <v>142.39582490681414</v>
      </c>
      <c r="O7609" s="41">
        <f t="shared" si="128"/>
        <v>-7.7695621797553183E-2</v>
      </c>
    </row>
    <row r="7610" spans="13:15" x14ac:dyDescent="0.25">
      <c r="M7610" s="20">
        <v>7609</v>
      </c>
      <c r="N7610" s="16">
        <v>250.93704677222215</v>
      </c>
      <c r="O7610" s="41">
        <f t="shared" si="128"/>
        <v>0.62533091853409695</v>
      </c>
    </row>
    <row r="7611" spans="13:15" x14ac:dyDescent="0.25">
      <c r="M7611" s="20">
        <v>7610</v>
      </c>
      <c r="N7611" s="16">
        <v>295.98054864430179</v>
      </c>
      <c r="O7611" s="41">
        <f t="shared" si="128"/>
        <v>0.9170797743265755</v>
      </c>
    </row>
    <row r="7612" spans="13:15" x14ac:dyDescent="0.25">
      <c r="M7612" s="20">
        <v>7611</v>
      </c>
      <c r="N7612" s="16">
        <v>426.01485554003347</v>
      </c>
      <c r="O7612" s="41">
        <f t="shared" si="128"/>
        <v>1.7593180256583025</v>
      </c>
    </row>
    <row r="7613" spans="13:15" x14ac:dyDescent="0.25">
      <c r="M7613" s="20">
        <v>7612</v>
      </c>
      <c r="N7613" s="16">
        <v>175.57810445841488</v>
      </c>
      <c r="O7613" s="41">
        <f t="shared" si="128"/>
        <v>0.13722754557204264</v>
      </c>
    </row>
    <row r="7614" spans="13:15" x14ac:dyDescent="0.25">
      <c r="M7614" s="20">
        <v>7613</v>
      </c>
      <c r="N7614" s="16">
        <v>261.97338806250269</v>
      </c>
      <c r="O7614" s="41">
        <f t="shared" si="128"/>
        <v>0.69681381417393307</v>
      </c>
    </row>
    <row r="7615" spans="13:15" x14ac:dyDescent="0.25">
      <c r="M7615" s="20">
        <v>7614</v>
      </c>
      <c r="N7615" s="16">
        <v>205.17509403141233</v>
      </c>
      <c r="O7615" s="41">
        <f t="shared" si="128"/>
        <v>0.32892862306256276</v>
      </c>
    </row>
    <row r="7616" spans="13:15" x14ac:dyDescent="0.25">
      <c r="M7616" s="20">
        <v>7615</v>
      </c>
      <c r="N7616" s="16">
        <v>145.78508043373532</v>
      </c>
      <c r="O7616" s="41">
        <f t="shared" si="128"/>
        <v>-5.5743256176076006E-2</v>
      </c>
    </row>
    <row r="7617" spans="13:15" x14ac:dyDescent="0.25">
      <c r="M7617" s="20">
        <v>7616</v>
      </c>
      <c r="N7617" s="16">
        <v>165.31487424005991</v>
      </c>
      <c r="O7617" s="41">
        <f t="shared" si="128"/>
        <v>7.0752126288626149E-2</v>
      </c>
    </row>
    <row r="7618" spans="13:15" x14ac:dyDescent="0.25">
      <c r="M7618" s="20">
        <v>7617</v>
      </c>
      <c r="N7618" s="16">
        <v>277.62681488118056</v>
      </c>
      <c r="O7618" s="41">
        <f t="shared" si="128"/>
        <v>0.79820178743920356</v>
      </c>
    </row>
    <row r="7619" spans="13:15" x14ac:dyDescent="0.25">
      <c r="M7619" s="20">
        <v>7618</v>
      </c>
      <c r="N7619" s="16">
        <v>122.37256079321436</v>
      </c>
      <c r="O7619" s="41">
        <f t="shared" ref="O7619:O7682" si="129">N7619/$B$2-1</f>
        <v>-0.20738723438494777</v>
      </c>
    </row>
    <row r="7620" spans="13:15" x14ac:dyDescent="0.25">
      <c r="M7620" s="20">
        <v>7619</v>
      </c>
      <c r="N7620" s="16">
        <v>259.64031855554617</v>
      </c>
      <c r="O7620" s="41">
        <f t="shared" si="129"/>
        <v>0.68170241450807367</v>
      </c>
    </row>
    <row r="7621" spans="13:15" x14ac:dyDescent="0.25">
      <c r="M7621" s="20">
        <v>7620</v>
      </c>
      <c r="N7621" s="16">
        <v>166.08863652070474</v>
      </c>
      <c r="O7621" s="41">
        <f t="shared" si="129"/>
        <v>7.5763820554196393E-2</v>
      </c>
    </row>
    <row r="7622" spans="13:15" x14ac:dyDescent="0.25">
      <c r="M7622" s="20">
        <v>7621</v>
      </c>
      <c r="N7622" s="16">
        <v>185.3717669615848</v>
      </c>
      <c r="O7622" s="41">
        <f t="shared" si="129"/>
        <v>0.20066155293301624</v>
      </c>
    </row>
    <row r="7623" spans="13:15" x14ac:dyDescent="0.25">
      <c r="M7623" s="20">
        <v>7622</v>
      </c>
      <c r="N7623" s="16">
        <v>253.66702169682344</v>
      </c>
      <c r="O7623" s="41">
        <f t="shared" si="129"/>
        <v>0.64301309304300824</v>
      </c>
    </row>
    <row r="7624" spans="13:15" x14ac:dyDescent="0.25">
      <c r="M7624" s="20">
        <v>7623</v>
      </c>
      <c r="N7624" s="16">
        <v>312.69905513882298</v>
      </c>
      <c r="O7624" s="41">
        <f t="shared" si="129"/>
        <v>1.0253663181700747</v>
      </c>
    </row>
    <row r="7625" spans="13:15" x14ac:dyDescent="0.25">
      <c r="M7625" s="20">
        <v>7624</v>
      </c>
      <c r="N7625" s="16">
        <v>116.48856794728422</v>
      </c>
      <c r="O7625" s="41">
        <f t="shared" si="129"/>
        <v>-0.24549812960722439</v>
      </c>
    </row>
    <row r="7626" spans="13:15" x14ac:dyDescent="0.25">
      <c r="M7626" s="20">
        <v>7625</v>
      </c>
      <c r="N7626" s="16">
        <v>168.79252326753095</v>
      </c>
      <c r="O7626" s="41">
        <f t="shared" si="129"/>
        <v>9.3277020722764448E-2</v>
      </c>
    </row>
    <row r="7627" spans="13:15" x14ac:dyDescent="0.25">
      <c r="M7627" s="20">
        <v>7626</v>
      </c>
      <c r="N7627" s="16">
        <v>67.290639484405347</v>
      </c>
      <c r="O7627" s="41">
        <f t="shared" si="129"/>
        <v>-0.56415539957632865</v>
      </c>
    </row>
    <row r="7628" spans="13:15" x14ac:dyDescent="0.25">
      <c r="M7628" s="20">
        <v>7627</v>
      </c>
      <c r="N7628" s="16">
        <v>140.03156850264409</v>
      </c>
      <c r="O7628" s="41">
        <f t="shared" si="129"/>
        <v>-9.3009020446609081E-2</v>
      </c>
    </row>
    <row r="7629" spans="13:15" x14ac:dyDescent="0.25">
      <c r="M7629" s="20">
        <v>7628</v>
      </c>
      <c r="N7629" s="16">
        <v>79.527672635402268</v>
      </c>
      <c r="O7629" s="41">
        <f t="shared" si="129"/>
        <v>-0.48489556693194569</v>
      </c>
    </row>
    <row r="7630" spans="13:15" x14ac:dyDescent="0.25">
      <c r="M7630" s="20">
        <v>7629</v>
      </c>
      <c r="N7630" s="16">
        <v>183.6711932153685</v>
      </c>
      <c r="O7630" s="41">
        <f t="shared" si="129"/>
        <v>0.18964685771552769</v>
      </c>
    </row>
    <row r="7631" spans="13:15" x14ac:dyDescent="0.25">
      <c r="M7631" s="20">
        <v>7630</v>
      </c>
      <c r="N7631" s="16">
        <v>182.70957024038191</v>
      </c>
      <c r="O7631" s="41">
        <f t="shared" si="129"/>
        <v>0.18341838099866736</v>
      </c>
    </row>
    <row r="7632" spans="13:15" x14ac:dyDescent="0.25">
      <c r="M7632" s="20">
        <v>7631</v>
      </c>
      <c r="N7632" s="16">
        <v>250.96349281924566</v>
      </c>
      <c r="O7632" s="41">
        <f t="shared" si="129"/>
        <v>0.62550221081020041</v>
      </c>
    </row>
    <row r="7633" spans="13:15" x14ac:dyDescent="0.25">
      <c r="M7633" s="20">
        <v>7632</v>
      </c>
      <c r="N7633" s="16">
        <v>96.810048662290924</v>
      </c>
      <c r="O7633" s="41">
        <f t="shared" si="129"/>
        <v>-0.37295681391182356</v>
      </c>
    </row>
    <row r="7634" spans="13:15" x14ac:dyDescent="0.25">
      <c r="M7634" s="20">
        <v>7633</v>
      </c>
      <c r="N7634" s="16">
        <v>193.62840762231684</v>
      </c>
      <c r="O7634" s="41">
        <f t="shared" si="129"/>
        <v>0.25414019836114554</v>
      </c>
    </row>
    <row r="7635" spans="13:15" x14ac:dyDescent="0.25">
      <c r="M7635" s="20">
        <v>7634</v>
      </c>
      <c r="N7635" s="16">
        <v>143.70410851382067</v>
      </c>
      <c r="O7635" s="41">
        <f t="shared" si="129"/>
        <v>-6.9221808050118905E-2</v>
      </c>
    </row>
    <row r="7636" spans="13:15" x14ac:dyDescent="0.25">
      <c r="M7636" s="20">
        <v>7635</v>
      </c>
      <c r="N7636" s="16">
        <v>167.16310865415056</v>
      </c>
      <c r="O7636" s="41">
        <f t="shared" si="129"/>
        <v>8.2723226516991488E-2</v>
      </c>
    </row>
    <row r="7637" spans="13:15" x14ac:dyDescent="0.25">
      <c r="M7637" s="20">
        <v>7636</v>
      </c>
      <c r="N7637" s="16">
        <v>145.21572006400027</v>
      </c>
      <c r="O7637" s="41">
        <f t="shared" si="129"/>
        <v>-5.9431029761609411E-2</v>
      </c>
    </row>
    <row r="7638" spans="13:15" x14ac:dyDescent="0.25">
      <c r="M7638" s="20">
        <v>7637</v>
      </c>
      <c r="N7638" s="16">
        <v>164.60918590484789</v>
      </c>
      <c r="O7638" s="41">
        <f t="shared" si="129"/>
        <v>6.6181350132524797E-2</v>
      </c>
    </row>
    <row r="7639" spans="13:15" x14ac:dyDescent="0.25">
      <c r="M7639" s="20">
        <v>7638</v>
      </c>
      <c r="N7639" s="16">
        <v>156.55255431560309</v>
      </c>
      <c r="O7639" s="41">
        <f t="shared" si="129"/>
        <v>1.3998172759260186E-2</v>
      </c>
    </row>
    <row r="7640" spans="13:15" x14ac:dyDescent="0.25">
      <c r="M7640" s="20">
        <v>7639</v>
      </c>
      <c r="N7640" s="16">
        <v>335.88997772767351</v>
      </c>
      <c r="O7640" s="41">
        <f t="shared" si="129"/>
        <v>1.1755750019727644</v>
      </c>
    </row>
    <row r="7641" spans="13:15" x14ac:dyDescent="0.25">
      <c r="M7641" s="20">
        <v>7640</v>
      </c>
      <c r="N7641" s="16">
        <v>235.033067638809</v>
      </c>
      <c r="O7641" s="41">
        <f t="shared" si="129"/>
        <v>0.52232010627758263</v>
      </c>
    </row>
    <row r="7642" spans="13:15" x14ac:dyDescent="0.25">
      <c r="M7642" s="20">
        <v>7641</v>
      </c>
      <c r="N7642" s="16">
        <v>178.52023367682531</v>
      </c>
      <c r="O7642" s="41">
        <f t="shared" si="129"/>
        <v>0.15628385330545447</v>
      </c>
    </row>
    <row r="7643" spans="13:15" x14ac:dyDescent="0.25">
      <c r="M7643" s="20">
        <v>7642</v>
      </c>
      <c r="N7643" s="16">
        <v>193.28631054578298</v>
      </c>
      <c r="O7643" s="41">
        <f t="shared" si="129"/>
        <v>0.25192441969162416</v>
      </c>
    </row>
    <row r="7644" spans="13:15" x14ac:dyDescent="0.25">
      <c r="M7644" s="20">
        <v>7643</v>
      </c>
      <c r="N7644" s="16">
        <v>150.51937897320062</v>
      </c>
      <c r="O7644" s="41">
        <f t="shared" si="129"/>
        <v>-2.5078984428475448E-2</v>
      </c>
    </row>
    <row r="7645" spans="13:15" x14ac:dyDescent="0.25">
      <c r="M7645" s="20">
        <v>7644</v>
      </c>
      <c r="N7645" s="16">
        <v>211.09263904835888</v>
      </c>
      <c r="O7645" s="41">
        <f t="shared" si="129"/>
        <v>0.36725683725642355</v>
      </c>
    </row>
    <row r="7646" spans="13:15" x14ac:dyDescent="0.25">
      <c r="M7646" s="20">
        <v>7645</v>
      </c>
      <c r="N7646" s="16">
        <v>217.40268000585928</v>
      </c>
      <c r="O7646" s="41">
        <f t="shared" si="129"/>
        <v>0.40812726590521242</v>
      </c>
    </row>
    <row r="7647" spans="13:15" x14ac:dyDescent="0.25">
      <c r="M7647" s="20">
        <v>7646</v>
      </c>
      <c r="N7647" s="16">
        <v>121.39764980481685</v>
      </c>
      <c r="O7647" s="41">
        <f t="shared" si="129"/>
        <v>-0.21370177818245817</v>
      </c>
    </row>
    <row r="7648" spans="13:15" x14ac:dyDescent="0.25">
      <c r="M7648" s="20">
        <v>7647</v>
      </c>
      <c r="N7648" s="16">
        <v>170.53809423897195</v>
      </c>
      <c r="O7648" s="41">
        <f t="shared" si="129"/>
        <v>0.10458316506004883</v>
      </c>
    </row>
    <row r="7649" spans="13:15" x14ac:dyDescent="0.25">
      <c r="M7649" s="20">
        <v>7648</v>
      </c>
      <c r="N7649" s="16">
        <v>234.3109406799324</v>
      </c>
      <c r="O7649" s="41">
        <f t="shared" si="129"/>
        <v>0.51764285639173968</v>
      </c>
    </row>
    <row r="7650" spans="13:15" x14ac:dyDescent="0.25">
      <c r="M7650" s="20">
        <v>7649</v>
      </c>
      <c r="N7650" s="16">
        <v>275.02943877586523</v>
      </c>
      <c r="O7650" s="41">
        <f t="shared" si="129"/>
        <v>0.78137846164760494</v>
      </c>
    </row>
    <row r="7651" spans="13:15" x14ac:dyDescent="0.25">
      <c r="M7651" s="20">
        <v>7650</v>
      </c>
      <c r="N7651" s="16">
        <v>294.44858334599093</v>
      </c>
      <c r="O7651" s="41">
        <f t="shared" si="129"/>
        <v>0.90715716386513146</v>
      </c>
    </row>
    <row r="7652" spans="13:15" x14ac:dyDescent="0.25">
      <c r="M7652" s="20">
        <v>7651</v>
      </c>
      <c r="N7652" s="16">
        <v>106.72080666319368</v>
      </c>
      <c r="O7652" s="41">
        <f t="shared" si="129"/>
        <v>-0.30876437356801878</v>
      </c>
    </row>
    <row r="7653" spans="13:15" x14ac:dyDescent="0.25">
      <c r="M7653" s="20">
        <v>7652</v>
      </c>
      <c r="N7653" s="16">
        <v>185.88722468317016</v>
      </c>
      <c r="O7653" s="41">
        <f t="shared" si="129"/>
        <v>0.20400019656043678</v>
      </c>
    </row>
    <row r="7654" spans="13:15" x14ac:dyDescent="0.25">
      <c r="M7654" s="20">
        <v>7653</v>
      </c>
      <c r="N7654" s="16">
        <v>333.06858479044541</v>
      </c>
      <c r="O7654" s="41">
        <f t="shared" si="129"/>
        <v>1.1573007087458542</v>
      </c>
    </row>
    <row r="7655" spans="13:15" x14ac:dyDescent="0.25">
      <c r="M7655" s="20">
        <v>7654</v>
      </c>
      <c r="N7655" s="16">
        <v>163.60930021287822</v>
      </c>
      <c r="O7655" s="41">
        <f t="shared" si="129"/>
        <v>5.9705044018851128E-2</v>
      </c>
    </row>
    <row r="7656" spans="13:15" x14ac:dyDescent="0.25">
      <c r="M7656" s="20">
        <v>7655</v>
      </c>
      <c r="N7656" s="16">
        <v>68.870408320355111</v>
      </c>
      <c r="O7656" s="41">
        <f t="shared" si="129"/>
        <v>-0.55392316337911041</v>
      </c>
    </row>
    <row r="7657" spans="13:15" x14ac:dyDescent="0.25">
      <c r="M7657" s="20">
        <v>7656</v>
      </c>
      <c r="N7657" s="16">
        <v>126.53995002685664</v>
      </c>
      <c r="O7657" s="41">
        <f t="shared" si="129"/>
        <v>-0.18039486056796739</v>
      </c>
    </row>
    <row r="7658" spans="13:15" x14ac:dyDescent="0.25">
      <c r="M7658" s="20">
        <v>7657</v>
      </c>
      <c r="N7658" s="16">
        <v>303.87787387423998</v>
      </c>
      <c r="O7658" s="41">
        <f t="shared" si="129"/>
        <v>0.96823111700412401</v>
      </c>
    </row>
    <row r="7659" spans="13:15" x14ac:dyDescent="0.25">
      <c r="M7659" s="20">
        <v>7658</v>
      </c>
      <c r="N7659" s="16">
        <v>186.83533949015657</v>
      </c>
      <c r="O7659" s="41">
        <f t="shared" si="129"/>
        <v>0.21014118024513673</v>
      </c>
    </row>
    <row r="7660" spans="13:15" x14ac:dyDescent="0.25">
      <c r="M7660" s="20">
        <v>7659</v>
      </c>
      <c r="N7660" s="16">
        <v>96.281176615384638</v>
      </c>
      <c r="O7660" s="41">
        <f t="shared" si="129"/>
        <v>-0.37638234274800797</v>
      </c>
    </row>
    <row r="7661" spans="13:15" x14ac:dyDescent="0.25">
      <c r="M7661" s="20">
        <v>7660</v>
      </c>
      <c r="N7661" s="16">
        <v>292.5177268231721</v>
      </c>
      <c r="O7661" s="41">
        <f t="shared" si="129"/>
        <v>0.89465091639725824</v>
      </c>
    </row>
    <row r="7662" spans="13:15" x14ac:dyDescent="0.25">
      <c r="M7662" s="20">
        <v>7661</v>
      </c>
      <c r="N7662" s="16">
        <v>305.35264407372182</v>
      </c>
      <c r="O7662" s="41">
        <f t="shared" si="129"/>
        <v>0.97778327215133221</v>
      </c>
    </row>
    <row r="7663" spans="13:15" x14ac:dyDescent="0.25">
      <c r="M7663" s="20">
        <v>7662</v>
      </c>
      <c r="N7663" s="16">
        <v>266.08848776349248</v>
      </c>
      <c r="O7663" s="41">
        <f t="shared" si="129"/>
        <v>0.72346750625687317</v>
      </c>
    </row>
    <row r="7664" spans="13:15" x14ac:dyDescent="0.25">
      <c r="M7664" s="20">
        <v>7663</v>
      </c>
      <c r="N7664" s="16">
        <v>171.17867873545725</v>
      </c>
      <c r="O7664" s="41">
        <f t="shared" si="129"/>
        <v>0.10873226062590291</v>
      </c>
    </row>
    <row r="7665" spans="13:15" x14ac:dyDescent="0.25">
      <c r="M7665" s="20">
        <v>7664</v>
      </c>
      <c r="N7665" s="16">
        <v>148.17644391781468</v>
      </c>
      <c r="O7665" s="41">
        <f t="shared" si="129"/>
        <v>-4.0254283710182359E-2</v>
      </c>
    </row>
    <row r="7666" spans="13:15" x14ac:dyDescent="0.25">
      <c r="M7666" s="20">
        <v>7665</v>
      </c>
      <c r="N7666" s="16">
        <v>185.14951984761711</v>
      </c>
      <c r="O7666" s="41">
        <f t="shared" si="129"/>
        <v>0.19922204804311239</v>
      </c>
    </row>
    <row r="7667" spans="13:15" x14ac:dyDescent="0.25">
      <c r="M7667" s="20">
        <v>7666</v>
      </c>
      <c r="N7667" s="16">
        <v>84.131755367308216</v>
      </c>
      <c r="O7667" s="41">
        <f t="shared" si="129"/>
        <v>-0.45507470902391345</v>
      </c>
    </row>
    <row r="7668" spans="13:15" x14ac:dyDescent="0.25">
      <c r="M7668" s="20">
        <v>7667</v>
      </c>
      <c r="N7668" s="16">
        <v>161.72404102074381</v>
      </c>
      <c r="O7668" s="41">
        <f t="shared" si="129"/>
        <v>4.7494132581736626E-2</v>
      </c>
    </row>
    <row r="7669" spans="13:15" x14ac:dyDescent="0.25">
      <c r="M7669" s="20">
        <v>7668</v>
      </c>
      <c r="N7669" s="16">
        <v>108.62969589195849</v>
      </c>
      <c r="O7669" s="41">
        <f t="shared" si="129"/>
        <v>-0.29640040928503908</v>
      </c>
    </row>
    <row r="7670" spans="13:15" x14ac:dyDescent="0.25">
      <c r="M7670" s="20">
        <v>7669</v>
      </c>
      <c r="N7670" s="16">
        <v>118.78621629625785</v>
      </c>
      <c r="O7670" s="41">
        <f t="shared" si="129"/>
        <v>-0.23061615442842409</v>
      </c>
    </row>
    <row r="7671" spans="13:15" x14ac:dyDescent="0.25">
      <c r="M7671" s="20">
        <v>7670</v>
      </c>
      <c r="N7671" s="16">
        <v>140.82607748036978</v>
      </c>
      <c r="O7671" s="41">
        <f t="shared" si="129"/>
        <v>-8.7862948859488532E-2</v>
      </c>
    </row>
    <row r="7672" spans="13:15" x14ac:dyDescent="0.25">
      <c r="M7672" s="20">
        <v>7671</v>
      </c>
      <c r="N7672" s="16">
        <v>153.37751395434691</v>
      </c>
      <c r="O7672" s="41">
        <f t="shared" si="129"/>
        <v>-6.5667112748919454E-3</v>
      </c>
    </row>
    <row r="7673" spans="13:15" x14ac:dyDescent="0.25">
      <c r="M7673" s="20">
        <v>7672</v>
      </c>
      <c r="N7673" s="16">
        <v>160.76744473667216</v>
      </c>
      <c r="O7673" s="41">
        <f t="shared" si="129"/>
        <v>4.1298213975633935E-2</v>
      </c>
    </row>
    <row r="7674" spans="13:15" x14ac:dyDescent="0.25">
      <c r="M7674" s="20">
        <v>7673</v>
      </c>
      <c r="N7674" s="16">
        <v>122.82557471672455</v>
      </c>
      <c r="O7674" s="41">
        <f t="shared" si="129"/>
        <v>-0.2044530421408034</v>
      </c>
    </row>
    <row r="7675" spans="13:15" x14ac:dyDescent="0.25">
      <c r="M7675" s="20">
        <v>7674</v>
      </c>
      <c r="N7675" s="16">
        <v>179.85778381562997</v>
      </c>
      <c r="O7675" s="41">
        <f t="shared" si="129"/>
        <v>0.16494722774000792</v>
      </c>
    </row>
    <row r="7676" spans="13:15" x14ac:dyDescent="0.25">
      <c r="M7676" s="20">
        <v>7675</v>
      </c>
      <c r="N7676" s="16">
        <v>138.06644431170051</v>
      </c>
      <c r="O7676" s="41">
        <f t="shared" si="129"/>
        <v>-0.10573722119410223</v>
      </c>
    </row>
    <row r="7677" spans="13:15" x14ac:dyDescent="0.25">
      <c r="M7677" s="20">
        <v>7676</v>
      </c>
      <c r="N7677" s="16">
        <v>171.49064365891846</v>
      </c>
      <c r="O7677" s="41">
        <f t="shared" si="129"/>
        <v>0.1107528719390658</v>
      </c>
    </row>
    <row r="7678" spans="13:15" x14ac:dyDescent="0.25">
      <c r="M7678" s="20">
        <v>7677</v>
      </c>
      <c r="N7678" s="16">
        <v>182.68278936646396</v>
      </c>
      <c r="O7678" s="41">
        <f t="shared" si="129"/>
        <v>0.18324492003320181</v>
      </c>
    </row>
    <row r="7679" spans="13:15" x14ac:dyDescent="0.25">
      <c r="M7679" s="20">
        <v>7678</v>
      </c>
      <c r="N7679" s="16">
        <v>140.61377231992887</v>
      </c>
      <c r="O7679" s="41">
        <f t="shared" si="129"/>
        <v>-8.923805925417716E-2</v>
      </c>
    </row>
    <row r="7680" spans="13:15" x14ac:dyDescent="0.25">
      <c r="M7680" s="20">
        <v>7679</v>
      </c>
      <c r="N7680" s="16">
        <v>226.35004182181439</v>
      </c>
      <c r="O7680" s="41">
        <f t="shared" si="129"/>
        <v>0.46607974436879895</v>
      </c>
    </row>
    <row r="7681" spans="13:15" x14ac:dyDescent="0.25">
      <c r="M7681" s="20">
        <v>7680</v>
      </c>
      <c r="N7681" s="16">
        <v>217.98239123623705</v>
      </c>
      <c r="O7681" s="41">
        <f t="shared" si="129"/>
        <v>0.41188208249636205</v>
      </c>
    </row>
    <row r="7682" spans="13:15" x14ac:dyDescent="0.25">
      <c r="M7682" s="20">
        <v>7681</v>
      </c>
      <c r="N7682" s="16">
        <v>199.91221974267259</v>
      </c>
      <c r="O7682" s="41">
        <f t="shared" si="129"/>
        <v>0.29484074161231488</v>
      </c>
    </row>
    <row r="7683" spans="13:15" x14ac:dyDescent="0.25">
      <c r="M7683" s="20">
        <v>7682</v>
      </c>
      <c r="N7683" s="16">
        <v>138.13729405125608</v>
      </c>
      <c r="O7683" s="41">
        <f t="shared" ref="O7683:O7746" si="130">N7683/$B$2-1</f>
        <v>-0.10527832413704763</v>
      </c>
    </row>
    <row r="7684" spans="13:15" x14ac:dyDescent="0.25">
      <c r="M7684" s="20">
        <v>7683</v>
      </c>
      <c r="N7684" s="16">
        <v>116.47866064820744</v>
      </c>
      <c r="O7684" s="41">
        <f t="shared" si="130"/>
        <v>-0.24556229964395593</v>
      </c>
    </row>
    <row r="7685" spans="13:15" x14ac:dyDescent="0.25">
      <c r="M7685" s="20">
        <v>7684</v>
      </c>
      <c r="N7685" s="16">
        <v>160.09969128224438</v>
      </c>
      <c r="O7685" s="41">
        <f t="shared" si="130"/>
        <v>3.6973143806044328E-2</v>
      </c>
    </row>
    <row r="7686" spans="13:15" x14ac:dyDescent="0.25">
      <c r="M7686" s="20">
        <v>7685</v>
      </c>
      <c r="N7686" s="16">
        <v>216.54238735920387</v>
      </c>
      <c r="O7686" s="41">
        <f t="shared" si="130"/>
        <v>0.40255511043601322</v>
      </c>
    </row>
    <row r="7687" spans="13:15" x14ac:dyDescent="0.25">
      <c r="M7687" s="20">
        <v>7686</v>
      </c>
      <c r="N7687" s="16">
        <v>279.13030588921578</v>
      </c>
      <c r="O7687" s="41">
        <f t="shared" si="130"/>
        <v>0.80793996859870276</v>
      </c>
    </row>
    <row r="7688" spans="13:15" x14ac:dyDescent="0.25">
      <c r="M7688" s="20">
        <v>7687</v>
      </c>
      <c r="N7688" s="16">
        <v>261.71482528958541</v>
      </c>
      <c r="O7688" s="41">
        <f t="shared" si="130"/>
        <v>0.6951390910726214</v>
      </c>
    </row>
    <row r="7689" spans="13:15" x14ac:dyDescent="0.25">
      <c r="M7689" s="20">
        <v>7688</v>
      </c>
      <c r="N7689" s="16">
        <v>214.66151900294022</v>
      </c>
      <c r="O7689" s="41">
        <f t="shared" si="130"/>
        <v>0.3903726386469728</v>
      </c>
    </row>
    <row r="7690" spans="13:15" x14ac:dyDescent="0.25">
      <c r="M7690" s="20">
        <v>7689</v>
      </c>
      <c r="N7690" s="16">
        <v>267.15405521056476</v>
      </c>
      <c r="O7690" s="41">
        <f t="shared" si="130"/>
        <v>0.73036923615202909</v>
      </c>
    </row>
    <row r="7691" spans="13:15" x14ac:dyDescent="0.25">
      <c r="M7691" s="20">
        <v>7690</v>
      </c>
      <c r="N7691" s="16">
        <v>232.02943698552107</v>
      </c>
      <c r="O7691" s="41">
        <f t="shared" si="130"/>
        <v>0.50286545089113832</v>
      </c>
    </row>
    <row r="7692" spans="13:15" x14ac:dyDescent="0.25">
      <c r="M7692" s="20">
        <v>7691</v>
      </c>
      <c r="N7692" s="16">
        <v>85.997202109281119</v>
      </c>
      <c r="O7692" s="41">
        <f t="shared" si="130"/>
        <v>-0.44299212374761743</v>
      </c>
    </row>
    <row r="7693" spans="13:15" x14ac:dyDescent="0.25">
      <c r="M7693" s="20">
        <v>7692</v>
      </c>
      <c r="N7693" s="16">
        <v>299.03703009031176</v>
      </c>
      <c r="O7693" s="41">
        <f t="shared" si="130"/>
        <v>0.93687674675462485</v>
      </c>
    </row>
    <row r="7694" spans="13:15" x14ac:dyDescent="0.25">
      <c r="M7694" s="20">
        <v>7693</v>
      </c>
      <c r="N7694" s="16">
        <v>202.27943379677009</v>
      </c>
      <c r="O7694" s="41">
        <f t="shared" si="130"/>
        <v>0.31017329709745822</v>
      </c>
    </row>
    <row r="7695" spans="13:15" x14ac:dyDescent="0.25">
      <c r="M7695" s="20">
        <v>7694</v>
      </c>
      <c r="N7695" s="16">
        <v>102.90042597970047</v>
      </c>
      <c r="O7695" s="41">
        <f t="shared" si="130"/>
        <v>-0.33350915687252725</v>
      </c>
    </row>
    <row r="7696" spans="13:15" x14ac:dyDescent="0.25">
      <c r="M7696" s="20">
        <v>7695</v>
      </c>
      <c r="N7696" s="16">
        <v>406.88403401345084</v>
      </c>
      <c r="O7696" s="41">
        <f t="shared" si="130"/>
        <v>1.6354068051985489</v>
      </c>
    </row>
    <row r="7697" spans="13:15" x14ac:dyDescent="0.25">
      <c r="M7697" s="20">
        <v>7696</v>
      </c>
      <c r="N7697" s="16">
        <v>99.390670497287857</v>
      </c>
      <c r="O7697" s="41">
        <f t="shared" si="130"/>
        <v>-0.35624200630801861</v>
      </c>
    </row>
    <row r="7698" spans="13:15" x14ac:dyDescent="0.25">
      <c r="M7698" s="20">
        <v>7697</v>
      </c>
      <c r="N7698" s="16">
        <v>145.94816231046815</v>
      </c>
      <c r="O7698" s="41">
        <f t="shared" si="130"/>
        <v>-5.4686967278458343E-2</v>
      </c>
    </row>
    <row r="7699" spans="13:15" x14ac:dyDescent="0.25">
      <c r="M7699" s="20">
        <v>7698</v>
      </c>
      <c r="N7699" s="16">
        <v>168.67718920090996</v>
      </c>
      <c r="O7699" s="41">
        <f t="shared" si="130"/>
        <v>9.2529996611137255E-2</v>
      </c>
    </row>
    <row r="7700" spans="13:15" x14ac:dyDescent="0.25">
      <c r="M7700" s="20">
        <v>7699</v>
      </c>
      <c r="N7700" s="16">
        <v>215.69712355170745</v>
      </c>
      <c r="O7700" s="41">
        <f t="shared" si="130"/>
        <v>0.39708029745676887</v>
      </c>
    </row>
    <row r="7701" spans="13:15" x14ac:dyDescent="0.25">
      <c r="M7701" s="20">
        <v>7700</v>
      </c>
      <c r="N7701" s="16">
        <v>143.52091304071644</v>
      </c>
      <c r="O7701" s="41">
        <f t="shared" si="130"/>
        <v>-7.0408373646557387E-2</v>
      </c>
    </row>
    <row r="7702" spans="13:15" x14ac:dyDescent="0.25">
      <c r="M7702" s="20">
        <v>7701</v>
      </c>
      <c r="N7702" s="16">
        <v>225.29271622671862</v>
      </c>
      <c r="O7702" s="41">
        <f t="shared" si="130"/>
        <v>0.45923139733207585</v>
      </c>
    </row>
    <row r="7703" spans="13:15" x14ac:dyDescent="0.25">
      <c r="M7703" s="20">
        <v>7702</v>
      </c>
      <c r="N7703" s="16">
        <v>300.7436348519272</v>
      </c>
      <c r="O7703" s="41">
        <f t="shared" si="130"/>
        <v>0.94793050513924837</v>
      </c>
    </row>
    <row r="7704" spans="13:15" x14ac:dyDescent="0.25">
      <c r="M7704" s="20">
        <v>7703</v>
      </c>
      <c r="N7704" s="16">
        <v>216.85230428876329</v>
      </c>
      <c r="O7704" s="41">
        <f t="shared" si="130"/>
        <v>0.40456245679745861</v>
      </c>
    </row>
    <row r="7705" spans="13:15" x14ac:dyDescent="0.25">
      <c r="M7705" s="20">
        <v>7704</v>
      </c>
      <c r="N7705" s="16">
        <v>338.59530752356068</v>
      </c>
      <c r="O7705" s="41">
        <f t="shared" si="130"/>
        <v>1.1930975488371907</v>
      </c>
    </row>
    <row r="7706" spans="13:15" x14ac:dyDescent="0.25">
      <c r="M7706" s="20">
        <v>7705</v>
      </c>
      <c r="N7706" s="16">
        <v>144.19616730468795</v>
      </c>
      <c r="O7706" s="41">
        <f t="shared" si="130"/>
        <v>-6.6034720384824719E-2</v>
      </c>
    </row>
    <row r="7707" spans="13:15" x14ac:dyDescent="0.25">
      <c r="M7707" s="20">
        <v>7706</v>
      </c>
      <c r="N7707" s="16">
        <v>177.00351290081659</v>
      </c>
      <c r="O7707" s="41">
        <f t="shared" si="130"/>
        <v>0.14645998232371116</v>
      </c>
    </row>
    <row r="7708" spans="13:15" x14ac:dyDescent="0.25">
      <c r="M7708" s="20">
        <v>7707</v>
      </c>
      <c r="N7708" s="16">
        <v>135.04395742600175</v>
      </c>
      <c r="O7708" s="41">
        <f t="shared" si="130"/>
        <v>-0.12531400927453729</v>
      </c>
    </row>
    <row r="7709" spans="13:15" x14ac:dyDescent="0.25">
      <c r="M7709" s="20">
        <v>7708</v>
      </c>
      <c r="N7709" s="16">
        <v>147.91473892281928</v>
      </c>
      <c r="O7709" s="41">
        <f t="shared" si="130"/>
        <v>-4.1949359129982433E-2</v>
      </c>
    </row>
    <row r="7710" spans="13:15" x14ac:dyDescent="0.25">
      <c r="M7710" s="20">
        <v>7709</v>
      </c>
      <c r="N7710" s="16">
        <v>170.43447686049183</v>
      </c>
      <c r="O7710" s="41">
        <f t="shared" si="130"/>
        <v>0.1039120304822434</v>
      </c>
    </row>
    <row r="7711" spans="13:15" x14ac:dyDescent="0.25">
      <c r="M7711" s="20">
        <v>7710</v>
      </c>
      <c r="N7711" s="16">
        <v>203.96597715883831</v>
      </c>
      <c r="O7711" s="41">
        <f t="shared" si="130"/>
        <v>0.32109711686451758</v>
      </c>
    </row>
    <row r="7712" spans="13:15" x14ac:dyDescent="0.25">
      <c r="M7712" s="20">
        <v>7711</v>
      </c>
      <c r="N7712" s="16">
        <v>144.44062930389839</v>
      </c>
      <c r="O7712" s="41">
        <f t="shared" si="130"/>
        <v>-6.445132865038683E-2</v>
      </c>
    </row>
    <row r="7713" spans="13:15" x14ac:dyDescent="0.25">
      <c r="M7713" s="20">
        <v>7712</v>
      </c>
      <c r="N7713" s="16">
        <v>273.40383897516614</v>
      </c>
      <c r="O7713" s="41">
        <f t="shared" si="130"/>
        <v>0.77084937616092764</v>
      </c>
    </row>
    <row r="7714" spans="13:15" x14ac:dyDescent="0.25">
      <c r="M7714" s="20">
        <v>7713</v>
      </c>
      <c r="N7714" s="16">
        <v>213.28271424370547</v>
      </c>
      <c r="O7714" s="41">
        <f t="shared" si="130"/>
        <v>0.38144205611787974</v>
      </c>
    </row>
    <row r="7715" spans="13:15" x14ac:dyDescent="0.25">
      <c r="M7715" s="20">
        <v>7714</v>
      </c>
      <c r="N7715" s="16">
        <v>202.22583476780378</v>
      </c>
      <c r="O7715" s="41">
        <f t="shared" si="130"/>
        <v>0.30982613369491196</v>
      </c>
    </row>
    <row r="7716" spans="13:15" x14ac:dyDescent="0.25">
      <c r="M7716" s="20">
        <v>7715</v>
      </c>
      <c r="N7716" s="16">
        <v>129.13287214364124</v>
      </c>
      <c r="O7716" s="41">
        <f t="shared" si="130"/>
        <v>-0.16360038346715777</v>
      </c>
    </row>
    <row r="7717" spans="13:15" x14ac:dyDescent="0.25">
      <c r="M7717" s="20">
        <v>7716</v>
      </c>
      <c r="N7717" s="16">
        <v>256.17183154833816</v>
      </c>
      <c r="O7717" s="41">
        <f t="shared" si="130"/>
        <v>0.65923686290514061</v>
      </c>
    </row>
    <row r="7718" spans="13:15" x14ac:dyDescent="0.25">
      <c r="M7718" s="20">
        <v>7717</v>
      </c>
      <c r="N7718" s="16">
        <v>405.36366095411012</v>
      </c>
      <c r="O7718" s="41">
        <f t="shared" si="130"/>
        <v>1.6255592782078616</v>
      </c>
    </row>
    <row r="7719" spans="13:15" x14ac:dyDescent="0.25">
      <c r="M7719" s="20">
        <v>7718</v>
      </c>
      <c r="N7719" s="16">
        <v>181.83381087553786</v>
      </c>
      <c r="O7719" s="41">
        <f t="shared" si="130"/>
        <v>0.17774604687668005</v>
      </c>
    </row>
    <row r="7720" spans="13:15" x14ac:dyDescent="0.25">
      <c r="M7720" s="20">
        <v>7719</v>
      </c>
      <c r="N7720" s="16">
        <v>201.4039927646144</v>
      </c>
      <c r="O7720" s="41">
        <f t="shared" si="130"/>
        <v>0.30450302483109337</v>
      </c>
    </row>
    <row r="7721" spans="13:15" x14ac:dyDescent="0.25">
      <c r="M7721" s="20">
        <v>7720</v>
      </c>
      <c r="N7721" s="16">
        <v>155.55142626276412</v>
      </c>
      <c r="O7721" s="41">
        <f t="shared" si="130"/>
        <v>7.5138198164761416E-3</v>
      </c>
    </row>
    <row r="7722" spans="13:15" x14ac:dyDescent="0.25">
      <c r="M7722" s="20">
        <v>7721</v>
      </c>
      <c r="N7722" s="16">
        <v>165.64064245690835</v>
      </c>
      <c r="O7722" s="41">
        <f t="shared" si="130"/>
        <v>7.2862142174802136E-2</v>
      </c>
    </row>
    <row r="7723" spans="13:15" x14ac:dyDescent="0.25">
      <c r="M7723" s="20">
        <v>7722</v>
      </c>
      <c r="N7723" s="16">
        <v>172.57103901144046</v>
      </c>
      <c r="O7723" s="41">
        <f t="shared" si="130"/>
        <v>0.11775064286720016</v>
      </c>
    </row>
    <row r="7724" spans="13:15" x14ac:dyDescent="0.25">
      <c r="M7724" s="20">
        <v>7723</v>
      </c>
      <c r="N7724" s="16">
        <v>140.17863507477273</v>
      </c>
      <c r="O7724" s="41">
        <f t="shared" si="130"/>
        <v>-9.2056463421498091E-2</v>
      </c>
    </row>
    <row r="7725" spans="13:15" x14ac:dyDescent="0.25">
      <c r="M7725" s="20">
        <v>7724</v>
      </c>
      <c r="N7725" s="16">
        <v>170.04888200294926</v>
      </c>
      <c r="O7725" s="41">
        <f t="shared" si="130"/>
        <v>0.10141451466282536</v>
      </c>
    </row>
    <row r="7726" spans="13:15" x14ac:dyDescent="0.25">
      <c r="M7726" s="20">
        <v>7725</v>
      </c>
      <c r="N7726" s="16">
        <v>197.10939234962939</v>
      </c>
      <c r="O7726" s="41">
        <f t="shared" si="130"/>
        <v>0.27668669827824099</v>
      </c>
    </row>
    <row r="7727" spans="13:15" x14ac:dyDescent="0.25">
      <c r="M7727" s="20">
        <v>7726</v>
      </c>
      <c r="N7727" s="16">
        <v>87.721812681205606</v>
      </c>
      <c r="O7727" s="41">
        <f t="shared" si="130"/>
        <v>-0.43182174089249437</v>
      </c>
    </row>
    <row r="7728" spans="13:15" x14ac:dyDescent="0.25">
      <c r="M7728" s="20">
        <v>7727</v>
      </c>
      <c r="N7728" s="16">
        <v>121.94099016733402</v>
      </c>
      <c r="O7728" s="41">
        <f t="shared" si="130"/>
        <v>-0.21018253739339965</v>
      </c>
    </row>
    <row r="7729" spans="13:15" x14ac:dyDescent="0.25">
      <c r="M7729" s="20">
        <v>7728</v>
      </c>
      <c r="N7729" s="16">
        <v>301.84014529475462</v>
      </c>
      <c r="O7729" s="41">
        <f t="shared" si="130"/>
        <v>0.95503265425651529</v>
      </c>
    </row>
    <row r="7730" spans="13:15" x14ac:dyDescent="0.25">
      <c r="M7730" s="20">
        <v>7729</v>
      </c>
      <c r="N7730" s="16">
        <v>205.44195762844885</v>
      </c>
      <c r="O7730" s="41">
        <f t="shared" si="130"/>
        <v>0.33065711098761752</v>
      </c>
    </row>
    <row r="7731" spans="13:15" x14ac:dyDescent="0.25">
      <c r="M7731" s="20">
        <v>7730</v>
      </c>
      <c r="N7731" s="16">
        <v>103.34438912150958</v>
      </c>
      <c r="O7731" s="41">
        <f t="shared" si="130"/>
        <v>-0.33063358696225054</v>
      </c>
    </row>
    <row r="7732" spans="13:15" x14ac:dyDescent="0.25">
      <c r="M7732" s="20">
        <v>7731</v>
      </c>
      <c r="N7732" s="16">
        <v>370.00573161536431</v>
      </c>
      <c r="O7732" s="41">
        <f t="shared" si="130"/>
        <v>1.3965443260163983</v>
      </c>
    </row>
    <row r="7733" spans="13:15" x14ac:dyDescent="0.25">
      <c r="M7733" s="20">
        <v>7732</v>
      </c>
      <c r="N7733" s="16">
        <v>158.04287254264207</v>
      </c>
      <c r="O7733" s="41">
        <f t="shared" si="130"/>
        <v>2.3651033203816452E-2</v>
      </c>
    </row>
    <row r="7734" spans="13:15" x14ac:dyDescent="0.25">
      <c r="M7734" s="20">
        <v>7733</v>
      </c>
      <c r="N7734" s="16">
        <v>337.54382231672105</v>
      </c>
      <c r="O7734" s="41">
        <f t="shared" si="130"/>
        <v>1.1862870302667345</v>
      </c>
    </row>
    <row r="7735" spans="13:15" x14ac:dyDescent="0.25">
      <c r="M7735" s="20">
        <v>7734</v>
      </c>
      <c r="N7735" s="16">
        <v>193.5964596157587</v>
      </c>
      <c r="O7735" s="41">
        <f t="shared" si="130"/>
        <v>0.25393326963733864</v>
      </c>
    </row>
    <row r="7736" spans="13:15" x14ac:dyDescent="0.25">
      <c r="M7736" s="20">
        <v>7735</v>
      </c>
      <c r="N7736" s="16">
        <v>195.30250984931374</v>
      </c>
      <c r="O7736" s="41">
        <f t="shared" si="130"/>
        <v>0.26498343631793353</v>
      </c>
    </row>
    <row r="7737" spans="13:15" x14ac:dyDescent="0.25">
      <c r="M7737" s="20">
        <v>7736</v>
      </c>
      <c r="N7737" s="16">
        <v>115.45406136961964</v>
      </c>
      <c r="O7737" s="41">
        <f t="shared" si="130"/>
        <v>-0.25219867680714181</v>
      </c>
    </row>
    <row r="7738" spans="13:15" x14ac:dyDescent="0.25">
      <c r="M7738" s="20">
        <v>7737</v>
      </c>
      <c r="N7738" s="16">
        <v>246.52095557230032</v>
      </c>
      <c r="O7738" s="41">
        <f t="shared" si="130"/>
        <v>0.596727690518847</v>
      </c>
    </row>
    <row r="7739" spans="13:15" x14ac:dyDescent="0.25">
      <c r="M7739" s="20">
        <v>7738</v>
      </c>
      <c r="N7739" s="16">
        <v>140.77630925950234</v>
      </c>
      <c r="O7739" s="41">
        <f t="shared" si="130"/>
        <v>-8.8185299939876116E-2</v>
      </c>
    </row>
    <row r="7740" spans="13:15" x14ac:dyDescent="0.25">
      <c r="M7740" s="20">
        <v>7739</v>
      </c>
      <c r="N7740" s="16">
        <v>254.14817626758568</v>
      </c>
      <c r="O7740" s="41">
        <f t="shared" si="130"/>
        <v>0.64612955356772184</v>
      </c>
    </row>
    <row r="7741" spans="13:15" x14ac:dyDescent="0.25">
      <c r="M7741" s="20">
        <v>7740</v>
      </c>
      <c r="N7741" s="16">
        <v>192.88844211750921</v>
      </c>
      <c r="O7741" s="41">
        <f t="shared" si="130"/>
        <v>0.24934740738395589</v>
      </c>
    </row>
    <row r="7742" spans="13:15" x14ac:dyDescent="0.25">
      <c r="M7742" s="20">
        <v>7741</v>
      </c>
      <c r="N7742" s="16">
        <v>140.97416048468594</v>
      </c>
      <c r="O7742" s="41">
        <f t="shared" si="130"/>
        <v>-8.6903808355842882E-2</v>
      </c>
    </row>
    <row r="7743" spans="13:15" x14ac:dyDescent="0.25">
      <c r="M7743" s="20">
        <v>7742</v>
      </c>
      <c r="N7743" s="16">
        <v>174.17124783962581</v>
      </c>
      <c r="O7743" s="41">
        <f t="shared" si="130"/>
        <v>0.12811526984442634</v>
      </c>
    </row>
    <row r="7744" spans="13:15" x14ac:dyDescent="0.25">
      <c r="M7744" s="20">
        <v>7743</v>
      </c>
      <c r="N7744" s="16">
        <v>360.07765879376751</v>
      </c>
      <c r="O7744" s="41">
        <f t="shared" si="130"/>
        <v>1.332239736773956</v>
      </c>
    </row>
    <row r="7745" spans="13:15" x14ac:dyDescent="0.25">
      <c r="M7745" s="20">
        <v>7744</v>
      </c>
      <c r="N7745" s="16">
        <v>173.20660653097397</v>
      </c>
      <c r="O7745" s="41">
        <f t="shared" si="130"/>
        <v>0.1218672432400878</v>
      </c>
    </row>
    <row r="7746" spans="13:15" x14ac:dyDescent="0.25">
      <c r="M7746" s="20">
        <v>7745</v>
      </c>
      <c r="N7746" s="16">
        <v>187.26306540996944</v>
      </c>
      <c r="O7746" s="41">
        <f t="shared" si="130"/>
        <v>0.21291158091364126</v>
      </c>
    </row>
    <row r="7747" spans="13:15" x14ac:dyDescent="0.25">
      <c r="M7747" s="20">
        <v>7746</v>
      </c>
      <c r="N7747" s="16">
        <v>115.56641455225223</v>
      </c>
      <c r="O7747" s="41">
        <f t="shared" ref="O7747:O7810" si="131">N7747/$B$2-1</f>
        <v>-0.25147096001969504</v>
      </c>
    </row>
    <row r="7748" spans="13:15" x14ac:dyDescent="0.25">
      <c r="M7748" s="20">
        <v>7747</v>
      </c>
      <c r="N7748" s="16">
        <v>167.43758568554478</v>
      </c>
      <c r="O7748" s="41">
        <f t="shared" si="131"/>
        <v>8.4501027010345453E-2</v>
      </c>
    </row>
    <row r="7749" spans="13:15" x14ac:dyDescent="0.25">
      <c r="M7749" s="20">
        <v>7748</v>
      </c>
      <c r="N7749" s="16">
        <v>202.51928418738345</v>
      </c>
      <c r="O7749" s="41">
        <f t="shared" si="131"/>
        <v>0.31172681922860934</v>
      </c>
    </row>
    <row r="7750" spans="13:15" x14ac:dyDescent="0.25">
      <c r="M7750" s="20">
        <v>7749</v>
      </c>
      <c r="N7750" s="16">
        <v>158.42300563046609</v>
      </c>
      <c r="O7750" s="41">
        <f t="shared" si="131"/>
        <v>2.6113172886838454E-2</v>
      </c>
    </row>
    <row r="7751" spans="13:15" x14ac:dyDescent="0.25">
      <c r="M7751" s="20">
        <v>7750</v>
      </c>
      <c r="N7751" s="16">
        <v>161.98766353686426</v>
      </c>
      <c r="O7751" s="41">
        <f t="shared" si="131"/>
        <v>4.9201627875013365E-2</v>
      </c>
    </row>
    <row r="7752" spans="13:15" x14ac:dyDescent="0.25">
      <c r="M7752" s="20">
        <v>7751</v>
      </c>
      <c r="N7752" s="16">
        <v>259.52689683734945</v>
      </c>
      <c r="O7752" s="41">
        <f t="shared" si="131"/>
        <v>0.68096777676609954</v>
      </c>
    </row>
    <row r="7753" spans="13:15" x14ac:dyDescent="0.25">
      <c r="M7753" s="20">
        <v>7752</v>
      </c>
      <c r="N7753" s="16">
        <v>197.55916072763159</v>
      </c>
      <c r="O7753" s="41">
        <f t="shared" si="131"/>
        <v>0.27959986897323796</v>
      </c>
    </row>
    <row r="7754" spans="13:15" x14ac:dyDescent="0.25">
      <c r="M7754" s="20">
        <v>7753</v>
      </c>
      <c r="N7754" s="16">
        <v>144.28426607013574</v>
      </c>
      <c r="O7754" s="41">
        <f t="shared" si="131"/>
        <v>-6.5464100585122753E-2</v>
      </c>
    </row>
    <row r="7755" spans="13:15" x14ac:dyDescent="0.25">
      <c r="M7755" s="20">
        <v>7754</v>
      </c>
      <c r="N7755" s="16">
        <v>158.30894687019318</v>
      </c>
      <c r="O7755" s="41">
        <f t="shared" si="131"/>
        <v>2.5374408993719566E-2</v>
      </c>
    </row>
    <row r="7756" spans="13:15" x14ac:dyDescent="0.25">
      <c r="M7756" s="20">
        <v>7755</v>
      </c>
      <c r="N7756" s="16">
        <v>155.15372295694868</v>
      </c>
      <c r="O7756" s="41">
        <f t="shared" si="131"/>
        <v>4.9378770146473183E-3</v>
      </c>
    </row>
    <row r="7757" spans="13:15" x14ac:dyDescent="0.25">
      <c r="M7757" s="20">
        <v>7756</v>
      </c>
      <c r="N7757" s="16">
        <v>357.22122843751868</v>
      </c>
      <c r="O7757" s="41">
        <f t="shared" si="131"/>
        <v>1.3137385045550851</v>
      </c>
    </row>
    <row r="7758" spans="13:15" x14ac:dyDescent="0.25">
      <c r="M7758" s="20">
        <v>7757</v>
      </c>
      <c r="N7758" s="16">
        <v>98.488441206261541</v>
      </c>
      <c r="O7758" s="41">
        <f t="shared" si="131"/>
        <v>-0.36208578737253094</v>
      </c>
    </row>
    <row r="7759" spans="13:15" x14ac:dyDescent="0.25">
      <c r="M7759" s="20">
        <v>7758</v>
      </c>
      <c r="N7759" s="16">
        <v>232.31478534548754</v>
      </c>
      <c r="O7759" s="41">
        <f t="shared" si="131"/>
        <v>0.50471366548508589</v>
      </c>
    </row>
    <row r="7760" spans="13:15" x14ac:dyDescent="0.25">
      <c r="M7760" s="20">
        <v>7759</v>
      </c>
      <c r="N7760" s="16">
        <v>353.06026718586924</v>
      </c>
      <c r="O7760" s="41">
        <f t="shared" si="131"/>
        <v>1.2867877650763226</v>
      </c>
    </row>
    <row r="7761" spans="13:15" x14ac:dyDescent="0.25">
      <c r="M7761" s="20">
        <v>7760</v>
      </c>
      <c r="N7761" s="16">
        <v>184.51100388207496</v>
      </c>
      <c r="O7761" s="41">
        <f t="shared" si="131"/>
        <v>0.19508635044834732</v>
      </c>
    </row>
    <row r="7762" spans="13:15" x14ac:dyDescent="0.25">
      <c r="M7762" s="20">
        <v>7761</v>
      </c>
      <c r="N7762" s="16">
        <v>177.58044922590091</v>
      </c>
      <c r="O7762" s="41">
        <f t="shared" si="131"/>
        <v>0.15019682572426407</v>
      </c>
    </row>
    <row r="7763" spans="13:15" x14ac:dyDescent="0.25">
      <c r="M7763" s="20">
        <v>7762</v>
      </c>
      <c r="N7763" s="16">
        <v>170.5622299697402</v>
      </c>
      <c r="O7763" s="41">
        <f t="shared" si="131"/>
        <v>0.10473949331035559</v>
      </c>
    </row>
    <row r="7764" spans="13:15" x14ac:dyDescent="0.25">
      <c r="M7764" s="20">
        <v>7763</v>
      </c>
      <c r="N7764" s="16">
        <v>157.97183886036706</v>
      </c>
      <c r="O7764" s="41">
        <f t="shared" si="131"/>
        <v>2.3190944741216191E-2</v>
      </c>
    </row>
    <row r="7765" spans="13:15" x14ac:dyDescent="0.25">
      <c r="M7765" s="20">
        <v>7764</v>
      </c>
      <c r="N7765" s="16">
        <v>267.83331124652989</v>
      </c>
      <c r="O7765" s="41">
        <f t="shared" si="131"/>
        <v>0.73476880907701525</v>
      </c>
    </row>
    <row r="7766" spans="13:15" x14ac:dyDescent="0.25">
      <c r="M7766" s="20">
        <v>7765</v>
      </c>
      <c r="N7766" s="16">
        <v>361.30935018241809</v>
      </c>
      <c r="O7766" s="41">
        <f t="shared" si="131"/>
        <v>1.3402174591621656</v>
      </c>
    </row>
    <row r="7767" spans="13:15" x14ac:dyDescent="0.25">
      <c r="M7767" s="20">
        <v>7766</v>
      </c>
      <c r="N7767" s="16">
        <v>307.11793761997632</v>
      </c>
      <c r="O7767" s="41">
        <f t="shared" si="131"/>
        <v>0.98921716052262765</v>
      </c>
    </row>
    <row r="7768" spans="13:15" x14ac:dyDescent="0.25">
      <c r="M7768" s="20">
        <v>7767</v>
      </c>
      <c r="N7768" s="16">
        <v>182.04153428509397</v>
      </c>
      <c r="O7768" s="41">
        <f t="shared" si="131"/>
        <v>0.17909148105787276</v>
      </c>
    </row>
    <row r="7769" spans="13:15" x14ac:dyDescent="0.25">
      <c r="M7769" s="20">
        <v>7768</v>
      </c>
      <c r="N7769" s="16">
        <v>90.45161098438453</v>
      </c>
      <c r="O7769" s="41">
        <f t="shared" si="131"/>
        <v>-0.41414071036874722</v>
      </c>
    </row>
    <row r="7770" spans="13:15" x14ac:dyDescent="0.25">
      <c r="M7770" s="20">
        <v>7769</v>
      </c>
      <c r="N7770" s="16">
        <v>111.57503168705331</v>
      </c>
      <c r="O7770" s="41">
        <f t="shared" si="131"/>
        <v>-0.277323332405362</v>
      </c>
    </row>
    <row r="7771" spans="13:15" x14ac:dyDescent="0.25">
      <c r="M7771" s="20">
        <v>7770</v>
      </c>
      <c r="N7771" s="16">
        <v>175.90028985993177</v>
      </c>
      <c r="O7771" s="41">
        <f t="shared" si="131"/>
        <v>0.13931435539674375</v>
      </c>
    </row>
    <row r="7772" spans="13:15" x14ac:dyDescent="0.25">
      <c r="M7772" s="20">
        <v>7771</v>
      </c>
      <c r="N7772" s="16">
        <v>131.97019267903482</v>
      </c>
      <c r="O7772" s="41">
        <f t="shared" si="131"/>
        <v>-0.14522292644642187</v>
      </c>
    </row>
    <row r="7773" spans="13:15" x14ac:dyDescent="0.25">
      <c r="M7773" s="20">
        <v>7772</v>
      </c>
      <c r="N7773" s="16">
        <v>363.69764054727727</v>
      </c>
      <c r="O7773" s="41">
        <f t="shared" si="131"/>
        <v>1.3556865268919944</v>
      </c>
    </row>
    <row r="7774" spans="13:15" x14ac:dyDescent="0.25">
      <c r="M7774" s="20">
        <v>7773</v>
      </c>
      <c r="N7774" s="16">
        <v>222.63524476345799</v>
      </c>
      <c r="O7774" s="41">
        <f t="shared" si="131"/>
        <v>0.44201883111310636</v>
      </c>
    </row>
    <row r="7775" spans="13:15" x14ac:dyDescent="0.25">
      <c r="M7775" s="20">
        <v>7774</v>
      </c>
      <c r="N7775" s="16">
        <v>169.04033546741326</v>
      </c>
      <c r="O7775" s="41">
        <f t="shared" si="131"/>
        <v>9.4882111862711671E-2</v>
      </c>
    </row>
    <row r="7776" spans="13:15" x14ac:dyDescent="0.25">
      <c r="M7776" s="20">
        <v>7775</v>
      </c>
      <c r="N7776" s="16">
        <v>135.47028802178505</v>
      </c>
      <c r="O7776" s="41">
        <f t="shared" si="131"/>
        <v>-0.1225526461846439</v>
      </c>
    </row>
    <row r="7777" spans="13:15" x14ac:dyDescent="0.25">
      <c r="M7777" s="20">
        <v>7776</v>
      </c>
      <c r="N7777" s="16">
        <v>214.03518880176352</v>
      </c>
      <c r="O7777" s="41">
        <f t="shared" si="131"/>
        <v>0.38631586881454449</v>
      </c>
    </row>
    <row r="7778" spans="13:15" x14ac:dyDescent="0.25">
      <c r="M7778" s="20">
        <v>7777</v>
      </c>
      <c r="N7778" s="16">
        <v>287.93687085372659</v>
      </c>
      <c r="O7778" s="41">
        <f t="shared" si="131"/>
        <v>0.86498049930954313</v>
      </c>
    </row>
    <row r="7779" spans="13:15" x14ac:dyDescent="0.25">
      <c r="M7779" s="20">
        <v>7778</v>
      </c>
      <c r="N7779" s="16">
        <v>271.36191186012366</v>
      </c>
      <c r="O7779" s="41">
        <f t="shared" si="131"/>
        <v>0.75762371930331662</v>
      </c>
    </row>
    <row r="7780" spans="13:15" x14ac:dyDescent="0.25">
      <c r="M7780" s="20">
        <v>7779</v>
      </c>
      <c r="N7780" s="16">
        <v>119.53809053728042</v>
      </c>
      <c r="O7780" s="41">
        <f t="shared" si="131"/>
        <v>-0.22574623001310812</v>
      </c>
    </row>
    <row r="7781" spans="13:15" x14ac:dyDescent="0.25">
      <c r="M7781" s="20">
        <v>7780</v>
      </c>
      <c r="N7781" s="16">
        <v>191.39202368182157</v>
      </c>
      <c r="O7781" s="41">
        <f t="shared" si="131"/>
        <v>0.23965503560437074</v>
      </c>
    </row>
    <row r="7782" spans="13:15" x14ac:dyDescent="0.25">
      <c r="M7782" s="20">
        <v>7781</v>
      </c>
      <c r="N7782" s="16">
        <v>164.45007876560305</v>
      </c>
      <c r="O7782" s="41">
        <f t="shared" si="131"/>
        <v>6.5150805794410793E-2</v>
      </c>
    </row>
    <row r="7783" spans="13:15" x14ac:dyDescent="0.25">
      <c r="M7783" s="20">
        <v>7782</v>
      </c>
      <c r="N7783" s="16">
        <v>205.20861285365677</v>
      </c>
      <c r="O7783" s="41">
        <f t="shared" si="131"/>
        <v>0.32914572603260051</v>
      </c>
    </row>
    <row r="7784" spans="13:15" x14ac:dyDescent="0.25">
      <c r="M7784" s="20">
        <v>7783</v>
      </c>
      <c r="N7784" s="16">
        <v>323.74505374922882</v>
      </c>
      <c r="O7784" s="41">
        <f t="shared" si="131"/>
        <v>1.0969117647213515</v>
      </c>
    </row>
    <row r="7785" spans="13:15" x14ac:dyDescent="0.25">
      <c r="M7785" s="20">
        <v>7784</v>
      </c>
      <c r="N7785" s="16">
        <v>170.47523971506271</v>
      </c>
      <c r="O7785" s="41">
        <f t="shared" si="131"/>
        <v>0.10417605338644997</v>
      </c>
    </row>
    <row r="7786" spans="13:15" x14ac:dyDescent="0.25">
      <c r="M7786" s="20">
        <v>7785</v>
      </c>
      <c r="N7786" s="16">
        <v>196.24592695661659</v>
      </c>
      <c r="O7786" s="41">
        <f t="shared" si="131"/>
        <v>0.27109399278337709</v>
      </c>
    </row>
    <row r="7787" spans="13:15" x14ac:dyDescent="0.25">
      <c r="M7787" s="20">
        <v>7786</v>
      </c>
      <c r="N7787" s="16">
        <v>240.4323069321041</v>
      </c>
      <c r="O7787" s="41">
        <f t="shared" si="131"/>
        <v>0.55729123020223126</v>
      </c>
    </row>
    <row r="7788" spans="13:15" x14ac:dyDescent="0.25">
      <c r="M7788" s="20">
        <v>7787</v>
      </c>
      <c r="N7788" s="16">
        <v>246.48608201737952</v>
      </c>
      <c r="O7788" s="41">
        <f t="shared" si="131"/>
        <v>0.5965018128822801</v>
      </c>
    </row>
    <row r="7789" spans="13:15" x14ac:dyDescent="0.25">
      <c r="M7789" s="20">
        <v>7788</v>
      </c>
      <c r="N7789" s="16">
        <v>47.130305224489689</v>
      </c>
      <c r="O7789" s="41">
        <f t="shared" si="131"/>
        <v>-0.69473482187409008</v>
      </c>
    </row>
    <row r="7790" spans="13:15" x14ac:dyDescent="0.25">
      <c r="M7790" s="20">
        <v>7789</v>
      </c>
      <c r="N7790" s="16">
        <v>384.22849595838119</v>
      </c>
      <c r="O7790" s="41">
        <f t="shared" si="131"/>
        <v>1.4886658319123089</v>
      </c>
    </row>
    <row r="7791" spans="13:15" x14ac:dyDescent="0.25">
      <c r="M7791" s="20">
        <v>7790</v>
      </c>
      <c r="N7791" s="16">
        <v>88.563033022990851</v>
      </c>
      <c r="O7791" s="41">
        <f t="shared" si="131"/>
        <v>-0.4263731176286506</v>
      </c>
    </row>
    <row r="7792" spans="13:15" x14ac:dyDescent="0.25">
      <c r="M7792" s="20">
        <v>7791</v>
      </c>
      <c r="N7792" s="16">
        <v>126.07800404679948</v>
      </c>
      <c r="O7792" s="41">
        <f t="shared" si="131"/>
        <v>-0.18338690615763664</v>
      </c>
    </row>
    <row r="7793" spans="13:15" x14ac:dyDescent="0.25">
      <c r="M7793" s="20">
        <v>7792</v>
      </c>
      <c r="N7793" s="16">
        <v>203.08839570436217</v>
      </c>
      <c r="O7793" s="41">
        <f t="shared" si="131"/>
        <v>0.31541298098327042</v>
      </c>
    </row>
    <row r="7794" spans="13:15" x14ac:dyDescent="0.25">
      <c r="M7794" s="20">
        <v>7793</v>
      </c>
      <c r="N7794" s="16">
        <v>178.15058124733423</v>
      </c>
      <c r="O7794" s="41">
        <f t="shared" si="131"/>
        <v>0.15388959733372287</v>
      </c>
    </row>
    <row r="7795" spans="13:15" x14ac:dyDescent="0.25">
      <c r="M7795" s="20">
        <v>7794</v>
      </c>
      <c r="N7795" s="16">
        <v>120.22685698649043</v>
      </c>
      <c r="O7795" s="41">
        <f t="shared" si="131"/>
        <v>-0.22128505769937579</v>
      </c>
    </row>
    <row r="7796" spans="13:15" x14ac:dyDescent="0.25">
      <c r="M7796" s="20">
        <v>7795</v>
      </c>
      <c r="N7796" s="16">
        <v>114.06250912258291</v>
      </c>
      <c r="O7796" s="41">
        <f t="shared" si="131"/>
        <v>-0.26121182540738563</v>
      </c>
    </row>
    <row r="7797" spans="13:15" x14ac:dyDescent="0.25">
      <c r="M7797" s="20">
        <v>7796</v>
      </c>
      <c r="N7797" s="16">
        <v>170.93422227210527</v>
      </c>
      <c r="O7797" s="41">
        <f t="shared" si="131"/>
        <v>0.10714890474747762</v>
      </c>
    </row>
    <row r="7798" spans="13:15" x14ac:dyDescent="0.25">
      <c r="M7798" s="20">
        <v>7797</v>
      </c>
      <c r="N7798" s="16">
        <v>145.29408033797583</v>
      </c>
      <c r="O7798" s="41">
        <f t="shared" si="131"/>
        <v>-5.8923486623935983E-2</v>
      </c>
    </row>
    <row r="7799" spans="13:15" x14ac:dyDescent="0.25">
      <c r="M7799" s="20">
        <v>7798</v>
      </c>
      <c r="N7799" s="16">
        <v>175.26823421522496</v>
      </c>
      <c r="O7799" s="41">
        <f t="shared" si="131"/>
        <v>0.13522050160038313</v>
      </c>
    </row>
    <row r="7800" spans="13:15" x14ac:dyDescent="0.25">
      <c r="M7800" s="20">
        <v>7799</v>
      </c>
      <c r="N7800" s="16">
        <v>134.71685030989224</v>
      </c>
      <c r="O7800" s="41">
        <f t="shared" si="131"/>
        <v>-0.12743269727347561</v>
      </c>
    </row>
    <row r="7801" spans="13:15" x14ac:dyDescent="0.25">
      <c r="M7801" s="20">
        <v>7800</v>
      </c>
      <c r="N7801" s="16">
        <v>204.67556342870503</v>
      </c>
      <c r="O7801" s="41">
        <f t="shared" si="131"/>
        <v>0.3256931401246006</v>
      </c>
    </row>
    <row r="7802" spans="13:15" x14ac:dyDescent="0.25">
      <c r="M7802" s="20">
        <v>7801</v>
      </c>
      <c r="N7802" s="16">
        <v>142.61334934407478</v>
      </c>
      <c r="O7802" s="41">
        <f t="shared" si="131"/>
        <v>-7.628670590424802E-2</v>
      </c>
    </row>
    <row r="7803" spans="13:15" x14ac:dyDescent="0.25">
      <c r="M7803" s="20">
        <v>7802</v>
      </c>
      <c r="N7803" s="16">
        <v>455.40081389474432</v>
      </c>
      <c r="O7803" s="41">
        <f t="shared" si="131"/>
        <v>1.9496522441366961</v>
      </c>
    </row>
    <row r="7804" spans="13:15" x14ac:dyDescent="0.25">
      <c r="M7804" s="20">
        <v>7803</v>
      </c>
      <c r="N7804" s="16">
        <v>111.14572137635382</v>
      </c>
      <c r="O7804" s="41">
        <f t="shared" si="131"/>
        <v>-0.28010399524730067</v>
      </c>
    </row>
    <row r="7805" spans="13:15" x14ac:dyDescent="0.25">
      <c r="M7805" s="20">
        <v>7804</v>
      </c>
      <c r="N7805" s="16">
        <v>157.54888211704019</v>
      </c>
      <c r="O7805" s="41">
        <f t="shared" si="131"/>
        <v>2.0451434250540634E-2</v>
      </c>
    </row>
    <row r="7806" spans="13:15" x14ac:dyDescent="0.25">
      <c r="M7806" s="20">
        <v>7805</v>
      </c>
      <c r="N7806" s="16">
        <v>189.29901235044076</v>
      </c>
      <c r="O7806" s="41">
        <f t="shared" si="131"/>
        <v>0.22609850390252384</v>
      </c>
    </row>
    <row r="7807" spans="13:15" x14ac:dyDescent="0.25">
      <c r="M7807" s="20">
        <v>7806</v>
      </c>
      <c r="N7807" s="16">
        <v>289.89522791520704</v>
      </c>
      <c r="O7807" s="41">
        <f t="shared" si="131"/>
        <v>0.87766486904488561</v>
      </c>
    </row>
    <row r="7808" spans="13:15" x14ac:dyDescent="0.25">
      <c r="M7808" s="20">
        <v>7807</v>
      </c>
      <c r="N7808" s="16">
        <v>201.40084479784147</v>
      </c>
      <c r="O7808" s="41">
        <f t="shared" si="131"/>
        <v>0.30448263530394937</v>
      </c>
    </row>
    <row r="7809" spans="13:15" x14ac:dyDescent="0.25">
      <c r="M7809" s="20">
        <v>7808</v>
      </c>
      <c r="N7809" s="16">
        <v>91.892885537290624</v>
      </c>
      <c r="O7809" s="41">
        <f t="shared" si="131"/>
        <v>-0.40480550808169302</v>
      </c>
    </row>
    <row r="7810" spans="13:15" x14ac:dyDescent="0.25">
      <c r="M7810" s="20">
        <v>7809</v>
      </c>
      <c r="N7810" s="16">
        <v>140.32081580165723</v>
      </c>
      <c r="O7810" s="41">
        <f t="shared" si="131"/>
        <v>-9.113555224318648E-2</v>
      </c>
    </row>
    <row r="7811" spans="13:15" x14ac:dyDescent="0.25">
      <c r="M7811" s="20">
        <v>7810</v>
      </c>
      <c r="N7811" s="16">
        <v>173.77158502061599</v>
      </c>
      <c r="O7811" s="41">
        <f t="shared" ref="O7811:O7874" si="132">N7811/$B$2-1</f>
        <v>0.12552663518453588</v>
      </c>
    </row>
    <row r="7812" spans="13:15" x14ac:dyDescent="0.25">
      <c r="M7812" s="20">
        <v>7811</v>
      </c>
      <c r="N7812" s="16">
        <v>84.86606313939609</v>
      </c>
      <c r="O7812" s="41">
        <f t="shared" si="132"/>
        <v>-0.45031856344458954</v>
      </c>
    </row>
    <row r="7813" spans="13:15" x14ac:dyDescent="0.25">
      <c r="M7813" s="20">
        <v>7812</v>
      </c>
      <c r="N7813" s="16">
        <v>228.31981008466184</v>
      </c>
      <c r="O7813" s="41">
        <f t="shared" si="132"/>
        <v>0.47883802498592609</v>
      </c>
    </row>
    <row r="7814" spans="13:15" x14ac:dyDescent="0.25">
      <c r="M7814" s="20">
        <v>7813</v>
      </c>
      <c r="N7814" s="16">
        <v>200.75662496187107</v>
      </c>
      <c r="O7814" s="41">
        <f t="shared" si="132"/>
        <v>0.30030999347523579</v>
      </c>
    </row>
    <row r="7815" spans="13:15" x14ac:dyDescent="0.25">
      <c r="M7815" s="20">
        <v>7814</v>
      </c>
      <c r="N7815" s="16">
        <v>182.63590362285106</v>
      </c>
      <c r="O7815" s="41">
        <f t="shared" si="132"/>
        <v>0.18294123889200442</v>
      </c>
    </row>
    <row r="7816" spans="13:15" x14ac:dyDescent="0.25">
      <c r="M7816" s="20">
        <v>7815</v>
      </c>
      <c r="N7816" s="16">
        <v>313.76744367463482</v>
      </c>
      <c r="O7816" s="41">
        <f t="shared" si="132"/>
        <v>1.0322863203881552</v>
      </c>
    </row>
    <row r="7817" spans="13:15" x14ac:dyDescent="0.25">
      <c r="M7817" s="20">
        <v>7816</v>
      </c>
      <c r="N7817" s="16">
        <v>200.45326609998676</v>
      </c>
      <c r="O7817" s="41">
        <f t="shared" si="132"/>
        <v>0.29834512402302038</v>
      </c>
    </row>
    <row r="7818" spans="13:15" x14ac:dyDescent="0.25">
      <c r="M7818" s="20">
        <v>7817</v>
      </c>
      <c r="N7818" s="16">
        <v>241.23275228335854</v>
      </c>
      <c r="O7818" s="41">
        <f t="shared" si="132"/>
        <v>0.56247575195669186</v>
      </c>
    </row>
    <row r="7819" spans="13:15" x14ac:dyDescent="0.25">
      <c r="M7819" s="20">
        <v>7818</v>
      </c>
      <c r="N7819" s="16">
        <v>369.82818706534397</v>
      </c>
      <c r="O7819" s="41">
        <f t="shared" si="132"/>
        <v>1.3953943617114977</v>
      </c>
    </row>
    <row r="7820" spans="13:15" x14ac:dyDescent="0.25">
      <c r="M7820" s="20">
        <v>7819</v>
      </c>
      <c r="N7820" s="16">
        <v>323.59128566418002</v>
      </c>
      <c r="O7820" s="41">
        <f t="shared" si="132"/>
        <v>1.0959158016854889</v>
      </c>
    </row>
    <row r="7821" spans="13:15" x14ac:dyDescent="0.25">
      <c r="M7821" s="20">
        <v>7820</v>
      </c>
      <c r="N7821" s="16">
        <v>123.03610765263846</v>
      </c>
      <c r="O7821" s="41">
        <f t="shared" si="132"/>
        <v>-0.20308941052677054</v>
      </c>
    </row>
    <row r="7822" spans="13:15" x14ac:dyDescent="0.25">
      <c r="M7822" s="20">
        <v>7821</v>
      </c>
      <c r="N7822" s="16">
        <v>129.88505386660026</v>
      </c>
      <c r="O7822" s="41">
        <f t="shared" si="132"/>
        <v>-0.15872846747704383</v>
      </c>
    </row>
    <row r="7823" spans="13:15" x14ac:dyDescent="0.25">
      <c r="M7823" s="20">
        <v>7822</v>
      </c>
      <c r="N7823" s="16">
        <v>145.59801624351977</v>
      </c>
      <c r="O7823" s="41">
        <f t="shared" si="132"/>
        <v>-5.695487963310919E-2</v>
      </c>
    </row>
    <row r="7824" spans="13:15" x14ac:dyDescent="0.25">
      <c r="M7824" s="20">
        <v>7823</v>
      </c>
      <c r="N7824" s="16">
        <v>238.08832450507768</v>
      </c>
      <c r="O7824" s="41">
        <f t="shared" si="132"/>
        <v>0.54210914704571445</v>
      </c>
    </row>
    <row r="7825" spans="13:15" x14ac:dyDescent="0.25">
      <c r="M7825" s="20">
        <v>7824</v>
      </c>
      <c r="N7825" s="16">
        <v>144.35484163012856</v>
      </c>
      <c r="O7825" s="41">
        <f t="shared" si="132"/>
        <v>-6.500697940184319E-2</v>
      </c>
    </row>
    <row r="7826" spans="13:15" x14ac:dyDescent="0.25">
      <c r="M7826" s="20">
        <v>7825</v>
      </c>
      <c r="N7826" s="16">
        <v>218.43653854866307</v>
      </c>
      <c r="O7826" s="41">
        <f t="shared" si="132"/>
        <v>0.41482361575320792</v>
      </c>
    </row>
    <row r="7827" spans="13:15" x14ac:dyDescent="0.25">
      <c r="M7827" s="20">
        <v>7826</v>
      </c>
      <c r="N7827" s="16">
        <v>256.0060001843496</v>
      </c>
      <c r="O7827" s="41">
        <f t="shared" si="132"/>
        <v>0.65816276545073826</v>
      </c>
    </row>
    <row r="7828" spans="13:15" x14ac:dyDescent="0.25">
      <c r="M7828" s="20">
        <v>7827</v>
      </c>
      <c r="N7828" s="16">
        <v>194.44487489056738</v>
      </c>
      <c r="O7828" s="41">
        <f t="shared" si="132"/>
        <v>0.25942849481688257</v>
      </c>
    </row>
    <row r="7829" spans="13:15" x14ac:dyDescent="0.25">
      <c r="M7829" s="20">
        <v>7828</v>
      </c>
      <c r="N7829" s="16">
        <v>324.14324466254664</v>
      </c>
      <c r="O7829" s="41">
        <f t="shared" si="132"/>
        <v>1.0994908657796429</v>
      </c>
    </row>
    <row r="7830" spans="13:15" x14ac:dyDescent="0.25">
      <c r="M7830" s="20">
        <v>7829</v>
      </c>
      <c r="N7830" s="16">
        <v>186.30944714560226</v>
      </c>
      <c r="O7830" s="41">
        <f t="shared" si="132"/>
        <v>0.20673495107961881</v>
      </c>
    </row>
    <row r="7831" spans="13:15" x14ac:dyDescent="0.25">
      <c r="M7831" s="20">
        <v>7830</v>
      </c>
      <c r="N7831" s="16">
        <v>119.62061992710795</v>
      </c>
      <c r="O7831" s="41">
        <f t="shared" si="132"/>
        <v>-0.22521168331823049</v>
      </c>
    </row>
    <row r="7832" spans="13:15" x14ac:dyDescent="0.25">
      <c r="M7832" s="20">
        <v>7831</v>
      </c>
      <c r="N7832" s="16">
        <v>139.42861473527955</v>
      </c>
      <c r="O7832" s="41">
        <f t="shared" si="132"/>
        <v>-9.6914380030416414E-2</v>
      </c>
    </row>
    <row r="7833" spans="13:15" x14ac:dyDescent="0.25">
      <c r="M7833" s="20">
        <v>7832</v>
      </c>
      <c r="N7833" s="16">
        <v>279.16690656141179</v>
      </c>
      <c r="O7833" s="41">
        <f t="shared" si="132"/>
        <v>0.80817703285415843</v>
      </c>
    </row>
    <row r="7834" spans="13:15" x14ac:dyDescent="0.25">
      <c r="M7834" s="20">
        <v>7833</v>
      </c>
      <c r="N7834" s="16">
        <v>159.41604291722834</v>
      </c>
      <c r="O7834" s="41">
        <f t="shared" si="132"/>
        <v>3.2545121561586843E-2</v>
      </c>
    </row>
    <row r="7835" spans="13:15" x14ac:dyDescent="0.25">
      <c r="M7835" s="20">
        <v>7834</v>
      </c>
      <c r="N7835" s="16">
        <v>116.28029043325597</v>
      </c>
      <c r="O7835" s="41">
        <f t="shared" si="132"/>
        <v>-0.2468471527488445</v>
      </c>
    </row>
    <row r="7836" spans="13:15" x14ac:dyDescent="0.25">
      <c r="M7836" s="20">
        <v>7835</v>
      </c>
      <c r="N7836" s="16">
        <v>198.6703793709317</v>
      </c>
      <c r="O7836" s="41">
        <f t="shared" si="132"/>
        <v>0.28679728378878155</v>
      </c>
    </row>
    <row r="7837" spans="13:15" x14ac:dyDescent="0.25">
      <c r="M7837" s="20">
        <v>7836</v>
      </c>
      <c r="N7837" s="16">
        <v>310.86949134450907</v>
      </c>
      <c r="O7837" s="41">
        <f t="shared" si="132"/>
        <v>1.0135161484140394</v>
      </c>
    </row>
    <row r="7838" spans="13:15" x14ac:dyDescent="0.25">
      <c r="M7838" s="20">
        <v>7837</v>
      </c>
      <c r="N7838" s="16">
        <v>160.51967992025507</v>
      </c>
      <c r="O7838" s="41">
        <f t="shared" si="132"/>
        <v>3.9693429740593533E-2</v>
      </c>
    </row>
    <row r="7839" spans="13:15" x14ac:dyDescent="0.25">
      <c r="M7839" s="20">
        <v>7838</v>
      </c>
      <c r="N7839" s="16">
        <v>245.34424409926368</v>
      </c>
      <c r="O7839" s="41">
        <f t="shared" si="132"/>
        <v>0.58910607560020045</v>
      </c>
    </row>
    <row r="7840" spans="13:15" x14ac:dyDescent="0.25">
      <c r="M7840" s="20">
        <v>7839</v>
      </c>
      <c r="N7840" s="16">
        <v>157.38788589772324</v>
      </c>
      <c r="O7840" s="41">
        <f t="shared" si="132"/>
        <v>1.9408654252972335E-2</v>
      </c>
    </row>
    <row r="7841" spans="13:15" x14ac:dyDescent="0.25">
      <c r="M7841" s="20">
        <v>7840</v>
      </c>
      <c r="N7841" s="16">
        <v>417.53661627350306</v>
      </c>
      <c r="O7841" s="41">
        <f t="shared" si="132"/>
        <v>1.7044040757578327</v>
      </c>
    </row>
    <row r="7842" spans="13:15" x14ac:dyDescent="0.25">
      <c r="M7842" s="20">
        <v>7841</v>
      </c>
      <c r="N7842" s="16">
        <v>192.27300380227831</v>
      </c>
      <c r="O7842" s="41">
        <f t="shared" si="132"/>
        <v>0.24536118480318536</v>
      </c>
    </row>
    <row r="7843" spans="13:15" x14ac:dyDescent="0.25">
      <c r="M7843" s="20">
        <v>7842</v>
      </c>
      <c r="N7843" s="16">
        <v>180.08654635504931</v>
      </c>
      <c r="O7843" s="41">
        <f t="shared" si="132"/>
        <v>0.16642893334347786</v>
      </c>
    </row>
    <row r="7844" spans="13:15" x14ac:dyDescent="0.25">
      <c r="M7844" s="20">
        <v>7843</v>
      </c>
      <c r="N7844" s="16">
        <v>147.75126959731026</v>
      </c>
      <c r="O7844" s="41">
        <f t="shared" si="132"/>
        <v>-4.3008157551336801E-2</v>
      </c>
    </row>
    <row r="7845" spans="13:15" x14ac:dyDescent="0.25">
      <c r="M7845" s="20">
        <v>7844</v>
      </c>
      <c r="N7845" s="16">
        <v>189.67494775050571</v>
      </c>
      <c r="O7845" s="41">
        <f t="shared" si="132"/>
        <v>0.22853345496677102</v>
      </c>
    </row>
    <row r="7846" spans="13:15" x14ac:dyDescent="0.25">
      <c r="M7846" s="20">
        <v>7845</v>
      </c>
      <c r="N7846" s="16">
        <v>120.48497114391628</v>
      </c>
      <c r="O7846" s="41">
        <f t="shared" si="132"/>
        <v>-0.21961324030145923</v>
      </c>
    </row>
    <row r="7847" spans="13:15" x14ac:dyDescent="0.25">
      <c r="M7847" s="20">
        <v>7846</v>
      </c>
      <c r="N7847" s="16">
        <v>189.66466785400965</v>
      </c>
      <c r="O7847" s="41">
        <f t="shared" si="132"/>
        <v>0.22846687159923196</v>
      </c>
    </row>
    <row r="7848" spans="13:15" x14ac:dyDescent="0.25">
      <c r="M7848" s="20">
        <v>7847</v>
      </c>
      <c r="N7848" s="16">
        <v>556.36084540207617</v>
      </c>
      <c r="O7848" s="41">
        <f t="shared" si="132"/>
        <v>2.603575062053622</v>
      </c>
    </row>
    <row r="7849" spans="13:15" x14ac:dyDescent="0.25">
      <c r="M7849" s="20">
        <v>7848</v>
      </c>
      <c r="N7849" s="16">
        <v>106.736459446781</v>
      </c>
      <c r="O7849" s="41">
        <f t="shared" si="132"/>
        <v>-0.30866298976099293</v>
      </c>
    </row>
    <row r="7850" spans="13:15" x14ac:dyDescent="0.25">
      <c r="M7850" s="20">
        <v>7849</v>
      </c>
      <c r="N7850" s="16">
        <v>183.65480992895166</v>
      </c>
      <c r="O7850" s="41">
        <f t="shared" si="132"/>
        <v>0.18954074240771246</v>
      </c>
    </row>
    <row r="7851" spans="13:15" x14ac:dyDescent="0.25">
      <c r="M7851" s="20">
        <v>7850</v>
      </c>
      <c r="N7851" s="16">
        <v>80.8410007512921</v>
      </c>
      <c r="O7851" s="41">
        <f t="shared" si="132"/>
        <v>-0.47638907966594435</v>
      </c>
    </row>
    <row r="7852" spans="13:15" x14ac:dyDescent="0.25">
      <c r="M7852" s="20">
        <v>7851</v>
      </c>
      <c r="N7852" s="16">
        <v>159.84679411372605</v>
      </c>
      <c r="O7852" s="41">
        <f t="shared" si="132"/>
        <v>3.5335117087830437E-2</v>
      </c>
    </row>
    <row r="7853" spans="13:15" x14ac:dyDescent="0.25">
      <c r="M7853" s="20">
        <v>7852</v>
      </c>
      <c r="N7853" s="16">
        <v>189.11826435996633</v>
      </c>
      <c r="O7853" s="41">
        <f t="shared" si="132"/>
        <v>0.22492779076486724</v>
      </c>
    </row>
    <row r="7854" spans="13:15" x14ac:dyDescent="0.25">
      <c r="M7854" s="20">
        <v>7853</v>
      </c>
      <c r="N7854" s="16">
        <v>122.79740766395345</v>
      </c>
      <c r="O7854" s="41">
        <f t="shared" si="132"/>
        <v>-0.20463548145114729</v>
      </c>
    </row>
    <row r="7855" spans="13:15" x14ac:dyDescent="0.25">
      <c r="M7855" s="20">
        <v>7854</v>
      </c>
      <c r="N7855" s="16">
        <v>223.61642440595574</v>
      </c>
      <c r="O7855" s="41">
        <f t="shared" si="132"/>
        <v>0.44837397727466688</v>
      </c>
    </row>
    <row r="7856" spans="13:15" x14ac:dyDescent="0.25">
      <c r="M7856" s="20">
        <v>7855</v>
      </c>
      <c r="N7856" s="16">
        <v>218.64508849499677</v>
      </c>
      <c r="O7856" s="41">
        <f t="shared" si="132"/>
        <v>0.41617440345153645</v>
      </c>
    </row>
    <row r="7857" spans="13:15" x14ac:dyDescent="0.25">
      <c r="M7857" s="20">
        <v>7856</v>
      </c>
      <c r="N7857" s="16">
        <v>172.08043953019725</v>
      </c>
      <c r="O7857" s="41">
        <f t="shared" si="132"/>
        <v>0.11457300721818742</v>
      </c>
    </row>
    <row r="7858" spans="13:15" x14ac:dyDescent="0.25">
      <c r="M7858" s="20">
        <v>7857</v>
      </c>
      <c r="N7858" s="16">
        <v>142.67766257302918</v>
      </c>
      <c r="O7858" s="41">
        <f t="shared" si="132"/>
        <v>-7.5870146130253224E-2</v>
      </c>
    </row>
    <row r="7859" spans="13:15" x14ac:dyDescent="0.25">
      <c r="M7859" s="20">
        <v>7858</v>
      </c>
      <c r="N7859" s="16">
        <v>252.13186585142944</v>
      </c>
      <c r="O7859" s="41">
        <f t="shared" si="132"/>
        <v>0.63306981725977129</v>
      </c>
    </row>
    <row r="7860" spans="13:15" x14ac:dyDescent="0.25">
      <c r="M7860" s="20">
        <v>7859</v>
      </c>
      <c r="N7860" s="16">
        <v>227.77286090454521</v>
      </c>
      <c r="O7860" s="41">
        <f t="shared" si="132"/>
        <v>0.4752954097174944</v>
      </c>
    </row>
    <row r="7861" spans="13:15" x14ac:dyDescent="0.25">
      <c r="M7861" s="20">
        <v>7860</v>
      </c>
      <c r="N7861" s="16">
        <v>220.52880352179946</v>
      </c>
      <c r="O7861" s="41">
        <f t="shared" si="132"/>
        <v>0.42837531325800593</v>
      </c>
    </row>
    <row r="7862" spans="13:15" x14ac:dyDescent="0.25">
      <c r="M7862" s="20">
        <v>7861</v>
      </c>
      <c r="N7862" s="16">
        <v>186.61194084540821</v>
      </c>
      <c r="O7862" s="41">
        <f t="shared" si="132"/>
        <v>0.20869421683682932</v>
      </c>
    </row>
    <row r="7863" spans="13:15" x14ac:dyDescent="0.25">
      <c r="M7863" s="20">
        <v>7862</v>
      </c>
      <c r="N7863" s="16">
        <v>148.19790908002449</v>
      </c>
      <c r="O7863" s="41">
        <f t="shared" si="132"/>
        <v>-4.0115252856588901E-2</v>
      </c>
    </row>
    <row r="7864" spans="13:15" x14ac:dyDescent="0.25">
      <c r="M7864" s="20">
        <v>7863</v>
      </c>
      <c r="N7864" s="16">
        <v>144.08425571654266</v>
      </c>
      <c r="O7864" s="41">
        <f t="shared" si="132"/>
        <v>-6.6759576944246612E-2</v>
      </c>
    </row>
    <row r="7865" spans="13:15" x14ac:dyDescent="0.25">
      <c r="M7865" s="20">
        <v>7864</v>
      </c>
      <c r="N7865" s="16">
        <v>115.25031335164645</v>
      </c>
      <c r="O7865" s="41">
        <f t="shared" si="132"/>
        <v>-0.25351836219222745</v>
      </c>
    </row>
    <row r="7866" spans="13:15" x14ac:dyDescent="0.25">
      <c r="M7866" s="20">
        <v>7865</v>
      </c>
      <c r="N7866" s="16">
        <v>228.80628375954936</v>
      </c>
      <c r="O7866" s="41">
        <f t="shared" si="132"/>
        <v>0.48198893759535566</v>
      </c>
    </row>
    <row r="7867" spans="13:15" x14ac:dyDescent="0.25">
      <c r="M7867" s="20">
        <v>7866</v>
      </c>
      <c r="N7867" s="16">
        <v>225.03371298168753</v>
      </c>
      <c r="O7867" s="41">
        <f t="shared" si="132"/>
        <v>0.45755382127240463</v>
      </c>
    </row>
    <row r="7868" spans="13:15" x14ac:dyDescent="0.25">
      <c r="M7868" s="20">
        <v>7867</v>
      </c>
      <c r="N7868" s="16">
        <v>245.98659026117676</v>
      </c>
      <c r="O7868" s="41">
        <f t="shared" si="132"/>
        <v>0.59326658155493384</v>
      </c>
    </row>
    <row r="7869" spans="13:15" x14ac:dyDescent="0.25">
      <c r="M7869" s="20">
        <v>7868</v>
      </c>
      <c r="N7869" s="16">
        <v>247.41548904431028</v>
      </c>
      <c r="O7869" s="41">
        <f t="shared" si="132"/>
        <v>0.60252162540579568</v>
      </c>
    </row>
    <row r="7870" spans="13:15" x14ac:dyDescent="0.25">
      <c r="M7870" s="20">
        <v>7869</v>
      </c>
      <c r="N7870" s="16">
        <v>117.04366516245163</v>
      </c>
      <c r="O7870" s="41">
        <f t="shared" si="132"/>
        <v>-0.2419027391369496</v>
      </c>
    </row>
    <row r="7871" spans="13:15" x14ac:dyDescent="0.25">
      <c r="M7871" s="20">
        <v>7870</v>
      </c>
      <c r="N7871" s="16">
        <v>71.869054989564603</v>
      </c>
      <c r="O7871" s="41">
        <f t="shared" si="132"/>
        <v>-0.53450078948925794</v>
      </c>
    </row>
    <row r="7872" spans="13:15" x14ac:dyDescent="0.25">
      <c r="M7872" s="20">
        <v>7871</v>
      </c>
      <c r="N7872" s="16">
        <v>193.2512442521701</v>
      </c>
      <c r="O7872" s="41">
        <f t="shared" si="132"/>
        <v>0.25169729367758786</v>
      </c>
    </row>
    <row r="7873" spans="13:15" x14ac:dyDescent="0.25">
      <c r="M7873" s="20">
        <v>7872</v>
      </c>
      <c r="N7873" s="16">
        <v>177.58125666287529</v>
      </c>
      <c r="O7873" s="41">
        <f t="shared" si="132"/>
        <v>0.15020205553108656</v>
      </c>
    </row>
    <row r="7874" spans="13:15" x14ac:dyDescent="0.25">
      <c r="M7874" s="20">
        <v>7873</v>
      </c>
      <c r="N7874" s="16">
        <v>162.22873838481004</v>
      </c>
      <c r="O7874" s="41">
        <f t="shared" si="132"/>
        <v>5.0763080873234223E-2</v>
      </c>
    </row>
    <row r="7875" spans="13:15" x14ac:dyDescent="0.25">
      <c r="M7875" s="20">
        <v>7874</v>
      </c>
      <c r="N7875" s="16">
        <v>115.47741678261185</v>
      </c>
      <c r="O7875" s="41">
        <f t="shared" ref="O7875:O7938" si="133">N7875/$B$2-1</f>
        <v>-0.25204740271134896</v>
      </c>
    </row>
    <row r="7876" spans="13:15" x14ac:dyDescent="0.25">
      <c r="M7876" s="20">
        <v>7875</v>
      </c>
      <c r="N7876" s="16">
        <v>161.47246647625886</v>
      </c>
      <c r="O7876" s="41">
        <f t="shared" si="133"/>
        <v>4.586467256087845E-2</v>
      </c>
    </row>
    <row r="7877" spans="13:15" x14ac:dyDescent="0.25">
      <c r="M7877" s="20">
        <v>7876</v>
      </c>
      <c r="N7877" s="16">
        <v>194.36619575102776</v>
      </c>
      <c r="O7877" s="41">
        <f t="shared" si="133"/>
        <v>0.25891888637212612</v>
      </c>
    </row>
    <row r="7878" spans="13:15" x14ac:dyDescent="0.25">
      <c r="M7878" s="20">
        <v>7877</v>
      </c>
      <c r="N7878" s="16">
        <v>273.09783011055384</v>
      </c>
      <c r="O7878" s="41">
        <f t="shared" si="133"/>
        <v>0.76886734251783873</v>
      </c>
    </row>
    <row r="7879" spans="13:15" x14ac:dyDescent="0.25">
      <c r="M7879" s="20">
        <v>7878</v>
      </c>
      <c r="N7879" s="16">
        <v>183.94835077423875</v>
      </c>
      <c r="O7879" s="41">
        <f t="shared" si="133"/>
        <v>0.19144202010996736</v>
      </c>
    </row>
    <row r="7880" spans="13:15" x14ac:dyDescent="0.25">
      <c r="M7880" s="20">
        <v>7879</v>
      </c>
      <c r="N7880" s="16">
        <v>213.4955234482795</v>
      </c>
      <c r="O7880" s="41">
        <f t="shared" si="133"/>
        <v>0.38282043122985265</v>
      </c>
    </row>
    <row r="7881" spans="13:15" x14ac:dyDescent="0.25">
      <c r="M7881" s="20">
        <v>7880</v>
      </c>
      <c r="N7881" s="16">
        <v>202.08052117300778</v>
      </c>
      <c r="O7881" s="41">
        <f t="shared" si="133"/>
        <v>0.30888493078548396</v>
      </c>
    </row>
    <row r="7882" spans="13:15" x14ac:dyDescent="0.25">
      <c r="M7882" s="20">
        <v>7881</v>
      </c>
      <c r="N7882" s="16">
        <v>166.28386172539339</v>
      </c>
      <c r="O7882" s="41">
        <f t="shared" si="133"/>
        <v>7.7028303281394761E-2</v>
      </c>
    </row>
    <row r="7883" spans="13:15" x14ac:dyDescent="0.25">
      <c r="M7883" s="20">
        <v>7882</v>
      </c>
      <c r="N7883" s="16">
        <v>170.83524129424399</v>
      </c>
      <c r="O7883" s="41">
        <f t="shared" si="133"/>
        <v>0.10650780035203655</v>
      </c>
    </row>
    <row r="7884" spans="13:15" x14ac:dyDescent="0.25">
      <c r="M7884" s="20">
        <v>7883</v>
      </c>
      <c r="N7884" s="16">
        <v>119.12349281709497</v>
      </c>
      <c r="O7884" s="41">
        <f t="shared" si="133"/>
        <v>-0.22843159872226815</v>
      </c>
    </row>
    <row r="7885" spans="13:15" x14ac:dyDescent="0.25">
      <c r="M7885" s="20">
        <v>7884</v>
      </c>
      <c r="N7885" s="16">
        <v>129.86659943283064</v>
      </c>
      <c r="O7885" s="41">
        <f t="shared" si="133"/>
        <v>-0.15884799770255509</v>
      </c>
    </row>
    <row r="7886" spans="13:15" x14ac:dyDescent="0.25">
      <c r="M7886" s="20">
        <v>7885</v>
      </c>
      <c r="N7886" s="16">
        <v>269.77319491952164</v>
      </c>
      <c r="O7886" s="41">
        <f t="shared" si="133"/>
        <v>0.74733352581624968</v>
      </c>
    </row>
    <row r="7887" spans="13:15" x14ac:dyDescent="0.25">
      <c r="M7887" s="20">
        <v>7886</v>
      </c>
      <c r="N7887" s="16">
        <v>181.45866276183963</v>
      </c>
      <c r="O7887" s="41">
        <f t="shared" si="133"/>
        <v>0.17531619510283281</v>
      </c>
    </row>
    <row r="7888" spans="13:15" x14ac:dyDescent="0.25">
      <c r="M7888" s="20">
        <v>7887</v>
      </c>
      <c r="N7888" s="16">
        <v>159.99461224816017</v>
      </c>
      <c r="O7888" s="41">
        <f t="shared" si="133"/>
        <v>3.6292542016935991E-2</v>
      </c>
    </row>
    <row r="7889" spans="13:15" x14ac:dyDescent="0.25">
      <c r="M7889" s="20">
        <v>7888</v>
      </c>
      <c r="N7889" s="16">
        <v>166.03894334823843</v>
      </c>
      <c r="O7889" s="41">
        <f t="shared" si="133"/>
        <v>7.544195556579214E-2</v>
      </c>
    </row>
    <row r="7890" spans="13:15" x14ac:dyDescent="0.25">
      <c r="M7890" s="20">
        <v>7889</v>
      </c>
      <c r="N7890" s="16">
        <v>123.01330444810351</v>
      </c>
      <c r="O7890" s="41">
        <f t="shared" si="133"/>
        <v>-0.20323710794271233</v>
      </c>
    </row>
    <row r="7891" spans="13:15" x14ac:dyDescent="0.25">
      <c r="M7891" s="20">
        <v>7890</v>
      </c>
      <c r="N7891" s="16">
        <v>215.09434362152808</v>
      </c>
      <c r="O7891" s="41">
        <f t="shared" si="133"/>
        <v>0.39317606382449211</v>
      </c>
    </row>
    <row r="7892" spans="13:15" x14ac:dyDescent="0.25">
      <c r="M7892" s="20">
        <v>7891</v>
      </c>
      <c r="N7892" s="16">
        <v>173.34682465072464</v>
      </c>
      <c r="O7892" s="41">
        <f t="shared" si="133"/>
        <v>0.1227754425207479</v>
      </c>
    </row>
    <row r="7893" spans="13:15" x14ac:dyDescent="0.25">
      <c r="M7893" s="20">
        <v>7892</v>
      </c>
      <c r="N7893" s="16">
        <v>255.74390550749814</v>
      </c>
      <c r="O7893" s="41">
        <f t="shared" si="133"/>
        <v>0.6564651660434393</v>
      </c>
    </row>
    <row r="7894" spans="13:15" x14ac:dyDescent="0.25">
      <c r="M7894" s="20">
        <v>7893</v>
      </c>
      <c r="N7894" s="16">
        <v>116.45216845557412</v>
      </c>
      <c r="O7894" s="41">
        <f t="shared" si="133"/>
        <v>-0.24573389080731955</v>
      </c>
    </row>
    <row r="7895" spans="13:15" x14ac:dyDescent="0.25">
      <c r="M7895" s="20">
        <v>7894</v>
      </c>
      <c r="N7895" s="16">
        <v>115.06765901481805</v>
      </c>
      <c r="O7895" s="41">
        <f t="shared" si="133"/>
        <v>-0.25470142282384878</v>
      </c>
    </row>
    <row r="7896" spans="13:15" x14ac:dyDescent="0.25">
      <c r="M7896" s="20">
        <v>7895</v>
      </c>
      <c r="N7896" s="16">
        <v>183.93556018008405</v>
      </c>
      <c r="O7896" s="41">
        <f t="shared" si="133"/>
        <v>0.19135917483696585</v>
      </c>
    </row>
    <row r="7897" spans="13:15" x14ac:dyDescent="0.25">
      <c r="M7897" s="20">
        <v>7896</v>
      </c>
      <c r="N7897" s="16">
        <v>261.31225510642287</v>
      </c>
      <c r="O7897" s="41">
        <f t="shared" si="133"/>
        <v>0.69253162527994427</v>
      </c>
    </row>
    <row r="7898" spans="13:15" x14ac:dyDescent="0.25">
      <c r="M7898" s="20">
        <v>7897</v>
      </c>
      <c r="N7898" s="16">
        <v>267.90041038032172</v>
      </c>
      <c r="O7898" s="41">
        <f t="shared" si="133"/>
        <v>0.73520341328616445</v>
      </c>
    </row>
    <row r="7899" spans="13:15" x14ac:dyDescent="0.25">
      <c r="M7899" s="20">
        <v>7898</v>
      </c>
      <c r="N7899" s="16">
        <v>335.19219422927273</v>
      </c>
      <c r="O7899" s="41">
        <f t="shared" si="133"/>
        <v>1.1710554258122023</v>
      </c>
    </row>
    <row r="7900" spans="13:15" x14ac:dyDescent="0.25">
      <c r="M7900" s="20">
        <v>7899</v>
      </c>
      <c r="N7900" s="16">
        <v>262.75521132909324</v>
      </c>
      <c r="O7900" s="41">
        <f t="shared" si="133"/>
        <v>0.70187771982024594</v>
      </c>
    </row>
    <row r="7901" spans="13:15" x14ac:dyDescent="0.25">
      <c r="M7901" s="20">
        <v>7900</v>
      </c>
      <c r="N7901" s="16">
        <v>119.65001591857377</v>
      </c>
      <c r="O7901" s="41">
        <f t="shared" si="133"/>
        <v>-0.22502128411482503</v>
      </c>
    </row>
    <row r="7902" spans="13:15" x14ac:dyDescent="0.25">
      <c r="M7902" s="20">
        <v>7901</v>
      </c>
      <c r="N7902" s="16">
        <v>271.47907425094189</v>
      </c>
      <c r="O7902" s="41">
        <f t="shared" si="133"/>
        <v>0.75838258555577198</v>
      </c>
    </row>
    <row r="7903" spans="13:15" x14ac:dyDescent="0.25">
      <c r="M7903" s="20">
        <v>7902</v>
      </c>
      <c r="N7903" s="16">
        <v>165.70441142589186</v>
      </c>
      <c r="O7903" s="41">
        <f t="shared" si="133"/>
        <v>7.327517675166173E-2</v>
      </c>
    </row>
    <row r="7904" spans="13:15" x14ac:dyDescent="0.25">
      <c r="M7904" s="20">
        <v>7903</v>
      </c>
      <c r="N7904" s="16">
        <v>237.9418647000611</v>
      </c>
      <c r="O7904" s="41">
        <f t="shared" si="133"/>
        <v>0.54116052007939808</v>
      </c>
    </row>
    <row r="7905" spans="13:15" x14ac:dyDescent="0.25">
      <c r="M7905" s="20">
        <v>7904</v>
      </c>
      <c r="N7905" s="16">
        <v>159.70157072727216</v>
      </c>
      <c r="O7905" s="41">
        <f t="shared" si="133"/>
        <v>3.4394498462028356E-2</v>
      </c>
    </row>
    <row r="7906" spans="13:15" x14ac:dyDescent="0.25">
      <c r="M7906" s="20">
        <v>7905</v>
      </c>
      <c r="N7906" s="16">
        <v>130.62949024014944</v>
      </c>
      <c r="O7906" s="41">
        <f t="shared" si="133"/>
        <v>-0.15390671847515514</v>
      </c>
    </row>
    <row r="7907" spans="13:15" x14ac:dyDescent="0.25">
      <c r="M7907" s="20">
        <v>7906</v>
      </c>
      <c r="N7907" s="16">
        <v>138.73035272745224</v>
      </c>
      <c r="O7907" s="41">
        <f t="shared" si="133"/>
        <v>-0.10143705551878135</v>
      </c>
    </row>
    <row r="7908" spans="13:15" x14ac:dyDescent="0.25">
      <c r="M7908" s="20">
        <v>7907</v>
      </c>
      <c r="N7908" s="16">
        <v>129.23058353518761</v>
      </c>
      <c r="O7908" s="41">
        <f t="shared" si="133"/>
        <v>-0.16296750224130407</v>
      </c>
    </row>
    <row r="7909" spans="13:15" x14ac:dyDescent="0.25">
      <c r="M7909" s="20">
        <v>7908</v>
      </c>
      <c r="N7909" s="16">
        <v>139.07665465741269</v>
      </c>
      <c r="O7909" s="41">
        <f t="shared" si="133"/>
        <v>-9.9194041818123413E-2</v>
      </c>
    </row>
    <row r="7910" spans="13:15" x14ac:dyDescent="0.25">
      <c r="M7910" s="20">
        <v>7909</v>
      </c>
      <c r="N7910" s="16">
        <v>146.10229244229154</v>
      </c>
      <c r="O7910" s="41">
        <f t="shared" si="133"/>
        <v>-5.3688659248804727E-2</v>
      </c>
    </row>
    <row r="7911" spans="13:15" x14ac:dyDescent="0.25">
      <c r="M7911" s="20">
        <v>7910</v>
      </c>
      <c r="N7911" s="16">
        <v>187.98175139208277</v>
      </c>
      <c r="O7911" s="41">
        <f t="shared" si="133"/>
        <v>0.2175665434330103</v>
      </c>
    </row>
    <row r="7912" spans="13:15" x14ac:dyDescent="0.25">
      <c r="M7912" s="20">
        <v>7911</v>
      </c>
      <c r="N7912" s="16">
        <v>358.06913717788848</v>
      </c>
      <c r="O7912" s="41">
        <f t="shared" si="133"/>
        <v>1.3192304488875184</v>
      </c>
    </row>
    <row r="7913" spans="13:15" x14ac:dyDescent="0.25">
      <c r="M7913" s="20">
        <v>7912</v>
      </c>
      <c r="N7913" s="16">
        <v>165.40013173616444</v>
      </c>
      <c r="O7913" s="41">
        <f t="shared" si="133"/>
        <v>7.130434305469513E-2</v>
      </c>
    </row>
    <row r="7914" spans="13:15" x14ac:dyDescent="0.25">
      <c r="M7914" s="20">
        <v>7913</v>
      </c>
      <c r="N7914" s="16">
        <v>194.80322653317302</v>
      </c>
      <c r="O7914" s="41">
        <f t="shared" si="133"/>
        <v>0.26174955506656006</v>
      </c>
    </row>
    <row r="7915" spans="13:15" x14ac:dyDescent="0.25">
      <c r="M7915" s="20">
        <v>7914</v>
      </c>
      <c r="N7915" s="16">
        <v>313.01463971945816</v>
      </c>
      <c r="O7915" s="41">
        <f t="shared" si="133"/>
        <v>1.0274103741710388</v>
      </c>
    </row>
    <row r="7916" spans="13:15" x14ac:dyDescent="0.25">
      <c r="M7916" s="20">
        <v>7915</v>
      </c>
      <c r="N7916" s="16">
        <v>181.13814564117359</v>
      </c>
      <c r="O7916" s="41">
        <f t="shared" si="133"/>
        <v>0.17324019081076458</v>
      </c>
    </row>
    <row r="7917" spans="13:15" x14ac:dyDescent="0.25">
      <c r="M7917" s="20">
        <v>7916</v>
      </c>
      <c r="N7917" s="16">
        <v>221.21461470289572</v>
      </c>
      <c r="O7917" s="41">
        <f t="shared" si="133"/>
        <v>0.43281734416276874</v>
      </c>
    </row>
    <row r="7918" spans="13:15" x14ac:dyDescent="0.25">
      <c r="M7918" s="20">
        <v>7917</v>
      </c>
      <c r="N7918" s="16">
        <v>178.9432509258296</v>
      </c>
      <c r="O7918" s="41">
        <f t="shared" si="133"/>
        <v>0.15902375569421578</v>
      </c>
    </row>
    <row r="7919" spans="13:15" x14ac:dyDescent="0.25">
      <c r="M7919" s="20">
        <v>7918</v>
      </c>
      <c r="N7919" s="16">
        <v>315.66300637969101</v>
      </c>
      <c r="O7919" s="41">
        <f t="shared" si="133"/>
        <v>1.0445639681574961</v>
      </c>
    </row>
    <row r="7920" spans="13:15" x14ac:dyDescent="0.25">
      <c r="M7920" s="20">
        <v>7919</v>
      </c>
      <c r="N7920" s="16">
        <v>101.08273597978958</v>
      </c>
      <c r="O7920" s="41">
        <f t="shared" si="133"/>
        <v>-0.34528241951017635</v>
      </c>
    </row>
    <row r="7921" spans="13:15" x14ac:dyDescent="0.25">
      <c r="M7921" s="20">
        <v>7920</v>
      </c>
      <c r="N7921" s="16">
        <v>134.81143513245658</v>
      </c>
      <c r="O7921" s="41">
        <f t="shared" si="133"/>
        <v>-0.12682006698027926</v>
      </c>
    </row>
    <row r="7922" spans="13:15" x14ac:dyDescent="0.25">
      <c r="M7922" s="20">
        <v>7921</v>
      </c>
      <c r="N7922" s="16">
        <v>208.78300310927099</v>
      </c>
      <c r="O7922" s="41">
        <f t="shared" si="133"/>
        <v>0.35229721789912505</v>
      </c>
    </row>
    <row r="7923" spans="13:15" x14ac:dyDescent="0.25">
      <c r="M7923" s="20">
        <v>7922</v>
      </c>
      <c r="N7923" s="16">
        <v>158.28255161495684</v>
      </c>
      <c r="O7923" s="41">
        <f t="shared" si="133"/>
        <v>2.5203445698382954E-2</v>
      </c>
    </row>
    <row r="7924" spans="13:15" x14ac:dyDescent="0.25">
      <c r="M7924" s="20">
        <v>7923</v>
      </c>
      <c r="N7924" s="16">
        <v>253.21534032321063</v>
      </c>
      <c r="O7924" s="41">
        <f t="shared" si="133"/>
        <v>0.64008753178650224</v>
      </c>
    </row>
    <row r="7925" spans="13:15" x14ac:dyDescent="0.25">
      <c r="M7925" s="20">
        <v>7924</v>
      </c>
      <c r="N7925" s="16">
        <v>116.35128510641552</v>
      </c>
      <c r="O7925" s="41">
        <f t="shared" si="133"/>
        <v>-0.24638731695009863</v>
      </c>
    </row>
    <row r="7926" spans="13:15" x14ac:dyDescent="0.25">
      <c r="M7926" s="20">
        <v>7925</v>
      </c>
      <c r="N7926" s="16">
        <v>123.19196275034909</v>
      </c>
      <c r="O7926" s="41">
        <f t="shared" si="133"/>
        <v>-0.20207992981286793</v>
      </c>
    </row>
    <row r="7927" spans="13:15" x14ac:dyDescent="0.25">
      <c r="M7927" s="20">
        <v>7926</v>
      </c>
      <c r="N7927" s="16">
        <v>247.51643731778898</v>
      </c>
      <c r="O7927" s="41">
        <f t="shared" si="133"/>
        <v>0.60317547206641442</v>
      </c>
    </row>
    <row r="7928" spans="13:15" x14ac:dyDescent="0.25">
      <c r="M7928" s="20">
        <v>7927</v>
      </c>
      <c r="N7928" s="16">
        <v>275.38671901329519</v>
      </c>
      <c r="O7928" s="41">
        <f t="shared" si="133"/>
        <v>0.78369258235614758</v>
      </c>
    </row>
    <row r="7929" spans="13:15" x14ac:dyDescent="0.25">
      <c r="M7929" s="20">
        <v>7928</v>
      </c>
      <c r="N7929" s="16">
        <v>125.50100731881452</v>
      </c>
      <c r="O7929" s="41">
        <f t="shared" si="133"/>
        <v>-0.18712414079058515</v>
      </c>
    </row>
    <row r="7930" spans="13:15" x14ac:dyDescent="0.25">
      <c r="M7930" s="20">
        <v>7929</v>
      </c>
      <c r="N7930" s="16">
        <v>159.97790283374383</v>
      </c>
      <c r="O7930" s="41">
        <f t="shared" si="133"/>
        <v>3.6184314362905479E-2</v>
      </c>
    </row>
    <row r="7931" spans="13:15" x14ac:dyDescent="0.25">
      <c r="M7931" s="20">
        <v>7930</v>
      </c>
      <c r="N7931" s="16">
        <v>115.74258281187853</v>
      </c>
      <c r="O7931" s="41">
        <f t="shared" si="133"/>
        <v>-0.25032991001166294</v>
      </c>
    </row>
    <row r="7932" spans="13:15" x14ac:dyDescent="0.25">
      <c r="M7932" s="20">
        <v>7931</v>
      </c>
      <c r="N7932" s="16">
        <v>218.94311530890849</v>
      </c>
      <c r="O7932" s="41">
        <f t="shared" si="133"/>
        <v>0.41810473698113526</v>
      </c>
    </row>
    <row r="7933" spans="13:15" x14ac:dyDescent="0.25">
      <c r="M7933" s="20">
        <v>7932</v>
      </c>
      <c r="N7933" s="16">
        <v>155.55869739720663</v>
      </c>
      <c r="O7933" s="41">
        <f t="shared" si="133"/>
        <v>7.5609152923103995E-3</v>
      </c>
    </row>
    <row r="7934" spans="13:15" x14ac:dyDescent="0.25">
      <c r="M7934" s="20">
        <v>7933</v>
      </c>
      <c r="N7934" s="16">
        <v>204.70607273847028</v>
      </c>
      <c r="O7934" s="41">
        <f t="shared" si="133"/>
        <v>0.32589075034239201</v>
      </c>
    </row>
    <row r="7935" spans="13:15" x14ac:dyDescent="0.25">
      <c r="M7935" s="20">
        <v>7934</v>
      </c>
      <c r="N7935" s="16">
        <v>173.78566155615741</v>
      </c>
      <c r="O7935" s="41">
        <f t="shared" si="133"/>
        <v>0.12561780955968538</v>
      </c>
    </row>
    <row r="7936" spans="13:15" x14ac:dyDescent="0.25">
      <c r="M7936" s="20">
        <v>7935</v>
      </c>
      <c r="N7936" s="16">
        <v>308.29392530738664</v>
      </c>
      <c r="O7936" s="41">
        <f t="shared" si="133"/>
        <v>0.9968340874481223</v>
      </c>
    </row>
    <row r="7937" spans="13:15" x14ac:dyDescent="0.25">
      <c r="M7937" s="20">
        <v>7936</v>
      </c>
      <c r="N7937" s="16">
        <v>243.37073566267787</v>
      </c>
      <c r="O7937" s="41">
        <f t="shared" si="133"/>
        <v>0.57632356970388154</v>
      </c>
    </row>
    <row r="7938" spans="13:15" x14ac:dyDescent="0.25">
      <c r="M7938" s="20">
        <v>7937</v>
      </c>
      <c r="N7938" s="16">
        <v>157.53259752788105</v>
      </c>
      <c r="O7938" s="41">
        <f t="shared" si="133"/>
        <v>2.0345958209452064E-2</v>
      </c>
    </row>
    <row r="7939" spans="13:15" x14ac:dyDescent="0.25">
      <c r="M7939" s="20">
        <v>7938</v>
      </c>
      <c r="N7939" s="16">
        <v>191.91910111423775</v>
      </c>
      <c r="O7939" s="41">
        <f t="shared" ref="O7939:O8002" si="134">N7939/$B$2-1</f>
        <v>0.24306894063906714</v>
      </c>
    </row>
    <row r="7940" spans="13:15" x14ac:dyDescent="0.25">
      <c r="M7940" s="20">
        <v>7939</v>
      </c>
      <c r="N7940" s="16">
        <v>195.30352383813832</v>
      </c>
      <c r="O7940" s="41">
        <f t="shared" si="134"/>
        <v>0.26499000397069294</v>
      </c>
    </row>
    <row r="7941" spans="13:15" x14ac:dyDescent="0.25">
      <c r="M7941" s="20">
        <v>7940</v>
      </c>
      <c r="N7941" s="16">
        <v>144.89657290081209</v>
      </c>
      <c r="O7941" s="41">
        <f t="shared" si="134"/>
        <v>-6.1498160775401267E-2</v>
      </c>
    </row>
    <row r="7942" spans="13:15" x14ac:dyDescent="0.25">
      <c r="M7942" s="20">
        <v>7941</v>
      </c>
      <c r="N7942" s="16">
        <v>414.96224768905063</v>
      </c>
      <c r="O7942" s="41">
        <f t="shared" si="134"/>
        <v>1.6877297707485313</v>
      </c>
    </row>
    <row r="7943" spans="13:15" x14ac:dyDescent="0.25">
      <c r="M7943" s="20">
        <v>7942</v>
      </c>
      <c r="N7943" s="16">
        <v>278.19023646738975</v>
      </c>
      <c r="O7943" s="41">
        <f t="shared" si="134"/>
        <v>0.80185109524773357</v>
      </c>
    </row>
    <row r="7944" spans="13:15" x14ac:dyDescent="0.25">
      <c r="M7944" s="20">
        <v>7943</v>
      </c>
      <c r="N7944" s="16">
        <v>301.93021928715558</v>
      </c>
      <c r="O7944" s="41">
        <f t="shared" si="134"/>
        <v>0.95561606769302543</v>
      </c>
    </row>
    <row r="7945" spans="13:15" x14ac:dyDescent="0.25">
      <c r="M7945" s="20">
        <v>7944</v>
      </c>
      <c r="N7945" s="16">
        <v>163.68452439757544</v>
      </c>
      <c r="O7945" s="41">
        <f t="shared" si="134"/>
        <v>6.0192274560465275E-2</v>
      </c>
    </row>
    <row r="7946" spans="13:15" x14ac:dyDescent="0.25">
      <c r="M7946" s="20">
        <v>7945</v>
      </c>
      <c r="N7946" s="16">
        <v>121.09692749552462</v>
      </c>
      <c r="O7946" s="41">
        <f t="shared" si="134"/>
        <v>-0.21564957056095579</v>
      </c>
    </row>
    <row r="7947" spans="13:15" x14ac:dyDescent="0.25">
      <c r="M7947" s="20">
        <v>7946</v>
      </c>
      <c r="N7947" s="16">
        <v>271.39834578620327</v>
      </c>
      <c r="O7947" s="41">
        <f t="shared" si="134"/>
        <v>0.75785970353642407</v>
      </c>
    </row>
    <row r="7948" spans="13:15" x14ac:dyDescent="0.25">
      <c r="M7948" s="20">
        <v>7947</v>
      </c>
      <c r="N7948" s="16">
        <v>183.6491236463614</v>
      </c>
      <c r="O7948" s="41">
        <f t="shared" si="134"/>
        <v>0.18950391209100803</v>
      </c>
    </row>
    <row r="7949" spans="13:15" x14ac:dyDescent="0.25">
      <c r="M7949" s="20">
        <v>7948</v>
      </c>
      <c r="N7949" s="16">
        <v>260.99399363694278</v>
      </c>
      <c r="O7949" s="41">
        <f t="shared" si="134"/>
        <v>0.69047023094547733</v>
      </c>
    </row>
    <row r="7950" spans="13:15" x14ac:dyDescent="0.25">
      <c r="M7950" s="20">
        <v>7949</v>
      </c>
      <c r="N7950" s="16">
        <v>207.83911155318222</v>
      </c>
      <c r="O7950" s="41">
        <f t="shared" si="134"/>
        <v>0.34618358840683694</v>
      </c>
    </row>
    <row r="7951" spans="13:15" x14ac:dyDescent="0.25">
      <c r="M7951" s="20">
        <v>7950</v>
      </c>
      <c r="N7951" s="16">
        <v>120.72938081228284</v>
      </c>
      <c r="O7951" s="41">
        <f t="shared" si="134"/>
        <v>-0.21803018751633019</v>
      </c>
    </row>
    <row r="7952" spans="13:15" x14ac:dyDescent="0.25">
      <c r="M7952" s="20">
        <v>7951</v>
      </c>
      <c r="N7952" s="16">
        <v>109.74766862394239</v>
      </c>
      <c r="O7952" s="41">
        <f t="shared" si="134"/>
        <v>-0.28915924792307868</v>
      </c>
    </row>
    <row r="7953" spans="13:15" x14ac:dyDescent="0.25">
      <c r="M7953" s="20">
        <v>7952</v>
      </c>
      <c r="N7953" s="16">
        <v>214.91992582216341</v>
      </c>
      <c r="O7953" s="41">
        <f t="shared" si="134"/>
        <v>0.39204635162895718</v>
      </c>
    </row>
    <row r="7954" spans="13:15" x14ac:dyDescent="0.25">
      <c r="M7954" s="20">
        <v>7953</v>
      </c>
      <c r="N7954" s="16">
        <v>207.12451958775637</v>
      </c>
      <c r="O7954" s="41">
        <f t="shared" si="134"/>
        <v>0.34155514302389212</v>
      </c>
    </row>
    <row r="7955" spans="13:15" x14ac:dyDescent="0.25">
      <c r="M7955" s="20">
        <v>7954</v>
      </c>
      <c r="N7955" s="16">
        <v>173.30935575993615</v>
      </c>
      <c r="O7955" s="41">
        <f t="shared" si="134"/>
        <v>0.12253275477310321</v>
      </c>
    </row>
    <row r="7956" spans="13:15" x14ac:dyDescent="0.25">
      <c r="M7956" s="20">
        <v>7955</v>
      </c>
      <c r="N7956" s="16">
        <v>195.78215617061568</v>
      </c>
      <c r="O7956" s="41">
        <f t="shared" si="134"/>
        <v>0.26809012784077124</v>
      </c>
    </row>
    <row r="7957" spans="13:15" x14ac:dyDescent="0.25">
      <c r="M7957" s="20">
        <v>7956</v>
      </c>
      <c r="N7957" s="16">
        <v>130.3863219396957</v>
      </c>
      <c r="O7957" s="41">
        <f t="shared" si="134"/>
        <v>-0.15548173086259898</v>
      </c>
    </row>
    <row r="7958" spans="13:15" x14ac:dyDescent="0.25">
      <c r="M7958" s="20">
        <v>7957</v>
      </c>
      <c r="N7958" s="16">
        <v>184.15198558557219</v>
      </c>
      <c r="O7958" s="41">
        <f t="shared" si="134"/>
        <v>0.19276097225038424</v>
      </c>
    </row>
    <row r="7959" spans="13:15" x14ac:dyDescent="0.25">
      <c r="M7959" s="20">
        <v>7958</v>
      </c>
      <c r="N7959" s="16">
        <v>347.19766619423723</v>
      </c>
      <c r="O7959" s="41">
        <f t="shared" si="134"/>
        <v>1.2488154258888873</v>
      </c>
    </row>
    <row r="7960" spans="13:15" x14ac:dyDescent="0.25">
      <c r="M7960" s="20">
        <v>7959</v>
      </c>
      <c r="N7960" s="16">
        <v>179.17342556556844</v>
      </c>
      <c r="O7960" s="41">
        <f t="shared" si="134"/>
        <v>0.16051460753710667</v>
      </c>
    </row>
    <row r="7961" spans="13:15" x14ac:dyDescent="0.25">
      <c r="M7961" s="20">
        <v>7960</v>
      </c>
      <c r="N7961" s="16">
        <v>166.11843303008547</v>
      </c>
      <c r="O7961" s="41">
        <f t="shared" si="134"/>
        <v>7.5956813930757816E-2</v>
      </c>
    </row>
    <row r="7962" spans="13:15" x14ac:dyDescent="0.25">
      <c r="M7962" s="20">
        <v>7961</v>
      </c>
      <c r="N7962" s="16">
        <v>110.08202333808394</v>
      </c>
      <c r="O7962" s="41">
        <f t="shared" si="134"/>
        <v>-0.28699361689473091</v>
      </c>
    </row>
    <row r="7963" spans="13:15" x14ac:dyDescent="0.25">
      <c r="M7963" s="20">
        <v>7962</v>
      </c>
      <c r="N7963" s="16">
        <v>136.56832977737955</v>
      </c>
      <c r="O7963" s="41">
        <f t="shared" si="134"/>
        <v>-0.11544057868339064</v>
      </c>
    </row>
    <row r="7964" spans="13:15" x14ac:dyDescent="0.25">
      <c r="M7964" s="20">
        <v>7963</v>
      </c>
      <c r="N7964" s="16">
        <v>233.47869067584443</v>
      </c>
      <c r="O7964" s="41">
        <f t="shared" si="134"/>
        <v>0.51225233442221119</v>
      </c>
    </row>
    <row r="7965" spans="13:15" x14ac:dyDescent="0.25">
      <c r="M7965" s="20">
        <v>7964</v>
      </c>
      <c r="N7965" s="16">
        <v>268.34826057126406</v>
      </c>
      <c r="O7965" s="41">
        <f t="shared" si="134"/>
        <v>0.73810415979439425</v>
      </c>
    </row>
    <row r="7966" spans="13:15" x14ac:dyDescent="0.25">
      <c r="M7966" s="20">
        <v>7965</v>
      </c>
      <c r="N7966" s="16">
        <v>291.5077758772087</v>
      </c>
      <c r="O7966" s="41">
        <f t="shared" si="134"/>
        <v>0.88810941716551239</v>
      </c>
    </row>
    <row r="7967" spans="13:15" x14ac:dyDescent="0.25">
      <c r="M7967" s="20">
        <v>7966</v>
      </c>
      <c r="N7967" s="16">
        <v>210.75830343934695</v>
      </c>
      <c r="O7967" s="41">
        <f t="shared" si="134"/>
        <v>0.36509132997288862</v>
      </c>
    </row>
    <row r="7968" spans="13:15" x14ac:dyDescent="0.25">
      <c r="M7968" s="20">
        <v>7967</v>
      </c>
      <c r="N7968" s="16">
        <v>399.23769772267246</v>
      </c>
      <c r="O7968" s="41">
        <f t="shared" si="134"/>
        <v>1.5858811295489414</v>
      </c>
    </row>
    <row r="7969" spans="13:15" x14ac:dyDescent="0.25">
      <c r="M7969" s="20">
        <v>7968</v>
      </c>
      <c r="N7969" s="16">
        <v>89.118932126466902</v>
      </c>
      <c r="O7969" s="41">
        <f t="shared" si="134"/>
        <v>-0.42277253329051923</v>
      </c>
    </row>
    <row r="7970" spans="13:15" x14ac:dyDescent="0.25">
      <c r="M7970" s="20">
        <v>7969</v>
      </c>
      <c r="N7970" s="16">
        <v>177.41585033250848</v>
      </c>
      <c r="O7970" s="41">
        <f t="shared" si="134"/>
        <v>0.14913071103921283</v>
      </c>
    </row>
    <row r="7971" spans="13:15" x14ac:dyDescent="0.25">
      <c r="M7971" s="20">
        <v>7970</v>
      </c>
      <c r="N7971" s="16">
        <v>146.25004700744273</v>
      </c>
      <c r="O7971" s="41">
        <f t="shared" si="134"/>
        <v>-5.2731646060900306E-2</v>
      </c>
    </row>
    <row r="7972" spans="13:15" x14ac:dyDescent="0.25">
      <c r="M7972" s="20">
        <v>7971</v>
      </c>
      <c r="N7972" s="16">
        <v>131.81561854087877</v>
      </c>
      <c r="O7972" s="41">
        <f t="shared" si="134"/>
        <v>-0.1462241103257349</v>
      </c>
    </row>
    <row r="7973" spans="13:15" x14ac:dyDescent="0.25">
      <c r="M7973" s="20">
        <v>7972</v>
      </c>
      <c r="N7973" s="16">
        <v>317.33382234679789</v>
      </c>
      <c r="O7973" s="41">
        <f t="shared" si="134"/>
        <v>1.0553859208561911</v>
      </c>
    </row>
    <row r="7974" spans="13:15" x14ac:dyDescent="0.25">
      <c r="M7974" s="20">
        <v>7973</v>
      </c>
      <c r="N7974" s="16">
        <v>158.39877582995211</v>
      </c>
      <c r="O7974" s="41">
        <f t="shared" si="134"/>
        <v>2.5956235342415201E-2</v>
      </c>
    </row>
    <row r="7975" spans="13:15" x14ac:dyDescent="0.25">
      <c r="M7975" s="20">
        <v>7974</v>
      </c>
      <c r="N7975" s="16">
        <v>164.27982493357939</v>
      </c>
      <c r="O7975" s="41">
        <f t="shared" si="134"/>
        <v>6.4048063808935352E-2</v>
      </c>
    </row>
    <row r="7976" spans="13:15" x14ac:dyDescent="0.25">
      <c r="M7976" s="20">
        <v>7975</v>
      </c>
      <c r="N7976" s="16">
        <v>117.41359308728246</v>
      </c>
      <c r="O7976" s="41">
        <f t="shared" si="134"/>
        <v>-0.23950669876909392</v>
      </c>
    </row>
    <row r="7977" spans="13:15" x14ac:dyDescent="0.25">
      <c r="M7977" s="20">
        <v>7976</v>
      </c>
      <c r="N7977" s="16">
        <v>205.34384069929177</v>
      </c>
      <c r="O7977" s="41">
        <f t="shared" si="134"/>
        <v>0.33002160307580497</v>
      </c>
    </row>
    <row r="7978" spans="13:15" x14ac:dyDescent="0.25">
      <c r="M7978" s="20">
        <v>7977</v>
      </c>
      <c r="N7978" s="16">
        <v>98.061566719304039</v>
      </c>
      <c r="O7978" s="41">
        <f t="shared" si="134"/>
        <v>-0.3648506732708463</v>
      </c>
    </row>
    <row r="7979" spans="13:15" x14ac:dyDescent="0.25">
      <c r="M7979" s="20">
        <v>7978</v>
      </c>
      <c r="N7979" s="16">
        <v>83.072867927602545</v>
      </c>
      <c r="O7979" s="41">
        <f t="shared" si="134"/>
        <v>-0.46193317220078844</v>
      </c>
    </row>
    <row r="7980" spans="13:15" x14ac:dyDescent="0.25">
      <c r="M7980" s="20">
        <v>7979</v>
      </c>
      <c r="N7980" s="16">
        <v>136.81540737506961</v>
      </c>
      <c r="O7980" s="41">
        <f t="shared" si="134"/>
        <v>-0.11384024559599559</v>
      </c>
    </row>
    <row r="7981" spans="13:15" x14ac:dyDescent="0.25">
      <c r="M7981" s="20">
        <v>7980</v>
      </c>
      <c r="N7981" s="16">
        <v>171.74759232774426</v>
      </c>
      <c r="O7981" s="41">
        <f t="shared" si="134"/>
        <v>0.11241714041313378</v>
      </c>
    </row>
    <row r="7982" spans="13:15" x14ac:dyDescent="0.25">
      <c r="M7982" s="20">
        <v>7981</v>
      </c>
      <c r="N7982" s="16">
        <v>225.59528472263295</v>
      </c>
      <c r="O7982" s="41">
        <f t="shared" si="134"/>
        <v>0.46119114754715795</v>
      </c>
    </row>
    <row r="7983" spans="13:15" x14ac:dyDescent="0.25">
      <c r="M7983" s="20">
        <v>7982</v>
      </c>
      <c r="N7983" s="16">
        <v>159.92172529908811</v>
      </c>
      <c r="O7983" s="41">
        <f t="shared" si="134"/>
        <v>3.58204498591288E-2</v>
      </c>
    </row>
    <row r="7984" spans="13:15" x14ac:dyDescent="0.25">
      <c r="M7984" s="20">
        <v>7983</v>
      </c>
      <c r="N7984" s="16">
        <v>381.38766663086005</v>
      </c>
      <c r="O7984" s="41">
        <f t="shared" si="134"/>
        <v>1.4702656482818317</v>
      </c>
    </row>
    <row r="7985" spans="13:15" x14ac:dyDescent="0.25">
      <c r="M7985" s="20">
        <v>7984</v>
      </c>
      <c r="N7985" s="16">
        <v>108.28288051019094</v>
      </c>
      <c r="O7985" s="41">
        <f t="shared" si="134"/>
        <v>-0.2986467486369232</v>
      </c>
    </row>
    <row r="7986" spans="13:15" x14ac:dyDescent="0.25">
      <c r="M7986" s="20">
        <v>7985</v>
      </c>
      <c r="N7986" s="16">
        <v>97.608829311807483</v>
      </c>
      <c r="O7986" s="41">
        <f t="shared" si="134"/>
        <v>-0.36778307450791459</v>
      </c>
    </row>
    <row r="7987" spans="13:15" x14ac:dyDescent="0.25">
      <c r="M7987" s="20">
        <v>7986</v>
      </c>
      <c r="N7987" s="16">
        <v>242.06330383863079</v>
      </c>
      <c r="O7987" s="41">
        <f t="shared" si="134"/>
        <v>0.56785527299427674</v>
      </c>
    </row>
    <row r="7988" spans="13:15" x14ac:dyDescent="0.25">
      <c r="M7988" s="20">
        <v>7987</v>
      </c>
      <c r="N7988" s="16">
        <v>148.70700209623874</v>
      </c>
      <c r="O7988" s="41">
        <f t="shared" si="134"/>
        <v>-3.6817833721765503E-2</v>
      </c>
    </row>
    <row r="7989" spans="13:15" x14ac:dyDescent="0.25">
      <c r="M7989" s="20">
        <v>7988</v>
      </c>
      <c r="N7989" s="16">
        <v>240.06628197120639</v>
      </c>
      <c r="O7989" s="41">
        <f t="shared" si="134"/>
        <v>0.55492046951322749</v>
      </c>
    </row>
    <row r="7990" spans="13:15" x14ac:dyDescent="0.25">
      <c r="M7990" s="20">
        <v>7989</v>
      </c>
      <c r="N7990" s="16">
        <v>334.04643086241305</v>
      </c>
      <c r="O7990" s="41">
        <f t="shared" si="134"/>
        <v>1.1636342632161063</v>
      </c>
    </row>
    <row r="7991" spans="13:15" x14ac:dyDescent="0.25">
      <c r="M7991" s="20">
        <v>7990</v>
      </c>
      <c r="N7991" s="16">
        <v>373.12577238189374</v>
      </c>
      <c r="O7991" s="41">
        <f t="shared" si="134"/>
        <v>1.4167529751184587</v>
      </c>
    </row>
    <row r="7992" spans="13:15" x14ac:dyDescent="0.25">
      <c r="M7992" s="20">
        <v>7991</v>
      </c>
      <c r="N7992" s="16">
        <v>236.32614215381736</v>
      </c>
      <c r="O7992" s="41">
        <f t="shared" si="134"/>
        <v>0.53069541002904219</v>
      </c>
    </row>
    <row r="7993" spans="13:15" x14ac:dyDescent="0.25">
      <c r="M7993" s="20">
        <v>7992</v>
      </c>
      <c r="N7993" s="16">
        <v>341.78189528794724</v>
      </c>
      <c r="O7993" s="41">
        <f t="shared" si="134"/>
        <v>1.2137372259382815</v>
      </c>
    </row>
    <row r="7994" spans="13:15" x14ac:dyDescent="0.25">
      <c r="M7994" s="20">
        <v>7993</v>
      </c>
      <c r="N7994" s="16">
        <v>302.76480440870216</v>
      </c>
      <c r="O7994" s="41">
        <f t="shared" si="134"/>
        <v>0.96102171432689798</v>
      </c>
    </row>
    <row r="7995" spans="13:15" x14ac:dyDescent="0.25">
      <c r="M7995" s="20">
        <v>7994</v>
      </c>
      <c r="N7995" s="16">
        <v>245.32292466068071</v>
      </c>
      <c r="O7995" s="41">
        <f t="shared" si="134"/>
        <v>0.58896798860531319</v>
      </c>
    </row>
    <row r="7996" spans="13:15" x14ac:dyDescent="0.25">
      <c r="M7996" s="20">
        <v>7995</v>
      </c>
      <c r="N7996" s="16">
        <v>229.70425849237077</v>
      </c>
      <c r="O7996" s="41">
        <f t="shared" si="134"/>
        <v>0.48780516168857146</v>
      </c>
    </row>
    <row r="7997" spans="13:15" x14ac:dyDescent="0.25">
      <c r="M7997" s="20">
        <v>7996</v>
      </c>
      <c r="N7997" s="16">
        <v>211.03672718082109</v>
      </c>
      <c r="O7997" s="41">
        <f t="shared" si="134"/>
        <v>0.36689469349092119</v>
      </c>
    </row>
    <row r="7998" spans="13:15" x14ac:dyDescent="0.25">
      <c r="M7998" s="20">
        <v>7997</v>
      </c>
      <c r="N7998" s="16">
        <v>189.2995786012911</v>
      </c>
      <c r="O7998" s="41">
        <f t="shared" si="134"/>
        <v>0.22610217153560774</v>
      </c>
    </row>
    <row r="7999" spans="13:15" x14ac:dyDescent="0.25">
      <c r="M7999" s="20">
        <v>7998</v>
      </c>
      <c r="N7999" s="16">
        <v>188.33051276984591</v>
      </c>
      <c r="O7999" s="41">
        <f t="shared" si="134"/>
        <v>0.21982548709143113</v>
      </c>
    </row>
    <row r="8000" spans="13:15" x14ac:dyDescent="0.25">
      <c r="M8000" s="20">
        <v>7999</v>
      </c>
      <c r="N8000" s="16">
        <v>158.28345937285962</v>
      </c>
      <c r="O8000" s="41">
        <f t="shared" si="134"/>
        <v>2.5209325288522821E-2</v>
      </c>
    </row>
    <row r="8001" spans="13:15" x14ac:dyDescent="0.25">
      <c r="M8001" s="20">
        <v>8000</v>
      </c>
      <c r="N8001" s="16">
        <v>125.53534155477323</v>
      </c>
      <c r="O8001" s="41">
        <f t="shared" si="134"/>
        <v>-0.18690175634800976</v>
      </c>
    </row>
    <row r="8002" spans="13:15" x14ac:dyDescent="0.25">
      <c r="M8002" s="20">
        <v>8001</v>
      </c>
      <c r="N8002" s="16">
        <v>168.57070417982024</v>
      </c>
      <c r="O8002" s="41">
        <f t="shared" si="134"/>
        <v>9.1840288178826723E-2</v>
      </c>
    </row>
    <row r="8003" spans="13:15" x14ac:dyDescent="0.25">
      <c r="M8003" s="20">
        <v>8002</v>
      </c>
      <c r="N8003" s="16">
        <v>213.60426520160317</v>
      </c>
      <c r="O8003" s="41">
        <f t="shared" ref="O8003:O8066" si="135">N8003/$B$2-1</f>
        <v>0.38352475662176255</v>
      </c>
    </row>
    <row r="8004" spans="13:15" x14ac:dyDescent="0.25">
      <c r="M8004" s="20">
        <v>8003</v>
      </c>
      <c r="N8004" s="16">
        <v>198.22685901960486</v>
      </c>
      <c r="O8004" s="41">
        <f t="shared" si="135"/>
        <v>0.28392458185304492</v>
      </c>
    </row>
    <row r="8005" spans="13:15" x14ac:dyDescent="0.25">
      <c r="M8005" s="20">
        <v>8004</v>
      </c>
      <c r="N8005" s="16">
        <v>67.1957911686996</v>
      </c>
      <c r="O8005" s="41">
        <f t="shared" si="135"/>
        <v>-0.56476973652685214</v>
      </c>
    </row>
    <row r="8006" spans="13:15" x14ac:dyDescent="0.25">
      <c r="M8006" s="20">
        <v>8005</v>
      </c>
      <c r="N8006" s="16">
        <v>151.08329641447253</v>
      </c>
      <c r="O8006" s="41">
        <f t="shared" si="135"/>
        <v>-2.1426464943650858E-2</v>
      </c>
    </row>
    <row r="8007" spans="13:15" x14ac:dyDescent="0.25">
      <c r="M8007" s="20">
        <v>8006</v>
      </c>
      <c r="N8007" s="16">
        <v>250.28781915690274</v>
      </c>
      <c r="O8007" s="41">
        <f t="shared" si="135"/>
        <v>0.62112584108571745</v>
      </c>
    </row>
    <row r="8008" spans="13:15" x14ac:dyDescent="0.25">
      <c r="M8008" s="20">
        <v>8007</v>
      </c>
      <c r="N8008" s="16">
        <v>190.29378555033358</v>
      </c>
      <c r="O8008" s="41">
        <f t="shared" si="135"/>
        <v>0.23254169616732523</v>
      </c>
    </row>
    <row r="8009" spans="13:15" x14ac:dyDescent="0.25">
      <c r="M8009" s="20">
        <v>8008</v>
      </c>
      <c r="N8009" s="16">
        <v>114.00268025306328</v>
      </c>
      <c r="O8009" s="41">
        <f t="shared" si="135"/>
        <v>-0.26159933977683414</v>
      </c>
    </row>
    <row r="8010" spans="13:15" x14ac:dyDescent="0.25">
      <c r="M8010" s="20">
        <v>8009</v>
      </c>
      <c r="N8010" s="16">
        <v>330.3730727461604</v>
      </c>
      <c r="O8010" s="41">
        <f t="shared" si="135"/>
        <v>1.1398417519150028</v>
      </c>
    </row>
    <row r="8011" spans="13:15" x14ac:dyDescent="0.25">
      <c r="M8011" s="20">
        <v>8010</v>
      </c>
      <c r="N8011" s="16">
        <v>145.8884163073806</v>
      </c>
      <c r="O8011" s="41">
        <f t="shared" si="135"/>
        <v>-5.5073944918173634E-2</v>
      </c>
    </row>
    <row r="8012" spans="13:15" x14ac:dyDescent="0.25">
      <c r="M8012" s="20">
        <v>8011</v>
      </c>
      <c r="N8012" s="16">
        <v>201.40983107583676</v>
      </c>
      <c r="O8012" s="41">
        <f t="shared" si="135"/>
        <v>0.3045408398443159</v>
      </c>
    </row>
    <row r="8013" spans="13:15" x14ac:dyDescent="0.25">
      <c r="M8013" s="20">
        <v>8012</v>
      </c>
      <c r="N8013" s="16">
        <v>231.97456934901325</v>
      </c>
      <c r="O8013" s="41">
        <f t="shared" si="135"/>
        <v>0.50251007065856546</v>
      </c>
    </row>
    <row r="8014" spans="13:15" x14ac:dyDescent="0.25">
      <c r="M8014" s="20">
        <v>8013</v>
      </c>
      <c r="N8014" s="16">
        <v>234.23133225098439</v>
      </c>
      <c r="O8014" s="41">
        <f t="shared" si="135"/>
        <v>0.51712722889628049</v>
      </c>
    </row>
    <row r="8015" spans="13:15" x14ac:dyDescent="0.25">
      <c r="M8015" s="20">
        <v>8014</v>
      </c>
      <c r="N8015" s="16">
        <v>168.54975153733602</v>
      </c>
      <c r="O8015" s="41">
        <f t="shared" si="135"/>
        <v>9.1704576939324101E-2</v>
      </c>
    </row>
    <row r="8016" spans="13:15" x14ac:dyDescent="0.25">
      <c r="M8016" s="20">
        <v>8015</v>
      </c>
      <c r="N8016" s="16">
        <v>140.38791087952342</v>
      </c>
      <c r="O8016" s="41">
        <f t="shared" si="135"/>
        <v>-9.0700974304456117E-2</v>
      </c>
    </row>
    <row r="8017" spans="13:15" x14ac:dyDescent="0.25">
      <c r="M8017" s="20">
        <v>8016</v>
      </c>
      <c r="N8017" s="16">
        <v>239.87696358364099</v>
      </c>
      <c r="O8017" s="41">
        <f t="shared" si="135"/>
        <v>0.55369424551515678</v>
      </c>
    </row>
    <row r="8018" spans="13:15" x14ac:dyDescent="0.25">
      <c r="M8018" s="20">
        <v>8017</v>
      </c>
      <c r="N8018" s="16">
        <v>221.06706722471688</v>
      </c>
      <c r="O8018" s="41">
        <f t="shared" si="135"/>
        <v>0.43186167228681227</v>
      </c>
    </row>
    <row r="8019" spans="13:15" x14ac:dyDescent="0.25">
      <c r="M8019" s="20">
        <v>8018</v>
      </c>
      <c r="N8019" s="16">
        <v>73.691862671536668</v>
      </c>
      <c r="O8019" s="41">
        <f t="shared" si="135"/>
        <v>-0.52269437938696683</v>
      </c>
    </row>
    <row r="8020" spans="13:15" x14ac:dyDescent="0.25">
      <c r="M8020" s="20">
        <v>8019</v>
      </c>
      <c r="N8020" s="16">
        <v>167.69784409668893</v>
      </c>
      <c r="O8020" s="41">
        <f t="shared" si="135"/>
        <v>8.6186732839286462E-2</v>
      </c>
    </row>
    <row r="8021" spans="13:15" x14ac:dyDescent="0.25">
      <c r="M8021" s="20">
        <v>8020</v>
      </c>
      <c r="N8021" s="16">
        <v>191.19993371603553</v>
      </c>
      <c r="O8021" s="41">
        <f t="shared" si="135"/>
        <v>0.23841085996530853</v>
      </c>
    </row>
    <row r="8022" spans="13:15" x14ac:dyDescent="0.25">
      <c r="M8022" s="20">
        <v>8021</v>
      </c>
      <c r="N8022" s="16">
        <v>188.27574681577161</v>
      </c>
      <c r="O8022" s="41">
        <f t="shared" si="135"/>
        <v>0.21947076546070754</v>
      </c>
    </row>
    <row r="8023" spans="13:15" x14ac:dyDescent="0.25">
      <c r="M8023" s="20">
        <v>8022</v>
      </c>
      <c r="N8023" s="16">
        <v>222.89777787541377</v>
      </c>
      <c r="O8023" s="41">
        <f t="shared" si="135"/>
        <v>0.44371927028495972</v>
      </c>
    </row>
    <row r="8024" spans="13:15" x14ac:dyDescent="0.25">
      <c r="M8024" s="20">
        <v>8023</v>
      </c>
      <c r="N8024" s="16">
        <v>379.91510848189785</v>
      </c>
      <c r="O8024" s="41">
        <f t="shared" si="135"/>
        <v>1.4607278206886822</v>
      </c>
    </row>
    <row r="8025" spans="13:15" x14ac:dyDescent="0.25">
      <c r="M8025" s="20">
        <v>8024</v>
      </c>
      <c r="N8025" s="16">
        <v>141.66117806665977</v>
      </c>
      <c r="O8025" s="41">
        <f t="shared" si="135"/>
        <v>-8.2453963536507802E-2</v>
      </c>
    </row>
    <row r="8026" spans="13:15" x14ac:dyDescent="0.25">
      <c r="M8026" s="20">
        <v>8025</v>
      </c>
      <c r="N8026" s="16">
        <v>117.36691021462026</v>
      </c>
      <c r="O8026" s="41">
        <f t="shared" si="135"/>
        <v>-0.23980906590571183</v>
      </c>
    </row>
    <row r="8027" spans="13:15" x14ac:dyDescent="0.25">
      <c r="M8027" s="20">
        <v>8026</v>
      </c>
      <c r="N8027" s="16">
        <v>133.11101338628308</v>
      </c>
      <c r="O8027" s="41">
        <f t="shared" si="135"/>
        <v>-0.1378337776864238</v>
      </c>
    </row>
    <row r="8028" spans="13:15" x14ac:dyDescent="0.25">
      <c r="M8028" s="20">
        <v>8027</v>
      </c>
      <c r="N8028" s="16">
        <v>258.34921236087723</v>
      </c>
      <c r="O8028" s="41">
        <f t="shared" si="135"/>
        <v>0.6733398596589637</v>
      </c>
    </row>
    <row r="8029" spans="13:15" x14ac:dyDescent="0.25">
      <c r="M8029" s="20">
        <v>8028</v>
      </c>
      <c r="N8029" s="16">
        <v>231.75085892818106</v>
      </c>
      <c r="O8029" s="41">
        <f t="shared" si="135"/>
        <v>0.50106108786206804</v>
      </c>
    </row>
    <row r="8030" spans="13:15" x14ac:dyDescent="0.25">
      <c r="M8030" s="20">
        <v>8029</v>
      </c>
      <c r="N8030" s="16">
        <v>228.65096981900456</v>
      </c>
      <c r="O8030" s="41">
        <f t="shared" si="135"/>
        <v>0.48098296198157553</v>
      </c>
    </row>
    <row r="8031" spans="13:15" x14ac:dyDescent="0.25">
      <c r="M8031" s="20">
        <v>8030</v>
      </c>
      <c r="N8031" s="16">
        <v>158.60800006150268</v>
      </c>
      <c r="O8031" s="41">
        <f t="shared" si="135"/>
        <v>2.7311390417442016E-2</v>
      </c>
    </row>
    <row r="8032" spans="13:15" x14ac:dyDescent="0.25">
      <c r="M8032" s="20">
        <v>8031</v>
      </c>
      <c r="N8032" s="16">
        <v>237.46910725303539</v>
      </c>
      <c r="O8032" s="41">
        <f t="shared" si="135"/>
        <v>0.53809844811552576</v>
      </c>
    </row>
    <row r="8033" spans="13:15" x14ac:dyDescent="0.25">
      <c r="M8033" s="20">
        <v>8032</v>
      </c>
      <c r="N8033" s="16">
        <v>138.69172354748318</v>
      </c>
      <c r="O8033" s="41">
        <f t="shared" si="135"/>
        <v>-0.10168725851339278</v>
      </c>
    </row>
    <row r="8034" spans="13:15" x14ac:dyDescent="0.25">
      <c r="M8034" s="20">
        <v>8033</v>
      </c>
      <c r="N8034" s="16">
        <v>111.53677407345722</v>
      </c>
      <c r="O8034" s="41">
        <f t="shared" si="135"/>
        <v>-0.27757112874730061</v>
      </c>
    </row>
    <row r="8035" spans="13:15" x14ac:dyDescent="0.25">
      <c r="M8035" s="20">
        <v>8034</v>
      </c>
      <c r="N8035" s="16">
        <v>136.77970381945897</v>
      </c>
      <c r="O8035" s="41">
        <f t="shared" si="135"/>
        <v>-0.11407149918561899</v>
      </c>
    </row>
    <row r="8036" spans="13:15" x14ac:dyDescent="0.25">
      <c r="M8036" s="20">
        <v>8035</v>
      </c>
      <c r="N8036" s="16">
        <v>378.18194426805678</v>
      </c>
      <c r="O8036" s="41">
        <f t="shared" si="135"/>
        <v>1.4495020354971886</v>
      </c>
    </row>
    <row r="8037" spans="13:15" x14ac:dyDescent="0.25">
      <c r="M8037" s="20">
        <v>8036</v>
      </c>
      <c r="N8037" s="16">
        <v>198.50085574355322</v>
      </c>
      <c r="O8037" s="41">
        <f t="shared" si="135"/>
        <v>0.28569927137274176</v>
      </c>
    </row>
    <row r="8038" spans="13:15" x14ac:dyDescent="0.25">
      <c r="M8038" s="20">
        <v>8037</v>
      </c>
      <c r="N8038" s="16">
        <v>199.63844409634206</v>
      </c>
      <c r="O8038" s="41">
        <f t="shared" si="135"/>
        <v>0.29306748402262706</v>
      </c>
    </row>
    <row r="8039" spans="13:15" x14ac:dyDescent="0.25">
      <c r="M8039" s="20">
        <v>8038</v>
      </c>
      <c r="N8039" s="16">
        <v>235.64959926652</v>
      </c>
      <c r="O8039" s="41">
        <f t="shared" si="135"/>
        <v>0.52631341029411716</v>
      </c>
    </row>
    <row r="8040" spans="13:15" x14ac:dyDescent="0.25">
      <c r="M8040" s="20">
        <v>8039</v>
      </c>
      <c r="N8040" s="16">
        <v>184.49498622176836</v>
      </c>
      <c r="O8040" s="41">
        <f t="shared" si="135"/>
        <v>0.19498260331784678</v>
      </c>
    </row>
    <row r="8041" spans="13:15" x14ac:dyDescent="0.25">
      <c r="M8041" s="20">
        <v>8040</v>
      </c>
      <c r="N8041" s="16">
        <v>82.973211143335931</v>
      </c>
      <c r="O8041" s="41">
        <f t="shared" si="135"/>
        <v>-0.46257865382573649</v>
      </c>
    </row>
    <row r="8042" spans="13:15" x14ac:dyDescent="0.25">
      <c r="M8042" s="20">
        <v>8041</v>
      </c>
      <c r="N8042" s="16">
        <v>230.76645164233042</v>
      </c>
      <c r="O8042" s="41">
        <f t="shared" si="135"/>
        <v>0.49468503610445103</v>
      </c>
    </row>
    <row r="8043" spans="13:15" x14ac:dyDescent="0.25">
      <c r="M8043" s="20">
        <v>8042</v>
      </c>
      <c r="N8043" s="16">
        <v>231.95443631107827</v>
      </c>
      <c r="O8043" s="41">
        <f t="shared" si="135"/>
        <v>0.50237966803583345</v>
      </c>
    </row>
    <row r="8044" spans="13:15" x14ac:dyDescent="0.25">
      <c r="M8044" s="20">
        <v>8043</v>
      </c>
      <c r="N8044" s="16">
        <v>213.9284326303752</v>
      </c>
      <c r="O8044" s="41">
        <f t="shared" si="135"/>
        <v>0.38562440412914367</v>
      </c>
    </row>
    <row r="8045" spans="13:15" x14ac:dyDescent="0.25">
      <c r="M8045" s="20">
        <v>8044</v>
      </c>
      <c r="N8045" s="16">
        <v>61.248654227266123</v>
      </c>
      <c r="O8045" s="41">
        <f t="shared" si="135"/>
        <v>-0.60328961899140554</v>
      </c>
    </row>
    <row r="8046" spans="13:15" x14ac:dyDescent="0.25">
      <c r="M8046" s="20">
        <v>8045</v>
      </c>
      <c r="N8046" s="16">
        <v>209.40600886505044</v>
      </c>
      <c r="O8046" s="41">
        <f t="shared" si="135"/>
        <v>0.35633245514415468</v>
      </c>
    </row>
    <row r="8047" spans="13:15" x14ac:dyDescent="0.25">
      <c r="M8047" s="20">
        <v>8046</v>
      </c>
      <c r="N8047" s="16">
        <v>211.53972651577902</v>
      </c>
      <c r="O8047" s="41">
        <f t="shared" si="135"/>
        <v>0.37015264356893929</v>
      </c>
    </row>
    <row r="8048" spans="13:15" x14ac:dyDescent="0.25">
      <c r="M8048" s="20">
        <v>8047</v>
      </c>
      <c r="N8048" s="16">
        <v>166.14413309567837</v>
      </c>
      <c r="O8048" s="41">
        <f t="shared" si="135"/>
        <v>7.6123274450452971E-2</v>
      </c>
    </row>
    <row r="8049" spans="13:15" x14ac:dyDescent="0.25">
      <c r="M8049" s="20">
        <v>8048</v>
      </c>
      <c r="N8049" s="16">
        <v>97.159360335288028</v>
      </c>
      <c r="O8049" s="41">
        <f t="shared" si="135"/>
        <v>-0.37069430596558794</v>
      </c>
    </row>
    <row r="8050" spans="13:15" x14ac:dyDescent="0.25">
      <c r="M8050" s="20">
        <v>8049</v>
      </c>
      <c r="N8050" s="16">
        <v>97.512396121038563</v>
      </c>
      <c r="O8050" s="41">
        <f t="shared" si="135"/>
        <v>-0.36840767676790642</v>
      </c>
    </row>
    <row r="8051" spans="13:15" x14ac:dyDescent="0.25">
      <c r="M8051" s="20">
        <v>8050</v>
      </c>
      <c r="N8051" s="16">
        <v>365.30689536200913</v>
      </c>
      <c r="O8051" s="41">
        <f t="shared" si="135"/>
        <v>1.3661097451446493</v>
      </c>
    </row>
    <row r="8052" spans="13:15" x14ac:dyDescent="0.25">
      <c r="M8052" s="20">
        <v>8051</v>
      </c>
      <c r="N8052" s="16">
        <v>170.64640294596293</v>
      </c>
      <c r="O8052" s="41">
        <f t="shared" si="135"/>
        <v>0.10528468559072879</v>
      </c>
    </row>
    <row r="8053" spans="13:15" x14ac:dyDescent="0.25">
      <c r="M8053" s="20">
        <v>8052</v>
      </c>
      <c r="N8053" s="16">
        <v>105.11707536139848</v>
      </c>
      <c r="O8053" s="41">
        <f t="shared" si="135"/>
        <v>-0.31915181577058327</v>
      </c>
    </row>
    <row r="8054" spans="13:15" x14ac:dyDescent="0.25">
      <c r="M8054" s="20">
        <v>8053</v>
      </c>
      <c r="N8054" s="16">
        <v>149.10140415889822</v>
      </c>
      <c r="O8054" s="41">
        <f t="shared" si="135"/>
        <v>-3.426327322533973E-2</v>
      </c>
    </row>
    <row r="8055" spans="13:15" x14ac:dyDescent="0.25">
      <c r="M8055" s="20">
        <v>8054</v>
      </c>
      <c r="N8055" s="16">
        <v>277.97086277424012</v>
      </c>
      <c r="O8055" s="41">
        <f t="shared" si="135"/>
        <v>0.80043020163805956</v>
      </c>
    </row>
    <row r="8056" spans="13:15" x14ac:dyDescent="0.25">
      <c r="M8056" s="20">
        <v>8055</v>
      </c>
      <c r="N8056" s="16">
        <v>191.25923284007317</v>
      </c>
      <c r="O8056" s="41">
        <f t="shared" si="135"/>
        <v>0.23879494314864114</v>
      </c>
    </row>
    <row r="8057" spans="13:15" x14ac:dyDescent="0.25">
      <c r="M8057" s="20">
        <v>8056</v>
      </c>
      <c r="N8057" s="16">
        <v>163.8864893619054</v>
      </c>
      <c r="O8057" s="41">
        <f t="shared" si="135"/>
        <v>6.1500411024205892E-2</v>
      </c>
    </row>
    <row r="8058" spans="13:15" x14ac:dyDescent="0.25">
      <c r="M8058" s="20">
        <v>8057</v>
      </c>
      <c r="N8058" s="16">
        <v>237.86933435843827</v>
      </c>
      <c r="O8058" s="41">
        <f t="shared" si="135"/>
        <v>0.54069073768461906</v>
      </c>
    </row>
    <row r="8059" spans="13:15" x14ac:dyDescent="0.25">
      <c r="M8059" s="20">
        <v>8058</v>
      </c>
      <c r="N8059" s="16">
        <v>200.20674831852281</v>
      </c>
      <c r="O8059" s="41">
        <f t="shared" si="135"/>
        <v>0.29674841689134879</v>
      </c>
    </row>
    <row r="8060" spans="13:15" x14ac:dyDescent="0.25">
      <c r="M8060" s="20">
        <v>8059</v>
      </c>
      <c r="N8060" s="16">
        <v>129.5718746182695</v>
      </c>
      <c r="O8060" s="41">
        <f t="shared" si="135"/>
        <v>-0.16075694402884322</v>
      </c>
    </row>
    <row r="8061" spans="13:15" x14ac:dyDescent="0.25">
      <c r="M8061" s="20">
        <v>8060</v>
      </c>
      <c r="N8061" s="16">
        <v>289.92256893100358</v>
      </c>
      <c r="O8061" s="41">
        <f t="shared" si="135"/>
        <v>0.87784195807534093</v>
      </c>
    </row>
    <row r="8062" spans="13:15" x14ac:dyDescent="0.25">
      <c r="M8062" s="20">
        <v>8061</v>
      </c>
      <c r="N8062" s="16">
        <v>112.149644011798</v>
      </c>
      <c r="O8062" s="41">
        <f t="shared" si="135"/>
        <v>-0.27360154166305661</v>
      </c>
    </row>
    <row r="8063" spans="13:15" x14ac:dyDescent="0.25">
      <c r="M8063" s="20">
        <v>8062</v>
      </c>
      <c r="N8063" s="16">
        <v>221.71263479299517</v>
      </c>
      <c r="O8063" s="41">
        <f t="shared" si="135"/>
        <v>0.43604304344034306</v>
      </c>
    </row>
    <row r="8064" spans="13:15" x14ac:dyDescent="0.25">
      <c r="M8064" s="20">
        <v>8063</v>
      </c>
      <c r="N8064" s="16">
        <v>218.03226853397746</v>
      </c>
      <c r="O8064" s="41">
        <f t="shared" si="135"/>
        <v>0.41220514007272713</v>
      </c>
    </row>
    <row r="8065" spans="13:15" x14ac:dyDescent="0.25">
      <c r="M8065" s="20">
        <v>8064</v>
      </c>
      <c r="N8065" s="16">
        <v>285.40625722773427</v>
      </c>
      <c r="O8065" s="41">
        <f t="shared" si="135"/>
        <v>0.8485895972004478</v>
      </c>
    </row>
    <row r="8066" spans="13:15" x14ac:dyDescent="0.25">
      <c r="M8066" s="20">
        <v>8065</v>
      </c>
      <c r="N8066" s="16">
        <v>134.87712452637717</v>
      </c>
      <c r="O8066" s="41">
        <f t="shared" si="135"/>
        <v>-0.12639459372181761</v>
      </c>
    </row>
    <row r="8067" spans="13:15" x14ac:dyDescent="0.25">
      <c r="M8067" s="20">
        <v>8066</v>
      </c>
      <c r="N8067" s="16">
        <v>208.96641540870542</v>
      </c>
      <c r="O8067" s="41">
        <f t="shared" ref="O8067:O8130" si="136">N8067/$B$2-1</f>
        <v>0.35348518788978489</v>
      </c>
    </row>
    <row r="8068" spans="13:15" x14ac:dyDescent="0.25">
      <c r="M8068" s="20">
        <v>8067</v>
      </c>
      <c r="N8068" s="16">
        <v>403.89106858745697</v>
      </c>
      <c r="O8068" s="41">
        <f t="shared" si="136"/>
        <v>1.616021228985137</v>
      </c>
    </row>
    <row r="8069" spans="13:15" x14ac:dyDescent="0.25">
      <c r="M8069" s="20">
        <v>8068</v>
      </c>
      <c r="N8069" s="16">
        <v>207.90029202410486</v>
      </c>
      <c r="O8069" s="41">
        <f t="shared" si="136"/>
        <v>0.34657985716141138</v>
      </c>
    </row>
    <row r="8070" spans="13:15" x14ac:dyDescent="0.25">
      <c r="M8070" s="20">
        <v>8069</v>
      </c>
      <c r="N8070" s="16">
        <v>427.0547273086903</v>
      </c>
      <c r="O8070" s="41">
        <f t="shared" si="136"/>
        <v>1.7660533234497158</v>
      </c>
    </row>
    <row r="8071" spans="13:15" x14ac:dyDescent="0.25">
      <c r="M8071" s="20">
        <v>8070</v>
      </c>
      <c r="N8071" s="16">
        <v>86.684745788173899</v>
      </c>
      <c r="O8071" s="41">
        <f t="shared" si="136"/>
        <v>-0.43853887137407899</v>
      </c>
    </row>
    <row r="8072" spans="13:15" x14ac:dyDescent="0.25">
      <c r="M8072" s="20">
        <v>8071</v>
      </c>
      <c r="N8072" s="16">
        <v>119.95066529792429</v>
      </c>
      <c r="O8072" s="41">
        <f t="shared" si="136"/>
        <v>-0.22307396410695046</v>
      </c>
    </row>
    <row r="8073" spans="13:15" x14ac:dyDescent="0.25">
      <c r="M8073" s="20">
        <v>8072</v>
      </c>
      <c r="N8073" s="16">
        <v>227.75069579454677</v>
      </c>
      <c r="O8073" s="41">
        <f t="shared" si="136"/>
        <v>0.47515184526953202</v>
      </c>
    </row>
    <row r="8074" spans="13:15" x14ac:dyDescent="0.25">
      <c r="M8074" s="20">
        <v>8073</v>
      </c>
      <c r="N8074" s="16">
        <v>183.71527414744102</v>
      </c>
      <c r="O8074" s="41">
        <f t="shared" si="136"/>
        <v>0.18993237196197654</v>
      </c>
    </row>
    <row r="8075" spans="13:15" x14ac:dyDescent="0.25">
      <c r="M8075" s="20">
        <v>8074</v>
      </c>
      <c r="N8075" s="16">
        <v>154.04369175520321</v>
      </c>
      <c r="O8075" s="41">
        <f t="shared" si="136"/>
        <v>-2.2518466867402775E-3</v>
      </c>
    </row>
    <row r="8076" spans="13:15" x14ac:dyDescent="0.25">
      <c r="M8076" s="20">
        <v>8075</v>
      </c>
      <c r="N8076" s="16">
        <v>226.05607202383007</v>
      </c>
      <c r="O8076" s="41">
        <f t="shared" si="136"/>
        <v>0.46417568831998124</v>
      </c>
    </row>
    <row r="8077" spans="13:15" x14ac:dyDescent="0.25">
      <c r="M8077" s="20">
        <v>8076</v>
      </c>
      <c r="N8077" s="16">
        <v>179.03010799087062</v>
      </c>
      <c r="O8077" s="41">
        <f t="shared" si="136"/>
        <v>0.1595863329426539</v>
      </c>
    </row>
    <row r="8078" spans="13:15" x14ac:dyDescent="0.25">
      <c r="M8078" s="20">
        <v>8077</v>
      </c>
      <c r="N8078" s="16">
        <v>176.46440922175128</v>
      </c>
      <c r="O8078" s="41">
        <f t="shared" si="136"/>
        <v>0.14296818273034284</v>
      </c>
    </row>
    <row r="8079" spans="13:15" x14ac:dyDescent="0.25">
      <c r="M8079" s="20">
        <v>8078</v>
      </c>
      <c r="N8079" s="16">
        <v>264.11058032168552</v>
      </c>
      <c r="O8079" s="41">
        <f t="shared" si="136"/>
        <v>0.71065650779921774</v>
      </c>
    </row>
    <row r="8080" spans="13:15" x14ac:dyDescent="0.25">
      <c r="M8080" s="20">
        <v>8079</v>
      </c>
      <c r="N8080" s="16">
        <v>148.55236719645129</v>
      </c>
      <c r="O8080" s="41">
        <f t="shared" si="136"/>
        <v>-3.7819411156990168E-2</v>
      </c>
    </row>
    <row r="8081" spans="13:15" x14ac:dyDescent="0.25">
      <c r="M8081" s="20">
        <v>8080</v>
      </c>
      <c r="N8081" s="16">
        <v>250.82672998225641</v>
      </c>
      <c r="O8081" s="41">
        <f t="shared" si="136"/>
        <v>0.6246163915566294</v>
      </c>
    </row>
    <row r="8082" spans="13:15" x14ac:dyDescent="0.25">
      <c r="M8082" s="20">
        <v>8081</v>
      </c>
      <c r="N8082" s="16">
        <v>237.39014405687792</v>
      </c>
      <c r="O8082" s="41">
        <f t="shared" si="136"/>
        <v>0.53758699982284885</v>
      </c>
    </row>
    <row r="8083" spans="13:15" x14ac:dyDescent="0.25">
      <c r="M8083" s="20">
        <v>8082</v>
      </c>
      <c r="N8083" s="16">
        <v>119.6497235613041</v>
      </c>
      <c r="O8083" s="41">
        <f t="shared" si="136"/>
        <v>-0.22502317772645297</v>
      </c>
    </row>
    <row r="8084" spans="13:15" x14ac:dyDescent="0.25">
      <c r="M8084" s="20">
        <v>8083</v>
      </c>
      <c r="N8084" s="16">
        <v>120.74851813748398</v>
      </c>
      <c r="O8084" s="41">
        <f t="shared" si="136"/>
        <v>-0.21790623417126787</v>
      </c>
    </row>
    <row r="8085" spans="13:15" x14ac:dyDescent="0.25">
      <c r="M8085" s="20">
        <v>8084</v>
      </c>
      <c r="N8085" s="16">
        <v>107.13417189016947</v>
      </c>
      <c r="O8085" s="41">
        <f t="shared" si="136"/>
        <v>-0.30608698777467891</v>
      </c>
    </row>
    <row r="8086" spans="13:15" x14ac:dyDescent="0.25">
      <c r="M8086" s="20">
        <v>8085</v>
      </c>
      <c r="N8086" s="16">
        <v>232.91425752346512</v>
      </c>
      <c r="O8086" s="41">
        <f t="shared" si="136"/>
        <v>0.50859647465256752</v>
      </c>
    </row>
    <row r="8087" spans="13:15" x14ac:dyDescent="0.25">
      <c r="M8087" s="20">
        <v>8086</v>
      </c>
      <c r="N8087" s="16">
        <v>240.73037315504044</v>
      </c>
      <c r="O8087" s="41">
        <f t="shared" si="136"/>
        <v>0.55922181898591461</v>
      </c>
    </row>
    <row r="8088" spans="13:15" x14ac:dyDescent="0.25">
      <c r="M8088" s="20">
        <v>8087</v>
      </c>
      <c r="N8088" s="16">
        <v>143.51335740924745</v>
      </c>
      <c r="O8088" s="41">
        <f t="shared" si="136"/>
        <v>-7.0457311822859192E-2</v>
      </c>
    </row>
    <row r="8089" spans="13:15" x14ac:dyDescent="0.25">
      <c r="M8089" s="20">
        <v>8088</v>
      </c>
      <c r="N8089" s="16">
        <v>179.40264917110625</v>
      </c>
      <c r="O8089" s="41">
        <f t="shared" si="136"/>
        <v>0.16199929948726211</v>
      </c>
    </row>
    <row r="8090" spans="13:15" x14ac:dyDescent="0.25">
      <c r="M8090" s="20">
        <v>8089</v>
      </c>
      <c r="N8090" s="16">
        <v>229.97214740996071</v>
      </c>
      <c r="O8090" s="41">
        <f t="shared" si="136"/>
        <v>0.48954029066252014</v>
      </c>
    </row>
    <row r="8091" spans="13:15" x14ac:dyDescent="0.25">
      <c r="M8091" s="20">
        <v>8090</v>
      </c>
      <c r="N8091" s="16">
        <v>191.43052368274087</v>
      </c>
      <c r="O8091" s="41">
        <f t="shared" si="136"/>
        <v>0.23990440190027096</v>
      </c>
    </row>
    <row r="8092" spans="13:15" x14ac:dyDescent="0.25">
      <c r="M8092" s="20">
        <v>8091</v>
      </c>
      <c r="N8092" s="16">
        <v>312.37996313370746</v>
      </c>
      <c r="O8092" s="41">
        <f t="shared" si="136"/>
        <v>1.0232995444176836</v>
      </c>
    </row>
    <row r="8093" spans="13:15" x14ac:dyDescent="0.25">
      <c r="M8093" s="20">
        <v>8092</v>
      </c>
      <c r="N8093" s="16">
        <v>154.75094195039526</v>
      </c>
      <c r="O8093" s="41">
        <f t="shared" si="136"/>
        <v>2.3290457090656691E-3</v>
      </c>
    </row>
    <row r="8094" spans="13:15" x14ac:dyDescent="0.25">
      <c r="M8094" s="20">
        <v>8093</v>
      </c>
      <c r="N8094" s="16">
        <v>101.07536694712873</v>
      </c>
      <c r="O8094" s="41">
        <f t="shared" si="136"/>
        <v>-0.34533014907732251</v>
      </c>
    </row>
    <row r="8095" spans="13:15" x14ac:dyDescent="0.25">
      <c r="M8095" s="20">
        <v>8094</v>
      </c>
      <c r="N8095" s="16">
        <v>171.37081604516902</v>
      </c>
      <c r="O8095" s="41">
        <f t="shared" si="136"/>
        <v>0.10997674291377324</v>
      </c>
    </row>
    <row r="8096" spans="13:15" x14ac:dyDescent="0.25">
      <c r="M8096" s="20">
        <v>8095</v>
      </c>
      <c r="N8096" s="16">
        <v>165.12375192564392</v>
      </c>
      <c r="O8096" s="41">
        <f t="shared" si="136"/>
        <v>6.9514218172475939E-2</v>
      </c>
    </row>
    <row r="8097" spans="13:15" x14ac:dyDescent="0.25">
      <c r="M8097" s="20">
        <v>8096</v>
      </c>
      <c r="N8097" s="16">
        <v>117.40104323512092</v>
      </c>
      <c r="O8097" s="41">
        <f t="shared" si="136"/>
        <v>-0.2395879847450133</v>
      </c>
    </row>
    <row r="8098" spans="13:15" x14ac:dyDescent="0.25">
      <c r="M8098" s="20">
        <v>8097</v>
      </c>
      <c r="N8098" s="16">
        <v>177.77416514484327</v>
      </c>
      <c r="O8098" s="41">
        <f t="shared" si="136"/>
        <v>0.15145153273751366</v>
      </c>
    </row>
    <row r="8099" spans="13:15" x14ac:dyDescent="0.25">
      <c r="M8099" s="20">
        <v>8098</v>
      </c>
      <c r="N8099" s="16">
        <v>256.94406849372393</v>
      </c>
      <c r="O8099" s="41">
        <f t="shared" si="136"/>
        <v>0.66423867750332199</v>
      </c>
    </row>
    <row r="8100" spans="13:15" x14ac:dyDescent="0.25">
      <c r="M8100" s="20">
        <v>8099</v>
      </c>
      <c r="N8100" s="16">
        <v>294.76728525240276</v>
      </c>
      <c r="O8100" s="41">
        <f t="shared" si="136"/>
        <v>0.9092214109300818</v>
      </c>
    </row>
    <row r="8101" spans="13:15" x14ac:dyDescent="0.25">
      <c r="M8101" s="20">
        <v>8100</v>
      </c>
      <c r="N8101" s="16">
        <v>212.50006688725259</v>
      </c>
      <c r="O8101" s="41">
        <f t="shared" si="136"/>
        <v>0.37637281280321488</v>
      </c>
    </row>
    <row r="8102" spans="13:15" x14ac:dyDescent="0.25">
      <c r="M8102" s="20">
        <v>8101</v>
      </c>
      <c r="N8102" s="16">
        <v>162.3408435743716</v>
      </c>
      <c r="O8102" s="41">
        <f t="shared" si="136"/>
        <v>5.148919139803021E-2</v>
      </c>
    </row>
    <row r="8103" spans="13:15" x14ac:dyDescent="0.25">
      <c r="M8103" s="20">
        <v>8102</v>
      </c>
      <c r="N8103" s="16">
        <v>147.37168137305272</v>
      </c>
      <c r="O8103" s="41">
        <f t="shared" si="136"/>
        <v>-4.5466768127706669E-2</v>
      </c>
    </row>
    <row r="8104" spans="13:15" x14ac:dyDescent="0.25">
      <c r="M8104" s="20">
        <v>8103</v>
      </c>
      <c r="N8104" s="16">
        <v>237.04311680087793</v>
      </c>
      <c r="O8104" s="41">
        <f t="shared" si="136"/>
        <v>0.53533928815171095</v>
      </c>
    </row>
    <row r="8105" spans="13:15" x14ac:dyDescent="0.25">
      <c r="M8105" s="20">
        <v>8104</v>
      </c>
      <c r="N8105" s="16">
        <v>87.820290916137637</v>
      </c>
      <c r="O8105" s="41">
        <f t="shared" si="136"/>
        <v>-0.43118389278637959</v>
      </c>
    </row>
    <row r="8106" spans="13:15" x14ac:dyDescent="0.25">
      <c r="M8106" s="20">
        <v>8105</v>
      </c>
      <c r="N8106" s="16">
        <v>164.38169253348502</v>
      </c>
      <c r="O8106" s="41">
        <f t="shared" si="136"/>
        <v>6.4707864989562713E-2</v>
      </c>
    </row>
    <row r="8107" spans="13:15" x14ac:dyDescent="0.25">
      <c r="M8107" s="20">
        <v>8106</v>
      </c>
      <c r="N8107" s="16">
        <v>126.53895781849417</v>
      </c>
      <c r="O8107" s="41">
        <f t="shared" si="136"/>
        <v>-0.18040128714766102</v>
      </c>
    </row>
    <row r="8108" spans="13:15" x14ac:dyDescent="0.25">
      <c r="M8108" s="20">
        <v>8107</v>
      </c>
      <c r="N8108" s="16">
        <v>129.32485262870483</v>
      </c>
      <c r="O8108" s="41">
        <f t="shared" si="136"/>
        <v>-0.16235691693982479</v>
      </c>
    </row>
    <row r="8109" spans="13:15" x14ac:dyDescent="0.25">
      <c r="M8109" s="20">
        <v>8108</v>
      </c>
      <c r="N8109" s="16">
        <v>282.21785598242207</v>
      </c>
      <c r="O8109" s="41">
        <f t="shared" si="136"/>
        <v>0.82793817409908921</v>
      </c>
    </row>
    <row r="8110" spans="13:15" x14ac:dyDescent="0.25">
      <c r="M8110" s="20">
        <v>8109</v>
      </c>
      <c r="N8110" s="16">
        <v>216.79151551753867</v>
      </c>
      <c r="O8110" s="41">
        <f t="shared" si="136"/>
        <v>0.40416872510003898</v>
      </c>
    </row>
    <row r="8111" spans="13:15" x14ac:dyDescent="0.25">
      <c r="M8111" s="20">
        <v>8110</v>
      </c>
      <c r="N8111" s="16">
        <v>308.08660095409459</v>
      </c>
      <c r="O8111" s="41">
        <f t="shared" si="136"/>
        <v>0.99549123797290506</v>
      </c>
    </row>
    <row r="8112" spans="13:15" x14ac:dyDescent="0.25">
      <c r="M8112" s="20">
        <v>8111</v>
      </c>
      <c r="N8112" s="16">
        <v>200.86348856863151</v>
      </c>
      <c r="O8112" s="41">
        <f t="shared" si="136"/>
        <v>0.30100215402453667</v>
      </c>
    </row>
    <row r="8113" spans="13:15" x14ac:dyDescent="0.25">
      <c r="M8113" s="20">
        <v>8112</v>
      </c>
      <c r="N8113" s="16">
        <v>277.59390714307636</v>
      </c>
      <c r="O8113" s="41">
        <f t="shared" si="136"/>
        <v>0.79798864248955281</v>
      </c>
    </row>
    <row r="8114" spans="13:15" x14ac:dyDescent="0.25">
      <c r="M8114" s="20">
        <v>8113</v>
      </c>
      <c r="N8114" s="16">
        <v>161.60065625132671</v>
      </c>
      <c r="O8114" s="41">
        <f t="shared" si="136"/>
        <v>4.6694963693804992E-2</v>
      </c>
    </row>
    <row r="8115" spans="13:15" x14ac:dyDescent="0.25">
      <c r="M8115" s="20">
        <v>8114</v>
      </c>
      <c r="N8115" s="16">
        <v>256.86492087105887</v>
      </c>
      <c r="O8115" s="41">
        <f t="shared" si="136"/>
        <v>0.66372603467158098</v>
      </c>
    </row>
    <row r="8116" spans="13:15" x14ac:dyDescent="0.25">
      <c r="M8116" s="20">
        <v>8115</v>
      </c>
      <c r="N8116" s="16">
        <v>157.11304165258767</v>
      </c>
      <c r="O8116" s="41">
        <f t="shared" si="136"/>
        <v>1.7628475299142909E-2</v>
      </c>
    </row>
    <row r="8117" spans="13:15" x14ac:dyDescent="0.25">
      <c r="M8117" s="20">
        <v>8116</v>
      </c>
      <c r="N8117" s="16">
        <v>163.94650329064902</v>
      </c>
      <c r="O8117" s="41">
        <f t="shared" si="136"/>
        <v>6.1889124030851894E-2</v>
      </c>
    </row>
    <row r="8118" spans="13:15" x14ac:dyDescent="0.25">
      <c r="M8118" s="20">
        <v>8117</v>
      </c>
      <c r="N8118" s="16">
        <v>65.52858388381371</v>
      </c>
      <c r="O8118" s="41">
        <f t="shared" si="136"/>
        <v>-0.57556831562302679</v>
      </c>
    </row>
    <row r="8119" spans="13:15" x14ac:dyDescent="0.25">
      <c r="M8119" s="20">
        <v>8118</v>
      </c>
      <c r="N8119" s="16">
        <v>101.27278536670589</v>
      </c>
      <c r="O8119" s="41">
        <f t="shared" si="136"/>
        <v>-0.34405146079532423</v>
      </c>
    </row>
    <row r="8120" spans="13:15" x14ac:dyDescent="0.25">
      <c r="M8120" s="20">
        <v>8119</v>
      </c>
      <c r="N8120" s="16">
        <v>190.50210199426627</v>
      </c>
      <c r="O8120" s="41">
        <f t="shared" si="136"/>
        <v>0.23389097145974636</v>
      </c>
    </row>
    <row r="8121" spans="13:15" x14ac:dyDescent="0.25">
      <c r="M8121" s="20">
        <v>8120</v>
      </c>
      <c r="N8121" s="16">
        <v>312.46301358786923</v>
      </c>
      <c r="O8121" s="41">
        <f t="shared" si="136"/>
        <v>1.0238374660704794</v>
      </c>
    </row>
    <row r="8122" spans="13:15" x14ac:dyDescent="0.25">
      <c r="M8122" s="20">
        <v>8121</v>
      </c>
      <c r="N8122" s="16">
        <v>123.56981941752686</v>
      </c>
      <c r="O8122" s="41">
        <f t="shared" si="136"/>
        <v>-0.19963253461220742</v>
      </c>
    </row>
    <row r="8123" spans="13:15" x14ac:dyDescent="0.25">
      <c r="M8123" s="20">
        <v>8122</v>
      </c>
      <c r="N8123" s="16">
        <v>171.07672860521748</v>
      </c>
      <c r="O8123" s="41">
        <f t="shared" si="136"/>
        <v>0.1080719248924642</v>
      </c>
    </row>
    <row r="8124" spans="13:15" x14ac:dyDescent="0.25">
      <c r="M8124" s="20">
        <v>8123</v>
      </c>
      <c r="N8124" s="16">
        <v>197.98837559437013</v>
      </c>
      <c r="O8124" s="41">
        <f t="shared" si="136"/>
        <v>0.28237991362020409</v>
      </c>
    </row>
    <row r="8125" spans="13:15" x14ac:dyDescent="0.25">
      <c r="M8125" s="20">
        <v>8124</v>
      </c>
      <c r="N8125" s="16">
        <v>168.72976965125898</v>
      </c>
      <c r="O8125" s="41">
        <f t="shared" si="136"/>
        <v>9.2870562632623388E-2</v>
      </c>
    </row>
    <row r="8126" spans="13:15" x14ac:dyDescent="0.25">
      <c r="M8126" s="20">
        <v>8125</v>
      </c>
      <c r="N8126" s="16">
        <v>100.78755428085483</v>
      </c>
      <c r="O8126" s="41">
        <f t="shared" si="136"/>
        <v>-0.34719432509779391</v>
      </c>
    </row>
    <row r="8127" spans="13:15" x14ac:dyDescent="0.25">
      <c r="M8127" s="20">
        <v>8126</v>
      </c>
      <c r="N8127" s="16">
        <v>125.49635973127569</v>
      </c>
      <c r="O8127" s="41">
        <f t="shared" si="136"/>
        <v>-0.18715424343115017</v>
      </c>
    </row>
    <row r="8128" spans="13:15" x14ac:dyDescent="0.25">
      <c r="M8128" s="20">
        <v>8127</v>
      </c>
      <c r="N8128" s="16">
        <v>192.95471196638582</v>
      </c>
      <c r="O8128" s="41">
        <f t="shared" si="136"/>
        <v>0.24977664027615409</v>
      </c>
    </row>
    <row r="8129" spans="13:15" x14ac:dyDescent="0.25">
      <c r="M8129" s="20">
        <v>8128</v>
      </c>
      <c r="N8129" s="16">
        <v>127.7319104090398</v>
      </c>
      <c r="O8129" s="41">
        <f t="shared" si="136"/>
        <v>-0.17267447775582512</v>
      </c>
    </row>
    <row r="8130" spans="13:15" x14ac:dyDescent="0.25">
      <c r="M8130" s="20">
        <v>8129</v>
      </c>
      <c r="N8130" s="16">
        <v>303.33866792131306</v>
      </c>
      <c r="O8130" s="41">
        <f t="shared" si="136"/>
        <v>0.96473865497819888</v>
      </c>
    </row>
    <row r="8131" spans="13:15" x14ac:dyDescent="0.25">
      <c r="M8131" s="20">
        <v>8130</v>
      </c>
      <c r="N8131" s="16">
        <v>227.08099517227842</v>
      </c>
      <c r="O8131" s="41">
        <f t="shared" ref="O8131:O8194" si="137">N8131/$B$2-1</f>
        <v>0.47081416320331138</v>
      </c>
    </row>
    <row r="8132" spans="13:15" x14ac:dyDescent="0.25">
      <c r="M8132" s="20">
        <v>8131</v>
      </c>
      <c r="N8132" s="16">
        <v>129.89816266612993</v>
      </c>
      <c r="O8132" s="41">
        <f t="shared" si="137"/>
        <v>-0.15864356117303458</v>
      </c>
    </row>
    <row r="8133" spans="13:15" x14ac:dyDescent="0.25">
      <c r="M8133" s="20">
        <v>8132</v>
      </c>
      <c r="N8133" s="16">
        <v>294.42622178260393</v>
      </c>
      <c r="O8133" s="41">
        <f t="shared" si="137"/>
        <v>0.90701232697943768</v>
      </c>
    </row>
    <row r="8134" spans="13:15" x14ac:dyDescent="0.25">
      <c r="M8134" s="20">
        <v>8133</v>
      </c>
      <c r="N8134" s="16">
        <v>182.63815244500739</v>
      </c>
      <c r="O8134" s="41">
        <f t="shared" si="137"/>
        <v>0.18295580461766336</v>
      </c>
    </row>
    <row r="8135" spans="13:15" x14ac:dyDescent="0.25">
      <c r="M8135" s="20">
        <v>8134</v>
      </c>
      <c r="N8135" s="16">
        <v>210.53791980365881</v>
      </c>
      <c r="O8135" s="41">
        <f t="shared" si="137"/>
        <v>0.36366389491843831</v>
      </c>
    </row>
    <row r="8136" spans="13:15" x14ac:dyDescent="0.25">
      <c r="M8136" s="20">
        <v>8135</v>
      </c>
      <c r="N8136" s="16">
        <v>303.96130073772241</v>
      </c>
      <c r="O8136" s="41">
        <f t="shared" si="137"/>
        <v>0.96877147667758989</v>
      </c>
    </row>
    <row r="8137" spans="13:15" x14ac:dyDescent="0.25">
      <c r="M8137" s="20">
        <v>8136</v>
      </c>
      <c r="N8137" s="16">
        <v>372.21900478881207</v>
      </c>
      <c r="O8137" s="41">
        <f t="shared" si="137"/>
        <v>1.4108797992605386</v>
      </c>
    </row>
    <row r="8138" spans="13:15" x14ac:dyDescent="0.25">
      <c r="M8138" s="20">
        <v>8137</v>
      </c>
      <c r="N8138" s="16">
        <v>179.57339486589993</v>
      </c>
      <c r="O8138" s="41">
        <f t="shared" si="137"/>
        <v>0.16310522729076671</v>
      </c>
    </row>
    <row r="8139" spans="13:15" x14ac:dyDescent="0.25">
      <c r="M8139" s="20">
        <v>8138</v>
      </c>
      <c r="N8139" s="16">
        <v>220.80021180417845</v>
      </c>
      <c r="O8139" s="41">
        <f t="shared" si="137"/>
        <v>0.43013323732131581</v>
      </c>
    </row>
    <row r="8140" spans="13:15" x14ac:dyDescent="0.25">
      <c r="M8140" s="20">
        <v>8139</v>
      </c>
      <c r="N8140" s="16">
        <v>270.45141810998103</v>
      </c>
      <c r="O8140" s="41">
        <f t="shared" si="137"/>
        <v>0.7517264089528759</v>
      </c>
    </row>
    <row r="8141" spans="13:15" x14ac:dyDescent="0.25">
      <c r="M8141" s="20">
        <v>8140</v>
      </c>
      <c r="N8141" s="16">
        <v>103.39573843166809</v>
      </c>
      <c r="O8141" s="41">
        <f t="shared" si="137"/>
        <v>-0.33030099509301658</v>
      </c>
    </row>
    <row r="8142" spans="13:15" x14ac:dyDescent="0.25">
      <c r="M8142" s="20">
        <v>8141</v>
      </c>
      <c r="N8142" s="16">
        <v>296.79273581019146</v>
      </c>
      <c r="O8142" s="41">
        <f t="shared" si="137"/>
        <v>0.9223403483603303</v>
      </c>
    </row>
    <row r="8143" spans="13:15" x14ac:dyDescent="0.25">
      <c r="M8143" s="20">
        <v>8142</v>
      </c>
      <c r="N8143" s="16">
        <v>288.11076853840433</v>
      </c>
      <c r="O8143" s="41">
        <f t="shared" si="137"/>
        <v>0.86610684269806959</v>
      </c>
    </row>
    <row r="8144" spans="13:15" x14ac:dyDescent="0.25">
      <c r="M8144" s="20">
        <v>8143</v>
      </c>
      <c r="N8144" s="16">
        <v>221.68050754789732</v>
      </c>
      <c r="O8144" s="41">
        <f t="shared" si="137"/>
        <v>0.43583495378018111</v>
      </c>
    </row>
    <row r="8145" spans="13:15" x14ac:dyDescent="0.25">
      <c r="M8145" s="20">
        <v>8144</v>
      </c>
      <c r="N8145" s="16">
        <v>183.19801447515525</v>
      </c>
      <c r="O8145" s="41">
        <f t="shared" si="137"/>
        <v>0.18658205701609276</v>
      </c>
    </row>
    <row r="8146" spans="13:15" x14ac:dyDescent="0.25">
      <c r="M8146" s="20">
        <v>8145</v>
      </c>
      <c r="N8146" s="16">
        <v>170.34261122123397</v>
      </c>
      <c r="O8146" s="41">
        <f t="shared" si="137"/>
        <v>0.10331701246574387</v>
      </c>
    </row>
    <row r="8147" spans="13:15" x14ac:dyDescent="0.25">
      <c r="M8147" s="20">
        <v>8146</v>
      </c>
      <c r="N8147" s="16">
        <v>146.63822884735944</v>
      </c>
      <c r="O8147" s="41">
        <f t="shared" si="137"/>
        <v>-5.0217374236370627E-2</v>
      </c>
    </row>
    <row r="8148" spans="13:15" x14ac:dyDescent="0.25">
      <c r="M8148" s="20">
        <v>8147</v>
      </c>
      <c r="N8148" s="16">
        <v>139.33562659711433</v>
      </c>
      <c r="O8148" s="41">
        <f t="shared" si="137"/>
        <v>-9.7516668524526451E-2</v>
      </c>
    </row>
    <row r="8149" spans="13:15" x14ac:dyDescent="0.25">
      <c r="M8149" s="20">
        <v>8148</v>
      </c>
      <c r="N8149" s="16">
        <v>194.68469517632232</v>
      </c>
      <c r="O8149" s="41">
        <f t="shared" si="137"/>
        <v>0.26098182195746622</v>
      </c>
    </row>
    <row r="8150" spans="13:15" x14ac:dyDescent="0.25">
      <c r="M8150" s="20">
        <v>8149</v>
      </c>
      <c r="N8150" s="16">
        <v>198.10739744100303</v>
      </c>
      <c r="O8150" s="41">
        <f t="shared" si="137"/>
        <v>0.28315082365442112</v>
      </c>
    </row>
    <row r="8151" spans="13:15" x14ac:dyDescent="0.25">
      <c r="M8151" s="20">
        <v>8150</v>
      </c>
      <c r="N8151" s="16">
        <v>548.20344866062601</v>
      </c>
      <c r="O8151" s="41">
        <f t="shared" si="137"/>
        <v>2.5507392241047397</v>
      </c>
    </row>
    <row r="8152" spans="13:15" x14ac:dyDescent="0.25">
      <c r="M8152" s="20">
        <v>8151</v>
      </c>
      <c r="N8152" s="16">
        <v>188.93288369513334</v>
      </c>
      <c r="O8152" s="41">
        <f t="shared" si="137"/>
        <v>0.22372707158000749</v>
      </c>
    </row>
    <row r="8153" spans="13:15" x14ac:dyDescent="0.25">
      <c r="M8153" s="20">
        <v>8152</v>
      </c>
      <c r="N8153" s="16">
        <v>250.49048673673221</v>
      </c>
      <c r="O8153" s="41">
        <f t="shared" si="137"/>
        <v>0.62243852842271452</v>
      </c>
    </row>
    <row r="8154" spans="13:15" x14ac:dyDescent="0.25">
      <c r="M8154" s="20">
        <v>8153</v>
      </c>
      <c r="N8154" s="16">
        <v>154.18985398178222</v>
      </c>
      <c r="O8154" s="41">
        <f t="shared" si="137"/>
        <v>-1.3051471497991241E-3</v>
      </c>
    </row>
    <row r="8155" spans="13:15" x14ac:dyDescent="0.25">
      <c r="M8155" s="20">
        <v>8154</v>
      </c>
      <c r="N8155" s="16">
        <v>264.99641172995587</v>
      </c>
      <c r="O8155" s="41">
        <f t="shared" si="137"/>
        <v>0.71639407901474761</v>
      </c>
    </row>
    <row r="8156" spans="13:15" x14ac:dyDescent="0.25">
      <c r="M8156" s="20">
        <v>8155</v>
      </c>
      <c r="N8156" s="16">
        <v>187.4675536654498</v>
      </c>
      <c r="O8156" s="41">
        <f t="shared" si="137"/>
        <v>0.21423606085147595</v>
      </c>
    </row>
    <row r="8157" spans="13:15" x14ac:dyDescent="0.25">
      <c r="M8157" s="20">
        <v>8156</v>
      </c>
      <c r="N8157" s="16">
        <v>290.39937058907549</v>
      </c>
      <c r="O8157" s="41">
        <f t="shared" si="137"/>
        <v>0.88093022458218329</v>
      </c>
    </row>
    <row r="8158" spans="13:15" x14ac:dyDescent="0.25">
      <c r="M8158" s="20">
        <v>8157</v>
      </c>
      <c r="N8158" s="16">
        <v>136.02239436224428</v>
      </c>
      <c r="O8158" s="41">
        <f t="shared" si="137"/>
        <v>-0.11897662774890594</v>
      </c>
    </row>
    <row r="8159" spans="13:15" x14ac:dyDescent="0.25">
      <c r="M8159" s="20">
        <v>8158</v>
      </c>
      <c r="N8159" s="16">
        <v>309.73287174275316</v>
      </c>
      <c r="O8159" s="41">
        <f t="shared" si="137"/>
        <v>1.0061542104096337</v>
      </c>
    </row>
    <row r="8160" spans="13:15" x14ac:dyDescent="0.25">
      <c r="M8160" s="20">
        <v>8159</v>
      </c>
      <c r="N8160" s="16">
        <v>204.78541666309852</v>
      </c>
      <c r="O8160" s="41">
        <f t="shared" si="137"/>
        <v>0.32640466463107476</v>
      </c>
    </row>
    <row r="8161" spans="13:15" x14ac:dyDescent="0.25">
      <c r="M8161" s="20">
        <v>8160</v>
      </c>
      <c r="N8161" s="16">
        <v>158.58019071593537</v>
      </c>
      <c r="O8161" s="41">
        <f t="shared" si="137"/>
        <v>2.71312679932878E-2</v>
      </c>
    </row>
    <row r="8162" spans="13:15" x14ac:dyDescent="0.25">
      <c r="M8162" s="20">
        <v>8161</v>
      </c>
      <c r="N8162" s="16">
        <v>133.89999152719531</v>
      </c>
      <c r="O8162" s="41">
        <f t="shared" si="137"/>
        <v>-0.13272352958648426</v>
      </c>
    </row>
    <row r="8163" spans="13:15" x14ac:dyDescent="0.25">
      <c r="M8163" s="20">
        <v>8162</v>
      </c>
      <c r="N8163" s="16">
        <v>278.55865677375112</v>
      </c>
      <c r="O8163" s="41">
        <f t="shared" si="137"/>
        <v>0.80423737070067003</v>
      </c>
    </row>
    <row r="8164" spans="13:15" x14ac:dyDescent="0.25">
      <c r="M8164" s="20">
        <v>8163</v>
      </c>
      <c r="N8164" s="16">
        <v>316.31897920486489</v>
      </c>
      <c r="O8164" s="41">
        <f t="shared" si="137"/>
        <v>1.0488127346437017</v>
      </c>
    </row>
    <row r="8165" spans="13:15" x14ac:dyDescent="0.25">
      <c r="M8165" s="20">
        <v>8164</v>
      </c>
      <c r="N8165" s="16">
        <v>269.35780919284167</v>
      </c>
      <c r="O8165" s="41">
        <f t="shared" si="137"/>
        <v>0.74464305315238843</v>
      </c>
    </row>
    <row r="8166" spans="13:15" x14ac:dyDescent="0.25">
      <c r="M8166" s="20">
        <v>8165</v>
      </c>
      <c r="N8166" s="16">
        <v>405.53931622588351</v>
      </c>
      <c r="O8166" s="41">
        <f t="shared" si="137"/>
        <v>1.6266970055697207</v>
      </c>
    </row>
    <row r="8167" spans="13:15" x14ac:dyDescent="0.25">
      <c r="M8167" s="20">
        <v>8166</v>
      </c>
      <c r="N8167" s="16">
        <v>140.22254229360058</v>
      </c>
      <c r="O8167" s="41">
        <f t="shared" si="137"/>
        <v>-9.1772074323811181E-2</v>
      </c>
    </row>
    <row r="8168" spans="13:15" x14ac:dyDescent="0.25">
      <c r="M8168" s="20">
        <v>8167</v>
      </c>
      <c r="N8168" s="16">
        <v>252.82222198782674</v>
      </c>
      <c r="O8168" s="41">
        <f t="shared" si="137"/>
        <v>0.63754128605132343</v>
      </c>
    </row>
    <row r="8169" spans="13:15" x14ac:dyDescent="0.25">
      <c r="M8169" s="20">
        <v>8168</v>
      </c>
      <c r="N8169" s="16">
        <v>172.08707973358125</v>
      </c>
      <c r="O8169" s="41">
        <f t="shared" si="137"/>
        <v>0.11461601612422267</v>
      </c>
    </row>
    <row r="8170" spans="13:15" x14ac:dyDescent="0.25">
      <c r="M8170" s="20">
        <v>8169</v>
      </c>
      <c r="N8170" s="16">
        <v>116.42834618328631</v>
      </c>
      <c r="O8170" s="41">
        <f t="shared" si="137"/>
        <v>-0.2458881887724752</v>
      </c>
    </row>
    <row r="8171" spans="13:15" x14ac:dyDescent="0.25">
      <c r="M8171" s="20">
        <v>8170</v>
      </c>
      <c r="N8171" s="16">
        <v>119.76122851546639</v>
      </c>
      <c r="O8171" s="41">
        <f t="shared" si="137"/>
        <v>-0.22430095495424429</v>
      </c>
    </row>
    <row r="8172" spans="13:15" x14ac:dyDescent="0.25">
      <c r="M8172" s="20">
        <v>8171</v>
      </c>
      <c r="N8172" s="16">
        <v>138.01934372091608</v>
      </c>
      <c r="O8172" s="41">
        <f t="shared" si="137"/>
        <v>-0.10604229391041831</v>
      </c>
    </row>
    <row r="8173" spans="13:15" x14ac:dyDescent="0.25">
      <c r="M8173" s="20">
        <v>8172</v>
      </c>
      <c r="N8173" s="16">
        <v>114.41881391090068</v>
      </c>
      <c r="O8173" s="41">
        <f t="shared" si="137"/>
        <v>-0.25890402272809343</v>
      </c>
    </row>
    <row r="8174" spans="13:15" x14ac:dyDescent="0.25">
      <c r="M8174" s="20">
        <v>8173</v>
      </c>
      <c r="N8174" s="16">
        <v>123.61292766427383</v>
      </c>
      <c r="O8174" s="41">
        <f t="shared" si="137"/>
        <v>-0.19935332049383436</v>
      </c>
    </row>
    <row r="8175" spans="13:15" x14ac:dyDescent="0.25">
      <c r="M8175" s="20">
        <v>8174</v>
      </c>
      <c r="N8175" s="16">
        <v>193.44991460816371</v>
      </c>
      <c r="O8175" s="41">
        <f t="shared" si="137"/>
        <v>0.25298409080996054</v>
      </c>
    </row>
    <row r="8176" spans="13:15" x14ac:dyDescent="0.25">
      <c r="M8176" s="20">
        <v>8175</v>
      </c>
      <c r="N8176" s="16">
        <v>92.750721085206536</v>
      </c>
      <c r="O8176" s="41">
        <f t="shared" si="137"/>
        <v>-0.39924926735526511</v>
      </c>
    </row>
    <row r="8177" spans="13:15" x14ac:dyDescent="0.25">
      <c r="M8177" s="20">
        <v>8176</v>
      </c>
      <c r="N8177" s="16">
        <v>175.10412723271597</v>
      </c>
      <c r="O8177" s="41">
        <f t="shared" si="137"/>
        <v>0.13415757304499398</v>
      </c>
    </row>
    <row r="8178" spans="13:15" x14ac:dyDescent="0.25">
      <c r="M8178" s="20">
        <v>8177</v>
      </c>
      <c r="N8178" s="16">
        <v>119.23901252535165</v>
      </c>
      <c r="O8178" s="41">
        <f t="shared" si="137"/>
        <v>-0.22768337220113577</v>
      </c>
    </row>
    <row r="8179" spans="13:15" x14ac:dyDescent="0.25">
      <c r="M8179" s="20">
        <v>8178</v>
      </c>
      <c r="N8179" s="16">
        <v>125.02449885157792</v>
      </c>
      <c r="O8179" s="41">
        <f t="shared" si="137"/>
        <v>-0.19021050828675612</v>
      </c>
    </row>
    <row r="8180" spans="13:15" x14ac:dyDescent="0.25">
      <c r="M8180" s="20">
        <v>8179</v>
      </c>
      <c r="N8180" s="16">
        <v>294.13703254048153</v>
      </c>
      <c r="O8180" s="41">
        <f t="shared" si="137"/>
        <v>0.90513923481319569</v>
      </c>
    </row>
    <row r="8181" spans="13:15" x14ac:dyDescent="0.25">
      <c r="M8181" s="20">
        <v>8180</v>
      </c>
      <c r="N8181" s="16">
        <v>136.49632671823548</v>
      </c>
      <c r="O8181" s="41">
        <f t="shared" si="137"/>
        <v>-0.11590694584504024</v>
      </c>
    </row>
    <row r="8182" spans="13:15" x14ac:dyDescent="0.25">
      <c r="M8182" s="20">
        <v>8181</v>
      </c>
      <c r="N8182" s="16">
        <v>169.33777324950861</v>
      </c>
      <c r="O8182" s="41">
        <f t="shared" si="137"/>
        <v>9.6808630205850621E-2</v>
      </c>
    </row>
    <row r="8183" spans="13:15" x14ac:dyDescent="0.25">
      <c r="M8183" s="20">
        <v>8182</v>
      </c>
      <c r="N8183" s="16">
        <v>173.40891555456631</v>
      </c>
      <c r="O8183" s="41">
        <f t="shared" si="137"/>
        <v>0.1231776081916669</v>
      </c>
    </row>
    <row r="8184" spans="13:15" x14ac:dyDescent="0.25">
      <c r="M8184" s="20">
        <v>8183</v>
      </c>
      <c r="N8184" s="16">
        <v>119.19900237093482</v>
      </c>
      <c r="O8184" s="41">
        <f t="shared" si="137"/>
        <v>-0.22794251983144964</v>
      </c>
    </row>
    <row r="8185" spans="13:15" x14ac:dyDescent="0.25">
      <c r="M8185" s="20">
        <v>8184</v>
      </c>
      <c r="N8185" s="16">
        <v>194.99560857367885</v>
      </c>
      <c r="O8185" s="41">
        <f t="shared" si="137"/>
        <v>0.26299562248716146</v>
      </c>
    </row>
    <row r="8186" spans="13:15" x14ac:dyDescent="0.25">
      <c r="M8186" s="20">
        <v>8185</v>
      </c>
      <c r="N8186" s="16">
        <v>124.28227002902639</v>
      </c>
      <c r="O8186" s="41">
        <f t="shared" si="137"/>
        <v>-0.19501795887819939</v>
      </c>
    </row>
    <row r="8187" spans="13:15" x14ac:dyDescent="0.25">
      <c r="M8187" s="20">
        <v>8186</v>
      </c>
      <c r="N8187" s="16">
        <v>148.90144968554335</v>
      </c>
      <c r="O8187" s="41">
        <f t="shared" si="137"/>
        <v>-3.5558387645562628E-2</v>
      </c>
    </row>
    <row r="8188" spans="13:15" x14ac:dyDescent="0.25">
      <c r="M8188" s="20">
        <v>8187</v>
      </c>
      <c r="N8188" s="16">
        <v>137.1031194251197</v>
      </c>
      <c r="O8188" s="41">
        <f t="shared" si="137"/>
        <v>-0.11197672127148361</v>
      </c>
    </row>
    <row r="8189" spans="13:15" x14ac:dyDescent="0.25">
      <c r="M8189" s="20">
        <v>8188</v>
      </c>
      <c r="N8189" s="16">
        <v>114.64696845777905</v>
      </c>
      <c r="O8189" s="41">
        <f t="shared" si="137"/>
        <v>-0.25742625512057804</v>
      </c>
    </row>
    <row r="8190" spans="13:15" x14ac:dyDescent="0.25">
      <c r="M8190" s="20">
        <v>8189</v>
      </c>
      <c r="N8190" s="16">
        <v>138.03982204665755</v>
      </c>
      <c r="O8190" s="41">
        <f t="shared" si="137"/>
        <v>-0.10590965484251047</v>
      </c>
    </row>
    <row r="8191" spans="13:15" x14ac:dyDescent="0.25">
      <c r="M8191" s="20">
        <v>8190</v>
      </c>
      <c r="N8191" s="16">
        <v>193.33418083630923</v>
      </c>
      <c r="O8191" s="41">
        <f t="shared" si="137"/>
        <v>0.25223447778895292</v>
      </c>
    </row>
    <row r="8192" spans="13:15" x14ac:dyDescent="0.25">
      <c r="M8192" s="20">
        <v>8191</v>
      </c>
      <c r="N8192" s="16">
        <v>169.13273684032146</v>
      </c>
      <c r="O8192" s="41">
        <f t="shared" si="137"/>
        <v>9.5480599850972014E-2</v>
      </c>
    </row>
    <row r="8193" spans="13:15" x14ac:dyDescent="0.25">
      <c r="M8193" s="20">
        <v>8192</v>
      </c>
      <c r="N8193" s="16">
        <v>188.50976959283778</v>
      </c>
      <c r="O8193" s="41">
        <f t="shared" si="137"/>
        <v>0.22098654186797573</v>
      </c>
    </row>
    <row r="8194" spans="13:15" x14ac:dyDescent="0.25">
      <c r="M8194" s="20">
        <v>8193</v>
      </c>
      <c r="N8194" s="16">
        <v>149.28484864838512</v>
      </c>
      <c r="O8194" s="41">
        <f t="shared" si="137"/>
        <v>-3.3075094738213351E-2</v>
      </c>
    </row>
    <row r="8195" spans="13:15" x14ac:dyDescent="0.25">
      <c r="M8195" s="20">
        <v>8194</v>
      </c>
      <c r="N8195" s="16">
        <v>237.10769607669025</v>
      </c>
      <c r="O8195" s="41">
        <f t="shared" ref="O8195:O8258" si="138">N8195/$B$2-1</f>
        <v>0.53575757112357336</v>
      </c>
    </row>
    <row r="8196" spans="13:15" x14ac:dyDescent="0.25">
      <c r="M8196" s="20">
        <v>8195</v>
      </c>
      <c r="N8196" s="16">
        <v>168.80652613821354</v>
      </c>
      <c r="O8196" s="41">
        <f t="shared" si="138"/>
        <v>9.3367717967198338E-2</v>
      </c>
    </row>
    <row r="8197" spans="13:15" x14ac:dyDescent="0.25">
      <c r="M8197" s="20">
        <v>8196</v>
      </c>
      <c r="N8197" s="16">
        <v>263.24900007549553</v>
      </c>
      <c r="O8197" s="41">
        <f t="shared" si="138"/>
        <v>0.70507601248796981</v>
      </c>
    </row>
    <row r="8198" spans="13:15" x14ac:dyDescent="0.25">
      <c r="M8198" s="20">
        <v>8197</v>
      </c>
      <c r="N8198" s="16">
        <v>136.95788215191291</v>
      </c>
      <c r="O8198" s="41">
        <f t="shared" si="138"/>
        <v>-0.11291742984242992</v>
      </c>
    </row>
    <row r="8199" spans="13:15" x14ac:dyDescent="0.25">
      <c r="M8199" s="20">
        <v>8198</v>
      </c>
      <c r="N8199" s="16">
        <v>232.40013084658659</v>
      </c>
      <c r="O8199" s="41">
        <f t="shared" si="138"/>
        <v>0.5052664522635959</v>
      </c>
    </row>
    <row r="8200" spans="13:15" x14ac:dyDescent="0.25">
      <c r="M8200" s="20">
        <v>8199</v>
      </c>
      <c r="N8200" s="16">
        <v>275.340845291699</v>
      </c>
      <c r="O8200" s="41">
        <f t="shared" si="138"/>
        <v>0.7833954561286034</v>
      </c>
    </row>
    <row r="8201" spans="13:15" x14ac:dyDescent="0.25">
      <c r="M8201" s="20">
        <v>8200</v>
      </c>
      <c r="N8201" s="16">
        <v>94.87977040034157</v>
      </c>
      <c r="O8201" s="41">
        <f t="shared" si="138"/>
        <v>-0.38545931595716065</v>
      </c>
    </row>
    <row r="8202" spans="13:15" x14ac:dyDescent="0.25">
      <c r="M8202" s="20">
        <v>8201</v>
      </c>
      <c r="N8202" s="16">
        <v>248.30869891836102</v>
      </c>
      <c r="O8202" s="41">
        <f t="shared" si="138"/>
        <v>0.60830698728722554</v>
      </c>
    </row>
    <row r="8203" spans="13:15" x14ac:dyDescent="0.25">
      <c r="M8203" s="20">
        <v>8202</v>
      </c>
      <c r="N8203" s="16">
        <v>197.36900714695847</v>
      </c>
      <c r="O8203" s="41">
        <f t="shared" si="138"/>
        <v>0.27836823539057876</v>
      </c>
    </row>
    <row r="8204" spans="13:15" x14ac:dyDescent="0.25">
      <c r="M8204" s="20">
        <v>8203</v>
      </c>
      <c r="N8204" s="16">
        <v>317.99685087081554</v>
      </c>
      <c r="O8204" s="41">
        <f t="shared" si="138"/>
        <v>1.0596803874318423</v>
      </c>
    </row>
    <row r="8205" spans="13:15" x14ac:dyDescent="0.25">
      <c r="M8205" s="20">
        <v>8204</v>
      </c>
      <c r="N8205" s="16">
        <v>139.64026193672129</v>
      </c>
      <c r="O8205" s="41">
        <f t="shared" si="138"/>
        <v>-9.5543531266755299E-2</v>
      </c>
    </row>
    <row r="8206" spans="13:15" x14ac:dyDescent="0.25">
      <c r="M8206" s="20">
        <v>8205</v>
      </c>
      <c r="N8206" s="16">
        <v>154.8214593683347</v>
      </c>
      <c r="O8206" s="41">
        <f t="shared" si="138"/>
        <v>2.7857903035624076E-3</v>
      </c>
    </row>
    <row r="8207" spans="13:15" x14ac:dyDescent="0.25">
      <c r="M8207" s="20">
        <v>8206</v>
      </c>
      <c r="N8207" s="16">
        <v>130.30691669063825</v>
      </c>
      <c r="O8207" s="41">
        <f t="shared" si="138"/>
        <v>-0.15599604235246101</v>
      </c>
    </row>
    <row r="8208" spans="13:15" x14ac:dyDescent="0.25">
      <c r="M8208" s="20">
        <v>8207</v>
      </c>
      <c r="N8208" s="16">
        <v>143.52903415650812</v>
      </c>
      <c r="O8208" s="41">
        <f t="shared" si="138"/>
        <v>-7.0355772802006888E-2</v>
      </c>
    </row>
    <row r="8209" spans="13:15" x14ac:dyDescent="0.25">
      <c r="M8209" s="20">
        <v>8208</v>
      </c>
      <c r="N8209" s="16">
        <v>173.65622793188314</v>
      </c>
      <c r="O8209" s="41">
        <f t="shared" si="138"/>
        <v>0.12477946195761991</v>
      </c>
    </row>
    <row r="8210" spans="13:15" x14ac:dyDescent="0.25">
      <c r="M8210" s="20">
        <v>8209</v>
      </c>
      <c r="N8210" s="16">
        <v>98.879172478300589</v>
      </c>
      <c r="O8210" s="41">
        <f t="shared" si="138"/>
        <v>-0.35955500275761643</v>
      </c>
    </row>
    <row r="8211" spans="13:15" x14ac:dyDescent="0.25">
      <c r="M8211" s="20">
        <v>8210</v>
      </c>
      <c r="N8211" s="16">
        <v>114.38214305517089</v>
      </c>
      <c r="O8211" s="41">
        <f t="shared" si="138"/>
        <v>-0.25914154156556046</v>
      </c>
    </row>
    <row r="8212" spans="13:15" x14ac:dyDescent="0.25">
      <c r="M8212" s="20">
        <v>8211</v>
      </c>
      <c r="N8212" s="16">
        <v>337.47156539499116</v>
      </c>
      <c r="O8212" s="41">
        <f t="shared" si="138"/>
        <v>1.1858190188253137</v>
      </c>
    </row>
    <row r="8213" spans="13:15" x14ac:dyDescent="0.25">
      <c r="M8213" s="20">
        <v>8212</v>
      </c>
      <c r="N8213" s="16">
        <v>186.73227259032205</v>
      </c>
      <c r="O8213" s="41">
        <f t="shared" si="138"/>
        <v>0.20947361114311192</v>
      </c>
    </row>
    <row r="8214" spans="13:15" x14ac:dyDescent="0.25">
      <c r="M8214" s="20">
        <v>8213</v>
      </c>
      <c r="N8214" s="16">
        <v>174.52022938796065</v>
      </c>
      <c r="O8214" s="41">
        <f t="shared" si="138"/>
        <v>0.13037563955787657</v>
      </c>
    </row>
    <row r="8215" spans="13:15" x14ac:dyDescent="0.25">
      <c r="M8215" s="20">
        <v>8214</v>
      </c>
      <c r="N8215" s="16">
        <v>224.69450237243882</v>
      </c>
      <c r="O8215" s="41">
        <f t="shared" si="138"/>
        <v>0.45535673838568691</v>
      </c>
    </row>
    <row r="8216" spans="13:15" x14ac:dyDescent="0.25">
      <c r="M8216" s="20">
        <v>8215</v>
      </c>
      <c r="N8216" s="16">
        <v>214.86522484259024</v>
      </c>
      <c r="O8216" s="41">
        <f t="shared" si="138"/>
        <v>0.39169205084109837</v>
      </c>
    </row>
    <row r="8217" spans="13:15" x14ac:dyDescent="0.25">
      <c r="M8217" s="20">
        <v>8216</v>
      </c>
      <c r="N8217" s="16">
        <v>107.22268262728041</v>
      </c>
      <c r="O8217" s="41">
        <f t="shared" si="138"/>
        <v>-0.30551369961536123</v>
      </c>
    </row>
    <row r="8218" spans="13:15" x14ac:dyDescent="0.25">
      <c r="M8218" s="20">
        <v>8217</v>
      </c>
      <c r="N8218" s="16">
        <v>191.29510716128357</v>
      </c>
      <c r="O8218" s="41">
        <f t="shared" si="138"/>
        <v>0.2390273027949934</v>
      </c>
    </row>
    <row r="8219" spans="13:15" x14ac:dyDescent="0.25">
      <c r="M8219" s="20">
        <v>8218</v>
      </c>
      <c r="N8219" s="16">
        <v>143.09371922589261</v>
      </c>
      <c r="O8219" s="41">
        <f t="shared" si="138"/>
        <v>-7.3175327846309091E-2</v>
      </c>
    </row>
    <row r="8220" spans="13:15" x14ac:dyDescent="0.25">
      <c r="M8220" s="20">
        <v>8219</v>
      </c>
      <c r="N8220" s="16">
        <v>156.82927404311377</v>
      </c>
      <c r="O8220" s="41">
        <f t="shared" si="138"/>
        <v>1.579049929962828E-2</v>
      </c>
    </row>
    <row r="8221" spans="13:15" x14ac:dyDescent="0.25">
      <c r="M8221" s="20">
        <v>8220</v>
      </c>
      <c r="N8221" s="16">
        <v>175.11808858955897</v>
      </c>
      <c r="O8221" s="41">
        <f t="shared" si="138"/>
        <v>0.13424800140235882</v>
      </c>
    </row>
    <row r="8222" spans="13:15" x14ac:dyDescent="0.25">
      <c r="M8222" s="20">
        <v>8221</v>
      </c>
      <c r="N8222" s="16">
        <v>169.74519785921396</v>
      </c>
      <c r="O8222" s="41">
        <f t="shared" si="138"/>
        <v>9.9447538344938025E-2</v>
      </c>
    </row>
    <row r="8223" spans="13:15" x14ac:dyDescent="0.25">
      <c r="M8223" s="20">
        <v>8222</v>
      </c>
      <c r="N8223" s="16">
        <v>182.97786239670532</v>
      </c>
      <c r="O8223" s="41">
        <f t="shared" si="138"/>
        <v>0.18515612176864016</v>
      </c>
    </row>
    <row r="8224" spans="13:15" x14ac:dyDescent="0.25">
      <c r="M8224" s="20">
        <v>8223</v>
      </c>
      <c r="N8224" s="16">
        <v>344.37129983788537</v>
      </c>
      <c r="O8224" s="41">
        <f t="shared" si="138"/>
        <v>1.2305089195950871</v>
      </c>
    </row>
    <row r="8225" spans="13:15" x14ac:dyDescent="0.25">
      <c r="M8225" s="20">
        <v>8224</v>
      </c>
      <c r="N8225" s="16">
        <v>186.97658033274578</v>
      </c>
      <c r="O8225" s="41">
        <f t="shared" si="138"/>
        <v>0.21105600374917066</v>
      </c>
    </row>
    <row r="8226" spans="13:15" x14ac:dyDescent="0.25">
      <c r="M8226" s="20">
        <v>8225</v>
      </c>
      <c r="N8226" s="16">
        <v>186.22550807423136</v>
      </c>
      <c r="O8226" s="41">
        <f t="shared" si="138"/>
        <v>0.20619127381184565</v>
      </c>
    </row>
    <row r="8227" spans="13:15" x14ac:dyDescent="0.25">
      <c r="M8227" s="20">
        <v>8226</v>
      </c>
      <c r="N8227" s="16">
        <v>155.93628943236979</v>
      </c>
      <c r="O8227" s="41">
        <f t="shared" si="138"/>
        <v>1.0006596459109174E-2</v>
      </c>
    </row>
    <row r="8228" spans="13:15" x14ac:dyDescent="0.25">
      <c r="M8228" s="20">
        <v>8227</v>
      </c>
      <c r="N8228" s="16">
        <v>160.19164422920329</v>
      </c>
      <c r="O8228" s="41">
        <f t="shared" si="138"/>
        <v>3.7568727318582962E-2</v>
      </c>
    </row>
    <row r="8229" spans="13:15" x14ac:dyDescent="0.25">
      <c r="M8229" s="20">
        <v>8228</v>
      </c>
      <c r="N8229" s="16">
        <v>97.506786576040554</v>
      </c>
      <c r="O8229" s="41">
        <f t="shared" si="138"/>
        <v>-0.36844401005165806</v>
      </c>
    </row>
    <row r="8230" spans="13:15" x14ac:dyDescent="0.25">
      <c r="M8230" s="20">
        <v>8229</v>
      </c>
      <c r="N8230" s="16">
        <v>212.79580136595683</v>
      </c>
      <c r="O8230" s="41">
        <f t="shared" si="138"/>
        <v>0.37828829877109937</v>
      </c>
    </row>
    <row r="8231" spans="13:15" x14ac:dyDescent="0.25">
      <c r="M8231" s="20">
        <v>8230</v>
      </c>
      <c r="N8231" s="16">
        <v>159.07034951924413</v>
      </c>
      <c r="O8231" s="41">
        <f t="shared" si="138"/>
        <v>3.0306049350830921E-2</v>
      </c>
    </row>
    <row r="8232" spans="13:15" x14ac:dyDescent="0.25">
      <c r="M8232" s="20">
        <v>8231</v>
      </c>
      <c r="N8232" s="16">
        <v>249.19158464940404</v>
      </c>
      <c r="O8232" s="41">
        <f t="shared" si="138"/>
        <v>0.61402547921440331</v>
      </c>
    </row>
    <row r="8233" spans="13:15" x14ac:dyDescent="0.25">
      <c r="M8233" s="20">
        <v>8232</v>
      </c>
      <c r="N8233" s="16">
        <v>195.01888674236079</v>
      </c>
      <c r="O8233" s="41">
        <f t="shared" si="138"/>
        <v>0.26314639626796543</v>
      </c>
    </row>
    <row r="8234" spans="13:15" x14ac:dyDescent="0.25">
      <c r="M8234" s="20">
        <v>8233</v>
      </c>
      <c r="N8234" s="16">
        <v>92.975859546743109</v>
      </c>
      <c r="O8234" s="41">
        <f t="shared" si="138"/>
        <v>-0.39779103507273272</v>
      </c>
    </row>
    <row r="8235" spans="13:15" x14ac:dyDescent="0.25">
      <c r="M8235" s="20">
        <v>8234</v>
      </c>
      <c r="N8235" s="16">
        <v>166.05708520093668</v>
      </c>
      <c r="O8235" s="41">
        <f t="shared" si="138"/>
        <v>7.5559461189171673E-2</v>
      </c>
    </row>
    <row r="8236" spans="13:15" x14ac:dyDescent="0.25">
      <c r="M8236" s="20">
        <v>8235</v>
      </c>
      <c r="N8236" s="16">
        <v>147.35208296197652</v>
      </c>
      <c r="O8236" s="41">
        <f t="shared" si="138"/>
        <v>-4.5593707947418571E-2</v>
      </c>
    </row>
    <row r="8237" spans="13:15" x14ac:dyDescent="0.25">
      <c r="M8237" s="20">
        <v>8236</v>
      </c>
      <c r="N8237" s="16">
        <v>108.71363081172089</v>
      </c>
      <c r="O8237" s="41">
        <f t="shared" si="138"/>
        <v>-0.29585675890742735</v>
      </c>
    </row>
    <row r="8238" spans="13:15" x14ac:dyDescent="0.25">
      <c r="M8238" s="20">
        <v>8237</v>
      </c>
      <c r="N8238" s="16">
        <v>132.40695399326199</v>
      </c>
      <c r="O8238" s="41">
        <f t="shared" si="138"/>
        <v>-0.14239400310822148</v>
      </c>
    </row>
    <row r="8239" spans="13:15" x14ac:dyDescent="0.25">
      <c r="M8239" s="20">
        <v>8238</v>
      </c>
      <c r="N8239" s="16">
        <v>183.04608776258024</v>
      </c>
      <c r="O8239" s="41">
        <f t="shared" si="138"/>
        <v>0.18559802063535247</v>
      </c>
    </row>
    <row r="8240" spans="13:15" x14ac:dyDescent="0.25">
      <c r="M8240" s="20">
        <v>8239</v>
      </c>
      <c r="N8240" s="16">
        <v>111.88141277893094</v>
      </c>
      <c r="O8240" s="41">
        <f t="shared" si="138"/>
        <v>-0.27533888782897009</v>
      </c>
    </row>
    <row r="8241" spans="13:15" x14ac:dyDescent="0.25">
      <c r="M8241" s="20">
        <v>8240</v>
      </c>
      <c r="N8241" s="16">
        <v>235.53883648888308</v>
      </c>
      <c r="O8241" s="41">
        <f t="shared" si="138"/>
        <v>0.52559599463376871</v>
      </c>
    </row>
    <row r="8242" spans="13:15" x14ac:dyDescent="0.25">
      <c r="M8242" s="20">
        <v>8241</v>
      </c>
      <c r="N8242" s="16">
        <v>270.6741740175683</v>
      </c>
      <c r="O8242" s="41">
        <f t="shared" si="138"/>
        <v>0.7531692093227087</v>
      </c>
    </row>
    <row r="8243" spans="13:15" x14ac:dyDescent="0.25">
      <c r="M8243" s="20">
        <v>8242</v>
      </c>
      <c r="N8243" s="16">
        <v>126.34081129019324</v>
      </c>
      <c r="O8243" s="41">
        <f t="shared" si="138"/>
        <v>-0.18168469142371435</v>
      </c>
    </row>
    <row r="8244" spans="13:15" x14ac:dyDescent="0.25">
      <c r="M8244" s="20">
        <v>8243</v>
      </c>
      <c r="N8244" s="16">
        <v>211.15132845830794</v>
      </c>
      <c r="O8244" s="41">
        <f t="shared" si="138"/>
        <v>0.36763697129325767</v>
      </c>
    </row>
    <row r="8245" spans="13:15" x14ac:dyDescent="0.25">
      <c r="M8245" s="20">
        <v>8244</v>
      </c>
      <c r="N8245" s="16">
        <v>191.51445530011551</v>
      </c>
      <c r="O8245" s="41">
        <f t="shared" si="138"/>
        <v>0.24044803088816358</v>
      </c>
    </row>
    <row r="8246" spans="13:15" x14ac:dyDescent="0.25">
      <c r="M8246" s="20">
        <v>8245</v>
      </c>
      <c r="N8246" s="16">
        <v>201.11646976167623</v>
      </c>
      <c r="O8246" s="41">
        <f t="shared" si="138"/>
        <v>0.30264072497351435</v>
      </c>
    </row>
    <row r="8247" spans="13:15" x14ac:dyDescent="0.25">
      <c r="M8247" s="20">
        <v>8246</v>
      </c>
      <c r="N8247" s="16">
        <v>224.78234320429465</v>
      </c>
      <c r="O8247" s="41">
        <f t="shared" si="138"/>
        <v>0.45592568753752194</v>
      </c>
    </row>
    <row r="8248" spans="13:15" x14ac:dyDescent="0.25">
      <c r="M8248" s="20">
        <v>8247</v>
      </c>
      <c r="N8248" s="16">
        <v>141.26470309348923</v>
      </c>
      <c r="O8248" s="41">
        <f t="shared" si="138"/>
        <v>-8.5021950370687716E-2</v>
      </c>
    </row>
    <row r="8249" spans="13:15" x14ac:dyDescent="0.25">
      <c r="M8249" s="20">
        <v>8248</v>
      </c>
      <c r="N8249" s="16">
        <v>156.57590522495121</v>
      </c>
      <c r="O8249" s="41">
        <f t="shared" si="138"/>
        <v>1.4149417684740762E-2</v>
      </c>
    </row>
    <row r="8250" spans="13:15" x14ac:dyDescent="0.25">
      <c r="M8250" s="20">
        <v>8249</v>
      </c>
      <c r="N8250" s="16">
        <v>140.73252733242339</v>
      </c>
      <c r="O8250" s="41">
        <f t="shared" si="138"/>
        <v>-8.8468877517080213E-2</v>
      </c>
    </row>
    <row r="8251" spans="13:15" x14ac:dyDescent="0.25">
      <c r="M8251" s="20">
        <v>8250</v>
      </c>
      <c r="N8251" s="16">
        <v>223.43463429846531</v>
      </c>
      <c r="O8251" s="41">
        <f t="shared" si="138"/>
        <v>0.44719651429664742</v>
      </c>
    </row>
    <row r="8252" spans="13:15" x14ac:dyDescent="0.25">
      <c r="M8252" s="20">
        <v>8251</v>
      </c>
      <c r="N8252" s="16">
        <v>197.27415687190086</v>
      </c>
      <c r="O8252" s="41">
        <f t="shared" si="138"/>
        <v>0.27775388574924209</v>
      </c>
    </row>
    <row r="8253" spans="13:15" x14ac:dyDescent="0.25">
      <c r="M8253" s="20">
        <v>8252</v>
      </c>
      <c r="N8253" s="16">
        <v>163.88478258831628</v>
      </c>
      <c r="O8253" s="41">
        <f t="shared" si="138"/>
        <v>6.1489356172317766E-2</v>
      </c>
    </row>
    <row r="8254" spans="13:15" x14ac:dyDescent="0.25">
      <c r="M8254" s="20">
        <v>8253</v>
      </c>
      <c r="N8254" s="16">
        <v>242.79584733625813</v>
      </c>
      <c r="O8254" s="41">
        <f t="shared" si="138"/>
        <v>0.572599991285895</v>
      </c>
    </row>
    <row r="8255" spans="13:15" x14ac:dyDescent="0.25">
      <c r="M8255" s="20">
        <v>8254</v>
      </c>
      <c r="N8255" s="16">
        <v>187.12324708498483</v>
      </c>
      <c r="O8255" s="41">
        <f t="shared" si="138"/>
        <v>0.21200597112226816</v>
      </c>
    </row>
    <row r="8256" spans="13:15" x14ac:dyDescent="0.25">
      <c r="M8256" s="20">
        <v>8255</v>
      </c>
      <c r="N8256" s="16">
        <v>183.83260546602241</v>
      </c>
      <c r="O8256" s="41">
        <f t="shared" si="138"/>
        <v>0.19069233236740768</v>
      </c>
    </row>
    <row r="8257" spans="13:15" x14ac:dyDescent="0.25">
      <c r="M8257" s="20">
        <v>8256</v>
      </c>
      <c r="N8257" s="16">
        <v>129.93918381680854</v>
      </c>
      <c r="O8257" s="41">
        <f t="shared" si="138"/>
        <v>-0.15837786527292974</v>
      </c>
    </row>
    <row r="8258" spans="13:15" x14ac:dyDescent="0.25">
      <c r="M8258" s="20">
        <v>8257</v>
      </c>
      <c r="N8258" s="16">
        <v>220.07807463467049</v>
      </c>
      <c r="O8258" s="41">
        <f t="shared" si="138"/>
        <v>0.42545592130073873</v>
      </c>
    </row>
    <row r="8259" spans="13:15" x14ac:dyDescent="0.25">
      <c r="M8259" s="20">
        <v>8258</v>
      </c>
      <c r="N8259" s="16">
        <v>149.49656125628974</v>
      </c>
      <c r="O8259" s="41">
        <f t="shared" ref="O8259:O8322" si="139">N8259/$B$2-1</f>
        <v>-3.1703822333851273E-2</v>
      </c>
    </row>
    <row r="8260" spans="13:15" x14ac:dyDescent="0.25">
      <c r="M8260" s="20">
        <v>8259</v>
      </c>
      <c r="N8260" s="16">
        <v>288.96036237560912</v>
      </c>
      <c r="O8260" s="41">
        <f t="shared" si="139"/>
        <v>0.87160970148104711</v>
      </c>
    </row>
    <row r="8261" spans="13:15" x14ac:dyDescent="0.25">
      <c r="M8261" s="20">
        <v>8260</v>
      </c>
      <c r="N8261" s="16">
        <v>220.86800527852071</v>
      </c>
      <c r="O8261" s="41">
        <f t="shared" si="139"/>
        <v>0.43057233880649171</v>
      </c>
    </row>
    <row r="8262" spans="13:15" x14ac:dyDescent="0.25">
      <c r="M8262" s="20">
        <v>8261</v>
      </c>
      <c r="N8262" s="16">
        <v>209.88726314905617</v>
      </c>
      <c r="O8262" s="41">
        <f t="shared" si="139"/>
        <v>0.35944956151618235</v>
      </c>
    </row>
    <row r="8263" spans="13:15" x14ac:dyDescent="0.25">
      <c r="M8263" s="20">
        <v>8262</v>
      </c>
      <c r="N8263" s="16">
        <v>158.50396042796086</v>
      </c>
      <c r="O8263" s="41">
        <f t="shared" si="139"/>
        <v>2.6637520873970644E-2</v>
      </c>
    </row>
    <row r="8264" spans="13:15" x14ac:dyDescent="0.25">
      <c r="M8264" s="20">
        <v>8263</v>
      </c>
      <c r="N8264" s="16">
        <v>211.08288642215092</v>
      </c>
      <c r="O8264" s="41">
        <f t="shared" si="139"/>
        <v>0.36719366904305462</v>
      </c>
    </row>
    <row r="8265" spans="13:15" x14ac:dyDescent="0.25">
      <c r="M8265" s="20">
        <v>8264</v>
      </c>
      <c r="N8265" s="16">
        <v>209.63906949332619</v>
      </c>
      <c r="O8265" s="41">
        <f t="shared" si="139"/>
        <v>0.35784199966897501</v>
      </c>
    </row>
    <row r="8266" spans="13:15" x14ac:dyDescent="0.25">
      <c r="M8266" s="20">
        <v>8265</v>
      </c>
      <c r="N8266" s="16">
        <v>134.98888257588612</v>
      </c>
      <c r="O8266" s="41">
        <f t="shared" si="139"/>
        <v>-0.12567073163928166</v>
      </c>
    </row>
    <row r="8267" spans="13:15" x14ac:dyDescent="0.25">
      <c r="M8267" s="20">
        <v>8266</v>
      </c>
      <c r="N8267" s="16">
        <v>131.29525032780353</v>
      </c>
      <c r="O8267" s="41">
        <f t="shared" si="139"/>
        <v>-0.14959455943483457</v>
      </c>
    </row>
    <row r="8268" spans="13:15" x14ac:dyDescent="0.25">
      <c r="M8268" s="20">
        <v>8267</v>
      </c>
      <c r="N8268" s="16">
        <v>166.28371300424632</v>
      </c>
      <c r="O8268" s="41">
        <f t="shared" si="139"/>
        <v>7.702734000761069E-2</v>
      </c>
    </row>
    <row r="8269" spans="13:15" x14ac:dyDescent="0.25">
      <c r="M8269" s="20">
        <v>8268</v>
      </c>
      <c r="N8269" s="16">
        <v>126.67239232815048</v>
      </c>
      <c r="O8269" s="41">
        <f t="shared" si="139"/>
        <v>-0.17953702562496643</v>
      </c>
    </row>
    <row r="8270" spans="13:15" x14ac:dyDescent="0.25">
      <c r="M8270" s="20">
        <v>8269</v>
      </c>
      <c r="N8270" s="16">
        <v>189.50927940153238</v>
      </c>
      <c r="O8270" s="41">
        <f t="shared" si="139"/>
        <v>0.22746041336820122</v>
      </c>
    </row>
    <row r="8271" spans="13:15" x14ac:dyDescent="0.25">
      <c r="M8271" s="20">
        <v>8270</v>
      </c>
      <c r="N8271" s="16">
        <v>385.90598153370831</v>
      </c>
      <c r="O8271" s="41">
        <f t="shared" si="139"/>
        <v>1.4995309839735307</v>
      </c>
    </row>
    <row r="8272" spans="13:15" x14ac:dyDescent="0.25">
      <c r="M8272" s="20">
        <v>8271</v>
      </c>
      <c r="N8272" s="16">
        <v>419.45569469789871</v>
      </c>
      <c r="O8272" s="41">
        <f t="shared" si="139"/>
        <v>1.7168340359346304</v>
      </c>
    </row>
    <row r="8273" spans="13:15" x14ac:dyDescent="0.25">
      <c r="M8273" s="20">
        <v>8272</v>
      </c>
      <c r="N8273" s="16">
        <v>219.25413379628182</v>
      </c>
      <c r="O8273" s="41">
        <f t="shared" si="139"/>
        <v>0.42011921818375519</v>
      </c>
    </row>
    <row r="8274" spans="13:15" x14ac:dyDescent="0.25">
      <c r="M8274" s="20">
        <v>8273</v>
      </c>
      <c r="N8274" s="16">
        <v>118.86391561467987</v>
      </c>
      <c r="O8274" s="41">
        <f t="shared" si="139"/>
        <v>-0.23011289233060017</v>
      </c>
    </row>
    <row r="8275" spans="13:15" x14ac:dyDescent="0.25">
      <c r="M8275" s="20">
        <v>8274</v>
      </c>
      <c r="N8275" s="16">
        <v>150.78006459114292</v>
      </c>
      <c r="O8275" s="41">
        <f t="shared" si="139"/>
        <v>-2.3390511561241167E-2</v>
      </c>
    </row>
    <row r="8276" spans="13:15" x14ac:dyDescent="0.25">
      <c r="M8276" s="20">
        <v>8275</v>
      </c>
      <c r="N8276" s="16">
        <v>241.25644561413034</v>
      </c>
      <c r="O8276" s="41">
        <f t="shared" si="139"/>
        <v>0.56262921476165362</v>
      </c>
    </row>
    <row r="8277" spans="13:15" x14ac:dyDescent="0.25">
      <c r="M8277" s="20">
        <v>8276</v>
      </c>
      <c r="N8277" s="16">
        <v>327.30311736713725</v>
      </c>
      <c r="O8277" s="41">
        <f t="shared" si="139"/>
        <v>1.1199575081963959</v>
      </c>
    </row>
    <row r="8278" spans="13:15" x14ac:dyDescent="0.25">
      <c r="M8278" s="20">
        <v>8277</v>
      </c>
      <c r="N8278" s="16">
        <v>156.15796360561177</v>
      </c>
      <c r="O8278" s="41">
        <f t="shared" si="139"/>
        <v>1.1442390385295376E-2</v>
      </c>
    </row>
    <row r="8279" spans="13:15" x14ac:dyDescent="0.25">
      <c r="M8279" s="20">
        <v>8278</v>
      </c>
      <c r="N8279" s="16">
        <v>131.52226460115637</v>
      </c>
      <c r="O8279" s="41">
        <f t="shared" si="139"/>
        <v>-0.14812417743195783</v>
      </c>
    </row>
    <row r="8280" spans="13:15" x14ac:dyDescent="0.25">
      <c r="M8280" s="20">
        <v>8279</v>
      </c>
      <c r="N8280" s="16">
        <v>163.92967432733602</v>
      </c>
      <c r="O8280" s="41">
        <f t="shared" si="139"/>
        <v>6.1780122053059827E-2</v>
      </c>
    </row>
    <row r="8281" spans="13:15" x14ac:dyDescent="0.25">
      <c r="M8281" s="20">
        <v>8280</v>
      </c>
      <c r="N8281" s="16">
        <v>140.74989132236655</v>
      </c>
      <c r="O8281" s="41">
        <f t="shared" si="139"/>
        <v>-8.8356410146929965E-2</v>
      </c>
    </row>
    <row r="8282" spans="13:15" x14ac:dyDescent="0.25">
      <c r="M8282" s="20">
        <v>8281</v>
      </c>
      <c r="N8282" s="16">
        <v>139.9607421776218</v>
      </c>
      <c r="O8282" s="41">
        <f t="shared" si="139"/>
        <v>-9.346776584664318E-2</v>
      </c>
    </row>
    <row r="8283" spans="13:15" x14ac:dyDescent="0.25">
      <c r="M8283" s="20">
        <v>8282</v>
      </c>
      <c r="N8283" s="16">
        <v>226.5509171865769</v>
      </c>
      <c r="O8283" s="41">
        <f t="shared" si="139"/>
        <v>0.46738082344548348</v>
      </c>
    </row>
    <row r="8284" spans="13:15" x14ac:dyDescent="0.25">
      <c r="M8284" s="20">
        <v>8283</v>
      </c>
      <c r="N8284" s="16">
        <v>172.56711828945626</v>
      </c>
      <c r="O8284" s="41">
        <f t="shared" si="139"/>
        <v>0.11772524816862595</v>
      </c>
    </row>
    <row r="8285" spans="13:15" x14ac:dyDescent="0.25">
      <c r="M8285" s="20">
        <v>8284</v>
      </c>
      <c r="N8285" s="16">
        <v>179.14047863751998</v>
      </c>
      <c r="O8285" s="41">
        <f t="shared" si="139"/>
        <v>0.16030120875236498</v>
      </c>
    </row>
    <row r="8286" spans="13:15" x14ac:dyDescent="0.25">
      <c r="M8286" s="20">
        <v>8285</v>
      </c>
      <c r="N8286" s="16">
        <v>187.96958144524717</v>
      </c>
      <c r="O8286" s="41">
        <f t="shared" si="139"/>
        <v>0.21748771812154954</v>
      </c>
    </row>
    <row r="8287" spans="13:15" x14ac:dyDescent="0.25">
      <c r="M8287" s="20">
        <v>8286</v>
      </c>
      <c r="N8287" s="16">
        <v>60.009592537345284</v>
      </c>
      <c r="O8287" s="41">
        <f t="shared" si="139"/>
        <v>-0.6113150791636035</v>
      </c>
    </row>
    <row r="8288" spans="13:15" x14ac:dyDescent="0.25">
      <c r="M8288" s="20">
        <v>8287</v>
      </c>
      <c r="N8288" s="16">
        <v>218.52273633745514</v>
      </c>
      <c r="O8288" s="41">
        <f t="shared" si="139"/>
        <v>0.41538192283873054</v>
      </c>
    </row>
    <row r="8289" spans="13:15" x14ac:dyDescent="0.25">
      <c r="M8289" s="20">
        <v>8288</v>
      </c>
      <c r="N8289" s="16">
        <v>189.56778986092246</v>
      </c>
      <c r="O8289" s="41">
        <f t="shared" si="139"/>
        <v>0.2278393883339449</v>
      </c>
    </row>
    <row r="8290" spans="13:15" x14ac:dyDescent="0.25">
      <c r="M8290" s="20">
        <v>8289</v>
      </c>
      <c r="N8290" s="16">
        <v>156.90366933182958</v>
      </c>
      <c r="O8290" s="41">
        <f t="shared" si="139"/>
        <v>1.6272361043433659E-2</v>
      </c>
    </row>
    <row r="8291" spans="13:15" x14ac:dyDescent="0.25">
      <c r="M8291" s="20">
        <v>8290</v>
      </c>
      <c r="N8291" s="16">
        <v>108.50755052741398</v>
      </c>
      <c r="O8291" s="41">
        <f t="shared" si="139"/>
        <v>-0.29719155048998847</v>
      </c>
    </row>
    <row r="8292" spans="13:15" x14ac:dyDescent="0.25">
      <c r="M8292" s="20">
        <v>8291</v>
      </c>
      <c r="N8292" s="16">
        <v>156.09553795120621</v>
      </c>
      <c r="O8292" s="41">
        <f t="shared" si="139"/>
        <v>1.103805651941081E-2</v>
      </c>
    </row>
    <row r="8293" spans="13:15" x14ac:dyDescent="0.25">
      <c r="M8293" s="20">
        <v>8292</v>
      </c>
      <c r="N8293" s="16">
        <v>188.01100180915239</v>
      </c>
      <c r="O8293" s="41">
        <f t="shared" si="139"/>
        <v>0.2177559997442835</v>
      </c>
    </row>
    <row r="8294" spans="13:15" x14ac:dyDescent="0.25">
      <c r="M8294" s="20">
        <v>8293</v>
      </c>
      <c r="N8294" s="16">
        <v>184.51875496832605</v>
      </c>
      <c r="O8294" s="41">
        <f t="shared" si="139"/>
        <v>0.19513655459435997</v>
      </c>
    </row>
    <row r="8295" spans="13:15" x14ac:dyDescent="0.25">
      <c r="M8295" s="20">
        <v>8294</v>
      </c>
      <c r="N8295" s="16">
        <v>272.90740954965077</v>
      </c>
      <c r="O8295" s="41">
        <f t="shared" si="139"/>
        <v>0.76763397969181768</v>
      </c>
    </row>
    <row r="8296" spans="13:15" x14ac:dyDescent="0.25">
      <c r="M8296" s="20">
        <v>8295</v>
      </c>
      <c r="N8296" s="16">
        <v>70.869523688138301</v>
      </c>
      <c r="O8296" s="41">
        <f t="shared" si="139"/>
        <v>-0.54097480019890587</v>
      </c>
    </row>
    <row r="8297" spans="13:15" x14ac:dyDescent="0.25">
      <c r="M8297" s="20">
        <v>8296</v>
      </c>
      <c r="N8297" s="16">
        <v>255.48836028875738</v>
      </c>
      <c r="O8297" s="41">
        <f t="shared" si="139"/>
        <v>0.65480998778082133</v>
      </c>
    </row>
    <row r="8298" spans="13:15" x14ac:dyDescent="0.25">
      <c r="M8298" s="20">
        <v>8297</v>
      </c>
      <c r="N8298" s="16">
        <v>318.28879802982004</v>
      </c>
      <c r="O8298" s="41">
        <f t="shared" si="139"/>
        <v>1.0615713427539513</v>
      </c>
    </row>
    <row r="8299" spans="13:15" x14ac:dyDescent="0.25">
      <c r="M8299" s="20">
        <v>8298</v>
      </c>
      <c r="N8299" s="16">
        <v>156.75062492455601</v>
      </c>
      <c r="O8299" s="41">
        <f t="shared" si="139"/>
        <v>1.5281085302166986E-2</v>
      </c>
    </row>
    <row r="8300" spans="13:15" x14ac:dyDescent="0.25">
      <c r="M8300" s="20">
        <v>8299</v>
      </c>
      <c r="N8300" s="16">
        <v>450.29432202679243</v>
      </c>
      <c r="O8300" s="41">
        <f t="shared" si="139"/>
        <v>1.9165772588964383</v>
      </c>
    </row>
    <row r="8301" spans="13:15" x14ac:dyDescent="0.25">
      <c r="M8301" s="20">
        <v>8300</v>
      </c>
      <c r="N8301" s="16">
        <v>219.04509788771807</v>
      </c>
      <c r="O8301" s="41">
        <f t="shared" si="139"/>
        <v>0.41876528288546933</v>
      </c>
    </row>
    <row r="8302" spans="13:15" x14ac:dyDescent="0.25">
      <c r="M8302" s="20">
        <v>8301</v>
      </c>
      <c r="N8302" s="16">
        <v>135.21842810451776</v>
      </c>
      <c r="O8302" s="41">
        <f t="shared" si="139"/>
        <v>-0.1241839545782808</v>
      </c>
    </row>
    <row r="8303" spans="13:15" x14ac:dyDescent="0.25">
      <c r="M8303" s="20">
        <v>8302</v>
      </c>
      <c r="N8303" s="16">
        <v>138.73376418890419</v>
      </c>
      <c r="O8303" s="41">
        <f t="shared" si="139"/>
        <v>-0.10141495932435118</v>
      </c>
    </row>
    <row r="8304" spans="13:15" x14ac:dyDescent="0.25">
      <c r="M8304" s="20">
        <v>8303</v>
      </c>
      <c r="N8304" s="16">
        <v>103.77988449710266</v>
      </c>
      <c r="O8304" s="41">
        <f t="shared" si="139"/>
        <v>-0.32781286316743941</v>
      </c>
    </row>
    <row r="8305" spans="13:15" x14ac:dyDescent="0.25">
      <c r="M8305" s="20">
        <v>8304</v>
      </c>
      <c r="N8305" s="16">
        <v>199.02536242573288</v>
      </c>
      <c r="O8305" s="41">
        <f t="shared" si="139"/>
        <v>0.28909652553863685</v>
      </c>
    </row>
    <row r="8306" spans="13:15" x14ac:dyDescent="0.25">
      <c r="M8306" s="20">
        <v>8305</v>
      </c>
      <c r="N8306" s="16">
        <v>214.62942813927859</v>
      </c>
      <c r="O8306" s="41">
        <f t="shared" si="139"/>
        <v>0.39016478463106474</v>
      </c>
    </row>
    <row r="8307" spans="13:15" x14ac:dyDescent="0.25">
      <c r="M8307" s="20">
        <v>8306</v>
      </c>
      <c r="N8307" s="16">
        <v>122.81109665544103</v>
      </c>
      <c r="O8307" s="41">
        <f t="shared" si="139"/>
        <v>-0.20454681721685219</v>
      </c>
    </row>
    <row r="8308" spans="13:15" x14ac:dyDescent="0.25">
      <c r="M8308" s="20">
        <v>8307</v>
      </c>
      <c r="N8308" s="16">
        <v>190.14916358265441</v>
      </c>
      <c r="O8308" s="41">
        <f t="shared" si="139"/>
        <v>0.23160497295888827</v>
      </c>
    </row>
    <row r="8309" spans="13:15" x14ac:dyDescent="0.25">
      <c r="M8309" s="20">
        <v>8308</v>
      </c>
      <c r="N8309" s="16">
        <v>153.11167199060083</v>
      </c>
      <c r="O8309" s="41">
        <f t="shared" si="139"/>
        <v>-8.2885820336265903E-3</v>
      </c>
    </row>
    <row r="8310" spans="13:15" x14ac:dyDescent="0.25">
      <c r="M8310" s="20">
        <v>8309</v>
      </c>
      <c r="N8310" s="16">
        <v>279.38973089138659</v>
      </c>
      <c r="O8310" s="41">
        <f t="shared" si="139"/>
        <v>0.80962027639897638</v>
      </c>
    </row>
    <row r="8311" spans="13:15" x14ac:dyDescent="0.25">
      <c r="M8311" s="20">
        <v>8310</v>
      </c>
      <c r="N8311" s="16">
        <v>167.25975898075822</v>
      </c>
      <c r="O8311" s="41">
        <f t="shared" si="139"/>
        <v>8.3349235175905978E-2</v>
      </c>
    </row>
    <row r="8312" spans="13:15" x14ac:dyDescent="0.25">
      <c r="M8312" s="20">
        <v>8311</v>
      </c>
      <c r="N8312" s="16">
        <v>103.34091380256964</v>
      </c>
      <c r="O8312" s="41">
        <f t="shared" si="139"/>
        <v>-0.33065609676459939</v>
      </c>
    </row>
    <row r="8313" spans="13:15" x14ac:dyDescent="0.25">
      <c r="M8313" s="20">
        <v>8312</v>
      </c>
      <c r="N8313" s="16">
        <v>183.81189085077415</v>
      </c>
      <c r="O8313" s="41">
        <f t="shared" si="139"/>
        <v>0.19055816284137861</v>
      </c>
    </row>
    <row r="8314" spans="13:15" x14ac:dyDescent="0.25">
      <c r="M8314" s="20">
        <v>8313</v>
      </c>
      <c r="N8314" s="16">
        <v>108.76046120480777</v>
      </c>
      <c r="O8314" s="41">
        <f t="shared" si="139"/>
        <v>-0.29555343627416031</v>
      </c>
    </row>
    <row r="8315" spans="13:15" x14ac:dyDescent="0.25">
      <c r="M8315" s="20">
        <v>8314</v>
      </c>
      <c r="N8315" s="16">
        <v>184.5089122398891</v>
      </c>
      <c r="O8315" s="41">
        <f t="shared" si="139"/>
        <v>0.19507280278466466</v>
      </c>
    </row>
    <row r="8316" spans="13:15" x14ac:dyDescent="0.25">
      <c r="M8316" s="20">
        <v>8315</v>
      </c>
      <c r="N8316" s="16">
        <v>171.42384195854567</v>
      </c>
      <c r="O8316" s="41">
        <f t="shared" si="139"/>
        <v>0.11032019421999983</v>
      </c>
    </row>
    <row r="8317" spans="13:15" x14ac:dyDescent="0.25">
      <c r="M8317" s="20">
        <v>8316</v>
      </c>
      <c r="N8317" s="16">
        <v>191.92294966240857</v>
      </c>
      <c r="O8317" s="41">
        <f t="shared" si="139"/>
        <v>0.24309386786449672</v>
      </c>
    </row>
    <row r="8318" spans="13:15" x14ac:dyDescent="0.25">
      <c r="M8318" s="20">
        <v>8317</v>
      </c>
      <c r="N8318" s="16">
        <v>185.43789965089704</v>
      </c>
      <c r="O8318" s="41">
        <f t="shared" si="139"/>
        <v>0.20108989743633932</v>
      </c>
    </row>
    <row r="8319" spans="13:15" x14ac:dyDescent="0.25">
      <c r="M8319" s="20">
        <v>8318</v>
      </c>
      <c r="N8319" s="16">
        <v>275.85231545121974</v>
      </c>
      <c r="O8319" s="41">
        <f t="shared" si="139"/>
        <v>0.78670827213114136</v>
      </c>
    </row>
    <row r="8320" spans="13:15" x14ac:dyDescent="0.25">
      <c r="M8320" s="20">
        <v>8319</v>
      </c>
      <c r="N8320" s="16">
        <v>217.95748881820697</v>
      </c>
      <c r="O8320" s="41">
        <f t="shared" si="139"/>
        <v>0.41172078837701553</v>
      </c>
    </row>
    <row r="8321" spans="13:15" x14ac:dyDescent="0.25">
      <c r="M8321" s="20">
        <v>8320</v>
      </c>
      <c r="N8321" s="16">
        <v>209.88975055581085</v>
      </c>
      <c r="O8321" s="41">
        <f t="shared" si="139"/>
        <v>0.35946567256537731</v>
      </c>
    </row>
    <row r="8322" spans="13:15" x14ac:dyDescent="0.25">
      <c r="M8322" s="20">
        <v>8321</v>
      </c>
      <c r="N8322" s="16">
        <v>127.69162754854679</v>
      </c>
      <c r="O8322" s="41">
        <f t="shared" si="139"/>
        <v>-0.17293539171607319</v>
      </c>
    </row>
    <row r="8323" spans="13:15" x14ac:dyDescent="0.25">
      <c r="M8323" s="20">
        <v>8322</v>
      </c>
      <c r="N8323" s="16">
        <v>291.41798141512487</v>
      </c>
      <c r="O8323" s="41">
        <f t="shared" ref="O8323:O8386" si="140">N8323/$B$2-1</f>
        <v>0.88752781425986216</v>
      </c>
    </row>
    <row r="8324" spans="13:15" x14ac:dyDescent="0.25">
      <c r="M8324" s="20">
        <v>8323</v>
      </c>
      <c r="N8324" s="16">
        <v>136.15378569861755</v>
      </c>
      <c r="O8324" s="41">
        <f t="shared" si="140"/>
        <v>-0.11812559995455707</v>
      </c>
    </row>
    <row r="8325" spans="13:15" x14ac:dyDescent="0.25">
      <c r="M8325" s="20">
        <v>8324</v>
      </c>
      <c r="N8325" s="16">
        <v>264.48210253248897</v>
      </c>
      <c r="O8325" s="41">
        <f t="shared" si="140"/>
        <v>0.71306287443143956</v>
      </c>
    </row>
    <row r="8326" spans="13:15" x14ac:dyDescent="0.25">
      <c r="M8326" s="20">
        <v>8325</v>
      </c>
      <c r="N8326" s="16">
        <v>220.63175904805431</v>
      </c>
      <c r="O8326" s="41">
        <f t="shared" si="140"/>
        <v>0.42904216098817716</v>
      </c>
    </row>
    <row r="8327" spans="13:15" x14ac:dyDescent="0.25">
      <c r="M8327" s="20">
        <v>8326</v>
      </c>
      <c r="N8327" s="16">
        <v>230.60451685605088</v>
      </c>
      <c r="O8327" s="41">
        <f t="shared" si="140"/>
        <v>0.49363617696502993</v>
      </c>
    </row>
    <row r="8328" spans="13:15" x14ac:dyDescent="0.25">
      <c r="M8328" s="20">
        <v>8327</v>
      </c>
      <c r="N8328" s="16">
        <v>183.48493571932116</v>
      </c>
      <c r="O8328" s="41">
        <f t="shared" si="140"/>
        <v>0.18844045925412667</v>
      </c>
    </row>
    <row r="8329" spans="13:15" x14ac:dyDescent="0.25">
      <c r="M8329" s="20">
        <v>8328</v>
      </c>
      <c r="N8329" s="16">
        <v>218.20041735428239</v>
      </c>
      <c r="O8329" s="41">
        <f t="shared" si="140"/>
        <v>0.41329424779943413</v>
      </c>
    </row>
    <row r="8330" spans="13:15" x14ac:dyDescent="0.25">
      <c r="M8330" s="20">
        <v>8329</v>
      </c>
      <c r="N8330" s="16">
        <v>211.87817144008176</v>
      </c>
      <c r="O8330" s="41">
        <f t="shared" si="140"/>
        <v>0.37234476707866371</v>
      </c>
    </row>
    <row r="8331" spans="13:15" x14ac:dyDescent="0.25">
      <c r="M8331" s="20">
        <v>8330</v>
      </c>
      <c r="N8331" s="16">
        <v>271.31556141837518</v>
      </c>
      <c r="O8331" s="41">
        <f t="shared" si="140"/>
        <v>0.75732350533718229</v>
      </c>
    </row>
    <row r="8332" spans="13:15" x14ac:dyDescent="0.25">
      <c r="M8332" s="20">
        <v>8331</v>
      </c>
      <c r="N8332" s="16">
        <v>159.19386102617068</v>
      </c>
      <c r="O8332" s="41">
        <f t="shared" si="140"/>
        <v>3.1106039123503626E-2</v>
      </c>
    </row>
    <row r="8333" spans="13:15" x14ac:dyDescent="0.25">
      <c r="M8333" s="20">
        <v>8332</v>
      </c>
      <c r="N8333" s="16">
        <v>204.85479269298057</v>
      </c>
      <c r="O8333" s="41">
        <f t="shared" si="140"/>
        <v>0.32685401640205813</v>
      </c>
    </row>
    <row r="8334" spans="13:15" x14ac:dyDescent="0.25">
      <c r="M8334" s="20">
        <v>8333</v>
      </c>
      <c r="N8334" s="16">
        <v>247.3099274484762</v>
      </c>
      <c r="O8334" s="41">
        <f t="shared" si="140"/>
        <v>0.60183789804179799</v>
      </c>
    </row>
    <row r="8335" spans="13:15" x14ac:dyDescent="0.25">
      <c r="M8335" s="20">
        <v>8334</v>
      </c>
      <c r="N8335" s="16">
        <v>171.95079208069657</v>
      </c>
      <c r="O8335" s="41">
        <f t="shared" si="140"/>
        <v>0.11373327466018934</v>
      </c>
    </row>
    <row r="8336" spans="13:15" x14ac:dyDescent="0.25">
      <c r="M8336" s="20">
        <v>8335</v>
      </c>
      <c r="N8336" s="16">
        <v>295.4672046633537</v>
      </c>
      <c r="O8336" s="41">
        <f t="shared" si="140"/>
        <v>0.91375482149553466</v>
      </c>
    </row>
    <row r="8337" spans="13:15" x14ac:dyDescent="0.25">
      <c r="M8337" s="20">
        <v>8336</v>
      </c>
      <c r="N8337" s="16">
        <v>290.99459184259803</v>
      </c>
      <c r="O8337" s="41">
        <f t="shared" si="140"/>
        <v>0.88478550031433523</v>
      </c>
    </row>
    <row r="8338" spans="13:15" x14ac:dyDescent="0.25">
      <c r="M8338" s="20">
        <v>8337</v>
      </c>
      <c r="N8338" s="16">
        <v>207.18684167482539</v>
      </c>
      <c r="O8338" s="41">
        <f t="shared" si="140"/>
        <v>0.34195880607932283</v>
      </c>
    </row>
    <row r="8339" spans="13:15" x14ac:dyDescent="0.25">
      <c r="M8339" s="20">
        <v>8338</v>
      </c>
      <c r="N8339" s="16">
        <v>128.84123648276812</v>
      </c>
      <c r="O8339" s="41">
        <f t="shared" si="140"/>
        <v>-0.16548932120138737</v>
      </c>
    </row>
    <row r="8340" spans="13:15" x14ac:dyDescent="0.25">
      <c r="M8340" s="20">
        <v>8339</v>
      </c>
      <c r="N8340" s="16">
        <v>116.57516855451442</v>
      </c>
      <c r="O8340" s="41">
        <f t="shared" si="140"/>
        <v>-0.24493721344795027</v>
      </c>
    </row>
    <row r="8341" spans="13:15" x14ac:dyDescent="0.25">
      <c r="M8341" s="20">
        <v>8340</v>
      </c>
      <c r="N8341" s="16">
        <v>137.34570259745794</v>
      </c>
      <c r="O8341" s="41">
        <f t="shared" si="140"/>
        <v>-0.11040549878604755</v>
      </c>
    </row>
    <row r="8342" spans="13:15" x14ac:dyDescent="0.25">
      <c r="M8342" s="20">
        <v>8341</v>
      </c>
      <c r="N8342" s="16">
        <v>259.19527039680929</v>
      </c>
      <c r="O8342" s="41">
        <f t="shared" si="140"/>
        <v>0.67881981689271109</v>
      </c>
    </row>
    <row r="8343" spans="13:15" x14ac:dyDescent="0.25">
      <c r="M8343" s="20">
        <v>8342</v>
      </c>
      <c r="N8343" s="16">
        <v>183.40654261268875</v>
      </c>
      <c r="O8343" s="41">
        <f t="shared" si="140"/>
        <v>0.18793270345780844</v>
      </c>
    </row>
    <row r="8344" spans="13:15" x14ac:dyDescent="0.25">
      <c r="M8344" s="20">
        <v>8343</v>
      </c>
      <c r="N8344" s="16">
        <v>281.37918958242631</v>
      </c>
      <c r="O8344" s="41">
        <f t="shared" si="140"/>
        <v>0.82250609283495413</v>
      </c>
    </row>
    <row r="8345" spans="13:15" x14ac:dyDescent="0.25">
      <c r="M8345" s="20">
        <v>8344</v>
      </c>
      <c r="N8345" s="16">
        <v>202.29018516956398</v>
      </c>
      <c r="O8345" s="41">
        <f t="shared" si="140"/>
        <v>0.31024293423889815</v>
      </c>
    </row>
    <row r="8346" spans="13:15" x14ac:dyDescent="0.25">
      <c r="M8346" s="20">
        <v>8345</v>
      </c>
      <c r="N8346" s="16">
        <v>206.25654484553792</v>
      </c>
      <c r="O8346" s="41">
        <f t="shared" si="140"/>
        <v>0.33593323026457433</v>
      </c>
    </row>
    <row r="8347" spans="13:15" x14ac:dyDescent="0.25">
      <c r="M8347" s="20">
        <v>8346</v>
      </c>
      <c r="N8347" s="16">
        <v>265.19302464316775</v>
      </c>
      <c r="O8347" s="41">
        <f t="shared" si="140"/>
        <v>0.71766754999456839</v>
      </c>
    </row>
    <row r="8348" spans="13:15" x14ac:dyDescent="0.25">
      <c r="M8348" s="20">
        <v>8347</v>
      </c>
      <c r="N8348" s="16">
        <v>151.02110756557056</v>
      </c>
      <c r="O8348" s="41">
        <f t="shared" si="140"/>
        <v>-2.1829265009279064E-2</v>
      </c>
    </row>
    <row r="8349" spans="13:15" x14ac:dyDescent="0.25">
      <c r="M8349" s="20">
        <v>8348</v>
      </c>
      <c r="N8349" s="16">
        <v>250.11826427812696</v>
      </c>
      <c r="O8349" s="41">
        <f t="shared" si="140"/>
        <v>0.62002762625292429</v>
      </c>
    </row>
    <row r="8350" spans="13:15" x14ac:dyDescent="0.25">
      <c r="M8350" s="20">
        <v>8349</v>
      </c>
      <c r="N8350" s="16">
        <v>226.24178719686282</v>
      </c>
      <c r="O8350" s="41">
        <f t="shared" si="140"/>
        <v>0.46537857413000272</v>
      </c>
    </row>
    <row r="8351" spans="13:15" x14ac:dyDescent="0.25">
      <c r="M8351" s="20">
        <v>8350</v>
      </c>
      <c r="N8351" s="16">
        <v>224.99392215143416</v>
      </c>
      <c r="O8351" s="41">
        <f t="shared" si="140"/>
        <v>0.45729609421489426</v>
      </c>
    </row>
    <row r="8352" spans="13:15" x14ac:dyDescent="0.25">
      <c r="M8352" s="20">
        <v>8351</v>
      </c>
      <c r="N8352" s="16">
        <v>196.23492572880201</v>
      </c>
      <c r="O8352" s="41">
        <f t="shared" si="140"/>
        <v>0.27102273731935189</v>
      </c>
    </row>
    <row r="8353" spans="13:15" x14ac:dyDescent="0.25">
      <c r="M8353" s="20">
        <v>8352</v>
      </c>
      <c r="N8353" s="16">
        <v>155.12648518261048</v>
      </c>
      <c r="O8353" s="41">
        <f t="shared" si="140"/>
        <v>4.7614566839175865E-3</v>
      </c>
    </row>
    <row r="8354" spans="13:15" x14ac:dyDescent="0.25">
      <c r="M8354" s="20">
        <v>8353</v>
      </c>
      <c r="N8354" s="16">
        <v>138.46871865360058</v>
      </c>
      <c r="O8354" s="41">
        <f t="shared" si="140"/>
        <v>-0.10313167157903635</v>
      </c>
    </row>
    <row r="8355" spans="13:15" x14ac:dyDescent="0.25">
      <c r="M8355" s="20">
        <v>8354</v>
      </c>
      <c r="N8355" s="16">
        <v>139.18022493181837</v>
      </c>
      <c r="O8355" s="41">
        <f t="shared" si="140"/>
        <v>-9.8523212335598243E-2</v>
      </c>
    </row>
    <row r="8356" spans="13:15" x14ac:dyDescent="0.25">
      <c r="M8356" s="20">
        <v>8355</v>
      </c>
      <c r="N8356" s="16">
        <v>110.0524655108775</v>
      </c>
      <c r="O8356" s="41">
        <f t="shared" si="140"/>
        <v>-0.28718506431575253</v>
      </c>
    </row>
    <row r="8357" spans="13:15" x14ac:dyDescent="0.25">
      <c r="M8357" s="20">
        <v>8356</v>
      </c>
      <c r="N8357" s="16">
        <v>145.26577049416503</v>
      </c>
      <c r="O8357" s="41">
        <f t="shared" si="140"/>
        <v>-5.9106850798482657E-2</v>
      </c>
    </row>
    <row r="8358" spans="13:15" x14ac:dyDescent="0.25">
      <c r="M8358" s="20">
        <v>8357</v>
      </c>
      <c r="N8358" s="16">
        <v>153.29189545939724</v>
      </c>
      <c r="O8358" s="41">
        <f t="shared" si="140"/>
        <v>-7.1212662472646127E-3</v>
      </c>
    </row>
    <row r="8359" spans="13:15" x14ac:dyDescent="0.25">
      <c r="M8359" s="20">
        <v>8358</v>
      </c>
      <c r="N8359" s="16">
        <v>202.30284315305147</v>
      </c>
      <c r="O8359" s="41">
        <f t="shared" si="140"/>
        <v>0.3103249205864429</v>
      </c>
    </row>
    <row r="8360" spans="13:15" x14ac:dyDescent="0.25">
      <c r="M8360" s="20">
        <v>8359</v>
      </c>
      <c r="N8360" s="16">
        <v>162.599801092934</v>
      </c>
      <c r="O8360" s="41">
        <f t="shared" si="140"/>
        <v>5.3166471285237771E-2</v>
      </c>
    </row>
    <row r="8361" spans="13:15" x14ac:dyDescent="0.25">
      <c r="M8361" s="20">
        <v>8360</v>
      </c>
      <c r="N8361" s="16">
        <v>271.14817812600637</v>
      </c>
      <c r="O8361" s="41">
        <f t="shared" si="140"/>
        <v>0.75623935597050873</v>
      </c>
    </row>
    <row r="8362" spans="13:15" x14ac:dyDescent="0.25">
      <c r="M8362" s="20">
        <v>8361</v>
      </c>
      <c r="N8362" s="16">
        <v>152.32641122667317</v>
      </c>
      <c r="O8362" s="41">
        <f t="shared" si="140"/>
        <v>-1.3374752510008414E-2</v>
      </c>
    </row>
    <row r="8363" spans="13:15" x14ac:dyDescent="0.25">
      <c r="M8363" s="20">
        <v>8362</v>
      </c>
      <c r="N8363" s="16">
        <v>182.24850235370914</v>
      </c>
      <c r="O8363" s="41">
        <f t="shared" si="140"/>
        <v>0.18043202286067328</v>
      </c>
    </row>
    <row r="8364" spans="13:15" x14ac:dyDescent="0.25">
      <c r="M8364" s="20">
        <v>8363</v>
      </c>
      <c r="N8364" s="16">
        <v>161.14607604366972</v>
      </c>
      <c r="O8364" s="41">
        <f t="shared" si="140"/>
        <v>4.3750626554421856E-2</v>
      </c>
    </row>
    <row r="8365" spans="13:15" x14ac:dyDescent="0.25">
      <c r="M8365" s="20">
        <v>8364</v>
      </c>
      <c r="N8365" s="16">
        <v>182.72346251648713</v>
      </c>
      <c r="O8365" s="41">
        <f t="shared" si="140"/>
        <v>0.18350836191688202</v>
      </c>
    </row>
    <row r="8366" spans="13:15" x14ac:dyDescent="0.25">
      <c r="M8366" s="20">
        <v>8365</v>
      </c>
      <c r="N8366" s="16">
        <v>134.89261101811459</v>
      </c>
      <c r="O8366" s="41">
        <f t="shared" si="140"/>
        <v>-0.1262942869948348</v>
      </c>
    </row>
    <row r="8367" spans="13:15" x14ac:dyDescent="0.25">
      <c r="M8367" s="20">
        <v>8366</v>
      </c>
      <c r="N8367" s="16">
        <v>217.40599512383758</v>
      </c>
      <c r="O8367" s="41">
        <f t="shared" si="140"/>
        <v>0.40814873807848473</v>
      </c>
    </row>
    <row r="8368" spans="13:15" x14ac:dyDescent="0.25">
      <c r="M8368" s="20">
        <v>8367</v>
      </c>
      <c r="N8368" s="16">
        <v>140.29725552239125</v>
      </c>
      <c r="O8368" s="41">
        <f t="shared" si="140"/>
        <v>-9.1288153267359062E-2</v>
      </c>
    </row>
    <row r="8369" spans="13:15" x14ac:dyDescent="0.25">
      <c r="M8369" s="20">
        <v>8368</v>
      </c>
      <c r="N8369" s="16">
        <v>163.74049085915817</v>
      </c>
      <c r="O8369" s="41">
        <f t="shared" si="140"/>
        <v>6.0554771934135054E-2</v>
      </c>
    </row>
    <row r="8370" spans="13:15" x14ac:dyDescent="0.25">
      <c r="M8370" s="20">
        <v>8369</v>
      </c>
      <c r="N8370" s="16">
        <v>177.84896496947292</v>
      </c>
      <c r="O8370" s="41">
        <f t="shared" si="140"/>
        <v>0.15193601467924078</v>
      </c>
    </row>
    <row r="8371" spans="13:15" x14ac:dyDescent="0.25">
      <c r="M8371" s="20">
        <v>8370</v>
      </c>
      <c r="N8371" s="16">
        <v>189.10588153272252</v>
      </c>
      <c r="O8371" s="41">
        <f t="shared" si="140"/>
        <v>0.22484758661710535</v>
      </c>
    </row>
    <row r="8372" spans="13:15" x14ac:dyDescent="0.25">
      <c r="M8372" s="20">
        <v>8371</v>
      </c>
      <c r="N8372" s="16">
        <v>111.08139472915423</v>
      </c>
      <c r="O8372" s="41">
        <f t="shared" si="140"/>
        <v>-0.28052064193189341</v>
      </c>
    </row>
    <row r="8373" spans="13:15" x14ac:dyDescent="0.25">
      <c r="M8373" s="20">
        <v>8372</v>
      </c>
      <c r="N8373" s="16">
        <v>64.454591145102256</v>
      </c>
      <c r="O8373" s="41">
        <f t="shared" si="140"/>
        <v>-0.58252461652383936</v>
      </c>
    </row>
    <row r="8374" spans="13:15" x14ac:dyDescent="0.25">
      <c r="M8374" s="20">
        <v>8373</v>
      </c>
      <c r="N8374" s="16">
        <v>206.5503593955853</v>
      </c>
      <c r="O8374" s="41">
        <f t="shared" si="140"/>
        <v>0.33783628076528682</v>
      </c>
    </row>
    <row r="8375" spans="13:15" x14ac:dyDescent="0.25">
      <c r="M8375" s="20">
        <v>8374</v>
      </c>
      <c r="N8375" s="16">
        <v>157.35605775259901</v>
      </c>
      <c r="O8375" s="41">
        <f t="shared" si="140"/>
        <v>1.9202501877245259E-2</v>
      </c>
    </row>
    <row r="8376" spans="13:15" x14ac:dyDescent="0.25">
      <c r="M8376" s="20">
        <v>8375</v>
      </c>
      <c r="N8376" s="16">
        <v>209.17842525792253</v>
      </c>
      <c r="O8376" s="41">
        <f t="shared" si="140"/>
        <v>0.35485838553994742</v>
      </c>
    </row>
    <row r="8377" spans="13:15" x14ac:dyDescent="0.25">
      <c r="M8377" s="20">
        <v>8376</v>
      </c>
      <c r="N8377" s="16">
        <v>365.08087266991913</v>
      </c>
      <c r="O8377" s="41">
        <f t="shared" si="140"/>
        <v>1.3646457856597127</v>
      </c>
    </row>
    <row r="8378" spans="13:15" x14ac:dyDescent="0.25">
      <c r="M8378" s="20">
        <v>8377</v>
      </c>
      <c r="N8378" s="16">
        <v>165.45026143661553</v>
      </c>
      <c r="O8378" s="41">
        <f t="shared" si="140"/>
        <v>7.162903545515209E-2</v>
      </c>
    </row>
    <row r="8379" spans="13:15" x14ac:dyDescent="0.25">
      <c r="M8379" s="20">
        <v>8378</v>
      </c>
      <c r="N8379" s="16">
        <v>176.35034671850707</v>
      </c>
      <c r="O8379" s="41">
        <f t="shared" si="140"/>
        <v>0.14222939459382467</v>
      </c>
    </row>
    <row r="8380" spans="13:15" x14ac:dyDescent="0.25">
      <c r="M8380" s="20">
        <v>8379</v>
      </c>
      <c r="N8380" s="16">
        <v>277.18733806822883</v>
      </c>
      <c r="O8380" s="41">
        <f t="shared" si="140"/>
        <v>0.79535527568951481</v>
      </c>
    </row>
    <row r="8381" spans="13:15" x14ac:dyDescent="0.25">
      <c r="M8381" s="20">
        <v>8380</v>
      </c>
      <c r="N8381" s="16">
        <v>145.4011341415395</v>
      </c>
      <c r="O8381" s="41">
        <f t="shared" si="140"/>
        <v>-5.8230094161097923E-2</v>
      </c>
    </row>
    <row r="8382" spans="13:15" x14ac:dyDescent="0.25">
      <c r="M8382" s="20">
        <v>8381</v>
      </c>
      <c r="N8382" s="16">
        <v>247.67749273690077</v>
      </c>
      <c r="O8382" s="41">
        <f t="shared" si="140"/>
        <v>0.60421863550380639</v>
      </c>
    </row>
    <row r="8383" spans="13:15" x14ac:dyDescent="0.25">
      <c r="M8383" s="20">
        <v>8382</v>
      </c>
      <c r="N8383" s="16">
        <v>159.70528992516526</v>
      </c>
      <c r="O8383" s="41">
        <f t="shared" si="140"/>
        <v>3.4418587879695428E-2</v>
      </c>
    </row>
    <row r="8384" spans="13:15" x14ac:dyDescent="0.25">
      <c r="M8384" s="20">
        <v>8383</v>
      </c>
      <c r="N8384" s="16">
        <v>93.91511599056598</v>
      </c>
      <c r="O8384" s="41">
        <f t="shared" si="140"/>
        <v>-0.39170742741808695</v>
      </c>
    </row>
    <row r="8385" spans="13:15" x14ac:dyDescent="0.25">
      <c r="M8385" s="20">
        <v>8384</v>
      </c>
      <c r="N8385" s="16">
        <v>170.31182948527714</v>
      </c>
      <c r="O8385" s="41">
        <f t="shared" si="140"/>
        <v>0.10311763773084381</v>
      </c>
    </row>
    <row r="8386" spans="13:15" x14ac:dyDescent="0.25">
      <c r="M8386" s="20">
        <v>8385</v>
      </c>
      <c r="N8386" s="16">
        <v>156.61131105782286</v>
      </c>
      <c r="O8386" s="41">
        <f t="shared" si="140"/>
        <v>1.4378742910341913E-2</v>
      </c>
    </row>
    <row r="8387" spans="13:15" x14ac:dyDescent="0.25">
      <c r="M8387" s="20">
        <v>8386</v>
      </c>
      <c r="N8387" s="16">
        <v>99.145697448902595</v>
      </c>
      <c r="O8387" s="41">
        <f t="shared" ref="O8387:O8450" si="141">N8387/$B$2-1</f>
        <v>-0.35782870813172152</v>
      </c>
    </row>
    <row r="8388" spans="13:15" x14ac:dyDescent="0.25">
      <c r="M8388" s="20">
        <v>8387</v>
      </c>
      <c r="N8388" s="16">
        <v>125.25307080405312</v>
      </c>
      <c r="O8388" s="41">
        <f t="shared" si="141"/>
        <v>-0.188730037123784</v>
      </c>
    </row>
    <row r="8389" spans="13:15" x14ac:dyDescent="0.25">
      <c r="M8389" s="20">
        <v>8388</v>
      </c>
      <c r="N8389" s="16">
        <v>127.36299625952402</v>
      </c>
      <c r="O8389" s="41">
        <f t="shared" si="141"/>
        <v>-0.1750639518538325</v>
      </c>
    </row>
    <row r="8390" spans="13:15" x14ac:dyDescent="0.25">
      <c r="M8390" s="20">
        <v>8389</v>
      </c>
      <c r="N8390" s="16">
        <v>174.48351839911351</v>
      </c>
      <c r="O8390" s="41">
        <f t="shared" si="141"/>
        <v>0.1301378607763426</v>
      </c>
    </row>
    <row r="8391" spans="13:15" x14ac:dyDescent="0.25">
      <c r="M8391" s="20">
        <v>8390</v>
      </c>
      <c r="N8391" s="16">
        <v>143.79039638547707</v>
      </c>
      <c r="O8391" s="41">
        <f t="shared" si="141"/>
        <v>-6.8662917493696018E-2</v>
      </c>
    </row>
    <row r="8392" spans="13:15" x14ac:dyDescent="0.25">
      <c r="M8392" s="20">
        <v>8391</v>
      </c>
      <c r="N8392" s="16">
        <v>374.31207971018711</v>
      </c>
      <c r="O8392" s="41">
        <f t="shared" si="141"/>
        <v>1.4244367428377345</v>
      </c>
    </row>
    <row r="8393" spans="13:15" x14ac:dyDescent="0.25">
      <c r="M8393" s="20">
        <v>8392</v>
      </c>
      <c r="N8393" s="16">
        <v>139.08587536553031</v>
      </c>
      <c r="O8393" s="41">
        <f t="shared" si="141"/>
        <v>-9.9134318862955539E-2</v>
      </c>
    </row>
    <row r="8394" spans="13:15" x14ac:dyDescent="0.25">
      <c r="M8394" s="20">
        <v>8393</v>
      </c>
      <c r="N8394" s="16">
        <v>268.93646580658327</v>
      </c>
      <c r="O8394" s="41">
        <f t="shared" si="141"/>
        <v>0.74191399245045364</v>
      </c>
    </row>
    <row r="8395" spans="13:15" x14ac:dyDescent="0.25">
      <c r="M8395" s="20">
        <v>8394</v>
      </c>
      <c r="N8395" s="16">
        <v>176.7109554776176</v>
      </c>
      <c r="O8395" s="41">
        <f t="shared" si="141"/>
        <v>0.14456507429204213</v>
      </c>
    </row>
    <row r="8396" spans="13:15" x14ac:dyDescent="0.25">
      <c r="M8396" s="20">
        <v>8395</v>
      </c>
      <c r="N8396" s="16">
        <v>116.83888790966441</v>
      </c>
      <c r="O8396" s="41">
        <f t="shared" si="141"/>
        <v>-0.24322909092377698</v>
      </c>
    </row>
    <row r="8397" spans="13:15" x14ac:dyDescent="0.25">
      <c r="M8397" s="20">
        <v>8396</v>
      </c>
      <c r="N8397" s="16">
        <v>263.64337942693453</v>
      </c>
      <c r="O8397" s="41">
        <f t="shared" si="141"/>
        <v>0.70763042588276459</v>
      </c>
    </row>
    <row r="8398" spans="13:15" x14ac:dyDescent="0.25">
      <c r="M8398" s="20">
        <v>8397</v>
      </c>
      <c r="N8398" s="16">
        <v>104.94472749797893</v>
      </c>
      <c r="O8398" s="41">
        <f t="shared" si="141"/>
        <v>-0.32026812089476586</v>
      </c>
    </row>
    <row r="8399" spans="13:15" x14ac:dyDescent="0.25">
      <c r="M8399" s="20">
        <v>8398</v>
      </c>
      <c r="N8399" s="16">
        <v>300.85529269458101</v>
      </c>
      <c r="O8399" s="41">
        <f t="shared" si="141"/>
        <v>0.94865371817732469</v>
      </c>
    </row>
    <row r="8400" spans="13:15" x14ac:dyDescent="0.25">
      <c r="M8400" s="20">
        <v>8399</v>
      </c>
      <c r="N8400" s="16">
        <v>363.02985241617682</v>
      </c>
      <c r="O8400" s="41">
        <f t="shared" si="141"/>
        <v>1.3513612321199839</v>
      </c>
    </row>
    <row r="8401" spans="13:15" x14ac:dyDescent="0.25">
      <c r="M8401" s="20">
        <v>8400</v>
      </c>
      <c r="N8401" s="16">
        <v>182.25966227775316</v>
      </c>
      <c r="O8401" s="41">
        <f t="shared" si="141"/>
        <v>0.18050430620755487</v>
      </c>
    </row>
    <row r="8402" spans="13:15" x14ac:dyDescent="0.25">
      <c r="M8402" s="20">
        <v>8401</v>
      </c>
      <c r="N8402" s="16">
        <v>249.34364754912164</v>
      </c>
      <c r="O8402" s="41">
        <f t="shared" si="141"/>
        <v>0.61501039768559806</v>
      </c>
    </row>
    <row r="8403" spans="13:15" x14ac:dyDescent="0.25">
      <c r="M8403" s="20">
        <v>8402</v>
      </c>
      <c r="N8403" s="16">
        <v>265.8210248589204</v>
      </c>
      <c r="O8403" s="41">
        <f t="shared" si="141"/>
        <v>0.72173513658904742</v>
      </c>
    </row>
    <row r="8404" spans="13:15" x14ac:dyDescent="0.25">
      <c r="M8404" s="20">
        <v>8403</v>
      </c>
      <c r="N8404" s="16">
        <v>273.26666476661472</v>
      </c>
      <c r="O8404" s="41">
        <f t="shared" si="141"/>
        <v>0.76996089243462307</v>
      </c>
    </row>
    <row r="8405" spans="13:15" x14ac:dyDescent="0.25">
      <c r="M8405" s="20">
        <v>8404</v>
      </c>
      <c r="N8405" s="16">
        <v>117.99772131100889</v>
      </c>
      <c r="O8405" s="41">
        <f t="shared" si="141"/>
        <v>-0.23572327310666985</v>
      </c>
    </row>
    <row r="8406" spans="13:15" x14ac:dyDescent="0.25">
      <c r="M8406" s="20">
        <v>8405</v>
      </c>
      <c r="N8406" s="16">
        <v>295.37166943871858</v>
      </c>
      <c r="O8406" s="41">
        <f t="shared" si="141"/>
        <v>0.91313603540393995</v>
      </c>
    </row>
    <row r="8407" spans="13:15" x14ac:dyDescent="0.25">
      <c r="M8407" s="20">
        <v>8406</v>
      </c>
      <c r="N8407" s="16">
        <v>255.48409459768141</v>
      </c>
      <c r="O8407" s="41">
        <f t="shared" si="141"/>
        <v>0.65478235870140122</v>
      </c>
    </row>
    <row r="8408" spans="13:15" x14ac:dyDescent="0.25">
      <c r="M8408" s="20">
        <v>8407</v>
      </c>
      <c r="N8408" s="16">
        <v>241.01625097090289</v>
      </c>
      <c r="O8408" s="41">
        <f t="shared" si="141"/>
        <v>0.56107346289031601</v>
      </c>
    </row>
    <row r="8409" spans="13:15" x14ac:dyDescent="0.25">
      <c r="M8409" s="20">
        <v>8408</v>
      </c>
      <c r="N8409" s="16">
        <v>126.56492072161845</v>
      </c>
      <c r="O8409" s="41">
        <f t="shared" si="141"/>
        <v>-0.18023312421705506</v>
      </c>
    </row>
    <row r="8410" spans="13:15" x14ac:dyDescent="0.25">
      <c r="M8410" s="20">
        <v>8409</v>
      </c>
      <c r="N8410" s="16">
        <v>169.5260875369236</v>
      </c>
      <c r="O8410" s="41">
        <f t="shared" si="141"/>
        <v>9.8028350600564362E-2</v>
      </c>
    </row>
    <row r="8411" spans="13:15" x14ac:dyDescent="0.25">
      <c r="M8411" s="20">
        <v>8410</v>
      </c>
      <c r="N8411" s="16">
        <v>122.93702355651922</v>
      </c>
      <c r="O8411" s="41">
        <f t="shared" si="141"/>
        <v>-0.20373118282396263</v>
      </c>
    </row>
    <row r="8412" spans="13:15" x14ac:dyDescent="0.25">
      <c r="M8412" s="20">
        <v>8411</v>
      </c>
      <c r="N8412" s="16">
        <v>132.65320596957775</v>
      </c>
      <c r="O8412" s="41">
        <f t="shared" si="141"/>
        <v>-0.14079901760885272</v>
      </c>
    </row>
    <row r="8413" spans="13:15" x14ac:dyDescent="0.25">
      <c r="M8413" s="20">
        <v>8412</v>
      </c>
      <c r="N8413" s="16">
        <v>93.138142499587858</v>
      </c>
      <c r="O8413" s="41">
        <f t="shared" si="141"/>
        <v>-0.39673992084228193</v>
      </c>
    </row>
    <row r="8414" spans="13:15" x14ac:dyDescent="0.25">
      <c r="M8414" s="20">
        <v>8413</v>
      </c>
      <c r="N8414" s="16">
        <v>163.48821994670737</v>
      </c>
      <c r="O8414" s="41">
        <f t="shared" si="141"/>
        <v>5.8920801505586651E-2</v>
      </c>
    </row>
    <row r="8415" spans="13:15" x14ac:dyDescent="0.25">
      <c r="M8415" s="20">
        <v>8414</v>
      </c>
      <c r="N8415" s="16">
        <v>144.25313314465711</v>
      </c>
      <c r="O8415" s="41">
        <f t="shared" si="141"/>
        <v>-6.5665749990882927E-2</v>
      </c>
    </row>
    <row r="8416" spans="13:15" x14ac:dyDescent="0.25">
      <c r="M8416" s="20">
        <v>8415</v>
      </c>
      <c r="N8416" s="16">
        <v>309.33837162755651</v>
      </c>
      <c r="O8416" s="41">
        <f t="shared" si="141"/>
        <v>1.0035990148223659</v>
      </c>
    </row>
    <row r="8417" spans="13:15" x14ac:dyDescent="0.25">
      <c r="M8417" s="20">
        <v>8416</v>
      </c>
      <c r="N8417" s="16">
        <v>156.39520111892003</v>
      </c>
      <c r="O8417" s="41">
        <f t="shared" si="141"/>
        <v>1.2978988788663326E-2</v>
      </c>
    </row>
    <row r="8418" spans="13:15" x14ac:dyDescent="0.25">
      <c r="M8418" s="20">
        <v>8417</v>
      </c>
      <c r="N8418" s="16">
        <v>181.62051955931332</v>
      </c>
      <c r="O8418" s="41">
        <f t="shared" si="141"/>
        <v>0.17636454910513244</v>
      </c>
    </row>
    <row r="8419" spans="13:15" x14ac:dyDescent="0.25">
      <c r="M8419" s="20">
        <v>8418</v>
      </c>
      <c r="N8419" s="16">
        <v>319.82343757523108</v>
      </c>
      <c r="O8419" s="41">
        <f t="shared" si="141"/>
        <v>1.0715112744381945</v>
      </c>
    </row>
    <row r="8420" spans="13:15" x14ac:dyDescent="0.25">
      <c r="M8420" s="20">
        <v>8419</v>
      </c>
      <c r="N8420" s="16">
        <v>167.67826818643624</v>
      </c>
      <c r="O8420" s="41">
        <f t="shared" si="141"/>
        <v>8.6059938758454635E-2</v>
      </c>
    </row>
    <row r="8421" spans="13:15" x14ac:dyDescent="0.25">
      <c r="M8421" s="20">
        <v>8420</v>
      </c>
      <c r="N8421" s="16">
        <v>231.68711741115226</v>
      </c>
      <c r="O8421" s="41">
        <f t="shared" si="141"/>
        <v>0.50064823109279555</v>
      </c>
    </row>
    <row r="8422" spans="13:15" x14ac:dyDescent="0.25">
      <c r="M8422" s="20">
        <v>8421</v>
      </c>
      <c r="N8422" s="16">
        <v>184.26729147289308</v>
      </c>
      <c r="O8422" s="41">
        <f t="shared" si="141"/>
        <v>0.19350781384337457</v>
      </c>
    </row>
    <row r="8423" spans="13:15" x14ac:dyDescent="0.25">
      <c r="M8423" s="20">
        <v>8422</v>
      </c>
      <c r="N8423" s="16">
        <v>107.47727576015609</v>
      </c>
      <c r="O8423" s="41">
        <f t="shared" si="141"/>
        <v>-0.30386468805715594</v>
      </c>
    </row>
    <row r="8424" spans="13:15" x14ac:dyDescent="0.25">
      <c r="M8424" s="20">
        <v>8423</v>
      </c>
      <c r="N8424" s="16">
        <v>147.44822319506505</v>
      </c>
      <c r="O8424" s="41">
        <f t="shared" si="141"/>
        <v>-4.4971003187942782E-2</v>
      </c>
    </row>
    <row r="8425" spans="13:15" x14ac:dyDescent="0.25">
      <c r="M8425" s="20">
        <v>8424</v>
      </c>
      <c r="N8425" s="16">
        <v>149.05727894436552</v>
      </c>
      <c r="O8425" s="41">
        <f t="shared" si="141"/>
        <v>-3.4549074291341908E-2</v>
      </c>
    </row>
    <row r="8426" spans="13:15" x14ac:dyDescent="0.25">
      <c r="M8426" s="20">
        <v>8425</v>
      </c>
      <c r="N8426" s="16">
        <v>110.84181842116197</v>
      </c>
      <c r="O8426" s="41">
        <f t="shared" si="141"/>
        <v>-0.28207238881716501</v>
      </c>
    </row>
    <row r="8427" spans="13:15" x14ac:dyDescent="0.25">
      <c r="M8427" s="20">
        <v>8426</v>
      </c>
      <c r="N8427" s="16">
        <v>217.72718290496383</v>
      </c>
      <c r="O8427" s="41">
        <f t="shared" si="141"/>
        <v>0.41022908626953414</v>
      </c>
    </row>
    <row r="8428" spans="13:15" x14ac:dyDescent="0.25">
      <c r="M8428" s="20">
        <v>8427</v>
      </c>
      <c r="N8428" s="16">
        <v>183.3851080789083</v>
      </c>
      <c r="O8428" s="41">
        <f t="shared" si="141"/>
        <v>0.18779387098597611</v>
      </c>
    </row>
    <row r="8429" spans="13:15" x14ac:dyDescent="0.25">
      <c r="M8429" s="20">
        <v>8428</v>
      </c>
      <c r="N8429" s="16">
        <v>195.85402014822805</v>
      </c>
      <c r="O8429" s="41">
        <f t="shared" si="141"/>
        <v>0.26855559416487385</v>
      </c>
    </row>
    <row r="8430" spans="13:15" x14ac:dyDescent="0.25">
      <c r="M8430" s="20">
        <v>8429</v>
      </c>
      <c r="N8430" s="16">
        <v>217.45362900949911</v>
      </c>
      <c r="O8430" s="41">
        <f t="shared" si="141"/>
        <v>0.40845726497051382</v>
      </c>
    </row>
    <row r="8431" spans="13:15" x14ac:dyDescent="0.25">
      <c r="M8431" s="20">
        <v>8430</v>
      </c>
      <c r="N8431" s="16">
        <v>118.69107868575085</v>
      </c>
      <c r="O8431" s="41">
        <f t="shared" si="141"/>
        <v>-0.23123236515482526</v>
      </c>
    </row>
    <row r="8432" spans="13:15" x14ac:dyDescent="0.25">
      <c r="M8432" s="20">
        <v>8431</v>
      </c>
      <c r="N8432" s="16">
        <v>127.09535485216522</v>
      </c>
      <c r="O8432" s="41">
        <f t="shared" si="141"/>
        <v>-0.17679747769250675</v>
      </c>
    </row>
    <row r="8433" spans="13:15" x14ac:dyDescent="0.25">
      <c r="M8433" s="20">
        <v>8432</v>
      </c>
      <c r="N8433" s="16">
        <v>152.04363454563591</v>
      </c>
      <c r="O8433" s="41">
        <f t="shared" si="141"/>
        <v>-1.5206310219968655E-2</v>
      </c>
    </row>
    <row r="8434" spans="13:15" x14ac:dyDescent="0.25">
      <c r="M8434" s="20">
        <v>8433</v>
      </c>
      <c r="N8434" s="16">
        <v>175.25307345624117</v>
      </c>
      <c r="O8434" s="41">
        <f t="shared" si="141"/>
        <v>0.13512230465958952</v>
      </c>
    </row>
    <row r="8435" spans="13:15" x14ac:dyDescent="0.25">
      <c r="M8435" s="20">
        <v>8434</v>
      </c>
      <c r="N8435" s="16">
        <v>107.3453438276934</v>
      </c>
      <c r="O8435" s="41">
        <f t="shared" si="141"/>
        <v>-0.30471921731750939</v>
      </c>
    </row>
    <row r="8436" spans="13:15" x14ac:dyDescent="0.25">
      <c r="M8436" s="20">
        <v>8435</v>
      </c>
      <c r="N8436" s="16">
        <v>198.10778572912622</v>
      </c>
      <c r="O8436" s="41">
        <f t="shared" si="141"/>
        <v>0.28315333861464742</v>
      </c>
    </row>
    <row r="8437" spans="13:15" x14ac:dyDescent="0.25">
      <c r="M8437" s="20">
        <v>8436</v>
      </c>
      <c r="N8437" s="16">
        <v>108.18472598339008</v>
      </c>
      <c r="O8437" s="41">
        <f t="shared" si="141"/>
        <v>-0.29928250007042245</v>
      </c>
    </row>
    <row r="8438" spans="13:15" x14ac:dyDescent="0.25">
      <c r="M8438" s="20">
        <v>8437</v>
      </c>
      <c r="N8438" s="16">
        <v>213.81330592066965</v>
      </c>
      <c r="O8438" s="41">
        <f t="shared" si="141"/>
        <v>0.38487872307789828</v>
      </c>
    </row>
    <row r="8439" spans="13:15" x14ac:dyDescent="0.25">
      <c r="M8439" s="20">
        <v>8438</v>
      </c>
      <c r="N8439" s="16">
        <v>163.19814185056393</v>
      </c>
      <c r="O8439" s="41">
        <f t="shared" si="141"/>
        <v>5.7041952190525436E-2</v>
      </c>
    </row>
    <row r="8440" spans="13:15" x14ac:dyDescent="0.25">
      <c r="M8440" s="20">
        <v>8439</v>
      </c>
      <c r="N8440" s="16">
        <v>276.8970680278702</v>
      </c>
      <c r="O8440" s="41">
        <f t="shared" si="141"/>
        <v>0.79347518314284815</v>
      </c>
    </row>
    <row r="8441" spans="13:15" x14ac:dyDescent="0.25">
      <c r="M8441" s="20">
        <v>8440</v>
      </c>
      <c r="N8441" s="16">
        <v>122.81575390557529</v>
      </c>
      <c r="O8441" s="41">
        <f t="shared" si="141"/>
        <v>-0.20451665199120728</v>
      </c>
    </row>
    <row r="8442" spans="13:15" x14ac:dyDescent="0.25">
      <c r="M8442" s="20">
        <v>8441</v>
      </c>
      <c r="N8442" s="16">
        <v>133.19939015281824</v>
      </c>
      <c r="O8442" s="41">
        <f t="shared" si="141"/>
        <v>-0.13726135726075406</v>
      </c>
    </row>
    <row r="8443" spans="13:15" x14ac:dyDescent="0.25">
      <c r="M8443" s="20">
        <v>8442</v>
      </c>
      <c r="N8443" s="16">
        <v>182.35252430130362</v>
      </c>
      <c r="O8443" s="41">
        <f t="shared" si="141"/>
        <v>0.18110577785144155</v>
      </c>
    </row>
    <row r="8444" spans="13:15" x14ac:dyDescent="0.25">
      <c r="M8444" s="20">
        <v>8443</v>
      </c>
      <c r="N8444" s="16">
        <v>126.23153768736682</v>
      </c>
      <c r="O8444" s="41">
        <f t="shared" si="141"/>
        <v>-0.18239246162958045</v>
      </c>
    </row>
    <row r="8445" spans="13:15" x14ac:dyDescent="0.25">
      <c r="M8445" s="20">
        <v>8444</v>
      </c>
      <c r="N8445" s="16">
        <v>132.46636604729736</v>
      </c>
      <c r="O8445" s="41">
        <f t="shared" si="141"/>
        <v>-0.14200918847204325</v>
      </c>
    </row>
    <row r="8446" spans="13:15" x14ac:dyDescent="0.25">
      <c r="M8446" s="20">
        <v>8445</v>
      </c>
      <c r="N8446" s="16">
        <v>196.15480268704653</v>
      </c>
      <c r="O8446" s="41">
        <f t="shared" si="141"/>
        <v>0.27050377665281311</v>
      </c>
    </row>
    <row r="8447" spans="13:15" x14ac:dyDescent="0.25">
      <c r="M8447" s="20">
        <v>8446</v>
      </c>
      <c r="N8447" s="16">
        <v>143.32290503083397</v>
      </c>
      <c r="O8447" s="41">
        <f t="shared" si="141"/>
        <v>-7.1690880732374396E-2</v>
      </c>
    </row>
    <row r="8448" spans="13:15" x14ac:dyDescent="0.25">
      <c r="M8448" s="20">
        <v>8447</v>
      </c>
      <c r="N8448" s="16">
        <v>226.36252856242913</v>
      </c>
      <c r="O8448" s="41">
        <f t="shared" si="141"/>
        <v>0.46616062156829563</v>
      </c>
    </row>
    <row r="8449" spans="13:15" x14ac:dyDescent="0.25">
      <c r="M8449" s="20">
        <v>8448</v>
      </c>
      <c r="N8449" s="16">
        <v>190.41545181244311</v>
      </c>
      <c r="O8449" s="41">
        <f t="shared" si="141"/>
        <v>0.23332973420352876</v>
      </c>
    </row>
    <row r="8450" spans="13:15" x14ac:dyDescent="0.25">
      <c r="M8450" s="20">
        <v>8449</v>
      </c>
      <c r="N8450" s="16">
        <v>175.59222567611982</v>
      </c>
      <c r="O8450" s="41">
        <f t="shared" si="141"/>
        <v>0.13731900935564267</v>
      </c>
    </row>
    <row r="8451" spans="13:15" x14ac:dyDescent="0.25">
      <c r="M8451" s="20">
        <v>8450</v>
      </c>
      <c r="N8451" s="16">
        <v>286.99768238075399</v>
      </c>
      <c r="O8451" s="41">
        <f t="shared" ref="O8451:O8514" si="142">N8451/$B$2-1</f>
        <v>0.85889733190525464</v>
      </c>
    </row>
    <row r="8452" spans="13:15" x14ac:dyDescent="0.25">
      <c r="M8452" s="20">
        <v>8451</v>
      </c>
      <c r="N8452" s="16">
        <v>142.41965887167373</v>
      </c>
      <c r="O8452" s="41">
        <f t="shared" si="142"/>
        <v>-7.7541248099066595E-2</v>
      </c>
    </row>
    <row r="8453" spans="13:15" x14ac:dyDescent="0.25">
      <c r="M8453" s="20">
        <v>8452</v>
      </c>
      <c r="N8453" s="16">
        <v>203.98659172550856</v>
      </c>
      <c r="O8453" s="41">
        <f t="shared" si="142"/>
        <v>0.32123063837125532</v>
      </c>
    </row>
    <row r="8454" spans="13:15" x14ac:dyDescent="0.25">
      <c r="M8454" s="20">
        <v>8453</v>
      </c>
      <c r="N8454" s="16">
        <v>145.02866272914727</v>
      </c>
      <c r="O8454" s="41">
        <f t="shared" si="142"/>
        <v>-6.0642608816140697E-2</v>
      </c>
    </row>
    <row r="8455" spans="13:15" x14ac:dyDescent="0.25">
      <c r="M8455" s="20">
        <v>8454</v>
      </c>
      <c r="N8455" s="16">
        <v>154.57996645017158</v>
      </c>
      <c r="O8455" s="41">
        <f t="shared" si="142"/>
        <v>1.2216294451068421E-3</v>
      </c>
    </row>
    <row r="8456" spans="13:15" x14ac:dyDescent="0.25">
      <c r="M8456" s="20">
        <v>8455</v>
      </c>
      <c r="N8456" s="16">
        <v>195.84545856699552</v>
      </c>
      <c r="O8456" s="41">
        <f t="shared" si="142"/>
        <v>0.26850014040518477</v>
      </c>
    </row>
    <row r="8457" spans="13:15" x14ac:dyDescent="0.25">
      <c r="M8457" s="20">
        <v>8456</v>
      </c>
      <c r="N8457" s="16">
        <v>200.27255898275692</v>
      </c>
      <c r="O8457" s="41">
        <f t="shared" si="142"/>
        <v>0.29717467562326916</v>
      </c>
    </row>
    <row r="8458" spans="13:15" x14ac:dyDescent="0.25">
      <c r="M8458" s="20">
        <v>8457</v>
      </c>
      <c r="N8458" s="16">
        <v>118.44250567653975</v>
      </c>
      <c r="O8458" s="41">
        <f t="shared" si="142"/>
        <v>-0.23284238409216695</v>
      </c>
    </row>
    <row r="8459" spans="13:15" x14ac:dyDescent="0.25">
      <c r="M8459" s="20">
        <v>8458</v>
      </c>
      <c r="N8459" s="16">
        <v>209.58492693403298</v>
      </c>
      <c r="O8459" s="41">
        <f t="shared" si="142"/>
        <v>0.35749131579523152</v>
      </c>
    </row>
    <row r="8460" spans="13:15" x14ac:dyDescent="0.25">
      <c r="M8460" s="20">
        <v>8459</v>
      </c>
      <c r="N8460" s="16">
        <v>198.05843025169034</v>
      </c>
      <c r="O8460" s="41">
        <f t="shared" si="142"/>
        <v>0.28283366089265538</v>
      </c>
    </row>
    <row r="8461" spans="13:15" x14ac:dyDescent="0.25">
      <c r="M8461" s="20">
        <v>8460</v>
      </c>
      <c r="N8461" s="16">
        <v>118.75503495675927</v>
      </c>
      <c r="O8461" s="41">
        <f t="shared" si="142"/>
        <v>-0.23081811741404235</v>
      </c>
    </row>
    <row r="8462" spans="13:15" x14ac:dyDescent="0.25">
      <c r="M8462" s="20">
        <v>8461</v>
      </c>
      <c r="N8462" s="16">
        <v>145.04582469493752</v>
      </c>
      <c r="O8462" s="41">
        <f t="shared" si="142"/>
        <v>-6.0531449965821382E-2</v>
      </c>
    </row>
    <row r="8463" spans="13:15" x14ac:dyDescent="0.25">
      <c r="M8463" s="20">
        <v>8462</v>
      </c>
      <c r="N8463" s="16">
        <v>233.64159866941088</v>
      </c>
      <c r="O8463" s="41">
        <f t="shared" si="142"/>
        <v>0.51330749707047585</v>
      </c>
    </row>
    <row r="8464" spans="13:15" x14ac:dyDescent="0.25">
      <c r="M8464" s="20">
        <v>8463</v>
      </c>
      <c r="N8464" s="16">
        <v>154.08546193481487</v>
      </c>
      <c r="O8464" s="41">
        <f t="shared" si="142"/>
        <v>-1.9812992914122196E-3</v>
      </c>
    </row>
    <row r="8465" spans="13:15" x14ac:dyDescent="0.25">
      <c r="M8465" s="20">
        <v>8464</v>
      </c>
      <c r="N8465" s="16">
        <v>202.68894623416321</v>
      </c>
      <c r="O8465" s="41">
        <f t="shared" si="142"/>
        <v>0.31282572819354693</v>
      </c>
    </row>
    <row r="8466" spans="13:15" x14ac:dyDescent="0.25">
      <c r="M8466" s="20">
        <v>8465</v>
      </c>
      <c r="N8466" s="16">
        <v>152.61439377435511</v>
      </c>
      <c r="O8466" s="41">
        <f t="shared" si="142"/>
        <v>-1.1509476159758947E-2</v>
      </c>
    </row>
    <row r="8467" spans="13:15" x14ac:dyDescent="0.25">
      <c r="M8467" s="20">
        <v>8466</v>
      </c>
      <c r="N8467" s="16">
        <v>172.58922452173493</v>
      </c>
      <c r="O8467" s="41">
        <f t="shared" si="142"/>
        <v>0.11786843126286017</v>
      </c>
    </row>
    <row r="8468" spans="13:15" x14ac:dyDescent="0.25">
      <c r="M8468" s="20">
        <v>8467</v>
      </c>
      <c r="N8468" s="16">
        <v>142.2870370007073</v>
      </c>
      <c r="O8468" s="41">
        <f t="shared" si="142"/>
        <v>-7.8400246123185524E-2</v>
      </c>
    </row>
    <row r="8469" spans="13:15" x14ac:dyDescent="0.25">
      <c r="M8469" s="20">
        <v>8468</v>
      </c>
      <c r="N8469" s="16">
        <v>266.06973398542664</v>
      </c>
      <c r="O8469" s="41">
        <f t="shared" si="142"/>
        <v>0.72334603716443802</v>
      </c>
    </row>
    <row r="8470" spans="13:15" x14ac:dyDescent="0.25">
      <c r="M8470" s="20">
        <v>8469</v>
      </c>
      <c r="N8470" s="16">
        <v>192.74608725293629</v>
      </c>
      <c r="O8470" s="41">
        <f t="shared" si="142"/>
        <v>0.24842536830774042</v>
      </c>
    </row>
    <row r="8471" spans="13:15" x14ac:dyDescent="0.25">
      <c r="M8471" s="20">
        <v>8470</v>
      </c>
      <c r="N8471" s="16">
        <v>321.1747252722385</v>
      </c>
      <c r="O8471" s="41">
        <f t="shared" si="142"/>
        <v>1.0802636276759152</v>
      </c>
    </row>
    <row r="8472" spans="13:15" x14ac:dyDescent="0.25">
      <c r="M8472" s="20">
        <v>8471</v>
      </c>
      <c r="N8472" s="16">
        <v>96.625119497523428</v>
      </c>
      <c r="O8472" s="41">
        <f t="shared" si="142"/>
        <v>-0.37415460870976802</v>
      </c>
    </row>
    <row r="8473" spans="13:15" x14ac:dyDescent="0.25">
      <c r="M8473" s="20">
        <v>8472</v>
      </c>
      <c r="N8473" s="16">
        <v>147.72359838907593</v>
      </c>
      <c r="O8473" s="41">
        <f t="shared" si="142"/>
        <v>-4.3187385253563026E-2</v>
      </c>
    </row>
    <row r="8474" spans="13:15" x14ac:dyDescent="0.25">
      <c r="M8474" s="20">
        <v>8473</v>
      </c>
      <c r="N8474" s="16">
        <v>186.6742076613383</v>
      </c>
      <c r="O8474" s="41">
        <f t="shared" si="142"/>
        <v>0.2090975218985236</v>
      </c>
    </row>
    <row r="8475" spans="13:15" x14ac:dyDescent="0.25">
      <c r="M8475" s="20">
        <v>8474</v>
      </c>
      <c r="N8475" s="16">
        <v>123.1038808786201</v>
      </c>
      <c r="O8475" s="41">
        <f t="shared" si="142"/>
        <v>-0.20265044019116785</v>
      </c>
    </row>
    <row r="8476" spans="13:15" x14ac:dyDescent="0.25">
      <c r="M8476" s="20">
        <v>8475</v>
      </c>
      <c r="N8476" s="16">
        <v>152.76832541043584</v>
      </c>
      <c r="O8476" s="41">
        <f t="shared" si="142"/>
        <v>-1.051245379625898E-2</v>
      </c>
    </row>
    <row r="8477" spans="13:15" x14ac:dyDescent="0.25">
      <c r="M8477" s="20">
        <v>8476</v>
      </c>
      <c r="N8477" s="16">
        <v>233.92038894839629</v>
      </c>
      <c r="O8477" s="41">
        <f t="shared" si="142"/>
        <v>0.51511323466900993</v>
      </c>
    </row>
    <row r="8478" spans="13:15" x14ac:dyDescent="0.25">
      <c r="M8478" s="20">
        <v>8477</v>
      </c>
      <c r="N8478" s="16">
        <v>287.61186321421673</v>
      </c>
      <c r="O8478" s="41">
        <f t="shared" si="142"/>
        <v>0.86287540971814991</v>
      </c>
    </row>
    <row r="8479" spans="13:15" x14ac:dyDescent="0.25">
      <c r="M8479" s="20">
        <v>8478</v>
      </c>
      <c r="N8479" s="16">
        <v>218.56433902458045</v>
      </c>
      <c r="O8479" s="41">
        <f t="shared" si="142"/>
        <v>0.41565138537743751</v>
      </c>
    </row>
    <row r="8480" spans="13:15" x14ac:dyDescent="0.25">
      <c r="M8480" s="20">
        <v>8479</v>
      </c>
      <c r="N8480" s="16">
        <v>188.19008803781594</v>
      </c>
      <c r="O8480" s="41">
        <f t="shared" si="142"/>
        <v>0.2189159495734323</v>
      </c>
    </row>
    <row r="8481" spans="13:15" x14ac:dyDescent="0.25">
      <c r="M8481" s="20">
        <v>8480</v>
      </c>
      <c r="N8481" s="16">
        <v>161.89035998682411</v>
      </c>
      <c r="O8481" s="41">
        <f t="shared" si="142"/>
        <v>4.8571388257556691E-2</v>
      </c>
    </row>
    <row r="8482" spans="13:15" x14ac:dyDescent="0.25">
      <c r="M8482" s="20">
        <v>8481</v>
      </c>
      <c r="N8482" s="16">
        <v>182.31984974171212</v>
      </c>
      <c r="O8482" s="41">
        <f t="shared" si="142"/>
        <v>0.18089414320985853</v>
      </c>
    </row>
    <row r="8483" spans="13:15" x14ac:dyDescent="0.25">
      <c r="M8483" s="20">
        <v>8482</v>
      </c>
      <c r="N8483" s="16">
        <v>212.2133376133981</v>
      </c>
      <c r="O8483" s="41">
        <f t="shared" si="142"/>
        <v>0.37451565396581299</v>
      </c>
    </row>
    <row r="8484" spans="13:15" x14ac:dyDescent="0.25">
      <c r="M8484" s="20">
        <v>8483</v>
      </c>
      <c r="N8484" s="16">
        <v>141.06564172738175</v>
      </c>
      <c r="O8484" s="41">
        <f t="shared" si="142"/>
        <v>-8.6311280093747E-2</v>
      </c>
    </row>
    <row r="8485" spans="13:15" x14ac:dyDescent="0.25">
      <c r="M8485" s="20">
        <v>8484</v>
      </c>
      <c r="N8485" s="16">
        <v>123.89472785840624</v>
      </c>
      <c r="O8485" s="41">
        <f t="shared" si="142"/>
        <v>-0.19752808753495565</v>
      </c>
    </row>
    <row r="8486" spans="13:15" x14ac:dyDescent="0.25">
      <c r="M8486" s="20">
        <v>8485</v>
      </c>
      <c r="N8486" s="16">
        <v>151.79596246387155</v>
      </c>
      <c r="O8486" s="41">
        <f t="shared" si="142"/>
        <v>-1.6810493808351756E-2</v>
      </c>
    </row>
    <row r="8487" spans="13:15" x14ac:dyDescent="0.25">
      <c r="M8487" s="20">
        <v>8486</v>
      </c>
      <c r="N8487" s="16">
        <v>175.85714883175069</v>
      </c>
      <c r="O8487" s="41">
        <f t="shared" si="142"/>
        <v>0.13903492895149783</v>
      </c>
    </row>
    <row r="8488" spans="13:15" x14ac:dyDescent="0.25">
      <c r="M8488" s="20">
        <v>8487</v>
      </c>
      <c r="N8488" s="16">
        <v>139.12244709150715</v>
      </c>
      <c r="O8488" s="41">
        <f t="shared" si="142"/>
        <v>-9.8897442093507149E-2</v>
      </c>
    </row>
    <row r="8489" spans="13:15" x14ac:dyDescent="0.25">
      <c r="M8489" s="20">
        <v>8488</v>
      </c>
      <c r="N8489" s="16">
        <v>120.6956682908901</v>
      </c>
      <c r="O8489" s="41">
        <f t="shared" si="142"/>
        <v>-0.21824854508475688</v>
      </c>
    </row>
    <row r="8490" spans="13:15" x14ac:dyDescent="0.25">
      <c r="M8490" s="20">
        <v>8489</v>
      </c>
      <c r="N8490" s="16">
        <v>175.44369236157962</v>
      </c>
      <c r="O8490" s="41">
        <f t="shared" si="142"/>
        <v>0.13635695217174004</v>
      </c>
    </row>
    <row r="8491" spans="13:15" x14ac:dyDescent="0.25">
      <c r="M8491" s="20">
        <v>8490</v>
      </c>
      <c r="N8491" s="16">
        <v>239.83695866420592</v>
      </c>
      <c r="O8491" s="41">
        <f t="shared" si="142"/>
        <v>0.55343513179206316</v>
      </c>
    </row>
    <row r="8492" spans="13:15" x14ac:dyDescent="0.25">
      <c r="M8492" s="20">
        <v>8491</v>
      </c>
      <c r="N8492" s="16">
        <v>182.43112342566934</v>
      </c>
      <c r="O8492" s="41">
        <f t="shared" si="142"/>
        <v>0.18161486803419691</v>
      </c>
    </row>
    <row r="8493" spans="13:15" x14ac:dyDescent="0.25">
      <c r="M8493" s="20">
        <v>8492</v>
      </c>
      <c r="N8493" s="16">
        <v>126.86513039943308</v>
      </c>
      <c r="O8493" s="41">
        <f t="shared" si="142"/>
        <v>-0.17828865217647116</v>
      </c>
    </row>
    <row r="8494" spans="13:15" x14ac:dyDescent="0.25">
      <c r="M8494" s="20">
        <v>8493</v>
      </c>
      <c r="N8494" s="16">
        <v>155.33368179640573</v>
      </c>
      <c r="O8494" s="41">
        <f t="shared" si="142"/>
        <v>6.103478784475147E-3</v>
      </c>
    </row>
    <row r="8495" spans="13:15" x14ac:dyDescent="0.25">
      <c r="M8495" s="20">
        <v>8494</v>
      </c>
      <c r="N8495" s="16">
        <v>158.70170473367929</v>
      </c>
      <c r="O8495" s="41">
        <f t="shared" si="142"/>
        <v>2.7918319935657188E-2</v>
      </c>
    </row>
    <row r="8496" spans="13:15" x14ac:dyDescent="0.25">
      <c r="M8496" s="20">
        <v>8495</v>
      </c>
      <c r="N8496" s="16">
        <v>124.41454565463863</v>
      </c>
      <c r="O8496" s="41">
        <f t="shared" si="142"/>
        <v>-0.19416120350133725</v>
      </c>
    </row>
    <row r="8497" spans="13:15" x14ac:dyDescent="0.25">
      <c r="M8497" s="20">
        <v>8496</v>
      </c>
      <c r="N8497" s="16">
        <v>159.97561228754512</v>
      </c>
      <c r="O8497" s="41">
        <f t="shared" si="142"/>
        <v>3.6169478388684118E-2</v>
      </c>
    </row>
    <row r="8498" spans="13:15" x14ac:dyDescent="0.25">
      <c r="M8498" s="20">
        <v>8497</v>
      </c>
      <c r="N8498" s="16">
        <v>369.84533770293734</v>
      </c>
      <c r="O8498" s="41">
        <f t="shared" si="142"/>
        <v>1.3955054471885591</v>
      </c>
    </row>
    <row r="8499" spans="13:15" x14ac:dyDescent="0.25">
      <c r="M8499" s="20">
        <v>8498</v>
      </c>
      <c r="N8499" s="16">
        <v>260.05805630088599</v>
      </c>
      <c r="O8499" s="41">
        <f t="shared" si="142"/>
        <v>0.68440812130614481</v>
      </c>
    </row>
    <row r="8500" spans="13:15" x14ac:dyDescent="0.25">
      <c r="M8500" s="20">
        <v>8499</v>
      </c>
      <c r="N8500" s="16">
        <v>276.90892172406996</v>
      </c>
      <c r="O8500" s="41">
        <f t="shared" si="142"/>
        <v>0.79355196008423734</v>
      </c>
    </row>
    <row r="8501" spans="13:15" x14ac:dyDescent="0.25">
      <c r="M8501" s="20">
        <v>8500</v>
      </c>
      <c r="N8501" s="16">
        <v>356.21138323178394</v>
      </c>
      <c r="O8501" s="41">
        <f t="shared" si="142"/>
        <v>1.3071976902077163</v>
      </c>
    </row>
    <row r="8502" spans="13:15" x14ac:dyDescent="0.25">
      <c r="M8502" s="20">
        <v>8501</v>
      </c>
      <c r="N8502" s="16">
        <v>110.04635739419264</v>
      </c>
      <c r="O8502" s="41">
        <f t="shared" si="142"/>
        <v>-0.28722462687149952</v>
      </c>
    </row>
    <row r="8503" spans="13:15" x14ac:dyDescent="0.25">
      <c r="M8503" s="20">
        <v>8502</v>
      </c>
      <c r="N8503" s="16">
        <v>155.70561351879311</v>
      </c>
      <c r="O8503" s="41">
        <f t="shared" si="142"/>
        <v>8.5124978422652653E-3</v>
      </c>
    </row>
    <row r="8504" spans="13:15" x14ac:dyDescent="0.25">
      <c r="M8504" s="20">
        <v>8503</v>
      </c>
      <c r="N8504" s="16">
        <v>164.04443794801909</v>
      </c>
      <c r="O8504" s="41">
        <f t="shared" si="142"/>
        <v>6.2523451359825843E-2</v>
      </c>
    </row>
    <row r="8505" spans="13:15" x14ac:dyDescent="0.25">
      <c r="M8505" s="20">
        <v>8504</v>
      </c>
      <c r="N8505" s="16">
        <v>150.43190952994763</v>
      </c>
      <c r="O8505" s="41">
        <f t="shared" si="142"/>
        <v>-2.5645528079063173E-2</v>
      </c>
    </row>
    <row r="8506" spans="13:15" x14ac:dyDescent="0.25">
      <c r="M8506" s="20">
        <v>8505</v>
      </c>
      <c r="N8506" s="16">
        <v>123.07389129125123</v>
      </c>
      <c r="O8506" s="41">
        <f t="shared" si="142"/>
        <v>-0.20284468414283496</v>
      </c>
    </row>
    <row r="8507" spans="13:15" x14ac:dyDescent="0.25">
      <c r="M8507" s="20">
        <v>8506</v>
      </c>
      <c r="N8507" s="16">
        <v>213.6108632714037</v>
      </c>
      <c r="O8507" s="41">
        <f t="shared" si="142"/>
        <v>0.38356749262661882</v>
      </c>
    </row>
    <row r="8508" spans="13:15" x14ac:dyDescent="0.25">
      <c r="M8508" s="20">
        <v>8507</v>
      </c>
      <c r="N8508" s="16">
        <v>183.19340922398416</v>
      </c>
      <c r="O8508" s="41">
        <f t="shared" si="142"/>
        <v>0.18655222859014997</v>
      </c>
    </row>
    <row r="8509" spans="13:15" x14ac:dyDescent="0.25">
      <c r="M8509" s="20">
        <v>8508</v>
      </c>
      <c r="N8509" s="16">
        <v>168.43351351750817</v>
      </c>
      <c r="O8509" s="41">
        <f t="shared" si="142"/>
        <v>9.0951697880749416E-2</v>
      </c>
    </row>
    <row r="8510" spans="13:15" x14ac:dyDescent="0.25">
      <c r="M8510" s="20">
        <v>8509</v>
      </c>
      <c r="N8510" s="16">
        <v>79.571126913273204</v>
      </c>
      <c r="O8510" s="41">
        <f t="shared" si="142"/>
        <v>-0.48461411155389489</v>
      </c>
    </row>
    <row r="8511" spans="13:15" x14ac:dyDescent="0.25">
      <c r="M8511" s="20">
        <v>8510</v>
      </c>
      <c r="N8511" s="16">
        <v>107.18423591294381</v>
      </c>
      <c r="O8511" s="41">
        <f t="shared" si="142"/>
        <v>-0.30576272077158795</v>
      </c>
    </row>
    <row r="8512" spans="13:15" x14ac:dyDescent="0.25">
      <c r="M8512" s="20">
        <v>8511</v>
      </c>
      <c r="N8512" s="16">
        <v>115.12811222302722</v>
      </c>
      <c r="O8512" s="41">
        <f t="shared" si="142"/>
        <v>-0.25430986458368143</v>
      </c>
    </row>
    <row r="8513" spans="13:15" x14ac:dyDescent="0.25">
      <c r="M8513" s="20">
        <v>8512</v>
      </c>
      <c r="N8513" s="16">
        <v>133.59533722725362</v>
      </c>
      <c r="O8513" s="41">
        <f t="shared" si="142"/>
        <v>-0.13469678965122489</v>
      </c>
    </row>
    <row r="8514" spans="13:15" x14ac:dyDescent="0.25">
      <c r="M8514" s="20">
        <v>8513</v>
      </c>
      <c r="N8514" s="16">
        <v>188.5288338310643</v>
      </c>
      <c r="O8514" s="41">
        <f t="shared" si="142"/>
        <v>0.22111002182530548</v>
      </c>
    </row>
    <row r="8515" spans="13:15" x14ac:dyDescent="0.25">
      <c r="M8515" s="20">
        <v>8514</v>
      </c>
      <c r="N8515" s="16">
        <v>166.2303075191991</v>
      </c>
      <c r="O8515" s="41">
        <f t="shared" ref="O8515:O8578" si="143">N8515/$B$2-1</f>
        <v>7.6681430198026757E-2</v>
      </c>
    </row>
    <row r="8516" spans="13:15" x14ac:dyDescent="0.25">
      <c r="M8516" s="20">
        <v>8515</v>
      </c>
      <c r="N8516" s="16">
        <v>118.84062642978947</v>
      </c>
      <c r="O8516" s="41">
        <f t="shared" si="143"/>
        <v>-0.23026373746389839</v>
      </c>
    </row>
    <row r="8517" spans="13:15" x14ac:dyDescent="0.25">
      <c r="M8517" s="20">
        <v>8516</v>
      </c>
      <c r="N8517" s="16">
        <v>198.6080863926141</v>
      </c>
      <c r="O8517" s="41">
        <f t="shared" si="143"/>
        <v>0.28639380927208702</v>
      </c>
    </row>
    <row r="8518" spans="13:15" x14ac:dyDescent="0.25">
      <c r="M8518" s="20">
        <v>8517</v>
      </c>
      <c r="N8518" s="16">
        <v>224.66376644377999</v>
      </c>
      <c r="O8518" s="41">
        <f t="shared" si="143"/>
        <v>0.45515766034678573</v>
      </c>
    </row>
    <row r="8519" spans="13:15" x14ac:dyDescent="0.25">
      <c r="M8519" s="20">
        <v>8518</v>
      </c>
      <c r="N8519" s="16">
        <v>101.16454561404215</v>
      </c>
      <c r="O8519" s="41">
        <f t="shared" si="143"/>
        <v>-0.34475253470562062</v>
      </c>
    </row>
    <row r="8520" spans="13:15" x14ac:dyDescent="0.25">
      <c r="M8520" s="20">
        <v>8519</v>
      </c>
      <c r="N8520" s="16">
        <v>82.784213221709152</v>
      </c>
      <c r="O8520" s="41">
        <f t="shared" si="143"/>
        <v>-0.46380280215102354</v>
      </c>
    </row>
    <row r="8521" spans="13:15" x14ac:dyDescent="0.25">
      <c r="M8521" s="20">
        <v>8520</v>
      </c>
      <c r="N8521" s="16">
        <v>244.4649055235204</v>
      </c>
      <c r="O8521" s="41">
        <f t="shared" si="143"/>
        <v>0.58341055876281378</v>
      </c>
    </row>
    <row r="8522" spans="13:15" x14ac:dyDescent="0.25">
      <c r="M8522" s="20">
        <v>8521</v>
      </c>
      <c r="N8522" s="16">
        <v>165.86991483789996</v>
      </c>
      <c r="O8522" s="41">
        <f t="shared" si="143"/>
        <v>7.4347150045839472E-2</v>
      </c>
    </row>
    <row r="8523" spans="13:15" x14ac:dyDescent="0.25">
      <c r="M8523" s="20">
        <v>8522</v>
      </c>
      <c r="N8523" s="16">
        <v>256.98306482492484</v>
      </c>
      <c r="O8523" s="41">
        <f t="shared" si="143"/>
        <v>0.66449125855353142</v>
      </c>
    </row>
    <row r="8524" spans="13:15" x14ac:dyDescent="0.25">
      <c r="M8524" s="20">
        <v>8523</v>
      </c>
      <c r="N8524" s="16">
        <v>200.61160512952793</v>
      </c>
      <c r="O8524" s="41">
        <f t="shared" si="143"/>
        <v>0.29937069327887267</v>
      </c>
    </row>
    <row r="8525" spans="13:15" x14ac:dyDescent="0.25">
      <c r="M8525" s="20">
        <v>8524</v>
      </c>
      <c r="N8525" s="16">
        <v>217.16717179450947</v>
      </c>
      <c r="O8525" s="41">
        <f t="shared" si="143"/>
        <v>0.4066018682710284</v>
      </c>
    </row>
    <row r="8526" spans="13:15" x14ac:dyDescent="0.25">
      <c r="M8526" s="20">
        <v>8525</v>
      </c>
      <c r="N8526" s="16">
        <v>325.18530120811846</v>
      </c>
      <c r="O8526" s="41">
        <f t="shared" si="143"/>
        <v>1.1062403144727093</v>
      </c>
    </row>
    <row r="8527" spans="13:15" x14ac:dyDescent="0.25">
      <c r="M8527" s="20">
        <v>8526</v>
      </c>
      <c r="N8527" s="16">
        <v>175.05969300455578</v>
      </c>
      <c r="O8527" s="41">
        <f t="shared" si="143"/>
        <v>0.1338697704833598</v>
      </c>
    </row>
    <row r="8528" spans="13:15" x14ac:dyDescent="0.25">
      <c r="M8528" s="20">
        <v>8527</v>
      </c>
      <c r="N8528" s="16">
        <v>161.68246414303815</v>
      </c>
      <c r="O8528" s="41">
        <f t="shared" si="143"/>
        <v>4.7224837211840676E-2</v>
      </c>
    </row>
    <row r="8529" spans="13:15" x14ac:dyDescent="0.25">
      <c r="M8529" s="20">
        <v>8528</v>
      </c>
      <c r="N8529" s="16">
        <v>248.32430276617913</v>
      </c>
      <c r="O8529" s="41">
        <f t="shared" si="143"/>
        <v>0.60840805413499921</v>
      </c>
    </row>
    <row r="8530" spans="13:15" x14ac:dyDescent="0.25">
      <c r="M8530" s="20">
        <v>8529</v>
      </c>
      <c r="N8530" s="16">
        <v>192.99381977465234</v>
      </c>
      <c r="O8530" s="41">
        <f t="shared" si="143"/>
        <v>0.25002994336850048</v>
      </c>
    </row>
    <row r="8531" spans="13:15" x14ac:dyDescent="0.25">
      <c r="M8531" s="20">
        <v>8530</v>
      </c>
      <c r="N8531" s="16">
        <v>177.72670961622723</v>
      </c>
      <c r="O8531" s="41">
        <f t="shared" si="143"/>
        <v>0.15114416107236028</v>
      </c>
    </row>
    <row r="8532" spans="13:15" x14ac:dyDescent="0.25">
      <c r="M8532" s="20">
        <v>8531</v>
      </c>
      <c r="N8532" s="16">
        <v>112.52376027201394</v>
      </c>
      <c r="O8532" s="41">
        <f t="shared" si="143"/>
        <v>-0.27117837325218719</v>
      </c>
    </row>
    <row r="8533" spans="13:15" x14ac:dyDescent="0.25">
      <c r="M8533" s="20">
        <v>8532</v>
      </c>
      <c r="N8533" s="16">
        <v>205.72468126797509</v>
      </c>
      <c r="O8533" s="41">
        <f t="shared" si="143"/>
        <v>0.33248832514524485</v>
      </c>
    </row>
    <row r="8534" spans="13:15" x14ac:dyDescent="0.25">
      <c r="M8534" s="20">
        <v>8533</v>
      </c>
      <c r="N8534" s="16">
        <v>99.411832140092727</v>
      </c>
      <c r="O8534" s="41">
        <f t="shared" si="143"/>
        <v>-0.35610494136372217</v>
      </c>
    </row>
    <row r="8535" spans="13:15" x14ac:dyDescent="0.25">
      <c r="M8535" s="20">
        <v>8534</v>
      </c>
      <c r="N8535" s="16">
        <v>181.27142654695533</v>
      </c>
      <c r="O8535" s="41">
        <f t="shared" si="143"/>
        <v>0.17410345743402234</v>
      </c>
    </row>
    <row r="8536" spans="13:15" x14ac:dyDescent="0.25">
      <c r="M8536" s="20">
        <v>8535</v>
      </c>
      <c r="N8536" s="16">
        <v>186.89726102820825</v>
      </c>
      <c r="O8536" s="41">
        <f t="shared" si="143"/>
        <v>0.21054224892595985</v>
      </c>
    </row>
    <row r="8537" spans="13:15" x14ac:dyDescent="0.25">
      <c r="M8537" s="20">
        <v>8536</v>
      </c>
      <c r="N8537" s="16">
        <v>261.9736233308501</v>
      </c>
      <c r="O8537" s="41">
        <f t="shared" si="143"/>
        <v>0.69681533801795736</v>
      </c>
    </row>
    <row r="8538" spans="13:15" x14ac:dyDescent="0.25">
      <c r="M8538" s="20">
        <v>8537</v>
      </c>
      <c r="N8538" s="16">
        <v>274.97791492862683</v>
      </c>
      <c r="O8538" s="41">
        <f t="shared" si="143"/>
        <v>0.78104473929358997</v>
      </c>
    </row>
    <row r="8539" spans="13:15" x14ac:dyDescent="0.25">
      <c r="M8539" s="20">
        <v>8538</v>
      </c>
      <c r="N8539" s="16">
        <v>164.75548561358812</v>
      </c>
      <c r="O8539" s="41">
        <f t="shared" si="143"/>
        <v>6.7128940147816119E-2</v>
      </c>
    </row>
    <row r="8540" spans="13:15" x14ac:dyDescent="0.25">
      <c r="M8540" s="20">
        <v>8539</v>
      </c>
      <c r="N8540" s="16">
        <v>306.50464012169277</v>
      </c>
      <c r="O8540" s="41">
        <f t="shared" si="143"/>
        <v>0.98524480411275617</v>
      </c>
    </row>
    <row r="8541" spans="13:15" x14ac:dyDescent="0.25">
      <c r="M8541" s="20">
        <v>8540</v>
      </c>
      <c r="N8541" s="16">
        <v>191.12317746854481</v>
      </c>
      <c r="O8541" s="41">
        <f t="shared" si="143"/>
        <v>0.237913706181752</v>
      </c>
    </row>
    <row r="8542" spans="13:15" x14ac:dyDescent="0.25">
      <c r="M8542" s="20">
        <v>8541</v>
      </c>
      <c r="N8542" s="16">
        <v>216.06070173453395</v>
      </c>
      <c r="O8542" s="41">
        <f t="shared" si="143"/>
        <v>0.39943521025044948</v>
      </c>
    </row>
    <row r="8543" spans="13:15" x14ac:dyDescent="0.25">
      <c r="M8543" s="20">
        <v>8542</v>
      </c>
      <c r="N8543" s="16">
        <v>146.16705172716769</v>
      </c>
      <c r="O8543" s="41">
        <f t="shared" si="143"/>
        <v>-5.3269210349866647E-2</v>
      </c>
    </row>
    <row r="8544" spans="13:15" x14ac:dyDescent="0.25">
      <c r="M8544" s="20">
        <v>8543</v>
      </c>
      <c r="N8544" s="16">
        <v>196.54175365224026</v>
      </c>
      <c r="O8544" s="41">
        <f t="shared" si="143"/>
        <v>0.2730100760445362</v>
      </c>
    </row>
    <row r="8545" spans="13:15" x14ac:dyDescent="0.25">
      <c r="M8545" s="20">
        <v>8544</v>
      </c>
      <c r="N8545" s="16">
        <v>256.07162903385745</v>
      </c>
      <c r="O8545" s="41">
        <f t="shared" si="143"/>
        <v>0.65858784656022351</v>
      </c>
    </row>
    <row r="8546" spans="13:15" x14ac:dyDescent="0.25">
      <c r="M8546" s="20">
        <v>8545</v>
      </c>
      <c r="N8546" s="16">
        <v>117.62392639888078</v>
      </c>
      <c r="O8546" s="41">
        <f t="shared" si="143"/>
        <v>-0.23814436013103413</v>
      </c>
    </row>
    <row r="8547" spans="13:15" x14ac:dyDescent="0.25">
      <c r="M8547" s="20">
        <v>8546</v>
      </c>
      <c r="N8547" s="16">
        <v>186.87405670995935</v>
      </c>
      <c r="O8547" s="41">
        <f t="shared" si="143"/>
        <v>0.21039195347784423</v>
      </c>
    </row>
    <row r="8548" spans="13:15" x14ac:dyDescent="0.25">
      <c r="M8548" s="20">
        <v>8547</v>
      </c>
      <c r="N8548" s="16">
        <v>178.47362612726789</v>
      </c>
      <c r="O8548" s="41">
        <f t="shared" si="143"/>
        <v>0.15598197404008829</v>
      </c>
    </row>
    <row r="8549" spans="13:15" x14ac:dyDescent="0.25">
      <c r="M8549" s="20">
        <v>8548</v>
      </c>
      <c r="N8549" s="16">
        <v>148.82287215428224</v>
      </c>
      <c r="O8549" s="41">
        <f t="shared" si="143"/>
        <v>-3.606733796877537E-2</v>
      </c>
    </row>
    <row r="8550" spans="13:15" x14ac:dyDescent="0.25">
      <c r="M8550" s="20">
        <v>8549</v>
      </c>
      <c r="N8550" s="16">
        <v>215.73040260090741</v>
      </c>
      <c r="O8550" s="41">
        <f t="shared" si="143"/>
        <v>0.39729584740565005</v>
      </c>
    </row>
    <row r="8551" spans="13:15" x14ac:dyDescent="0.25">
      <c r="M8551" s="20">
        <v>8550</v>
      </c>
      <c r="N8551" s="16">
        <v>153.67822783004013</v>
      </c>
      <c r="O8551" s="41">
        <f t="shared" si="143"/>
        <v>-4.6189735212072147E-3</v>
      </c>
    </row>
    <row r="8552" spans="13:15" x14ac:dyDescent="0.25">
      <c r="M8552" s="20">
        <v>8551</v>
      </c>
      <c r="N8552" s="16">
        <v>207.21145790976971</v>
      </c>
      <c r="O8552" s="41">
        <f t="shared" si="143"/>
        <v>0.34211824657751766</v>
      </c>
    </row>
    <row r="8553" spans="13:15" x14ac:dyDescent="0.25">
      <c r="M8553" s="20">
        <v>8552</v>
      </c>
      <c r="N8553" s="16">
        <v>283.35085504324348</v>
      </c>
      <c r="O8553" s="41">
        <f t="shared" si="143"/>
        <v>0.83527666169153592</v>
      </c>
    </row>
    <row r="8554" spans="13:15" x14ac:dyDescent="0.25">
      <c r="M8554" s="20">
        <v>8553</v>
      </c>
      <c r="N8554" s="16">
        <v>286.70546816439224</v>
      </c>
      <c r="O8554" s="41">
        <f t="shared" si="143"/>
        <v>0.85700464684022704</v>
      </c>
    </row>
    <row r="8555" spans="13:15" x14ac:dyDescent="0.25">
      <c r="M8555" s="20">
        <v>8554</v>
      </c>
      <c r="N8555" s="16">
        <v>302.27414201805772</v>
      </c>
      <c r="O8555" s="41">
        <f t="shared" si="143"/>
        <v>0.95784367121076874</v>
      </c>
    </row>
    <row r="8556" spans="13:15" x14ac:dyDescent="0.25">
      <c r="M8556" s="20">
        <v>8555</v>
      </c>
      <c r="N8556" s="16">
        <v>222.40183951569392</v>
      </c>
      <c r="O8556" s="41">
        <f t="shared" si="143"/>
        <v>0.44050705447183813</v>
      </c>
    </row>
    <row r="8557" spans="13:15" x14ac:dyDescent="0.25">
      <c r="M8557" s="20">
        <v>8556</v>
      </c>
      <c r="N8557" s="16">
        <v>117.33667679501831</v>
      </c>
      <c r="O8557" s="41">
        <f t="shared" si="143"/>
        <v>-0.24000488917008889</v>
      </c>
    </row>
    <row r="8558" spans="13:15" x14ac:dyDescent="0.25">
      <c r="M8558" s="20">
        <v>8557</v>
      </c>
      <c r="N8558" s="16">
        <v>202.13872739415763</v>
      </c>
      <c r="O8558" s="41">
        <f t="shared" si="143"/>
        <v>0.30926193518600109</v>
      </c>
    </row>
    <row r="8559" spans="13:15" x14ac:dyDescent="0.25">
      <c r="M8559" s="20">
        <v>8558</v>
      </c>
      <c r="N8559" s="16">
        <v>148.7466587649383</v>
      </c>
      <c r="O8559" s="41">
        <f t="shared" si="143"/>
        <v>-3.6560975634876591E-2</v>
      </c>
    </row>
    <row r="8560" spans="13:15" x14ac:dyDescent="0.25">
      <c r="M8560" s="20">
        <v>8559</v>
      </c>
      <c r="N8560" s="16">
        <v>161.2346931777295</v>
      </c>
      <c r="O8560" s="41">
        <f t="shared" si="143"/>
        <v>4.4324603851723765E-2</v>
      </c>
    </row>
    <row r="8561" spans="13:15" x14ac:dyDescent="0.25">
      <c r="M8561" s="20">
        <v>8560</v>
      </c>
      <c r="N8561" s="16">
        <v>224.35498735263295</v>
      </c>
      <c r="O8561" s="41">
        <f t="shared" si="143"/>
        <v>0.45315768381763788</v>
      </c>
    </row>
    <row r="8562" spans="13:15" x14ac:dyDescent="0.25">
      <c r="M8562" s="20">
        <v>8561</v>
      </c>
      <c r="N8562" s="16">
        <v>243.2531693447394</v>
      </c>
      <c r="O8562" s="41">
        <f t="shared" si="143"/>
        <v>0.57556208719668911</v>
      </c>
    </row>
    <row r="8563" spans="13:15" x14ac:dyDescent="0.25">
      <c r="M8563" s="20">
        <v>8562</v>
      </c>
      <c r="N8563" s="16">
        <v>144.25421598408985</v>
      </c>
      <c r="O8563" s="41">
        <f t="shared" si="143"/>
        <v>-6.5658736389533567E-2</v>
      </c>
    </row>
    <row r="8564" spans="13:15" x14ac:dyDescent="0.25">
      <c r="M8564" s="20">
        <v>8563</v>
      </c>
      <c r="N8564" s="16">
        <v>131.32323270571732</v>
      </c>
      <c r="O8564" s="41">
        <f t="shared" si="143"/>
        <v>-0.14941331627212751</v>
      </c>
    </row>
    <row r="8565" spans="13:15" x14ac:dyDescent="0.25">
      <c r="M8565" s="20">
        <v>8564</v>
      </c>
      <c r="N8565" s="16">
        <v>308.30877431603693</v>
      </c>
      <c r="O8565" s="41">
        <f t="shared" si="143"/>
        <v>0.99693026516751182</v>
      </c>
    </row>
    <row r="8566" spans="13:15" x14ac:dyDescent="0.25">
      <c r="M8566" s="20">
        <v>8565</v>
      </c>
      <c r="N8566" s="16">
        <v>112.20581435593546</v>
      </c>
      <c r="O8566" s="41">
        <f t="shared" si="143"/>
        <v>-0.27323772373260102</v>
      </c>
    </row>
    <row r="8567" spans="13:15" x14ac:dyDescent="0.25">
      <c r="M8567" s="20">
        <v>8566</v>
      </c>
      <c r="N8567" s="16">
        <v>165.66454417773491</v>
      </c>
      <c r="O8567" s="41">
        <f t="shared" si="143"/>
        <v>7.3016954731836892E-2</v>
      </c>
    </row>
    <row r="8568" spans="13:15" x14ac:dyDescent="0.25">
      <c r="M8568" s="20">
        <v>8567</v>
      </c>
      <c r="N8568" s="16">
        <v>193.2456147386095</v>
      </c>
      <c r="O8568" s="41">
        <f t="shared" si="143"/>
        <v>0.25166083105652803</v>
      </c>
    </row>
    <row r="8569" spans="13:15" x14ac:dyDescent="0.25">
      <c r="M8569" s="20">
        <v>8568</v>
      </c>
      <c r="N8569" s="16">
        <v>240.97856544329522</v>
      </c>
      <c r="O8569" s="41">
        <f t="shared" si="143"/>
        <v>0.56082937197592186</v>
      </c>
    </row>
    <row r="8570" spans="13:15" x14ac:dyDescent="0.25">
      <c r="M8570" s="20">
        <v>8569</v>
      </c>
      <c r="N8570" s="16">
        <v>208.52936739080701</v>
      </c>
      <c r="O8570" s="41">
        <f t="shared" si="143"/>
        <v>0.35065440755857646</v>
      </c>
    </row>
    <row r="8571" spans="13:15" x14ac:dyDescent="0.25">
      <c r="M8571" s="20">
        <v>8570</v>
      </c>
      <c r="N8571" s="16">
        <v>141.45325280431342</v>
      </c>
      <c r="O8571" s="41">
        <f t="shared" si="143"/>
        <v>-8.3800705127607289E-2</v>
      </c>
    </row>
    <row r="8572" spans="13:15" x14ac:dyDescent="0.25">
      <c r="M8572" s="20">
        <v>8571</v>
      </c>
      <c r="N8572" s="16">
        <v>188.95994230045534</v>
      </c>
      <c r="O8572" s="41">
        <f t="shared" si="143"/>
        <v>0.22390233142468952</v>
      </c>
    </row>
    <row r="8573" spans="13:15" x14ac:dyDescent="0.25">
      <c r="M8573" s="20">
        <v>8572</v>
      </c>
      <c r="N8573" s="16">
        <v>105.02695356600147</v>
      </c>
      <c r="O8573" s="41">
        <f t="shared" si="143"/>
        <v>-0.31973553882932126</v>
      </c>
    </row>
    <row r="8574" spans="13:15" x14ac:dyDescent="0.25">
      <c r="M8574" s="20">
        <v>8573</v>
      </c>
      <c r="N8574" s="16">
        <v>279.23432544408189</v>
      </c>
      <c r="O8574" s="41">
        <f t="shared" si="143"/>
        <v>0.80861370809165822</v>
      </c>
    </row>
    <row r="8575" spans="13:15" x14ac:dyDescent="0.25">
      <c r="M8575" s="20">
        <v>8574</v>
      </c>
      <c r="N8575" s="16">
        <v>241.46193672672842</v>
      </c>
      <c r="O8575" s="41">
        <f t="shared" si="143"/>
        <v>0.56396019025166488</v>
      </c>
    </row>
    <row r="8576" spans="13:15" x14ac:dyDescent="0.25">
      <c r="M8576" s="20">
        <v>8575</v>
      </c>
      <c r="N8576" s="16">
        <v>176.77478578421525</v>
      </c>
      <c r="O8576" s="41">
        <f t="shared" si="143"/>
        <v>0.14497850615548025</v>
      </c>
    </row>
    <row r="8577" spans="13:15" x14ac:dyDescent="0.25">
      <c r="M8577" s="20">
        <v>8576</v>
      </c>
      <c r="N8577" s="16">
        <v>134.04337089790235</v>
      </c>
      <c r="O8577" s="41">
        <f t="shared" si="143"/>
        <v>-0.13179485473640662</v>
      </c>
    </row>
    <row r="8578" spans="13:15" x14ac:dyDescent="0.25">
      <c r="M8578" s="20">
        <v>8577</v>
      </c>
      <c r="N8578" s="16">
        <v>191.68295235277091</v>
      </c>
      <c r="O8578" s="41">
        <f t="shared" si="143"/>
        <v>0.24153939413199454</v>
      </c>
    </row>
    <row r="8579" spans="13:15" x14ac:dyDescent="0.25">
      <c r="M8579" s="20">
        <v>8578</v>
      </c>
      <c r="N8579" s="16">
        <v>163.77662447275316</v>
      </c>
      <c r="O8579" s="41">
        <f t="shared" ref="O8579:O8642" si="144">N8579/$B$2-1</f>
        <v>6.0788811029317324E-2</v>
      </c>
    </row>
    <row r="8580" spans="13:15" x14ac:dyDescent="0.25">
      <c r="M8580" s="20">
        <v>8579</v>
      </c>
      <c r="N8580" s="16">
        <v>172.26768493932843</v>
      </c>
      <c r="O8580" s="41">
        <f t="shared" si="144"/>
        <v>0.11578580443856246</v>
      </c>
    </row>
    <row r="8581" spans="13:15" x14ac:dyDescent="0.25">
      <c r="M8581" s="20">
        <v>8580</v>
      </c>
      <c r="N8581" s="16">
        <v>90.460403569531948</v>
      </c>
      <c r="O8581" s="41">
        <f t="shared" si="144"/>
        <v>-0.41408376038596162</v>
      </c>
    </row>
    <row r="8582" spans="13:15" x14ac:dyDescent="0.25">
      <c r="M8582" s="20">
        <v>8581</v>
      </c>
      <c r="N8582" s="16">
        <v>163.87106693887276</v>
      </c>
      <c r="O8582" s="41">
        <f t="shared" si="144"/>
        <v>6.140051927320278E-2</v>
      </c>
    </row>
    <row r="8583" spans="13:15" x14ac:dyDescent="0.25">
      <c r="M8583" s="20">
        <v>8582</v>
      </c>
      <c r="N8583" s="16">
        <v>137.51244555974608</v>
      </c>
      <c r="O8583" s="41">
        <f t="shared" si="144"/>
        <v>-0.10932549686707671</v>
      </c>
    </row>
    <row r="8584" spans="13:15" x14ac:dyDescent="0.25">
      <c r="M8584" s="20">
        <v>8583</v>
      </c>
      <c r="N8584" s="16">
        <v>345.53277047009857</v>
      </c>
      <c r="O8584" s="41">
        <f t="shared" si="144"/>
        <v>1.2380318188791417</v>
      </c>
    </row>
    <row r="8585" spans="13:15" x14ac:dyDescent="0.25">
      <c r="M8585" s="20">
        <v>8584</v>
      </c>
      <c r="N8585" s="16">
        <v>252.34791904463205</v>
      </c>
      <c r="O8585" s="41">
        <f t="shared" si="144"/>
        <v>0.6344692038369113</v>
      </c>
    </row>
    <row r="8586" spans="13:15" x14ac:dyDescent="0.25">
      <c r="M8586" s="20">
        <v>8585</v>
      </c>
      <c r="N8586" s="16">
        <v>314.06535049561751</v>
      </c>
      <c r="O8586" s="41">
        <f t="shared" si="144"/>
        <v>1.0342158767179739</v>
      </c>
    </row>
    <row r="8587" spans="13:15" x14ac:dyDescent="0.25">
      <c r="M8587" s="20">
        <v>8586</v>
      </c>
      <c r="N8587" s="16">
        <v>266.18563659925155</v>
      </c>
      <c r="O8587" s="41">
        <f t="shared" si="144"/>
        <v>0.72409674378273814</v>
      </c>
    </row>
    <row r="8588" spans="13:15" x14ac:dyDescent="0.25">
      <c r="M8588" s="20">
        <v>8587</v>
      </c>
      <c r="N8588" s="16">
        <v>121.25429742827058</v>
      </c>
      <c r="O8588" s="41">
        <f t="shared" si="144"/>
        <v>-0.2146302781901015</v>
      </c>
    </row>
    <row r="8589" spans="13:15" x14ac:dyDescent="0.25">
      <c r="M8589" s="20">
        <v>8588</v>
      </c>
      <c r="N8589" s="16">
        <v>234.0496000726136</v>
      </c>
      <c r="O8589" s="41">
        <f t="shared" si="144"/>
        <v>0.51595014112786197</v>
      </c>
    </row>
    <row r="8590" spans="13:15" x14ac:dyDescent="0.25">
      <c r="M8590" s="20">
        <v>8589</v>
      </c>
      <c r="N8590" s="16">
        <v>287.15105992331263</v>
      </c>
      <c r="O8590" s="41">
        <f t="shared" si="144"/>
        <v>0.85989076537925113</v>
      </c>
    </row>
    <row r="8591" spans="13:15" x14ac:dyDescent="0.25">
      <c r="M8591" s="20">
        <v>8590</v>
      </c>
      <c r="N8591" s="16">
        <v>102.5193441040641</v>
      </c>
      <c r="O8591" s="41">
        <f t="shared" si="144"/>
        <v>-0.33597744189832091</v>
      </c>
    </row>
    <row r="8592" spans="13:15" x14ac:dyDescent="0.25">
      <c r="M8592" s="20">
        <v>8591</v>
      </c>
      <c r="N8592" s="16">
        <v>326.78761765920291</v>
      </c>
      <c r="O8592" s="41">
        <f t="shared" si="144"/>
        <v>1.1166185926214407</v>
      </c>
    </row>
    <row r="8593" spans="13:15" x14ac:dyDescent="0.25">
      <c r="M8593" s="20">
        <v>8592</v>
      </c>
      <c r="N8593" s="16">
        <v>168.76175790992525</v>
      </c>
      <c r="O8593" s="41">
        <f t="shared" si="144"/>
        <v>9.3077752071206055E-2</v>
      </c>
    </row>
    <row r="8594" spans="13:15" x14ac:dyDescent="0.25">
      <c r="M8594" s="20">
        <v>8593</v>
      </c>
      <c r="N8594" s="16">
        <v>139.68041874108795</v>
      </c>
      <c r="O8594" s="41">
        <f t="shared" si="144"/>
        <v>-9.5283433777898274E-2</v>
      </c>
    </row>
    <row r="8595" spans="13:15" x14ac:dyDescent="0.25">
      <c r="M8595" s="20">
        <v>8594</v>
      </c>
      <c r="N8595" s="16">
        <v>163.08872807026194</v>
      </c>
      <c r="O8595" s="41">
        <f t="shared" si="144"/>
        <v>5.6333274048633086E-2</v>
      </c>
    </row>
    <row r="8596" spans="13:15" x14ac:dyDescent="0.25">
      <c r="M8596" s="20">
        <v>8595</v>
      </c>
      <c r="N8596" s="16">
        <v>217.56051335472463</v>
      </c>
      <c r="O8596" s="41">
        <f t="shared" si="144"/>
        <v>0.40914955984381729</v>
      </c>
    </row>
    <row r="8597" spans="13:15" x14ac:dyDescent="0.25">
      <c r="M8597" s="20">
        <v>8596</v>
      </c>
      <c r="N8597" s="16">
        <v>184.70660772308949</v>
      </c>
      <c r="O8597" s="41">
        <f t="shared" si="144"/>
        <v>0.19635328562063181</v>
      </c>
    </row>
    <row r="8598" spans="13:15" x14ac:dyDescent="0.25">
      <c r="M8598" s="20">
        <v>8597</v>
      </c>
      <c r="N8598" s="16">
        <v>174.50978766164943</v>
      </c>
      <c r="O8598" s="41">
        <f t="shared" si="144"/>
        <v>0.13030800801110098</v>
      </c>
    </row>
    <row r="8599" spans="13:15" x14ac:dyDescent="0.25">
      <c r="M8599" s="20">
        <v>8598</v>
      </c>
      <c r="N8599" s="16">
        <v>107.76081332714881</v>
      </c>
      <c r="O8599" s="41">
        <f t="shared" si="144"/>
        <v>-0.30202820205348702</v>
      </c>
    </row>
    <row r="8600" spans="13:15" x14ac:dyDescent="0.25">
      <c r="M8600" s="20">
        <v>8599</v>
      </c>
      <c r="N8600" s="16">
        <v>147.97643872599033</v>
      </c>
      <c r="O8600" s="41">
        <f t="shared" si="144"/>
        <v>-4.1549726636290085E-2</v>
      </c>
    </row>
    <row r="8601" spans="13:15" x14ac:dyDescent="0.25">
      <c r="M8601" s="20">
        <v>8600</v>
      </c>
      <c r="N8601" s="16">
        <v>167.9107872525108</v>
      </c>
      <c r="O8601" s="41">
        <f t="shared" si="144"/>
        <v>8.7565975559719345E-2</v>
      </c>
    </row>
    <row r="8602" spans="13:15" x14ac:dyDescent="0.25">
      <c r="M8602" s="20">
        <v>8601</v>
      </c>
      <c r="N8602" s="16">
        <v>127.0798117230227</v>
      </c>
      <c r="O8602" s="41">
        <f t="shared" si="144"/>
        <v>-0.17689815126259556</v>
      </c>
    </row>
    <row r="8603" spans="13:15" x14ac:dyDescent="0.25">
      <c r="M8603" s="20">
        <v>8602</v>
      </c>
      <c r="N8603" s="16">
        <v>107.92668554957045</v>
      </c>
      <c r="O8603" s="41">
        <f t="shared" si="144"/>
        <v>-0.300953839957114</v>
      </c>
    </row>
    <row r="8604" spans="13:15" x14ac:dyDescent="0.25">
      <c r="M8604" s="20">
        <v>8603</v>
      </c>
      <c r="N8604" s="16">
        <v>217.26717888135781</v>
      </c>
      <c r="O8604" s="41">
        <f t="shared" si="144"/>
        <v>0.40724961882208444</v>
      </c>
    </row>
    <row r="8605" spans="13:15" x14ac:dyDescent="0.25">
      <c r="M8605" s="20">
        <v>8604</v>
      </c>
      <c r="N8605" s="16">
        <v>110.72263967173194</v>
      </c>
      <c r="O8605" s="41">
        <f t="shared" si="144"/>
        <v>-0.28284431511809383</v>
      </c>
    </row>
    <row r="8606" spans="13:15" x14ac:dyDescent="0.25">
      <c r="M8606" s="20">
        <v>8605</v>
      </c>
      <c r="N8606" s="16">
        <v>184.02422871895612</v>
      </c>
      <c r="O8606" s="41">
        <f t="shared" si="144"/>
        <v>0.19193348508562691</v>
      </c>
    </row>
    <row r="8607" spans="13:15" x14ac:dyDescent="0.25">
      <c r="M8607" s="20">
        <v>8606</v>
      </c>
      <c r="N8607" s="16">
        <v>157.00324971154271</v>
      </c>
      <c r="O8607" s="41">
        <f t="shared" si="144"/>
        <v>1.6917347792536841E-2</v>
      </c>
    </row>
    <row r="8608" spans="13:15" x14ac:dyDescent="0.25">
      <c r="M8608" s="20">
        <v>8607</v>
      </c>
      <c r="N8608" s="16">
        <v>148.72643508854031</v>
      </c>
      <c r="O8608" s="41">
        <f t="shared" si="144"/>
        <v>-3.669196532714758E-2</v>
      </c>
    </row>
    <row r="8609" spans="13:15" x14ac:dyDescent="0.25">
      <c r="M8609" s="20">
        <v>8608</v>
      </c>
      <c r="N8609" s="16">
        <v>261.85527685908812</v>
      </c>
      <c r="O8609" s="41">
        <f t="shared" si="144"/>
        <v>0.69604880241817901</v>
      </c>
    </row>
    <row r="8610" spans="13:15" x14ac:dyDescent="0.25">
      <c r="M8610" s="20">
        <v>8609</v>
      </c>
      <c r="N8610" s="16">
        <v>168.76223415687281</v>
      </c>
      <c r="O8610" s="41">
        <f t="shared" si="144"/>
        <v>9.3080836744827256E-2</v>
      </c>
    </row>
    <row r="8611" spans="13:15" x14ac:dyDescent="0.25">
      <c r="M8611" s="20">
        <v>8610</v>
      </c>
      <c r="N8611" s="16">
        <v>218.42510282145554</v>
      </c>
      <c r="O8611" s="41">
        <f t="shared" si="144"/>
        <v>0.41474954601641389</v>
      </c>
    </row>
    <row r="8612" spans="13:15" x14ac:dyDescent="0.25">
      <c r="M8612" s="20">
        <v>8611</v>
      </c>
      <c r="N8612" s="16">
        <v>85.438877491831079</v>
      </c>
      <c r="O8612" s="41">
        <f t="shared" si="144"/>
        <v>-0.44660841825252562</v>
      </c>
    </row>
    <row r="8613" spans="13:15" x14ac:dyDescent="0.25">
      <c r="M8613" s="20">
        <v>8612</v>
      </c>
      <c r="N8613" s="16">
        <v>241.98415398145846</v>
      </c>
      <c r="O8613" s="41">
        <f t="shared" si="144"/>
        <v>0.56734261568952848</v>
      </c>
    </row>
    <row r="8614" spans="13:15" x14ac:dyDescent="0.25">
      <c r="M8614" s="20">
        <v>8613</v>
      </c>
      <c r="N8614" s="16">
        <v>142.11272965985327</v>
      </c>
      <c r="O8614" s="41">
        <f t="shared" si="144"/>
        <v>-7.9529242873811468E-2</v>
      </c>
    </row>
    <row r="8615" spans="13:15" x14ac:dyDescent="0.25">
      <c r="M8615" s="20">
        <v>8614</v>
      </c>
      <c r="N8615" s="16">
        <v>194.74252530490119</v>
      </c>
      <c r="O8615" s="41">
        <f t="shared" si="144"/>
        <v>0.26135639038891578</v>
      </c>
    </row>
    <row r="8616" spans="13:15" x14ac:dyDescent="0.25">
      <c r="M8616" s="20">
        <v>8615</v>
      </c>
      <c r="N8616" s="16">
        <v>158.60486192806363</v>
      </c>
      <c r="O8616" s="41">
        <f t="shared" si="144"/>
        <v>2.7291064581258961E-2</v>
      </c>
    </row>
    <row r="8617" spans="13:15" x14ac:dyDescent="0.25">
      <c r="M8617" s="20">
        <v>8616</v>
      </c>
      <c r="N8617" s="16">
        <v>169.99321954469889</v>
      </c>
      <c r="O8617" s="41">
        <f t="shared" si="144"/>
        <v>0.10105398633287321</v>
      </c>
    </row>
    <row r="8618" spans="13:15" x14ac:dyDescent="0.25">
      <c r="M8618" s="20">
        <v>8617</v>
      </c>
      <c r="N8618" s="16">
        <v>287.48492182417203</v>
      </c>
      <c r="O8618" s="41">
        <f t="shared" si="144"/>
        <v>0.86205320443305866</v>
      </c>
    </row>
    <row r="8619" spans="13:15" x14ac:dyDescent="0.25">
      <c r="M8619" s="20">
        <v>8618</v>
      </c>
      <c r="N8619" s="16">
        <v>162.3723830652157</v>
      </c>
      <c r="O8619" s="41">
        <f t="shared" si="144"/>
        <v>5.1693474146564444E-2</v>
      </c>
    </row>
    <row r="8620" spans="13:15" x14ac:dyDescent="0.25">
      <c r="M8620" s="20">
        <v>8619</v>
      </c>
      <c r="N8620" s="16">
        <v>139.9205291139082</v>
      </c>
      <c r="O8620" s="41">
        <f t="shared" si="144"/>
        <v>-9.3728227729905855E-2</v>
      </c>
    </row>
    <row r="8621" spans="13:15" x14ac:dyDescent="0.25">
      <c r="M8621" s="20">
        <v>8620</v>
      </c>
      <c r="N8621" s="16">
        <v>288.48538069787469</v>
      </c>
      <c r="O8621" s="41">
        <f t="shared" si="144"/>
        <v>0.8685332230714653</v>
      </c>
    </row>
    <row r="8622" spans="13:15" x14ac:dyDescent="0.25">
      <c r="M8622" s="20">
        <v>8621</v>
      </c>
      <c r="N8622" s="16">
        <v>147.69958938875837</v>
      </c>
      <c r="O8622" s="41">
        <f t="shared" si="144"/>
        <v>-4.3342892664848809E-2</v>
      </c>
    </row>
    <row r="8623" spans="13:15" x14ac:dyDescent="0.25">
      <c r="M8623" s="20">
        <v>8622</v>
      </c>
      <c r="N8623" s="16">
        <v>107.82340254783625</v>
      </c>
      <c r="O8623" s="41">
        <f t="shared" si="144"/>
        <v>-0.30162280876119008</v>
      </c>
    </row>
    <row r="8624" spans="13:15" x14ac:dyDescent="0.25">
      <c r="M8624" s="20">
        <v>8623</v>
      </c>
      <c r="N8624" s="16">
        <v>123.73679803740681</v>
      </c>
      <c r="O8624" s="41">
        <f t="shared" si="144"/>
        <v>-0.19855100632805811</v>
      </c>
    </row>
    <row r="8625" spans="13:15" x14ac:dyDescent="0.25">
      <c r="M8625" s="20">
        <v>8624</v>
      </c>
      <c r="N8625" s="16">
        <v>128.5680291517051</v>
      </c>
      <c r="O8625" s="41">
        <f t="shared" si="144"/>
        <v>-0.16725889778666525</v>
      </c>
    </row>
    <row r="8626" spans="13:15" x14ac:dyDescent="0.25">
      <c r="M8626" s="20">
        <v>8625</v>
      </c>
      <c r="N8626" s="16">
        <v>201.22547849928495</v>
      </c>
      <c r="O8626" s="41">
        <f t="shared" si="144"/>
        <v>0.3033467796350513</v>
      </c>
    </row>
    <row r="8627" spans="13:15" x14ac:dyDescent="0.25">
      <c r="M8627" s="20">
        <v>8626</v>
      </c>
      <c r="N8627" s="16">
        <v>158.54632672398432</v>
      </c>
      <c r="O8627" s="41">
        <f t="shared" si="144"/>
        <v>2.6911929343012675E-2</v>
      </c>
    </row>
    <row r="8628" spans="13:15" x14ac:dyDescent="0.25">
      <c r="M8628" s="20">
        <v>8627</v>
      </c>
      <c r="N8628" s="16">
        <v>208.19203061245878</v>
      </c>
      <c r="O8628" s="41">
        <f t="shared" si="144"/>
        <v>0.34846946156171965</v>
      </c>
    </row>
    <row r="8629" spans="13:15" x14ac:dyDescent="0.25">
      <c r="M8629" s="20">
        <v>8628</v>
      </c>
      <c r="N8629" s="16">
        <v>119.94918166721594</v>
      </c>
      <c r="O8629" s="41">
        <f t="shared" si="144"/>
        <v>-0.22308357365202558</v>
      </c>
    </row>
    <row r="8630" spans="13:15" x14ac:dyDescent="0.25">
      <c r="M8630" s="20">
        <v>8629</v>
      </c>
      <c r="N8630" s="16">
        <v>123.71420424113745</v>
      </c>
      <c r="O8630" s="41">
        <f t="shared" si="144"/>
        <v>-0.19869734739692779</v>
      </c>
    </row>
    <row r="8631" spans="13:15" x14ac:dyDescent="0.25">
      <c r="M8631" s="20">
        <v>8630</v>
      </c>
      <c r="N8631" s="16">
        <v>114.39766490773378</v>
      </c>
      <c r="O8631" s="41">
        <f t="shared" si="144"/>
        <v>-0.259041005804867</v>
      </c>
    </row>
    <row r="8632" spans="13:15" x14ac:dyDescent="0.25">
      <c r="M8632" s="20">
        <v>8631</v>
      </c>
      <c r="N8632" s="16">
        <v>217.10697538775571</v>
      </c>
      <c r="O8632" s="41">
        <f t="shared" si="144"/>
        <v>0.40621197334582693</v>
      </c>
    </row>
    <row r="8633" spans="13:15" x14ac:dyDescent="0.25">
      <c r="M8633" s="20">
        <v>8632</v>
      </c>
      <c r="N8633" s="16">
        <v>271.32890482810484</v>
      </c>
      <c r="O8633" s="41">
        <f t="shared" si="144"/>
        <v>0.75740993122236455</v>
      </c>
    </row>
    <row r="8634" spans="13:15" x14ac:dyDescent="0.25">
      <c r="M8634" s="20">
        <v>8633</v>
      </c>
      <c r="N8634" s="16">
        <v>183.02929166812984</v>
      </c>
      <c r="O8634" s="41">
        <f t="shared" si="144"/>
        <v>0.18548923155071151</v>
      </c>
    </row>
    <row r="8635" spans="13:15" x14ac:dyDescent="0.25">
      <c r="M8635" s="20">
        <v>8634</v>
      </c>
      <c r="N8635" s="16">
        <v>161.85670952134348</v>
      </c>
      <c r="O8635" s="41">
        <f t="shared" si="144"/>
        <v>4.8353432628157833E-2</v>
      </c>
    </row>
    <row r="8636" spans="13:15" x14ac:dyDescent="0.25">
      <c r="M8636" s="20">
        <v>8635</v>
      </c>
      <c r="N8636" s="16">
        <v>226.44927623459591</v>
      </c>
      <c r="O8636" s="41">
        <f t="shared" si="144"/>
        <v>0.46672249027400126</v>
      </c>
    </row>
    <row r="8637" spans="13:15" x14ac:dyDescent="0.25">
      <c r="M8637" s="20">
        <v>8636</v>
      </c>
      <c r="N8637" s="16">
        <v>268.75598670997425</v>
      </c>
      <c r="O8637" s="41">
        <f t="shared" si="144"/>
        <v>0.74074502095086481</v>
      </c>
    </row>
    <row r="8638" spans="13:15" x14ac:dyDescent="0.25">
      <c r="M8638" s="20">
        <v>8637</v>
      </c>
      <c r="N8638" s="16">
        <v>123.02728590133363</v>
      </c>
      <c r="O8638" s="41">
        <f t="shared" si="144"/>
        <v>-0.20314654942011379</v>
      </c>
    </row>
    <row r="8639" spans="13:15" x14ac:dyDescent="0.25">
      <c r="M8639" s="20">
        <v>8638</v>
      </c>
      <c r="N8639" s="16">
        <v>161.89867211150008</v>
      </c>
      <c r="O8639" s="41">
        <f t="shared" si="144"/>
        <v>4.8625226275531119E-2</v>
      </c>
    </row>
    <row r="8640" spans="13:15" x14ac:dyDescent="0.25">
      <c r="M8640" s="20">
        <v>8639</v>
      </c>
      <c r="N8640" s="16">
        <v>128.58216948960134</v>
      </c>
      <c r="O8640" s="41">
        <f t="shared" si="144"/>
        <v>-0.1671673101606973</v>
      </c>
    </row>
    <row r="8641" spans="13:15" x14ac:dyDescent="0.25">
      <c r="M8641" s="20">
        <v>8640</v>
      </c>
      <c r="N8641" s="16">
        <v>87.697571828795319</v>
      </c>
      <c r="O8641" s="41">
        <f t="shared" si="144"/>
        <v>-0.43197875002056396</v>
      </c>
    </row>
    <row r="8642" spans="13:15" x14ac:dyDescent="0.25">
      <c r="M8642" s="20">
        <v>8641</v>
      </c>
      <c r="N8642" s="16">
        <v>222.50857609280681</v>
      </c>
      <c r="O8642" s="41">
        <f t="shared" si="144"/>
        <v>0.44119839224420598</v>
      </c>
    </row>
    <row r="8643" spans="13:15" x14ac:dyDescent="0.25">
      <c r="M8643" s="20">
        <v>8642</v>
      </c>
      <c r="N8643" s="16">
        <v>154.40126443731097</v>
      </c>
      <c r="O8643" s="41">
        <f t="shared" ref="O8643:O8706" si="145">N8643/$B$2-1</f>
        <v>6.4168199576775109E-5</v>
      </c>
    </row>
    <row r="8644" spans="13:15" x14ac:dyDescent="0.25">
      <c r="M8644" s="20">
        <v>8643</v>
      </c>
      <c r="N8644" s="16">
        <v>289.45117148949834</v>
      </c>
      <c r="O8644" s="41">
        <f t="shared" si="145"/>
        <v>0.87478869493045419</v>
      </c>
    </row>
    <row r="8645" spans="13:15" x14ac:dyDescent="0.25">
      <c r="M8645" s="20">
        <v>8644</v>
      </c>
      <c r="N8645" s="16">
        <v>104.87631800660147</v>
      </c>
      <c r="O8645" s="41">
        <f t="shared" si="145"/>
        <v>-0.32071121235091871</v>
      </c>
    </row>
    <row r="8646" spans="13:15" x14ac:dyDescent="0.25">
      <c r="M8646" s="20">
        <v>8645</v>
      </c>
      <c r="N8646" s="16">
        <v>121.45031465960004</v>
      </c>
      <c r="O8646" s="41">
        <f t="shared" si="145"/>
        <v>-0.2133606654695277</v>
      </c>
    </row>
    <row r="8647" spans="13:15" x14ac:dyDescent="0.25">
      <c r="M8647" s="20">
        <v>8646</v>
      </c>
      <c r="N8647" s="16">
        <v>331.31106127451562</v>
      </c>
      <c r="O8647" s="41">
        <f t="shared" si="145"/>
        <v>1.1459171472222169</v>
      </c>
    </row>
    <row r="8648" spans="13:15" x14ac:dyDescent="0.25">
      <c r="M8648" s="20">
        <v>8647</v>
      </c>
      <c r="N8648" s="16">
        <v>291.95610467409062</v>
      </c>
      <c r="O8648" s="41">
        <f t="shared" si="145"/>
        <v>0.89101326362666411</v>
      </c>
    </row>
    <row r="8649" spans="13:15" x14ac:dyDescent="0.25">
      <c r="M8649" s="20">
        <v>8648</v>
      </c>
      <c r="N8649" s="16">
        <v>92.907585314039807</v>
      </c>
      <c r="O8649" s="41">
        <f t="shared" si="145"/>
        <v>-0.39823325045216451</v>
      </c>
    </row>
    <row r="8650" spans="13:15" x14ac:dyDescent="0.25">
      <c r="M8650" s="20">
        <v>8649</v>
      </c>
      <c r="N8650" s="16">
        <v>278.06168402483644</v>
      </c>
      <c r="O8650" s="41">
        <f t="shared" si="145"/>
        <v>0.80101845510064251</v>
      </c>
    </row>
    <row r="8651" spans="13:15" x14ac:dyDescent="0.25">
      <c r="M8651" s="20">
        <v>8650</v>
      </c>
      <c r="N8651" s="16">
        <v>147.89302541789658</v>
      </c>
      <c r="O8651" s="41">
        <f t="shared" si="145"/>
        <v>-4.208999851087325E-2</v>
      </c>
    </row>
    <row r="8652" spans="13:15" x14ac:dyDescent="0.25">
      <c r="M8652" s="20">
        <v>8651</v>
      </c>
      <c r="N8652" s="16">
        <v>154.23401691091172</v>
      </c>
      <c r="O8652" s="41">
        <f t="shared" si="145"/>
        <v>-1.0191018046000755E-3</v>
      </c>
    </row>
    <row r="8653" spans="13:15" x14ac:dyDescent="0.25">
      <c r="M8653" s="20">
        <v>8652</v>
      </c>
      <c r="N8653" s="16">
        <v>264.19541764290716</v>
      </c>
      <c r="O8653" s="41">
        <f t="shared" si="145"/>
        <v>0.71120600307303561</v>
      </c>
    </row>
    <row r="8654" spans="13:15" x14ac:dyDescent="0.25">
      <c r="M8654" s="20">
        <v>8653</v>
      </c>
      <c r="N8654" s="16">
        <v>328.76127432076879</v>
      </c>
      <c r="O8654" s="41">
        <f t="shared" si="145"/>
        <v>1.1294020585778473</v>
      </c>
    </row>
    <row r="8655" spans="13:15" x14ac:dyDescent="0.25">
      <c r="M8655" s="20">
        <v>8654</v>
      </c>
      <c r="N8655" s="16">
        <v>134.68910964948546</v>
      </c>
      <c r="O8655" s="41">
        <f t="shared" si="145"/>
        <v>-0.1276123748206518</v>
      </c>
    </row>
    <row r="8656" spans="13:15" x14ac:dyDescent="0.25">
      <c r="M8656" s="20">
        <v>8655</v>
      </c>
      <c r="N8656" s="16">
        <v>146.75677193244837</v>
      </c>
      <c r="O8656" s="41">
        <f t="shared" si="145"/>
        <v>-4.944956516293264E-2</v>
      </c>
    </row>
    <row r="8657" spans="13:15" x14ac:dyDescent="0.25">
      <c r="M8657" s="20">
        <v>8656</v>
      </c>
      <c r="N8657" s="16">
        <v>187.35371082650661</v>
      </c>
      <c r="O8657" s="41">
        <f t="shared" si="145"/>
        <v>0.21349869549084821</v>
      </c>
    </row>
    <row r="8658" spans="13:15" x14ac:dyDescent="0.25">
      <c r="M8658" s="20">
        <v>8657</v>
      </c>
      <c r="N8658" s="16">
        <v>155.11865528885153</v>
      </c>
      <c r="O8658" s="41">
        <f t="shared" si="145"/>
        <v>4.710742098012588E-3</v>
      </c>
    </row>
    <row r="8659" spans="13:15" x14ac:dyDescent="0.25">
      <c r="M8659" s="20">
        <v>8658</v>
      </c>
      <c r="N8659" s="16">
        <v>155.52386087434439</v>
      </c>
      <c r="O8659" s="41">
        <f t="shared" si="145"/>
        <v>7.3352775141086735E-3</v>
      </c>
    </row>
    <row r="8660" spans="13:15" x14ac:dyDescent="0.25">
      <c r="M8660" s="20">
        <v>8659</v>
      </c>
      <c r="N8660" s="16">
        <v>364.44164054009622</v>
      </c>
      <c r="O8660" s="41">
        <f t="shared" si="145"/>
        <v>1.3605054494356055</v>
      </c>
    </row>
    <row r="8661" spans="13:15" x14ac:dyDescent="0.25">
      <c r="M8661" s="20">
        <v>8660</v>
      </c>
      <c r="N8661" s="16">
        <v>163.6147296570613</v>
      </c>
      <c r="O8661" s="41">
        <f t="shared" si="145"/>
        <v>5.9740210781251246E-2</v>
      </c>
    </row>
    <row r="8662" spans="13:15" x14ac:dyDescent="0.25">
      <c r="M8662" s="20">
        <v>8661</v>
      </c>
      <c r="N8662" s="16">
        <v>301.72343765378963</v>
      </c>
      <c r="O8662" s="41">
        <f t="shared" si="145"/>
        <v>0.95427673344000175</v>
      </c>
    </row>
    <row r="8663" spans="13:15" x14ac:dyDescent="0.25">
      <c r="M8663" s="20">
        <v>8662</v>
      </c>
      <c r="N8663" s="16">
        <v>250.6174993271045</v>
      </c>
      <c r="O8663" s="41">
        <f t="shared" si="145"/>
        <v>0.62326119487563791</v>
      </c>
    </row>
    <row r="8664" spans="13:15" x14ac:dyDescent="0.25">
      <c r="M8664" s="20">
        <v>8663</v>
      </c>
      <c r="N8664" s="16">
        <v>142.8337947120514</v>
      </c>
      <c r="O8664" s="41">
        <f t="shared" si="145"/>
        <v>-7.4858871006895256E-2</v>
      </c>
    </row>
    <row r="8665" spans="13:15" x14ac:dyDescent="0.25">
      <c r="M8665" s="20">
        <v>8664</v>
      </c>
      <c r="N8665" s="16">
        <v>171.64808323659602</v>
      </c>
      <c r="O8665" s="41">
        <f t="shared" si="145"/>
        <v>0.11177261540338002</v>
      </c>
    </row>
    <row r="8666" spans="13:15" x14ac:dyDescent="0.25">
      <c r="M8666" s="20">
        <v>8665</v>
      </c>
      <c r="N8666" s="16">
        <v>159.02525943222463</v>
      </c>
      <c r="O8666" s="41">
        <f t="shared" si="145"/>
        <v>3.001399876087274E-2</v>
      </c>
    </row>
    <row r="8667" spans="13:15" x14ac:dyDescent="0.25">
      <c r="M8667" s="20">
        <v>8666</v>
      </c>
      <c r="N8667" s="16">
        <v>219.83653818342577</v>
      </c>
      <c r="O8667" s="41">
        <f t="shared" si="145"/>
        <v>0.42389147847648978</v>
      </c>
    </row>
    <row r="8668" spans="13:15" x14ac:dyDescent="0.25">
      <c r="M8668" s="20">
        <v>8667</v>
      </c>
      <c r="N8668" s="16">
        <v>175.67881599711779</v>
      </c>
      <c r="O8668" s="41">
        <f t="shared" si="145"/>
        <v>0.13787985889051235</v>
      </c>
    </row>
    <row r="8669" spans="13:15" x14ac:dyDescent="0.25">
      <c r="M8669" s="20">
        <v>8668</v>
      </c>
      <c r="N8669" s="16">
        <v>175.21367375793227</v>
      </c>
      <c r="O8669" s="41">
        <f t="shared" si="145"/>
        <v>0.13486711098186799</v>
      </c>
    </row>
    <row r="8670" spans="13:15" x14ac:dyDescent="0.25">
      <c r="M8670" s="20">
        <v>8669</v>
      </c>
      <c r="N8670" s="16">
        <v>133.40308565093875</v>
      </c>
      <c r="O8670" s="41">
        <f t="shared" si="145"/>
        <v>-0.13594201204919598</v>
      </c>
    </row>
    <row r="8671" spans="13:15" x14ac:dyDescent="0.25">
      <c r="M8671" s="20">
        <v>8670</v>
      </c>
      <c r="N8671" s="16">
        <v>109.55988461792575</v>
      </c>
      <c r="O8671" s="41">
        <f t="shared" si="145"/>
        <v>-0.29037553366052138</v>
      </c>
    </row>
    <row r="8672" spans="13:15" x14ac:dyDescent="0.25">
      <c r="M8672" s="20">
        <v>8671</v>
      </c>
      <c r="N8672" s="16">
        <v>155.203458102198</v>
      </c>
      <c r="O8672" s="41">
        <f t="shared" si="145"/>
        <v>5.2600138627185711E-3</v>
      </c>
    </row>
    <row r="8673" spans="13:15" x14ac:dyDescent="0.25">
      <c r="M8673" s="20">
        <v>8672</v>
      </c>
      <c r="N8673" s="16">
        <v>139.49592215125656</v>
      </c>
      <c r="O8673" s="41">
        <f t="shared" si="145"/>
        <v>-9.6478426767870218E-2</v>
      </c>
    </row>
    <row r="8674" spans="13:15" x14ac:dyDescent="0.25">
      <c r="M8674" s="20">
        <v>8673</v>
      </c>
      <c r="N8674" s="16">
        <v>199.53776048962436</v>
      </c>
      <c r="O8674" s="41">
        <f t="shared" si="145"/>
        <v>0.29241535162092425</v>
      </c>
    </row>
    <row r="8675" spans="13:15" x14ac:dyDescent="0.25">
      <c r="M8675" s="20">
        <v>8674</v>
      </c>
      <c r="N8675" s="16">
        <v>95.457806851917411</v>
      </c>
      <c r="O8675" s="41">
        <f t="shared" si="145"/>
        <v>-0.38171534698617504</v>
      </c>
    </row>
    <row r="8676" spans="13:15" x14ac:dyDescent="0.25">
      <c r="M8676" s="20">
        <v>8675</v>
      </c>
      <c r="N8676" s="16">
        <v>87.947504186063185</v>
      </c>
      <c r="O8676" s="41">
        <f t="shared" si="145"/>
        <v>-0.43035992652265964</v>
      </c>
    </row>
    <row r="8677" spans="13:15" x14ac:dyDescent="0.25">
      <c r="M8677" s="20">
        <v>8676</v>
      </c>
      <c r="N8677" s="16">
        <v>165.15858357972107</v>
      </c>
      <c r="O8677" s="41">
        <f t="shared" si="145"/>
        <v>6.973982441533022E-2</v>
      </c>
    </row>
    <row r="8678" spans="13:15" x14ac:dyDescent="0.25">
      <c r="M8678" s="20">
        <v>8677</v>
      </c>
      <c r="N8678" s="16">
        <v>171.25387646414856</v>
      </c>
      <c r="O8678" s="41">
        <f t="shared" si="145"/>
        <v>0.10921931981073696</v>
      </c>
    </row>
    <row r="8679" spans="13:15" x14ac:dyDescent="0.25">
      <c r="M8679" s="20">
        <v>8678</v>
      </c>
      <c r="N8679" s="16">
        <v>136.9129325030982</v>
      </c>
      <c r="O8679" s="41">
        <f t="shared" si="145"/>
        <v>-0.11320857080760638</v>
      </c>
    </row>
    <row r="8680" spans="13:15" x14ac:dyDescent="0.25">
      <c r="M8680" s="20">
        <v>8679</v>
      </c>
      <c r="N8680" s="16">
        <v>231.97629119244553</v>
      </c>
      <c r="O8680" s="41">
        <f t="shared" si="145"/>
        <v>0.50252122311852854</v>
      </c>
    </row>
    <row r="8681" spans="13:15" x14ac:dyDescent="0.25">
      <c r="M8681" s="20">
        <v>8680</v>
      </c>
      <c r="N8681" s="16">
        <v>263.46519386267886</v>
      </c>
      <c r="O8681" s="41">
        <f t="shared" si="145"/>
        <v>0.70647630969885933</v>
      </c>
    </row>
    <row r="8682" spans="13:15" x14ac:dyDescent="0.25">
      <c r="M8682" s="20">
        <v>8681</v>
      </c>
      <c r="N8682" s="16">
        <v>383.26385323274161</v>
      </c>
      <c r="O8682" s="41">
        <f t="shared" si="145"/>
        <v>1.4824177961300746</v>
      </c>
    </row>
    <row r="8683" spans="13:15" x14ac:dyDescent="0.25">
      <c r="M8683" s="20">
        <v>8682</v>
      </c>
      <c r="N8683" s="16">
        <v>155.66329518270911</v>
      </c>
      <c r="O8683" s="41">
        <f t="shared" si="145"/>
        <v>8.2384000119808398E-3</v>
      </c>
    </row>
    <row r="8684" spans="13:15" x14ac:dyDescent="0.25">
      <c r="M8684" s="20">
        <v>8683</v>
      </c>
      <c r="N8684" s="16">
        <v>241.31758250451287</v>
      </c>
      <c r="O8684" s="41">
        <f t="shared" si="145"/>
        <v>0.56302520124304367</v>
      </c>
    </row>
    <row r="8685" spans="13:15" x14ac:dyDescent="0.25">
      <c r="M8685" s="20">
        <v>8684</v>
      </c>
      <c r="N8685" s="16">
        <v>215.50192461278814</v>
      </c>
      <c r="O8685" s="41">
        <f t="shared" si="145"/>
        <v>0.39581598485417979</v>
      </c>
    </row>
    <row r="8686" spans="13:15" x14ac:dyDescent="0.25">
      <c r="M8686" s="20">
        <v>8685</v>
      </c>
      <c r="N8686" s="16">
        <v>170.89436418200623</v>
      </c>
      <c r="O8686" s="41">
        <f t="shared" si="145"/>
        <v>0.10689074204481996</v>
      </c>
    </row>
    <row r="8687" spans="13:15" x14ac:dyDescent="0.25">
      <c r="M8687" s="20">
        <v>8686</v>
      </c>
      <c r="N8687" s="16">
        <v>149.35049363994773</v>
      </c>
      <c r="O8687" s="41">
        <f t="shared" si="145"/>
        <v>-3.2649909075888828E-2</v>
      </c>
    </row>
    <row r="8688" spans="13:15" x14ac:dyDescent="0.25">
      <c r="M8688" s="20">
        <v>8687</v>
      </c>
      <c r="N8688" s="16">
        <v>226.02596459509803</v>
      </c>
      <c r="O8688" s="41">
        <f t="shared" si="145"/>
        <v>0.46398068110432611</v>
      </c>
    </row>
    <row r="8689" spans="13:15" x14ac:dyDescent="0.25">
      <c r="M8689" s="20">
        <v>8688</v>
      </c>
      <c r="N8689" s="16">
        <v>173.75497520357851</v>
      </c>
      <c r="O8689" s="41">
        <f t="shared" si="145"/>
        <v>0.12541905262735886</v>
      </c>
    </row>
    <row r="8690" spans="13:15" x14ac:dyDescent="0.25">
      <c r="M8690" s="20">
        <v>8689</v>
      </c>
      <c r="N8690" s="16">
        <v>426.6905992586905</v>
      </c>
      <c r="O8690" s="41">
        <f t="shared" si="145"/>
        <v>1.7636948491407893</v>
      </c>
    </row>
    <row r="8691" spans="13:15" x14ac:dyDescent="0.25">
      <c r="M8691" s="20">
        <v>8690</v>
      </c>
      <c r="N8691" s="16">
        <v>143.72911514911959</v>
      </c>
      <c r="O8691" s="41">
        <f t="shared" si="145"/>
        <v>-6.9059838910676796E-2</v>
      </c>
    </row>
    <row r="8692" spans="13:15" x14ac:dyDescent="0.25">
      <c r="M8692" s="20">
        <v>8691</v>
      </c>
      <c r="N8692" s="16">
        <v>140.91880460572253</v>
      </c>
      <c r="O8692" s="41">
        <f t="shared" si="145"/>
        <v>-8.7262350957500012E-2</v>
      </c>
    </row>
    <row r="8693" spans="13:15" x14ac:dyDescent="0.25">
      <c r="M8693" s="20">
        <v>8692</v>
      </c>
      <c r="N8693" s="16">
        <v>231.30428860523651</v>
      </c>
      <c r="O8693" s="41">
        <f t="shared" si="145"/>
        <v>0.49816863111836374</v>
      </c>
    </row>
    <row r="8694" spans="13:15" x14ac:dyDescent="0.25">
      <c r="M8694" s="20">
        <v>8693</v>
      </c>
      <c r="N8694" s="16">
        <v>138.81805725360138</v>
      </c>
      <c r="O8694" s="41">
        <f t="shared" si="145"/>
        <v>-0.10086898922534582</v>
      </c>
    </row>
    <row r="8695" spans="13:15" x14ac:dyDescent="0.25">
      <c r="M8695" s="20">
        <v>8694</v>
      </c>
      <c r="N8695" s="16">
        <v>173.60903169332218</v>
      </c>
      <c r="O8695" s="41">
        <f t="shared" si="145"/>
        <v>0.12447376972620816</v>
      </c>
    </row>
    <row r="8696" spans="13:15" x14ac:dyDescent="0.25">
      <c r="M8696" s="20">
        <v>8695</v>
      </c>
      <c r="N8696" s="16">
        <v>159.42425355311784</v>
      </c>
      <c r="O8696" s="41">
        <f t="shared" si="145"/>
        <v>3.2598302231972909E-2</v>
      </c>
    </row>
    <row r="8697" spans="13:15" x14ac:dyDescent="0.25">
      <c r="M8697" s="20">
        <v>8696</v>
      </c>
      <c r="N8697" s="16">
        <v>226.76119570211563</v>
      </c>
      <c r="O8697" s="41">
        <f t="shared" si="145"/>
        <v>0.46874280716691774</v>
      </c>
    </row>
    <row r="8698" spans="13:15" x14ac:dyDescent="0.25">
      <c r="M8698" s="20">
        <v>8697</v>
      </c>
      <c r="N8698" s="16">
        <v>383.55581584165787</v>
      </c>
      <c r="O8698" s="41">
        <f t="shared" si="145"/>
        <v>1.4843088515219804</v>
      </c>
    </row>
    <row r="8699" spans="13:15" x14ac:dyDescent="0.25">
      <c r="M8699" s="20">
        <v>8698</v>
      </c>
      <c r="N8699" s="16">
        <v>160.88803154678976</v>
      </c>
      <c r="O8699" s="41">
        <f t="shared" si="145"/>
        <v>4.2079260351099768E-2</v>
      </c>
    </row>
    <row r="8700" spans="13:15" x14ac:dyDescent="0.25">
      <c r="M8700" s="20">
        <v>8699</v>
      </c>
      <c r="N8700" s="16">
        <v>161.37361470305436</v>
      </c>
      <c r="O8700" s="41">
        <f t="shared" si="145"/>
        <v>4.5224405030006354E-2</v>
      </c>
    </row>
    <row r="8701" spans="13:15" x14ac:dyDescent="0.25">
      <c r="M8701" s="20">
        <v>8700</v>
      </c>
      <c r="N8701" s="16">
        <v>224.76881723920522</v>
      </c>
      <c r="O8701" s="41">
        <f t="shared" si="145"/>
        <v>0.45583807923278719</v>
      </c>
    </row>
    <row r="8702" spans="13:15" x14ac:dyDescent="0.25">
      <c r="M8702" s="20">
        <v>8701</v>
      </c>
      <c r="N8702" s="16">
        <v>134.28535534339866</v>
      </c>
      <c r="O8702" s="41">
        <f t="shared" si="145"/>
        <v>-0.13022751023256185</v>
      </c>
    </row>
    <row r="8703" spans="13:15" x14ac:dyDescent="0.25">
      <c r="M8703" s="20">
        <v>8702</v>
      </c>
      <c r="N8703" s="16">
        <v>186.9105482723931</v>
      </c>
      <c r="O8703" s="41">
        <f t="shared" si="145"/>
        <v>0.21062831102429702</v>
      </c>
    </row>
    <row r="8704" spans="13:15" x14ac:dyDescent="0.25">
      <c r="M8704" s="20">
        <v>8703</v>
      </c>
      <c r="N8704" s="16">
        <v>285.60630404047123</v>
      </c>
      <c r="O8704" s="41">
        <f t="shared" si="145"/>
        <v>0.84988530970714171</v>
      </c>
    </row>
    <row r="8705" spans="13:15" x14ac:dyDescent="0.25">
      <c r="M8705" s="20">
        <v>8704</v>
      </c>
      <c r="N8705" s="16">
        <v>165.10749331734917</v>
      </c>
      <c r="O8705" s="41">
        <f t="shared" si="145"/>
        <v>6.940891041065389E-2</v>
      </c>
    </row>
    <row r="8706" spans="13:15" x14ac:dyDescent="0.25">
      <c r="M8706" s="20">
        <v>8705</v>
      </c>
      <c r="N8706" s="16">
        <v>390.46586941078471</v>
      </c>
      <c r="O8706" s="41">
        <f t="shared" si="145"/>
        <v>1.5290655897521206</v>
      </c>
    </row>
    <row r="8707" spans="13:15" x14ac:dyDescent="0.25">
      <c r="M8707" s="20">
        <v>8706</v>
      </c>
      <c r="N8707" s="16">
        <v>183.40860482715763</v>
      </c>
      <c r="O8707" s="41">
        <f t="shared" ref="O8707:O8770" si="146">N8707/$B$2-1</f>
        <v>0.18794606051680018</v>
      </c>
    </row>
    <row r="8708" spans="13:15" x14ac:dyDescent="0.25">
      <c r="M8708" s="20">
        <v>8707</v>
      </c>
      <c r="N8708" s="16">
        <v>132.70831324223821</v>
      </c>
      <c r="O8708" s="41">
        <f t="shared" si="146"/>
        <v>-0.14044208524177804</v>
      </c>
    </row>
    <row r="8709" spans="13:15" x14ac:dyDescent="0.25">
      <c r="M8709" s="20">
        <v>8708</v>
      </c>
      <c r="N8709" s="16">
        <v>144.3355886498841</v>
      </c>
      <c r="O8709" s="41">
        <f t="shared" si="146"/>
        <v>-6.5131681849998069E-2</v>
      </c>
    </row>
    <row r="8710" spans="13:15" x14ac:dyDescent="0.25">
      <c r="M8710" s="20">
        <v>8709</v>
      </c>
      <c r="N8710" s="16">
        <v>144.95778619930928</v>
      </c>
      <c r="O8710" s="41">
        <f t="shared" si="146"/>
        <v>-6.1101679395100139E-2</v>
      </c>
    </row>
    <row r="8711" spans="13:15" x14ac:dyDescent="0.25">
      <c r="M8711" s="20">
        <v>8710</v>
      </c>
      <c r="N8711" s="16">
        <v>256.27937945961668</v>
      </c>
      <c r="O8711" s="41">
        <f t="shared" si="146"/>
        <v>0.65993345572661988</v>
      </c>
    </row>
    <row r="8712" spans="13:15" x14ac:dyDescent="0.25">
      <c r="M8712" s="20">
        <v>8711</v>
      </c>
      <c r="N8712" s="16">
        <v>332.16957056120839</v>
      </c>
      <c r="O8712" s="41">
        <f t="shared" si="146"/>
        <v>1.1514777517860257</v>
      </c>
    </row>
    <row r="8713" spans="13:15" x14ac:dyDescent="0.25">
      <c r="M8713" s="20">
        <v>8712</v>
      </c>
      <c r="N8713" s="16">
        <v>303.50276374868372</v>
      </c>
      <c r="O8713" s="41">
        <f t="shared" si="146"/>
        <v>0.96580151128123837</v>
      </c>
    </row>
    <row r="8714" spans="13:15" x14ac:dyDescent="0.25">
      <c r="M8714" s="20">
        <v>8713</v>
      </c>
      <c r="N8714" s="16">
        <v>161.64377930028863</v>
      </c>
      <c r="O8714" s="41">
        <f t="shared" si="146"/>
        <v>4.6974273686812396E-2</v>
      </c>
    </row>
    <row r="8715" spans="13:15" x14ac:dyDescent="0.25">
      <c r="M8715" s="20">
        <v>8714</v>
      </c>
      <c r="N8715" s="16">
        <v>188.99203131750403</v>
      </c>
      <c r="O8715" s="41">
        <f t="shared" si="146"/>
        <v>0.22411017347999951</v>
      </c>
    </row>
    <row r="8716" spans="13:15" x14ac:dyDescent="0.25">
      <c r="M8716" s="20">
        <v>8715</v>
      </c>
      <c r="N8716" s="16">
        <v>106.66458273651432</v>
      </c>
      <c r="O8716" s="41">
        <f t="shared" si="146"/>
        <v>-0.30912853855508948</v>
      </c>
    </row>
    <row r="8717" spans="13:15" x14ac:dyDescent="0.25">
      <c r="M8717" s="20">
        <v>8716</v>
      </c>
      <c r="N8717" s="16">
        <v>218.95625047204575</v>
      </c>
      <c r="O8717" s="41">
        <f t="shared" si="146"/>
        <v>0.41818981404345656</v>
      </c>
    </row>
    <row r="8718" spans="13:15" x14ac:dyDescent="0.25">
      <c r="M8718" s="20">
        <v>8717</v>
      </c>
      <c r="N8718" s="16">
        <v>126.24726634837769</v>
      </c>
      <c r="O8718" s="41">
        <f t="shared" si="146"/>
        <v>-0.18229058636095452</v>
      </c>
    </row>
    <row r="8719" spans="13:15" x14ac:dyDescent="0.25">
      <c r="M8719" s="20">
        <v>8718</v>
      </c>
      <c r="N8719" s="16">
        <v>200.95885775330103</v>
      </c>
      <c r="O8719" s="41">
        <f t="shared" si="146"/>
        <v>0.30161986466755497</v>
      </c>
    </row>
    <row r="8720" spans="13:15" x14ac:dyDescent="0.25">
      <c r="M8720" s="20">
        <v>8719</v>
      </c>
      <c r="N8720" s="16">
        <v>187.33733500431117</v>
      </c>
      <c r="O8720" s="41">
        <f t="shared" si="146"/>
        <v>0.21339262852914209</v>
      </c>
    </row>
    <row r="8721" spans="13:15" x14ac:dyDescent="0.25">
      <c r="M8721" s="20">
        <v>8720</v>
      </c>
      <c r="N8721" s="16">
        <v>135.0155916498033</v>
      </c>
      <c r="O8721" s="41">
        <f t="shared" si="146"/>
        <v>-0.12549773572575917</v>
      </c>
    </row>
    <row r="8722" spans="13:15" x14ac:dyDescent="0.25">
      <c r="M8722" s="20">
        <v>8721</v>
      </c>
      <c r="N8722" s="16">
        <v>193.78712301580646</v>
      </c>
      <c r="O8722" s="41">
        <f t="shared" si="146"/>
        <v>0.25516820534378981</v>
      </c>
    </row>
    <row r="8723" spans="13:15" x14ac:dyDescent="0.25">
      <c r="M8723" s="20">
        <v>8722</v>
      </c>
      <c r="N8723" s="16">
        <v>299.94802640284468</v>
      </c>
      <c r="O8723" s="41">
        <f t="shared" si="146"/>
        <v>0.94277731222503269</v>
      </c>
    </row>
    <row r="8724" spans="13:15" x14ac:dyDescent="0.25">
      <c r="M8724" s="20">
        <v>8723</v>
      </c>
      <c r="N8724" s="16">
        <v>202.89383716448944</v>
      </c>
      <c r="O8724" s="41">
        <f t="shared" si="146"/>
        <v>0.31415281627507952</v>
      </c>
    </row>
    <row r="8725" spans="13:15" x14ac:dyDescent="0.25">
      <c r="M8725" s="20">
        <v>8724</v>
      </c>
      <c r="N8725" s="16">
        <v>141.87186161695749</v>
      </c>
      <c r="O8725" s="41">
        <f t="shared" si="146"/>
        <v>-8.1089356386108702E-2</v>
      </c>
    </row>
    <row r="8726" spans="13:15" x14ac:dyDescent="0.25">
      <c r="M8726" s="20">
        <v>8725</v>
      </c>
      <c r="N8726" s="16">
        <v>260.00403156188304</v>
      </c>
      <c r="O8726" s="41">
        <f t="shared" si="146"/>
        <v>0.68405820055989919</v>
      </c>
    </row>
    <row r="8727" spans="13:15" x14ac:dyDescent="0.25">
      <c r="M8727" s="20">
        <v>8726</v>
      </c>
      <c r="N8727" s="16">
        <v>246.85949071770551</v>
      </c>
      <c r="O8727" s="41">
        <f t="shared" si="146"/>
        <v>0.59892039839484656</v>
      </c>
    </row>
    <row r="8728" spans="13:15" x14ac:dyDescent="0.25">
      <c r="M8728" s="20">
        <v>8727</v>
      </c>
      <c r="N8728" s="16">
        <v>298.71954236959442</v>
      </c>
      <c r="O8728" s="41">
        <f t="shared" si="146"/>
        <v>0.93482036402686775</v>
      </c>
    </row>
    <row r="8729" spans="13:15" x14ac:dyDescent="0.25">
      <c r="M8729" s="20">
        <v>8728</v>
      </c>
      <c r="N8729" s="16">
        <v>213.70199776510762</v>
      </c>
      <c r="O8729" s="41">
        <f t="shared" si="146"/>
        <v>0.3841577749793732</v>
      </c>
    </row>
    <row r="8730" spans="13:15" x14ac:dyDescent="0.25">
      <c r="M8730" s="20">
        <v>8729</v>
      </c>
      <c r="N8730" s="16">
        <v>162.55257723544344</v>
      </c>
      <c r="O8730" s="41">
        <f t="shared" si="146"/>
        <v>5.286060016473515E-2</v>
      </c>
    </row>
    <row r="8731" spans="13:15" x14ac:dyDescent="0.25">
      <c r="M8731" s="20">
        <v>8730</v>
      </c>
      <c r="N8731" s="16">
        <v>144.12086461830648</v>
      </c>
      <c r="O8731" s="41">
        <f t="shared" si="146"/>
        <v>-6.6522459385497501E-2</v>
      </c>
    </row>
    <row r="8732" spans="13:15" x14ac:dyDescent="0.25">
      <c r="M8732" s="20">
        <v>8731</v>
      </c>
      <c r="N8732" s="16">
        <v>153.57045583015807</v>
      </c>
      <c r="O8732" s="41">
        <f t="shared" si="146"/>
        <v>-5.3170177749899405E-3</v>
      </c>
    </row>
    <row r="8733" spans="13:15" x14ac:dyDescent="0.25">
      <c r="M8733" s="20">
        <v>8732</v>
      </c>
      <c r="N8733" s="16">
        <v>199.08529022319414</v>
      </c>
      <c r="O8733" s="41">
        <f t="shared" si="146"/>
        <v>0.28948468066896238</v>
      </c>
    </row>
    <row r="8734" spans="13:15" x14ac:dyDescent="0.25">
      <c r="M8734" s="20">
        <v>8733</v>
      </c>
      <c r="N8734" s="16">
        <v>167.46041851927674</v>
      </c>
      <c r="O8734" s="41">
        <f t="shared" si="146"/>
        <v>8.4648916335973823E-2</v>
      </c>
    </row>
    <row r="8735" spans="13:15" x14ac:dyDescent="0.25">
      <c r="M8735" s="20">
        <v>8734</v>
      </c>
      <c r="N8735" s="16">
        <v>265.4942470453355</v>
      </c>
      <c r="O8735" s="41">
        <f t="shared" si="146"/>
        <v>0.71961858149787106</v>
      </c>
    </row>
    <row r="8736" spans="13:15" x14ac:dyDescent="0.25">
      <c r="M8736" s="20">
        <v>8735</v>
      </c>
      <c r="N8736" s="16">
        <v>192.99921218168021</v>
      </c>
      <c r="O8736" s="41">
        <f t="shared" si="146"/>
        <v>0.25006487023952451</v>
      </c>
    </row>
    <row r="8737" spans="13:15" x14ac:dyDescent="0.25">
      <c r="M8737" s="20">
        <v>8736</v>
      </c>
      <c r="N8737" s="16">
        <v>100.02338003999053</v>
      </c>
      <c r="O8737" s="41">
        <f t="shared" si="146"/>
        <v>-0.35214391718393767</v>
      </c>
    </row>
    <row r="8738" spans="13:15" x14ac:dyDescent="0.25">
      <c r="M8738" s="20">
        <v>8737</v>
      </c>
      <c r="N8738" s="16">
        <v>150.83397020018717</v>
      </c>
      <c r="O8738" s="41">
        <f t="shared" si="146"/>
        <v>-2.3041362425276546E-2</v>
      </c>
    </row>
    <row r="8739" spans="13:15" x14ac:dyDescent="0.25">
      <c r="M8739" s="20">
        <v>8738</v>
      </c>
      <c r="N8739" s="16">
        <v>312.95833000151333</v>
      </c>
      <c r="O8739" s="41">
        <f t="shared" si="146"/>
        <v>1.027045653509953</v>
      </c>
    </row>
    <row r="8740" spans="13:15" x14ac:dyDescent="0.25">
      <c r="M8740" s="20">
        <v>8739</v>
      </c>
      <c r="N8740" s="16">
        <v>383.34684671452106</v>
      </c>
      <c r="O8740" s="41">
        <f t="shared" si="146"/>
        <v>1.4829553487701017</v>
      </c>
    </row>
    <row r="8741" spans="13:15" x14ac:dyDescent="0.25">
      <c r="M8741" s="20">
        <v>8740</v>
      </c>
      <c r="N8741" s="16">
        <v>307.99946784999423</v>
      </c>
      <c r="O8741" s="41">
        <f t="shared" si="146"/>
        <v>0.99492687280664582</v>
      </c>
    </row>
    <row r="8742" spans="13:15" x14ac:dyDescent="0.25">
      <c r="M8742" s="20">
        <v>8741</v>
      </c>
      <c r="N8742" s="16">
        <v>175.59295072911783</v>
      </c>
      <c r="O8742" s="41">
        <f t="shared" si="146"/>
        <v>0.13732370555761997</v>
      </c>
    </row>
    <row r="8743" spans="13:15" x14ac:dyDescent="0.25">
      <c r="M8743" s="20">
        <v>8742</v>
      </c>
      <c r="N8743" s="16">
        <v>204.28807865365499</v>
      </c>
      <c r="O8743" s="41">
        <f t="shared" si="146"/>
        <v>0.32318338322162043</v>
      </c>
    </row>
    <row r="8744" spans="13:15" x14ac:dyDescent="0.25">
      <c r="M8744" s="20">
        <v>8743</v>
      </c>
      <c r="N8744" s="16">
        <v>265.53967091146126</v>
      </c>
      <c r="O8744" s="41">
        <f t="shared" si="146"/>
        <v>0.71991279399061847</v>
      </c>
    </row>
    <row r="8745" spans="13:15" x14ac:dyDescent="0.25">
      <c r="M8745" s="20">
        <v>8744</v>
      </c>
      <c r="N8745" s="16">
        <v>146.23987631266689</v>
      </c>
      <c r="O8745" s="41">
        <f t="shared" si="146"/>
        <v>-5.2797522123820384E-2</v>
      </c>
    </row>
    <row r="8746" spans="13:15" x14ac:dyDescent="0.25">
      <c r="M8746" s="20">
        <v>8745</v>
      </c>
      <c r="N8746" s="16">
        <v>267.79593150469231</v>
      </c>
      <c r="O8746" s="41">
        <f t="shared" si="146"/>
        <v>0.73452669875127041</v>
      </c>
    </row>
    <row r="8747" spans="13:15" x14ac:dyDescent="0.25">
      <c r="M8747" s="20">
        <v>8746</v>
      </c>
      <c r="N8747" s="16">
        <v>161.5455799805041</v>
      </c>
      <c r="O8747" s="41">
        <f t="shared" si="146"/>
        <v>4.6338232127075329E-2</v>
      </c>
    </row>
    <row r="8748" spans="13:15" x14ac:dyDescent="0.25">
      <c r="M8748" s="20">
        <v>8747</v>
      </c>
      <c r="N8748" s="16">
        <v>180.17317946570478</v>
      </c>
      <c r="O8748" s="41">
        <f t="shared" si="146"/>
        <v>0.16699006002894867</v>
      </c>
    </row>
    <row r="8749" spans="13:15" x14ac:dyDescent="0.25">
      <c r="M8749" s="20">
        <v>8748</v>
      </c>
      <c r="N8749" s="16">
        <v>198.56746072169244</v>
      </c>
      <c r="O8749" s="41">
        <f t="shared" si="146"/>
        <v>0.28613067491275479</v>
      </c>
    </row>
    <row r="8750" spans="13:15" x14ac:dyDescent="0.25">
      <c r="M8750" s="20">
        <v>8749</v>
      </c>
      <c r="N8750" s="16">
        <v>230.58194038531025</v>
      </c>
      <c r="O8750" s="41">
        <f t="shared" si="146"/>
        <v>0.49348994811441527</v>
      </c>
    </row>
    <row r="8751" spans="13:15" x14ac:dyDescent="0.25">
      <c r="M8751" s="20">
        <v>8750</v>
      </c>
      <c r="N8751" s="16">
        <v>140.81545952917773</v>
      </c>
      <c r="O8751" s="41">
        <f t="shared" si="146"/>
        <v>-8.7931721823010345E-2</v>
      </c>
    </row>
    <row r="8752" spans="13:15" x14ac:dyDescent="0.25">
      <c r="M8752" s="20">
        <v>8751</v>
      </c>
      <c r="N8752" s="16">
        <v>90.989932216953832</v>
      </c>
      <c r="O8752" s="41">
        <f t="shared" si="146"/>
        <v>-0.41065397871771103</v>
      </c>
    </row>
    <row r="8753" spans="13:15" x14ac:dyDescent="0.25">
      <c r="M8753" s="20">
        <v>8752</v>
      </c>
      <c r="N8753" s="16">
        <v>244.44346782542385</v>
      </c>
      <c r="O8753" s="41">
        <f t="shared" si="146"/>
        <v>0.58327170579555898</v>
      </c>
    </row>
    <row r="8754" spans="13:15" x14ac:dyDescent="0.25">
      <c r="M8754" s="20">
        <v>8753</v>
      </c>
      <c r="N8754" s="16">
        <v>145.54913873417348</v>
      </c>
      <c r="O8754" s="41">
        <f t="shared" si="146"/>
        <v>-5.7271461533563217E-2</v>
      </c>
    </row>
    <row r="8755" spans="13:15" x14ac:dyDescent="0.25">
      <c r="M8755" s="20">
        <v>8754</v>
      </c>
      <c r="N8755" s="16">
        <v>288.70215234419265</v>
      </c>
      <c r="O8755" s="41">
        <f t="shared" si="146"/>
        <v>0.86993726310283592</v>
      </c>
    </row>
    <row r="8756" spans="13:15" x14ac:dyDescent="0.25">
      <c r="M8756" s="20">
        <v>8755</v>
      </c>
      <c r="N8756" s="16">
        <v>211.13178991376105</v>
      </c>
      <c r="O8756" s="41">
        <f t="shared" si="146"/>
        <v>0.36751041923183947</v>
      </c>
    </row>
    <row r="8757" spans="13:15" x14ac:dyDescent="0.25">
      <c r="M8757" s="20">
        <v>8756</v>
      </c>
      <c r="N8757" s="16">
        <v>259.67177950852454</v>
      </c>
      <c r="O8757" s="41">
        <f t="shared" si="146"/>
        <v>0.68190618856320029</v>
      </c>
    </row>
    <row r="8758" spans="13:15" x14ac:dyDescent="0.25">
      <c r="M8758" s="20">
        <v>8757</v>
      </c>
      <c r="N8758" s="16">
        <v>128.71507318506607</v>
      </c>
      <c r="O8758" s="41">
        <f t="shared" si="146"/>
        <v>-0.1663064867462003</v>
      </c>
    </row>
    <row r="8759" spans="13:15" x14ac:dyDescent="0.25">
      <c r="M8759" s="20">
        <v>8758</v>
      </c>
      <c r="N8759" s="16">
        <v>162.28204745721746</v>
      </c>
      <c r="O8759" s="41">
        <f t="shared" si="146"/>
        <v>5.1108366213667766E-2</v>
      </c>
    </row>
    <row r="8760" spans="13:15" x14ac:dyDescent="0.25">
      <c r="M8760" s="20">
        <v>8759</v>
      </c>
      <c r="N8760" s="16">
        <v>65.471422169504947</v>
      </c>
      <c r="O8760" s="41">
        <f t="shared" si="146"/>
        <v>-0.57593855470417288</v>
      </c>
    </row>
    <row r="8761" spans="13:15" x14ac:dyDescent="0.25">
      <c r="M8761" s="20">
        <v>8760</v>
      </c>
      <c r="N8761" s="16">
        <v>144.10691440593348</v>
      </c>
      <c r="O8761" s="41">
        <f t="shared" si="146"/>
        <v>-6.6612815559612182E-2</v>
      </c>
    </row>
    <row r="8762" spans="13:15" x14ac:dyDescent="0.25">
      <c r="M8762" s="20">
        <v>8761</v>
      </c>
      <c r="N8762" s="16">
        <v>104.12700845900946</v>
      </c>
      <c r="O8762" s="41">
        <f t="shared" si="146"/>
        <v>-0.32556452512764689</v>
      </c>
    </row>
    <row r="8763" spans="13:15" x14ac:dyDescent="0.25">
      <c r="M8763" s="20">
        <v>8762</v>
      </c>
      <c r="N8763" s="16">
        <v>197.28871223902919</v>
      </c>
      <c r="O8763" s="41">
        <f t="shared" si="146"/>
        <v>0.27784816153884195</v>
      </c>
    </row>
    <row r="8764" spans="13:15" x14ac:dyDescent="0.25">
      <c r="M8764" s="20">
        <v>8763</v>
      </c>
      <c r="N8764" s="16">
        <v>174.8313567888714</v>
      </c>
      <c r="O8764" s="41">
        <f t="shared" si="146"/>
        <v>0.13239082619854181</v>
      </c>
    </row>
    <row r="8765" spans="13:15" x14ac:dyDescent="0.25">
      <c r="M8765" s="20">
        <v>8764</v>
      </c>
      <c r="N8765" s="16">
        <v>175.57015161980411</v>
      </c>
      <c r="O8765" s="41">
        <f t="shared" si="146"/>
        <v>0.13717603466661643</v>
      </c>
    </row>
    <row r="8766" spans="13:15" x14ac:dyDescent="0.25">
      <c r="M8766" s="20">
        <v>8765</v>
      </c>
      <c r="N8766" s="16">
        <v>172.99548896021633</v>
      </c>
      <c r="O8766" s="41">
        <f t="shared" si="146"/>
        <v>0.12049982491899125</v>
      </c>
    </row>
    <row r="8767" spans="13:15" x14ac:dyDescent="0.25">
      <c r="M8767" s="20">
        <v>8766</v>
      </c>
      <c r="N8767" s="16">
        <v>266.82011879922868</v>
      </c>
      <c r="O8767" s="41">
        <f t="shared" si="146"/>
        <v>0.72820631449040008</v>
      </c>
    </row>
    <row r="8768" spans="13:15" x14ac:dyDescent="0.25">
      <c r="M8768" s="20">
        <v>8767</v>
      </c>
      <c r="N8768" s="16">
        <v>133.23391495310196</v>
      </c>
      <c r="O8768" s="41">
        <f t="shared" si="146"/>
        <v>-0.13703773852418599</v>
      </c>
    </row>
    <row r="8769" spans="13:15" x14ac:dyDescent="0.25">
      <c r="M8769" s="20">
        <v>8768</v>
      </c>
      <c r="N8769" s="16">
        <v>266.74303331014278</v>
      </c>
      <c r="O8769" s="41">
        <f t="shared" si="146"/>
        <v>0.72770702819372435</v>
      </c>
    </row>
    <row r="8770" spans="13:15" x14ac:dyDescent="0.25">
      <c r="M8770" s="20">
        <v>8769</v>
      </c>
      <c r="N8770" s="16">
        <v>145.59922917880007</v>
      </c>
      <c r="O8770" s="41">
        <f t="shared" si="146"/>
        <v>-5.6947023394906759E-2</v>
      </c>
    </row>
    <row r="8771" spans="13:15" x14ac:dyDescent="0.25">
      <c r="M8771" s="20">
        <v>8770</v>
      </c>
      <c r="N8771" s="16">
        <v>247.31707957713806</v>
      </c>
      <c r="O8771" s="41">
        <f t="shared" ref="O8771:O8834" si="147">N8771/$B$2-1</f>
        <v>0.60188422271165831</v>
      </c>
    </row>
    <row r="8772" spans="13:15" x14ac:dyDescent="0.25">
      <c r="M8772" s="20">
        <v>8771</v>
      </c>
      <c r="N8772" s="16">
        <v>142.44189799755245</v>
      </c>
      <c r="O8772" s="41">
        <f t="shared" si="147"/>
        <v>-7.7397204246806406E-2</v>
      </c>
    </row>
    <row r="8773" spans="13:15" x14ac:dyDescent="0.25">
      <c r="M8773" s="20">
        <v>8772</v>
      </c>
      <c r="N8773" s="16">
        <v>88.714113026564505</v>
      </c>
      <c r="O8773" s="41">
        <f t="shared" si="147"/>
        <v>-0.42539456542147736</v>
      </c>
    </row>
    <row r="8774" spans="13:15" x14ac:dyDescent="0.25">
      <c r="M8774" s="20">
        <v>8773</v>
      </c>
      <c r="N8774" s="16">
        <v>223.08296481953602</v>
      </c>
      <c r="O8774" s="41">
        <f t="shared" si="147"/>
        <v>0.44491873473176957</v>
      </c>
    </row>
    <row r="8775" spans="13:15" x14ac:dyDescent="0.25">
      <c r="M8775" s="20">
        <v>8774</v>
      </c>
      <c r="N8775" s="16">
        <v>160.42399903422856</v>
      </c>
      <c r="O8775" s="41">
        <f t="shared" si="147"/>
        <v>3.9073700193394512E-2</v>
      </c>
    </row>
    <row r="8776" spans="13:15" x14ac:dyDescent="0.25">
      <c r="M8776" s="20">
        <v>8775</v>
      </c>
      <c r="N8776" s="16">
        <v>120.90935679902259</v>
      </c>
      <c r="O8776" s="41">
        <f t="shared" si="147"/>
        <v>-0.21686447468275516</v>
      </c>
    </row>
    <row r="8777" spans="13:15" x14ac:dyDescent="0.25">
      <c r="M8777" s="20">
        <v>8776</v>
      </c>
      <c r="N8777" s="16">
        <v>170.86443845388987</v>
      </c>
      <c r="O8777" s="41">
        <f t="shared" si="147"/>
        <v>0.10669691171250029</v>
      </c>
    </row>
    <row r="8778" spans="13:15" x14ac:dyDescent="0.25">
      <c r="M8778" s="20">
        <v>8777</v>
      </c>
      <c r="N8778" s="16">
        <v>266.70901119066144</v>
      </c>
      <c r="O8778" s="41">
        <f t="shared" si="147"/>
        <v>0.72748666534408413</v>
      </c>
    </row>
    <row r="8779" spans="13:15" x14ac:dyDescent="0.25">
      <c r="M8779" s="20">
        <v>8778</v>
      </c>
      <c r="N8779" s="16">
        <v>227.54482947898802</v>
      </c>
      <c r="O8779" s="41">
        <f t="shared" si="147"/>
        <v>0.47381843957250069</v>
      </c>
    </row>
    <row r="8780" spans="13:15" x14ac:dyDescent="0.25">
      <c r="M8780" s="20">
        <v>8779</v>
      </c>
      <c r="N8780" s="16">
        <v>142.11000148873947</v>
      </c>
      <c r="O8780" s="41">
        <f t="shared" si="147"/>
        <v>-7.9546913364953897E-2</v>
      </c>
    </row>
    <row r="8781" spans="13:15" x14ac:dyDescent="0.25">
      <c r="M8781" s="20">
        <v>8780</v>
      </c>
      <c r="N8781" s="16">
        <v>220.80732563942479</v>
      </c>
      <c r="O8781" s="41">
        <f t="shared" si="147"/>
        <v>0.43017931396294351</v>
      </c>
    </row>
    <row r="8782" spans="13:15" x14ac:dyDescent="0.25">
      <c r="M8782" s="20">
        <v>8781</v>
      </c>
      <c r="N8782" s="16">
        <v>143.74741499339481</v>
      </c>
      <c r="O8782" s="41">
        <f t="shared" si="147"/>
        <v>-6.8941309968508002E-2</v>
      </c>
    </row>
    <row r="8783" spans="13:15" x14ac:dyDescent="0.25">
      <c r="M8783" s="20">
        <v>8782</v>
      </c>
      <c r="N8783" s="16">
        <v>236.69964206113252</v>
      </c>
      <c r="O8783" s="41">
        <f t="shared" si="147"/>
        <v>0.53311458629351782</v>
      </c>
    </row>
    <row r="8784" spans="13:15" x14ac:dyDescent="0.25">
      <c r="M8784" s="20">
        <v>8783</v>
      </c>
      <c r="N8784" s="16">
        <v>193.22503743983211</v>
      </c>
      <c r="O8784" s="41">
        <f t="shared" si="147"/>
        <v>0.25152755093566492</v>
      </c>
    </row>
    <row r="8785" spans="13:15" x14ac:dyDescent="0.25">
      <c r="M8785" s="20">
        <v>8784</v>
      </c>
      <c r="N8785" s="16">
        <v>216.53532290845118</v>
      </c>
      <c r="O8785" s="41">
        <f t="shared" si="147"/>
        <v>0.40250935366004681</v>
      </c>
    </row>
    <row r="8786" spans="13:15" x14ac:dyDescent="0.25">
      <c r="M8786" s="20">
        <v>8785</v>
      </c>
      <c r="N8786" s="16">
        <v>138.66830840783069</v>
      </c>
      <c r="O8786" s="41">
        <f t="shared" si="147"/>
        <v>-0.10183891946154089</v>
      </c>
    </row>
    <row r="8787" spans="13:15" x14ac:dyDescent="0.25">
      <c r="M8787" s="20">
        <v>8786</v>
      </c>
      <c r="N8787" s="16">
        <v>273.41194986200418</v>
      </c>
      <c r="O8787" s="41">
        <f t="shared" si="147"/>
        <v>0.77090191075206982</v>
      </c>
    </row>
    <row r="8788" spans="13:15" x14ac:dyDescent="0.25">
      <c r="M8788" s="20">
        <v>8787</v>
      </c>
      <c r="N8788" s="16">
        <v>118.76213004744781</v>
      </c>
      <c r="O8788" s="41">
        <f t="shared" si="147"/>
        <v>-0.23077216218178709</v>
      </c>
    </row>
    <row r="8789" spans="13:15" x14ac:dyDescent="0.25">
      <c r="M8789" s="20">
        <v>8788</v>
      </c>
      <c r="N8789" s="16">
        <v>177.02256020506087</v>
      </c>
      <c r="O8789" s="41">
        <f t="shared" si="147"/>
        <v>0.14658335259885069</v>
      </c>
    </row>
    <row r="8790" spans="13:15" x14ac:dyDescent="0.25">
      <c r="M8790" s="20">
        <v>8789</v>
      </c>
      <c r="N8790" s="16">
        <v>326.50755133163284</v>
      </c>
      <c r="O8790" s="41">
        <f t="shared" si="147"/>
        <v>1.1148045899968975</v>
      </c>
    </row>
    <row r="8791" spans="13:15" x14ac:dyDescent="0.25">
      <c r="M8791" s="20">
        <v>8790</v>
      </c>
      <c r="N8791" s="16">
        <v>340.16296477774381</v>
      </c>
      <c r="O8791" s="41">
        <f t="shared" si="147"/>
        <v>1.2032513377562135</v>
      </c>
    </row>
    <row r="8792" spans="13:15" x14ac:dyDescent="0.25">
      <c r="M8792" s="20">
        <v>8791</v>
      </c>
      <c r="N8792" s="16">
        <v>268.3207381884074</v>
      </c>
      <c r="O8792" s="41">
        <f t="shared" si="147"/>
        <v>0.73792589604105818</v>
      </c>
    </row>
    <row r="8793" spans="13:15" x14ac:dyDescent="0.25">
      <c r="M8793" s="20">
        <v>8792</v>
      </c>
      <c r="N8793" s="16">
        <v>219.93557460290293</v>
      </c>
      <c r="O8793" s="41">
        <f t="shared" si="147"/>
        <v>0.42453294196985447</v>
      </c>
    </row>
    <row r="8794" spans="13:15" x14ac:dyDescent="0.25">
      <c r="M8794" s="20">
        <v>8793</v>
      </c>
      <c r="N8794" s="16">
        <v>209.36220739849779</v>
      </c>
      <c r="O8794" s="41">
        <f t="shared" si="147"/>
        <v>0.35604875100887101</v>
      </c>
    </row>
    <row r="8795" spans="13:15" x14ac:dyDescent="0.25">
      <c r="M8795" s="20">
        <v>8794</v>
      </c>
      <c r="N8795" s="16">
        <v>317.30717212139399</v>
      </c>
      <c r="O8795" s="41">
        <f t="shared" si="147"/>
        <v>1.0552133061072251</v>
      </c>
    </row>
    <row r="8796" spans="13:15" x14ac:dyDescent="0.25">
      <c r="M8796" s="20">
        <v>8795</v>
      </c>
      <c r="N8796" s="16">
        <v>250.939474482149</v>
      </c>
      <c r="O8796" s="41">
        <f t="shared" si="147"/>
        <v>0.62534664292416231</v>
      </c>
    </row>
    <row r="8797" spans="13:15" x14ac:dyDescent="0.25">
      <c r="M8797" s="20">
        <v>8796</v>
      </c>
      <c r="N8797" s="16">
        <v>261.24529512875597</v>
      </c>
      <c r="O8797" s="41">
        <f t="shared" si="147"/>
        <v>0.6920979223914856</v>
      </c>
    </row>
    <row r="8798" spans="13:15" x14ac:dyDescent="0.25">
      <c r="M8798" s="20">
        <v>8797</v>
      </c>
      <c r="N8798" s="16">
        <v>176.26595778387704</v>
      </c>
      <c r="O8798" s="41">
        <f t="shared" si="147"/>
        <v>0.14168280354080709</v>
      </c>
    </row>
    <row r="8799" spans="13:15" x14ac:dyDescent="0.25">
      <c r="M8799" s="20">
        <v>8798</v>
      </c>
      <c r="N8799" s="16">
        <v>208.10479044819391</v>
      </c>
      <c r="O8799" s="41">
        <f t="shared" si="147"/>
        <v>0.34790440296179748</v>
      </c>
    </row>
    <row r="8800" spans="13:15" x14ac:dyDescent="0.25">
      <c r="M8800" s="20">
        <v>8799</v>
      </c>
      <c r="N8800" s="16">
        <v>240.28012737534172</v>
      </c>
      <c r="O8800" s="41">
        <f t="shared" si="147"/>
        <v>0.55630555613793398</v>
      </c>
    </row>
    <row r="8801" spans="13:15" x14ac:dyDescent="0.25">
      <c r="M8801" s="20">
        <v>8800</v>
      </c>
      <c r="N8801" s="16">
        <v>206.8358142162169</v>
      </c>
      <c r="O8801" s="41">
        <f t="shared" si="147"/>
        <v>0.33968518490991184</v>
      </c>
    </row>
    <row r="8802" spans="13:15" x14ac:dyDescent="0.25">
      <c r="M8802" s="20">
        <v>8801</v>
      </c>
      <c r="N8802" s="16">
        <v>175.35146966632954</v>
      </c>
      <c r="O8802" s="41">
        <f t="shared" si="147"/>
        <v>0.13575962148697829</v>
      </c>
    </row>
    <row r="8803" spans="13:15" x14ac:dyDescent="0.25">
      <c r="M8803" s="20">
        <v>8802</v>
      </c>
      <c r="N8803" s="16">
        <v>201.22734875513606</v>
      </c>
      <c r="O8803" s="41">
        <f t="shared" si="147"/>
        <v>0.30335889336915112</v>
      </c>
    </row>
    <row r="8804" spans="13:15" x14ac:dyDescent="0.25">
      <c r="M8804" s="20">
        <v>8803</v>
      </c>
      <c r="N8804" s="16">
        <v>154.50184153327751</v>
      </c>
      <c r="O8804" s="41">
        <f t="shared" si="147"/>
        <v>7.1561072619252819E-4</v>
      </c>
    </row>
    <row r="8805" spans="13:15" x14ac:dyDescent="0.25">
      <c r="M8805" s="20">
        <v>8804</v>
      </c>
      <c r="N8805" s="16">
        <v>91.707271023302269</v>
      </c>
      <c r="O8805" s="41">
        <f t="shared" si="147"/>
        <v>-0.40600774191840427</v>
      </c>
    </row>
    <row r="8806" spans="13:15" x14ac:dyDescent="0.25">
      <c r="M8806" s="20">
        <v>8805</v>
      </c>
      <c r="N8806" s="16">
        <v>172.71673211790096</v>
      </c>
      <c r="O8806" s="41">
        <f t="shared" si="147"/>
        <v>0.11869430389132329</v>
      </c>
    </row>
    <row r="8807" spans="13:15" x14ac:dyDescent="0.25">
      <c r="M8807" s="20">
        <v>8806</v>
      </c>
      <c r="N8807" s="16">
        <v>249.62990879229926</v>
      </c>
      <c r="O8807" s="41">
        <f t="shared" si="147"/>
        <v>0.61686452506654588</v>
      </c>
    </row>
    <row r="8808" spans="13:15" x14ac:dyDescent="0.25">
      <c r="M8808" s="20">
        <v>8807</v>
      </c>
      <c r="N8808" s="16">
        <v>165.99868433284325</v>
      </c>
      <c r="O8808" s="41">
        <f t="shared" si="147"/>
        <v>7.5181196051351318E-2</v>
      </c>
    </row>
    <row r="8809" spans="13:15" x14ac:dyDescent="0.25">
      <c r="M8809" s="20">
        <v>8808</v>
      </c>
      <c r="N8809" s="16">
        <v>310.43262798078109</v>
      </c>
      <c r="O8809" s="41">
        <f t="shared" si="147"/>
        <v>1.0106865640964777</v>
      </c>
    </row>
    <row r="8810" spans="13:15" x14ac:dyDescent="0.25">
      <c r="M8810" s="20">
        <v>8809</v>
      </c>
      <c r="N8810" s="16">
        <v>114.64956460252742</v>
      </c>
      <c r="O8810" s="41">
        <f t="shared" si="147"/>
        <v>-0.2574094397703427</v>
      </c>
    </row>
    <row r="8811" spans="13:15" x14ac:dyDescent="0.25">
      <c r="M8811" s="20">
        <v>8810</v>
      </c>
      <c r="N8811" s="16">
        <v>164.17507428655122</v>
      </c>
      <c r="O8811" s="41">
        <f t="shared" si="147"/>
        <v>6.3369588998056336E-2</v>
      </c>
    </row>
    <row r="8812" spans="13:15" x14ac:dyDescent="0.25">
      <c r="M8812" s="20">
        <v>8811</v>
      </c>
      <c r="N8812" s="16">
        <v>151.30074573056888</v>
      </c>
      <c r="O8812" s="41">
        <f t="shared" si="147"/>
        <v>-2.0018035613619367E-2</v>
      </c>
    </row>
    <row r="8813" spans="13:15" x14ac:dyDescent="0.25">
      <c r="M8813" s="20">
        <v>8812</v>
      </c>
      <c r="N8813" s="16">
        <v>177.69168152099644</v>
      </c>
      <c r="O8813" s="41">
        <f t="shared" si="147"/>
        <v>0.15091728247102076</v>
      </c>
    </row>
    <row r="8814" spans="13:15" x14ac:dyDescent="0.25">
      <c r="M8814" s="20">
        <v>8813</v>
      </c>
      <c r="N8814" s="16">
        <v>119.62887945671329</v>
      </c>
      <c r="O8814" s="41">
        <f t="shared" si="147"/>
        <v>-0.22515818596097381</v>
      </c>
    </row>
    <row r="8815" spans="13:15" x14ac:dyDescent="0.25">
      <c r="M8815" s="20">
        <v>8814</v>
      </c>
      <c r="N8815" s="16">
        <v>62.823755938803032</v>
      </c>
      <c r="O8815" s="41">
        <f t="shared" si="147"/>
        <v>-0.5930876119759938</v>
      </c>
    </row>
    <row r="8816" spans="13:15" x14ac:dyDescent="0.25">
      <c r="M8816" s="20">
        <v>8815</v>
      </c>
      <c r="N8816" s="16">
        <v>184.28674264472221</v>
      </c>
      <c r="O8816" s="41">
        <f t="shared" si="147"/>
        <v>0.19363379998763763</v>
      </c>
    </row>
    <row r="8817" spans="13:15" x14ac:dyDescent="0.25">
      <c r="M8817" s="20">
        <v>8816</v>
      </c>
      <c r="N8817" s="16">
        <v>276.53539698656334</v>
      </c>
      <c r="O8817" s="41">
        <f t="shared" si="147"/>
        <v>0.79113262299345721</v>
      </c>
    </row>
    <row r="8818" spans="13:15" x14ac:dyDescent="0.25">
      <c r="M8818" s="20">
        <v>8817</v>
      </c>
      <c r="N8818" s="16">
        <v>106.96579599725851</v>
      </c>
      <c r="O8818" s="41">
        <f t="shared" si="147"/>
        <v>-0.30717756626121206</v>
      </c>
    </row>
    <row r="8819" spans="13:15" x14ac:dyDescent="0.25">
      <c r="M8819" s="20">
        <v>8818</v>
      </c>
      <c r="N8819" s="16">
        <v>320.04065680308128</v>
      </c>
      <c r="O8819" s="41">
        <f t="shared" si="147"/>
        <v>1.0729182134759583</v>
      </c>
    </row>
    <row r="8820" spans="13:15" x14ac:dyDescent="0.25">
      <c r="M8820" s="20">
        <v>8819</v>
      </c>
      <c r="N8820" s="16">
        <v>130.45541212627546</v>
      </c>
      <c r="O8820" s="41">
        <f t="shared" si="147"/>
        <v>-0.15503423051197396</v>
      </c>
    </row>
    <row r="8821" spans="13:15" x14ac:dyDescent="0.25">
      <c r="M8821" s="20">
        <v>8820</v>
      </c>
      <c r="N8821" s="16">
        <v>218.91610378578065</v>
      </c>
      <c r="O8821" s="41">
        <f t="shared" si="147"/>
        <v>0.41792978209001386</v>
      </c>
    </row>
    <row r="8822" spans="13:15" x14ac:dyDescent="0.25">
      <c r="M8822" s="20">
        <v>8821</v>
      </c>
      <c r="N8822" s="16">
        <v>129.92920159676964</v>
      </c>
      <c r="O8822" s="41">
        <f t="shared" si="147"/>
        <v>-0.15844252057621599</v>
      </c>
    </row>
    <row r="8823" spans="13:15" x14ac:dyDescent="0.25">
      <c r="M8823" s="20">
        <v>8822</v>
      </c>
      <c r="N8823" s="16">
        <v>127.14229533860774</v>
      </c>
      <c r="O8823" s="41">
        <f t="shared" si="147"/>
        <v>-0.17649344197945671</v>
      </c>
    </row>
    <row r="8824" spans="13:15" x14ac:dyDescent="0.25">
      <c r="M8824" s="20">
        <v>8823</v>
      </c>
      <c r="N8824" s="16">
        <v>189.2289532107074</v>
      </c>
      <c r="O8824" s="41">
        <f t="shared" si="147"/>
        <v>0.22564472759727439</v>
      </c>
    </row>
    <row r="8825" spans="13:15" x14ac:dyDescent="0.25">
      <c r="M8825" s="20">
        <v>8824</v>
      </c>
      <c r="N8825" s="16">
        <v>244.93324599545704</v>
      </c>
      <c r="O8825" s="41">
        <f t="shared" si="147"/>
        <v>0.58644402177367971</v>
      </c>
    </row>
    <row r="8826" spans="13:15" x14ac:dyDescent="0.25">
      <c r="M8826" s="20">
        <v>8825</v>
      </c>
      <c r="N8826" s="16">
        <v>321.50635325360986</v>
      </c>
      <c r="O8826" s="41">
        <f t="shared" si="147"/>
        <v>1.0824115975293389</v>
      </c>
    </row>
    <row r="8827" spans="13:15" x14ac:dyDescent="0.25">
      <c r="M8827" s="20">
        <v>8826</v>
      </c>
      <c r="N8827" s="16">
        <v>219.96389387859887</v>
      </c>
      <c r="O8827" s="41">
        <f t="shared" si="147"/>
        <v>0.42471636723515971</v>
      </c>
    </row>
    <row r="8828" spans="13:15" x14ac:dyDescent="0.25">
      <c r="M8828" s="20">
        <v>8827</v>
      </c>
      <c r="N8828" s="16">
        <v>194.22970272401551</v>
      </c>
      <c r="O8828" s="41">
        <f t="shared" si="147"/>
        <v>0.25803481469032019</v>
      </c>
    </row>
    <row r="8829" spans="13:15" x14ac:dyDescent="0.25">
      <c r="M8829" s="20">
        <v>8828</v>
      </c>
      <c r="N8829" s="16">
        <v>334.16299839233488</v>
      </c>
      <c r="O8829" s="41">
        <f t="shared" si="147"/>
        <v>1.1643892765268795</v>
      </c>
    </row>
    <row r="8830" spans="13:15" x14ac:dyDescent="0.25">
      <c r="M8830" s="20">
        <v>8829</v>
      </c>
      <c r="N8830" s="16">
        <v>186.95846913301264</v>
      </c>
      <c r="O8830" s="41">
        <f t="shared" si="147"/>
        <v>0.21093869666647125</v>
      </c>
    </row>
    <row r="8831" spans="13:15" x14ac:dyDescent="0.25">
      <c r="M8831" s="20">
        <v>8830</v>
      </c>
      <c r="N8831" s="16">
        <v>318.0009597444473</v>
      </c>
      <c r="O8831" s="41">
        <f t="shared" si="147"/>
        <v>1.0597070007973852</v>
      </c>
    </row>
    <row r="8832" spans="13:15" x14ac:dyDescent="0.25">
      <c r="M8832" s="20">
        <v>8831</v>
      </c>
      <c r="N8832" s="16">
        <v>147.81354044957155</v>
      </c>
      <c r="O8832" s="41">
        <f t="shared" si="147"/>
        <v>-4.2604826346137603E-2</v>
      </c>
    </row>
    <row r="8833" spans="13:15" x14ac:dyDescent="0.25">
      <c r="M8833" s="20">
        <v>8832</v>
      </c>
      <c r="N8833" s="16">
        <v>183.05975900213906</v>
      </c>
      <c r="O8833" s="41">
        <f t="shared" si="147"/>
        <v>0.18568656988957954</v>
      </c>
    </row>
    <row r="8834" spans="13:15" x14ac:dyDescent="0.25">
      <c r="M8834" s="20">
        <v>8833</v>
      </c>
      <c r="N8834" s="16">
        <v>123.10197943631502</v>
      </c>
      <c r="O8834" s="41">
        <f t="shared" si="147"/>
        <v>-0.20266275592137994</v>
      </c>
    </row>
    <row r="8835" spans="13:15" x14ac:dyDescent="0.25">
      <c r="M8835" s="20">
        <v>8834</v>
      </c>
      <c r="N8835" s="16">
        <v>149.75560152398222</v>
      </c>
      <c r="O8835" s="41">
        <f t="shared" ref="O8835:O8898" si="148">N8835/$B$2-1</f>
        <v>-3.0026006476680966E-2</v>
      </c>
    </row>
    <row r="8836" spans="13:15" x14ac:dyDescent="0.25">
      <c r="M8836" s="20">
        <v>8835</v>
      </c>
      <c r="N8836" s="16">
        <v>213.04209199461584</v>
      </c>
      <c r="O8836" s="41">
        <f t="shared" si="148"/>
        <v>0.37988353462349234</v>
      </c>
    </row>
    <row r="8837" spans="13:15" x14ac:dyDescent="0.25">
      <c r="M8837" s="20">
        <v>8836</v>
      </c>
      <c r="N8837" s="16">
        <v>314.59389728554635</v>
      </c>
      <c r="O8837" s="41">
        <f t="shared" si="148"/>
        <v>1.0376392988495935</v>
      </c>
    </row>
    <row r="8838" spans="13:15" x14ac:dyDescent="0.25">
      <c r="M8838" s="20">
        <v>8837</v>
      </c>
      <c r="N8838" s="16">
        <v>260.42542234327971</v>
      </c>
      <c r="O8838" s="41">
        <f t="shared" si="148"/>
        <v>0.68678756824234788</v>
      </c>
    </row>
    <row r="8839" spans="13:15" x14ac:dyDescent="0.25">
      <c r="M8839" s="20">
        <v>8838</v>
      </c>
      <c r="N8839" s="16">
        <v>220.0211109351421</v>
      </c>
      <c r="O8839" s="41">
        <f t="shared" si="148"/>
        <v>0.42508696477053154</v>
      </c>
    </row>
    <row r="8840" spans="13:15" x14ac:dyDescent="0.25">
      <c r="M8840" s="20">
        <v>8839</v>
      </c>
      <c r="N8840" s="16">
        <v>274.85961999682951</v>
      </c>
      <c r="O8840" s="41">
        <f t="shared" si="148"/>
        <v>0.78027853752055898</v>
      </c>
    </row>
    <row r="8841" spans="13:15" x14ac:dyDescent="0.25">
      <c r="M8841" s="20">
        <v>8840</v>
      </c>
      <c r="N8841" s="16">
        <v>165.41843662761175</v>
      </c>
      <c r="O8841" s="41">
        <f t="shared" si="148"/>
        <v>7.1422904687632238E-2</v>
      </c>
    </row>
    <row r="8842" spans="13:15" x14ac:dyDescent="0.25">
      <c r="M8842" s="20">
        <v>8841</v>
      </c>
      <c r="N8842" s="16">
        <v>154.89309686731741</v>
      </c>
      <c r="O8842" s="41">
        <f t="shared" si="148"/>
        <v>3.2497897150511879E-3</v>
      </c>
    </row>
    <row r="8843" spans="13:15" x14ac:dyDescent="0.25">
      <c r="M8843" s="20">
        <v>8842</v>
      </c>
      <c r="N8843" s="16">
        <v>183.09025184957164</v>
      </c>
      <c r="O8843" s="41">
        <f t="shared" si="148"/>
        <v>0.18588407348007707</v>
      </c>
    </row>
    <row r="8844" spans="13:15" x14ac:dyDescent="0.25">
      <c r="M8844" s="20">
        <v>8843</v>
      </c>
      <c r="N8844" s="16">
        <v>178.78251879938435</v>
      </c>
      <c r="O8844" s="41">
        <f t="shared" si="148"/>
        <v>0.15798268623845568</v>
      </c>
    </row>
    <row r="8845" spans="13:15" x14ac:dyDescent="0.25">
      <c r="M8845" s="20">
        <v>8844</v>
      </c>
      <c r="N8845" s="16">
        <v>276.68416898816463</v>
      </c>
      <c r="O8845" s="41">
        <f t="shared" si="148"/>
        <v>0.79209622616455166</v>
      </c>
    </row>
    <row r="8846" spans="13:15" x14ac:dyDescent="0.25">
      <c r="M8846" s="20">
        <v>8845</v>
      </c>
      <c r="N8846" s="16">
        <v>200.0866199442722</v>
      </c>
      <c r="O8846" s="41">
        <f t="shared" si="148"/>
        <v>0.29597033982630716</v>
      </c>
    </row>
    <row r="8847" spans="13:15" x14ac:dyDescent="0.25">
      <c r="M8847" s="20">
        <v>8846</v>
      </c>
      <c r="N8847" s="16">
        <v>308.0040300978942</v>
      </c>
      <c r="O8847" s="41">
        <f t="shared" si="148"/>
        <v>0.99495642269840245</v>
      </c>
    </row>
    <row r="8848" spans="13:15" x14ac:dyDescent="0.25">
      <c r="M8848" s="20">
        <v>8847</v>
      </c>
      <c r="N8848" s="16">
        <v>148.84670817135429</v>
      </c>
      <c r="O8848" s="41">
        <f t="shared" si="148"/>
        <v>-3.5912950978013169E-2</v>
      </c>
    </row>
    <row r="8849" spans="13:15" x14ac:dyDescent="0.25">
      <c r="M8849" s="20">
        <v>8848</v>
      </c>
      <c r="N8849" s="16">
        <v>69.951555311583704</v>
      </c>
      <c r="O8849" s="41">
        <f t="shared" si="148"/>
        <v>-0.54692052405212821</v>
      </c>
    </row>
    <row r="8850" spans="13:15" x14ac:dyDescent="0.25">
      <c r="M8850" s="20">
        <v>8849</v>
      </c>
      <c r="N8850" s="16">
        <v>367.81688669023777</v>
      </c>
      <c r="O8850" s="41">
        <f t="shared" si="148"/>
        <v>1.3823670756723554</v>
      </c>
    </row>
    <row r="8851" spans="13:15" x14ac:dyDescent="0.25">
      <c r="M8851" s="20">
        <v>8850</v>
      </c>
      <c r="N8851" s="16">
        <v>128.5494276344738</v>
      </c>
      <c r="O8851" s="41">
        <f t="shared" si="148"/>
        <v>-0.16737938067859603</v>
      </c>
    </row>
    <row r="8852" spans="13:15" x14ac:dyDescent="0.25">
      <c r="M8852" s="20">
        <v>8851</v>
      </c>
      <c r="N8852" s="16">
        <v>85.467168090756047</v>
      </c>
      <c r="O8852" s="41">
        <f t="shared" si="148"/>
        <v>-0.44642517872799925</v>
      </c>
    </row>
    <row r="8853" spans="13:15" x14ac:dyDescent="0.25">
      <c r="M8853" s="20">
        <v>8852</v>
      </c>
      <c r="N8853" s="16">
        <v>234.33033412106198</v>
      </c>
      <c r="O8853" s="41">
        <f t="shared" si="148"/>
        <v>0.51776846861157777</v>
      </c>
    </row>
    <row r="8854" spans="13:15" x14ac:dyDescent="0.25">
      <c r="M8854" s="20">
        <v>8853</v>
      </c>
      <c r="N8854" s="16">
        <v>223.6518962811567</v>
      </c>
      <c r="O8854" s="41">
        <f t="shared" si="148"/>
        <v>0.4486037302595054</v>
      </c>
    </row>
    <row r="8855" spans="13:15" x14ac:dyDescent="0.25">
      <c r="M8855" s="20">
        <v>8854</v>
      </c>
      <c r="N8855" s="16">
        <v>162.62258204279669</v>
      </c>
      <c r="O8855" s="41">
        <f t="shared" si="148"/>
        <v>5.3314024556632589E-2</v>
      </c>
    </row>
    <row r="8856" spans="13:15" x14ac:dyDescent="0.25">
      <c r="M8856" s="20">
        <v>8855</v>
      </c>
      <c r="N8856" s="16">
        <v>259.72019832893443</v>
      </c>
      <c r="O8856" s="41">
        <f t="shared" si="148"/>
        <v>0.68221979951408773</v>
      </c>
    </row>
    <row r="8857" spans="13:15" x14ac:dyDescent="0.25">
      <c r="M8857" s="20">
        <v>8856</v>
      </c>
      <c r="N8857" s="16">
        <v>169.47742523889301</v>
      </c>
      <c r="O8857" s="41">
        <f t="shared" si="148"/>
        <v>9.7713162633807693E-2</v>
      </c>
    </row>
    <row r="8858" spans="13:15" x14ac:dyDescent="0.25">
      <c r="M8858" s="20">
        <v>8857</v>
      </c>
      <c r="N8858" s="16">
        <v>398.1828784168593</v>
      </c>
      <c r="O8858" s="41">
        <f t="shared" si="148"/>
        <v>1.5790490158644244</v>
      </c>
    </row>
    <row r="8859" spans="13:15" x14ac:dyDescent="0.25">
      <c r="M8859" s="20">
        <v>8858</v>
      </c>
      <c r="N8859" s="16">
        <v>162.2722412620389</v>
      </c>
      <c r="O8859" s="41">
        <f t="shared" si="148"/>
        <v>5.1044851031585736E-2</v>
      </c>
    </row>
    <row r="8860" spans="13:15" x14ac:dyDescent="0.25">
      <c r="M8860" s="20">
        <v>8859</v>
      </c>
      <c r="N8860" s="16">
        <v>123.33754166537769</v>
      </c>
      <c r="O8860" s="41">
        <f t="shared" si="148"/>
        <v>-0.20113700841195814</v>
      </c>
    </row>
    <row r="8861" spans="13:15" x14ac:dyDescent="0.25">
      <c r="M8861" s="20">
        <v>8860</v>
      </c>
      <c r="N8861" s="16">
        <v>239.48764509141873</v>
      </c>
      <c r="O8861" s="41">
        <f t="shared" si="148"/>
        <v>0.55117261154079866</v>
      </c>
    </row>
    <row r="8862" spans="13:15" x14ac:dyDescent="0.25">
      <c r="M8862" s="20">
        <v>8861</v>
      </c>
      <c r="N8862" s="16">
        <v>173.67620041494271</v>
      </c>
      <c r="O8862" s="41">
        <f t="shared" si="148"/>
        <v>0.12490882465895936</v>
      </c>
    </row>
    <row r="8863" spans="13:15" x14ac:dyDescent="0.25">
      <c r="M8863" s="20">
        <v>8862</v>
      </c>
      <c r="N8863" s="16">
        <v>94.310377578794089</v>
      </c>
      <c r="O8863" s="41">
        <f t="shared" si="148"/>
        <v>-0.38914729973459194</v>
      </c>
    </row>
    <row r="8864" spans="13:15" x14ac:dyDescent="0.25">
      <c r="M8864" s="20">
        <v>8863</v>
      </c>
      <c r="N8864" s="16">
        <v>96.813108740158782</v>
      </c>
      <c r="O8864" s="41">
        <f t="shared" si="148"/>
        <v>-0.37293699364520405</v>
      </c>
    </row>
    <row r="8865" spans="13:15" x14ac:dyDescent="0.25">
      <c r="M8865" s="20">
        <v>8864</v>
      </c>
      <c r="N8865" s="16">
        <v>232.58622062631875</v>
      </c>
      <c r="O8865" s="41">
        <f t="shared" si="148"/>
        <v>0.50647176441862585</v>
      </c>
    </row>
    <row r="8866" spans="13:15" x14ac:dyDescent="0.25">
      <c r="M8866" s="20">
        <v>8865</v>
      </c>
      <c r="N8866" s="16">
        <v>151.27517503190666</v>
      </c>
      <c r="O8866" s="41">
        <f t="shared" si="148"/>
        <v>-2.018365821768997E-2</v>
      </c>
    </row>
    <row r="8867" spans="13:15" x14ac:dyDescent="0.25">
      <c r="M8867" s="20">
        <v>8866</v>
      </c>
      <c r="N8867" s="16">
        <v>218.91023249831235</v>
      </c>
      <c r="O8867" s="41">
        <f t="shared" si="148"/>
        <v>0.41789175348811303</v>
      </c>
    </row>
    <row r="8868" spans="13:15" x14ac:dyDescent="0.25">
      <c r="M8868" s="20">
        <v>8867</v>
      </c>
      <c r="N8868" s="16">
        <v>205.13215006606296</v>
      </c>
      <c r="O8868" s="41">
        <f t="shared" si="148"/>
        <v>0.32865047300243977</v>
      </c>
    </row>
    <row r="8869" spans="13:15" x14ac:dyDescent="0.25">
      <c r="M8869" s="20">
        <v>8868</v>
      </c>
      <c r="N8869" s="16">
        <v>102.93108583639875</v>
      </c>
      <c r="O8869" s="41">
        <f t="shared" si="148"/>
        <v>-0.33331057155525134</v>
      </c>
    </row>
    <row r="8870" spans="13:15" x14ac:dyDescent="0.25">
      <c r="M8870" s="20">
        <v>8869</v>
      </c>
      <c r="N8870" s="16">
        <v>196.95959131076251</v>
      </c>
      <c r="O8870" s="41">
        <f t="shared" si="148"/>
        <v>0.27571642998493529</v>
      </c>
    </row>
    <row r="8871" spans="13:15" x14ac:dyDescent="0.25">
      <c r="M8871" s="20">
        <v>8870</v>
      </c>
      <c r="N8871" s="16">
        <v>150.69425993254833</v>
      </c>
      <c r="O8871" s="41">
        <f t="shared" si="148"/>
        <v>-2.3946272324197104E-2</v>
      </c>
    </row>
    <row r="8872" spans="13:15" x14ac:dyDescent="0.25">
      <c r="M8872" s="20">
        <v>8871</v>
      </c>
      <c r="N8872" s="16">
        <v>155.16952981402548</v>
      </c>
      <c r="O8872" s="41">
        <f t="shared" si="148"/>
        <v>5.0402587628277651E-3</v>
      </c>
    </row>
    <row r="8873" spans="13:15" x14ac:dyDescent="0.25">
      <c r="M8873" s="20">
        <v>8872</v>
      </c>
      <c r="N8873" s="16">
        <v>158.73249536556793</v>
      </c>
      <c r="O8873" s="41">
        <f t="shared" si="148"/>
        <v>2.8117752289920972E-2</v>
      </c>
    </row>
    <row r="8874" spans="13:15" x14ac:dyDescent="0.25">
      <c r="M8874" s="20">
        <v>8873</v>
      </c>
      <c r="N8874" s="16">
        <v>259.63323984288257</v>
      </c>
      <c r="O8874" s="41">
        <f t="shared" si="148"/>
        <v>0.68165656535704722</v>
      </c>
    </row>
    <row r="8875" spans="13:15" x14ac:dyDescent="0.25">
      <c r="M8875" s="20">
        <v>8874</v>
      </c>
      <c r="N8875" s="16">
        <v>276.76750357710102</v>
      </c>
      <c r="O8875" s="41">
        <f t="shared" si="148"/>
        <v>0.79263598817149283</v>
      </c>
    </row>
    <row r="8876" spans="13:15" x14ac:dyDescent="0.25">
      <c r="M8876" s="20">
        <v>8875</v>
      </c>
      <c r="N8876" s="16">
        <v>371.58718539554411</v>
      </c>
      <c r="O8876" s="41">
        <f t="shared" si="148"/>
        <v>1.4067874756757313</v>
      </c>
    </row>
    <row r="8877" spans="13:15" x14ac:dyDescent="0.25">
      <c r="M8877" s="20">
        <v>8876</v>
      </c>
      <c r="N8877" s="16">
        <v>243.749292196742</v>
      </c>
      <c r="O8877" s="41">
        <f t="shared" si="148"/>
        <v>0.57877549797490335</v>
      </c>
    </row>
    <row r="8878" spans="13:15" x14ac:dyDescent="0.25">
      <c r="M8878" s="20">
        <v>8877</v>
      </c>
      <c r="N8878" s="16">
        <v>229.96749988921499</v>
      </c>
      <c r="O8878" s="41">
        <f t="shared" si="148"/>
        <v>0.48951018845457694</v>
      </c>
    </row>
    <row r="8879" spans="13:15" x14ac:dyDescent="0.25">
      <c r="M8879" s="20">
        <v>8878</v>
      </c>
      <c r="N8879" s="16">
        <v>425.6635075957866</v>
      </c>
      <c r="O8879" s="41">
        <f t="shared" si="148"/>
        <v>1.7570423286885117</v>
      </c>
    </row>
    <row r="8880" spans="13:15" x14ac:dyDescent="0.25">
      <c r="M8880" s="20">
        <v>8879</v>
      </c>
      <c r="N8880" s="16">
        <v>126.05575409328767</v>
      </c>
      <c r="O8880" s="41">
        <f t="shared" si="148"/>
        <v>-0.18353102014097966</v>
      </c>
    </row>
    <row r="8881" spans="13:15" x14ac:dyDescent="0.25">
      <c r="M8881" s="20">
        <v>8880</v>
      </c>
      <c r="N8881" s="16">
        <v>287.18627231200338</v>
      </c>
      <c r="O8881" s="41">
        <f t="shared" si="148"/>
        <v>0.8601188376578992</v>
      </c>
    </row>
    <row r="8882" spans="13:15" x14ac:dyDescent="0.25">
      <c r="M8882" s="20">
        <v>8881</v>
      </c>
      <c r="N8882" s="16">
        <v>369.92820231017095</v>
      </c>
      <c r="O8882" s="41">
        <f t="shared" si="148"/>
        <v>1.3960421651021608</v>
      </c>
    </row>
    <row r="8883" spans="13:15" x14ac:dyDescent="0.25">
      <c r="M8883" s="20">
        <v>8882</v>
      </c>
      <c r="N8883" s="16">
        <v>147.65548799937659</v>
      </c>
      <c r="O8883" s="41">
        <f t="shared" si="148"/>
        <v>-4.362853941424083E-2</v>
      </c>
    </row>
    <row r="8884" spans="13:15" x14ac:dyDescent="0.25">
      <c r="M8884" s="20">
        <v>8883</v>
      </c>
      <c r="N8884" s="16">
        <v>188.67809175013403</v>
      </c>
      <c r="O8884" s="41">
        <f t="shared" si="148"/>
        <v>0.22207677230643408</v>
      </c>
    </row>
    <row r="8885" spans="13:15" x14ac:dyDescent="0.25">
      <c r="M8885" s="20">
        <v>8884</v>
      </c>
      <c r="N8885" s="16">
        <v>275.13441101923951</v>
      </c>
      <c r="O8885" s="41">
        <f t="shared" si="148"/>
        <v>0.78205837174832027</v>
      </c>
    </row>
    <row r="8886" spans="13:15" x14ac:dyDescent="0.25">
      <c r="M8886" s="20">
        <v>8885</v>
      </c>
      <c r="N8886" s="16">
        <v>180.8705870416735</v>
      </c>
      <c r="O8886" s="41">
        <f t="shared" si="148"/>
        <v>0.17150720132244124</v>
      </c>
    </row>
    <row r="8887" spans="13:15" x14ac:dyDescent="0.25">
      <c r="M8887" s="20">
        <v>8886</v>
      </c>
      <c r="N8887" s="16">
        <v>142.97366518324699</v>
      </c>
      <c r="O8887" s="41">
        <f t="shared" si="148"/>
        <v>-7.3952923462089371E-2</v>
      </c>
    </row>
    <row r="8888" spans="13:15" x14ac:dyDescent="0.25">
      <c r="M8888" s="20">
        <v>8887</v>
      </c>
      <c r="N8888" s="16">
        <v>137.97764296038892</v>
      </c>
      <c r="O8888" s="41">
        <f t="shared" si="148"/>
        <v>-0.10631239167510875</v>
      </c>
    </row>
    <row r="8889" spans="13:15" x14ac:dyDescent="0.25">
      <c r="M8889" s="20">
        <v>8888</v>
      </c>
      <c r="N8889" s="16">
        <v>261.87070920410173</v>
      </c>
      <c r="O8889" s="41">
        <f t="shared" si="148"/>
        <v>0.69614875843431423</v>
      </c>
    </row>
    <row r="8890" spans="13:15" x14ac:dyDescent="0.25">
      <c r="M8890" s="20">
        <v>8889</v>
      </c>
      <c r="N8890" s="16">
        <v>299.57622446331163</v>
      </c>
      <c r="O8890" s="41">
        <f t="shared" si="148"/>
        <v>0.94036913377682407</v>
      </c>
    </row>
    <row r="8891" spans="13:15" x14ac:dyDescent="0.25">
      <c r="M8891" s="20">
        <v>8890</v>
      </c>
      <c r="N8891" s="16">
        <v>187.46506550090712</v>
      </c>
      <c r="O8891" s="41">
        <f t="shared" si="148"/>
        <v>0.21421994489405316</v>
      </c>
    </row>
    <row r="8892" spans="13:15" x14ac:dyDescent="0.25">
      <c r="M8892" s="20">
        <v>8891</v>
      </c>
      <c r="N8892" s="16">
        <v>182.59031283383976</v>
      </c>
      <c r="O8892" s="41">
        <f t="shared" si="148"/>
        <v>0.18264594523196664</v>
      </c>
    </row>
    <row r="8893" spans="13:15" x14ac:dyDescent="0.25">
      <c r="M8893" s="20">
        <v>8892</v>
      </c>
      <c r="N8893" s="16">
        <v>126.45572992385706</v>
      </c>
      <c r="O8893" s="41">
        <f t="shared" si="148"/>
        <v>-0.18094035809066511</v>
      </c>
    </row>
    <row r="8894" spans="13:15" x14ac:dyDescent="0.25">
      <c r="M8894" s="20">
        <v>8893</v>
      </c>
      <c r="N8894" s="16">
        <v>135.36617473881756</v>
      </c>
      <c r="O8894" s="41">
        <f t="shared" si="148"/>
        <v>-0.12322699275886961</v>
      </c>
    </row>
    <row r="8895" spans="13:15" x14ac:dyDescent="0.25">
      <c r="M8895" s="20">
        <v>8894</v>
      </c>
      <c r="N8895" s="16">
        <v>131.0954281635704</v>
      </c>
      <c r="O8895" s="41">
        <f t="shared" si="148"/>
        <v>-0.15088881688272471</v>
      </c>
    </row>
    <row r="8896" spans="13:15" x14ac:dyDescent="0.25">
      <c r="M8896" s="20">
        <v>8895</v>
      </c>
      <c r="N8896" s="16">
        <v>163.12299832046526</v>
      </c>
      <c r="O8896" s="41">
        <f t="shared" si="148"/>
        <v>5.6555244052495901E-2</v>
      </c>
    </row>
    <row r="8897" spans="13:15" x14ac:dyDescent="0.25">
      <c r="M8897" s="20">
        <v>8896</v>
      </c>
      <c r="N8897" s="16">
        <v>153.99596645104504</v>
      </c>
      <c r="O8897" s="41">
        <f t="shared" si="148"/>
        <v>-2.5609657006224751E-3</v>
      </c>
    </row>
    <row r="8898" spans="13:15" x14ac:dyDescent="0.25">
      <c r="M8898" s="20">
        <v>8897</v>
      </c>
      <c r="N8898" s="16">
        <v>139.17912769668794</v>
      </c>
      <c r="O8898" s="41">
        <f t="shared" si="148"/>
        <v>-9.8530319178550818E-2</v>
      </c>
    </row>
    <row r="8899" spans="13:15" x14ac:dyDescent="0.25">
      <c r="M8899" s="20">
        <v>8898</v>
      </c>
      <c r="N8899" s="16">
        <v>313.78063849015012</v>
      </c>
      <c r="O8899" s="41">
        <f t="shared" ref="O8899:O8962" si="149">N8899/$B$2-1</f>
        <v>1.0323717838217026</v>
      </c>
    </row>
    <row r="8900" spans="13:15" x14ac:dyDescent="0.25">
      <c r="M8900" s="20">
        <v>8899</v>
      </c>
      <c r="N8900" s="16">
        <v>153.13307965684325</v>
      </c>
      <c r="O8900" s="41">
        <f t="shared" si="149"/>
        <v>-8.1499235840870599E-3</v>
      </c>
    </row>
    <row r="8901" spans="13:15" x14ac:dyDescent="0.25">
      <c r="M8901" s="20">
        <v>8900</v>
      </c>
      <c r="N8901" s="16">
        <v>192.88136496363455</v>
      </c>
      <c r="O8901" s="41">
        <f t="shared" si="149"/>
        <v>0.24930156832927808</v>
      </c>
    </row>
    <row r="8902" spans="13:15" x14ac:dyDescent="0.25">
      <c r="M8902" s="20">
        <v>8901</v>
      </c>
      <c r="N8902" s="16">
        <v>286.62688401194123</v>
      </c>
      <c r="O8902" s="41">
        <f t="shared" si="149"/>
        <v>0.85649565363125935</v>
      </c>
    </row>
    <row r="8903" spans="13:15" x14ac:dyDescent="0.25">
      <c r="M8903" s="20">
        <v>8902</v>
      </c>
      <c r="N8903" s="16">
        <v>115.06995435494319</v>
      </c>
      <c r="O8903" s="41">
        <f t="shared" si="149"/>
        <v>-0.25468655579914301</v>
      </c>
    </row>
    <row r="8904" spans="13:15" x14ac:dyDescent="0.25">
      <c r="M8904" s="20">
        <v>8903</v>
      </c>
      <c r="N8904" s="16">
        <v>268.03549588530473</v>
      </c>
      <c r="O8904" s="41">
        <f t="shared" si="149"/>
        <v>0.73607836838234841</v>
      </c>
    </row>
    <row r="8905" spans="13:15" x14ac:dyDescent="0.25">
      <c r="M8905" s="20">
        <v>8904</v>
      </c>
      <c r="N8905" s="16">
        <v>153.1685661549129</v>
      </c>
      <c r="O8905" s="41">
        <f t="shared" si="149"/>
        <v>-7.9200758862481013E-3</v>
      </c>
    </row>
    <row r="8906" spans="13:15" x14ac:dyDescent="0.25">
      <c r="M8906" s="20">
        <v>8905</v>
      </c>
      <c r="N8906" s="16">
        <v>279.92207186956739</v>
      </c>
      <c r="O8906" s="41">
        <f t="shared" si="149"/>
        <v>0.81306827366430379</v>
      </c>
    </row>
    <row r="8907" spans="13:15" x14ac:dyDescent="0.25">
      <c r="M8907" s="20">
        <v>8906</v>
      </c>
      <c r="N8907" s="16">
        <v>322.33822911707443</v>
      </c>
      <c r="O8907" s="41">
        <f t="shared" si="149"/>
        <v>1.087799696172655</v>
      </c>
    </row>
    <row r="8908" spans="13:15" x14ac:dyDescent="0.25">
      <c r="M8908" s="20">
        <v>8907</v>
      </c>
      <c r="N8908" s="16">
        <v>126.30787466380195</v>
      </c>
      <c r="O8908" s="41">
        <f t="shared" si="149"/>
        <v>-0.18189802348414374</v>
      </c>
    </row>
    <row r="8909" spans="13:15" x14ac:dyDescent="0.25">
      <c r="M8909" s="20">
        <v>8908</v>
      </c>
      <c r="N8909" s="16">
        <v>136.40112693308248</v>
      </c>
      <c r="O8909" s="41">
        <f t="shared" si="149"/>
        <v>-0.11652355927951419</v>
      </c>
    </row>
    <row r="8910" spans="13:15" x14ac:dyDescent="0.25">
      <c r="M8910" s="20">
        <v>8909</v>
      </c>
      <c r="N8910" s="16">
        <v>250.20325717622498</v>
      </c>
      <c r="O8910" s="41">
        <f t="shared" si="149"/>
        <v>0.62057812920540356</v>
      </c>
    </row>
    <row r="8911" spans="13:15" x14ac:dyDescent="0.25">
      <c r="M8911" s="20">
        <v>8910</v>
      </c>
      <c r="N8911" s="16">
        <v>121.30345751626447</v>
      </c>
      <c r="O8911" s="41">
        <f t="shared" si="149"/>
        <v>-0.21431186601460928</v>
      </c>
    </row>
    <row r="8912" spans="13:15" x14ac:dyDescent="0.25">
      <c r="M8912" s="20">
        <v>8911</v>
      </c>
      <c r="N8912" s="16">
        <v>169.05176702856656</v>
      </c>
      <c r="O8912" s="41">
        <f t="shared" si="149"/>
        <v>9.4956154615778887E-2</v>
      </c>
    </row>
    <row r="8913" spans="13:15" x14ac:dyDescent="0.25">
      <c r="M8913" s="20">
        <v>8912</v>
      </c>
      <c r="N8913" s="16">
        <v>174.00593492979644</v>
      </c>
      <c r="O8913" s="41">
        <f t="shared" si="149"/>
        <v>0.12704453044171715</v>
      </c>
    </row>
    <row r="8914" spans="13:15" x14ac:dyDescent="0.25">
      <c r="M8914" s="20">
        <v>8913</v>
      </c>
      <c r="N8914" s="16">
        <v>138.97258352727542</v>
      </c>
      <c r="O8914" s="41">
        <f t="shared" si="149"/>
        <v>-9.986811536650797E-2</v>
      </c>
    </row>
    <row r="8915" spans="13:15" x14ac:dyDescent="0.25">
      <c r="M8915" s="20">
        <v>8914</v>
      </c>
      <c r="N8915" s="16">
        <v>429.98315902200477</v>
      </c>
      <c r="O8915" s="41">
        <f t="shared" si="149"/>
        <v>1.7850209118057956</v>
      </c>
    </row>
    <row r="8916" spans="13:15" x14ac:dyDescent="0.25">
      <c r="M8916" s="20">
        <v>8915</v>
      </c>
      <c r="N8916" s="16">
        <v>236.84306552640481</v>
      </c>
      <c r="O8916" s="41">
        <f t="shared" si="149"/>
        <v>0.53404354674614463</v>
      </c>
    </row>
    <row r="8917" spans="13:15" x14ac:dyDescent="0.25">
      <c r="M8917" s="20">
        <v>8916</v>
      </c>
      <c r="N8917" s="16">
        <v>199.76551317932757</v>
      </c>
      <c r="O8917" s="41">
        <f t="shared" si="149"/>
        <v>0.29389051638083274</v>
      </c>
    </row>
    <row r="8918" spans="13:15" x14ac:dyDescent="0.25">
      <c r="M8918" s="20">
        <v>8917</v>
      </c>
      <c r="N8918" s="16">
        <v>140.87437685036832</v>
      </c>
      <c r="O8918" s="41">
        <f t="shared" si="149"/>
        <v>-8.7550111594468794E-2</v>
      </c>
    </row>
    <row r="8919" spans="13:15" x14ac:dyDescent="0.25">
      <c r="M8919" s="20">
        <v>8918</v>
      </c>
      <c r="N8919" s="16">
        <v>133.38577237632896</v>
      </c>
      <c r="O8919" s="41">
        <f t="shared" si="149"/>
        <v>-0.13605415093377404</v>
      </c>
    </row>
    <row r="8920" spans="13:15" x14ac:dyDescent="0.25">
      <c r="M8920" s="20">
        <v>8919</v>
      </c>
      <c r="N8920" s="16">
        <v>168.65328270724902</v>
      </c>
      <c r="O8920" s="41">
        <f t="shared" si="149"/>
        <v>9.2375153140232147E-2</v>
      </c>
    </row>
    <row r="8921" spans="13:15" x14ac:dyDescent="0.25">
      <c r="M8921" s="20">
        <v>8920</v>
      </c>
      <c r="N8921" s="16">
        <v>261.56391475533314</v>
      </c>
      <c r="O8921" s="41">
        <f t="shared" si="149"/>
        <v>0.69416163652612184</v>
      </c>
    </row>
    <row r="8922" spans="13:15" x14ac:dyDescent="0.25">
      <c r="M8922" s="20">
        <v>8921</v>
      </c>
      <c r="N8922" s="16">
        <v>204.23178330478316</v>
      </c>
      <c r="O8922" s="41">
        <f t="shared" si="149"/>
        <v>0.32281875562968843</v>
      </c>
    </row>
    <row r="8923" spans="13:15" x14ac:dyDescent="0.25">
      <c r="M8923" s="20">
        <v>8922</v>
      </c>
      <c r="N8923" s="16">
        <v>294.69720953446745</v>
      </c>
      <c r="O8923" s="41">
        <f t="shared" si="149"/>
        <v>0.90876752724704746</v>
      </c>
    </row>
    <row r="8924" spans="13:15" x14ac:dyDescent="0.25">
      <c r="M8924" s="20">
        <v>8923</v>
      </c>
      <c r="N8924" s="16">
        <v>283.44037464676546</v>
      </c>
      <c r="O8924" s="41">
        <f t="shared" si="149"/>
        <v>0.83585648432550208</v>
      </c>
    </row>
    <row r="8925" spans="13:15" x14ac:dyDescent="0.25">
      <c r="M8925" s="20">
        <v>8924</v>
      </c>
      <c r="N8925" s="16">
        <v>224.17739974413143</v>
      </c>
      <c r="O8925" s="41">
        <f t="shared" si="149"/>
        <v>0.45200744062095266</v>
      </c>
    </row>
    <row r="8926" spans="13:15" x14ac:dyDescent="0.25">
      <c r="M8926" s="20">
        <v>8925</v>
      </c>
      <c r="N8926" s="16">
        <v>121.22907885599749</v>
      </c>
      <c r="O8926" s="41">
        <f t="shared" si="149"/>
        <v>-0.21479362005517866</v>
      </c>
    </row>
    <row r="8927" spans="13:15" x14ac:dyDescent="0.25">
      <c r="M8927" s="20">
        <v>8926</v>
      </c>
      <c r="N8927" s="16">
        <v>129.68588690884047</v>
      </c>
      <c r="O8927" s="41">
        <f t="shared" si="149"/>
        <v>-0.16001848112214423</v>
      </c>
    </row>
    <row r="8928" spans="13:15" x14ac:dyDescent="0.25">
      <c r="M8928" s="20">
        <v>8927</v>
      </c>
      <c r="N8928" s="16">
        <v>94.25552909064379</v>
      </c>
      <c r="O8928" s="41">
        <f t="shared" si="149"/>
        <v>-0.38950255594236283</v>
      </c>
    </row>
    <row r="8929" spans="13:15" x14ac:dyDescent="0.25">
      <c r="M8929" s="20">
        <v>8928</v>
      </c>
      <c r="N8929" s="16">
        <v>157.34327741074293</v>
      </c>
      <c r="O8929" s="41">
        <f t="shared" si="149"/>
        <v>1.9119723008858447E-2</v>
      </c>
    </row>
    <row r="8930" spans="13:15" x14ac:dyDescent="0.25">
      <c r="M8930" s="20">
        <v>8929</v>
      </c>
      <c r="N8930" s="16">
        <v>154.79164331262584</v>
      </c>
      <c r="O8930" s="41">
        <f t="shared" si="149"/>
        <v>2.5926703245251481E-3</v>
      </c>
    </row>
    <row r="8931" spans="13:15" x14ac:dyDescent="0.25">
      <c r="M8931" s="20">
        <v>8930</v>
      </c>
      <c r="N8931" s="16">
        <v>196.88275189961476</v>
      </c>
      <c r="O8931" s="41">
        <f t="shared" si="149"/>
        <v>0.27521873754650561</v>
      </c>
    </row>
    <row r="8932" spans="13:15" x14ac:dyDescent="0.25">
      <c r="M8932" s="20">
        <v>8931</v>
      </c>
      <c r="N8932" s="16">
        <v>151.45734412739765</v>
      </c>
      <c r="O8932" s="41">
        <f t="shared" si="149"/>
        <v>-1.9003740516771006E-2</v>
      </c>
    </row>
    <row r="8933" spans="13:15" x14ac:dyDescent="0.25">
      <c r="M8933" s="20">
        <v>8932</v>
      </c>
      <c r="N8933" s="16">
        <v>232.48618479135112</v>
      </c>
      <c r="O8933" s="41">
        <f t="shared" si="149"/>
        <v>0.50582382766466449</v>
      </c>
    </row>
    <row r="8934" spans="13:15" x14ac:dyDescent="0.25">
      <c r="M8934" s="20">
        <v>8933</v>
      </c>
      <c r="N8934" s="16">
        <v>204.80828345454918</v>
      </c>
      <c r="O8934" s="41">
        <f t="shared" si="149"/>
        <v>0.32655277390242587</v>
      </c>
    </row>
    <row r="8935" spans="13:15" x14ac:dyDescent="0.25">
      <c r="M8935" s="20">
        <v>8934</v>
      </c>
      <c r="N8935" s="16">
        <v>203.62724381466455</v>
      </c>
      <c r="O8935" s="41">
        <f t="shared" si="149"/>
        <v>0.3189031252458796</v>
      </c>
    </row>
    <row r="8936" spans="13:15" x14ac:dyDescent="0.25">
      <c r="M8936" s="20">
        <v>8935</v>
      </c>
      <c r="N8936" s="16">
        <v>229.61432277574687</v>
      </c>
      <c r="O8936" s="41">
        <f t="shared" si="149"/>
        <v>0.48722264387069814</v>
      </c>
    </row>
    <row r="8937" spans="13:15" x14ac:dyDescent="0.25">
      <c r="M8937" s="20">
        <v>8936</v>
      </c>
      <c r="N8937" s="16">
        <v>120.84893367622078</v>
      </c>
      <c r="O8937" s="41">
        <f t="shared" si="149"/>
        <v>-0.21725583805834037</v>
      </c>
    </row>
    <row r="8938" spans="13:15" x14ac:dyDescent="0.25">
      <c r="M8938" s="20">
        <v>8937</v>
      </c>
      <c r="N8938" s="16">
        <v>110.81709480945887</v>
      </c>
      <c r="O8938" s="41">
        <f t="shared" si="149"/>
        <v>-0.28223252479961869</v>
      </c>
    </row>
    <row r="8939" spans="13:15" x14ac:dyDescent="0.25">
      <c r="M8939" s="20">
        <v>8938</v>
      </c>
      <c r="N8939" s="16">
        <v>166.70295502826673</v>
      </c>
      <c r="O8939" s="41">
        <f t="shared" si="149"/>
        <v>7.9742790088633164E-2</v>
      </c>
    </row>
    <row r="8940" spans="13:15" x14ac:dyDescent="0.25">
      <c r="M8940" s="20">
        <v>8939</v>
      </c>
      <c r="N8940" s="16">
        <v>137.06783224765871</v>
      </c>
      <c r="O8940" s="41">
        <f t="shared" si="149"/>
        <v>-0.11220527796047342</v>
      </c>
    </row>
    <row r="8941" spans="13:15" x14ac:dyDescent="0.25">
      <c r="M8941" s="20">
        <v>8940</v>
      </c>
      <c r="N8941" s="16">
        <v>209.22997139457232</v>
      </c>
      <c r="O8941" s="41">
        <f t="shared" si="149"/>
        <v>0.35519225226351625</v>
      </c>
    </row>
    <row r="8942" spans="13:15" x14ac:dyDescent="0.25">
      <c r="M8942" s="20">
        <v>8941</v>
      </c>
      <c r="N8942" s="16">
        <v>311.53251480321813</v>
      </c>
      <c r="O8942" s="41">
        <f t="shared" si="149"/>
        <v>1.0178105821814514</v>
      </c>
    </row>
    <row r="8943" spans="13:15" x14ac:dyDescent="0.25">
      <c r="M8943" s="20">
        <v>8942</v>
      </c>
      <c r="N8943" s="16">
        <v>149.10201955049061</v>
      </c>
      <c r="O8943" s="41">
        <f t="shared" si="149"/>
        <v>-3.4259287305384967E-2</v>
      </c>
    </row>
    <row r="8944" spans="13:15" x14ac:dyDescent="0.25">
      <c r="M8944" s="20">
        <v>8943</v>
      </c>
      <c r="N8944" s="16">
        <v>138.51225064366537</v>
      </c>
      <c r="O8944" s="41">
        <f t="shared" si="149"/>
        <v>-0.10284971285549305</v>
      </c>
    </row>
    <row r="8945" spans="13:15" x14ac:dyDescent="0.25">
      <c r="M8945" s="20">
        <v>8944</v>
      </c>
      <c r="N8945" s="16">
        <v>379.30877144225394</v>
      </c>
      <c r="O8945" s="41">
        <f t="shared" si="149"/>
        <v>1.4568005474930259</v>
      </c>
    </row>
    <row r="8946" spans="13:15" x14ac:dyDescent="0.25">
      <c r="M8946" s="20">
        <v>8945</v>
      </c>
      <c r="N8946" s="16">
        <v>214.90224321705995</v>
      </c>
      <c r="O8946" s="41">
        <f t="shared" si="149"/>
        <v>0.39193182057360065</v>
      </c>
    </row>
    <row r="8947" spans="13:15" x14ac:dyDescent="0.25">
      <c r="M8947" s="20">
        <v>8946</v>
      </c>
      <c r="N8947" s="16">
        <v>121.79276840694692</v>
      </c>
      <c r="O8947" s="41">
        <f t="shared" si="149"/>
        <v>-0.21114257662656799</v>
      </c>
    </row>
    <row r="8948" spans="13:15" x14ac:dyDescent="0.25">
      <c r="M8948" s="20">
        <v>8947</v>
      </c>
      <c r="N8948" s="16">
        <v>131.76104607188859</v>
      </c>
      <c r="O8948" s="41">
        <f t="shared" si="149"/>
        <v>-0.14657757874457311</v>
      </c>
    </row>
    <row r="8949" spans="13:15" x14ac:dyDescent="0.25">
      <c r="M8949" s="20">
        <v>8948</v>
      </c>
      <c r="N8949" s="16">
        <v>172.36153637100011</v>
      </c>
      <c r="O8949" s="41">
        <f t="shared" si="149"/>
        <v>0.11639368452485033</v>
      </c>
    </row>
    <row r="8950" spans="13:15" x14ac:dyDescent="0.25">
      <c r="M8950" s="20">
        <v>8949</v>
      </c>
      <c r="N8950" s="16">
        <v>217.78733139143733</v>
      </c>
      <c r="O8950" s="41">
        <f t="shared" si="149"/>
        <v>0.41061867081285253</v>
      </c>
    </row>
    <row r="8951" spans="13:15" x14ac:dyDescent="0.25">
      <c r="M8951" s="20">
        <v>8950</v>
      </c>
      <c r="N8951" s="16">
        <v>96.606360123361341</v>
      </c>
      <c r="O8951" s="41">
        <f t="shared" si="149"/>
        <v>-0.37427611404837857</v>
      </c>
    </row>
    <row r="8952" spans="13:15" x14ac:dyDescent="0.25">
      <c r="M8952" s="20">
        <v>8951</v>
      </c>
      <c r="N8952" s="16">
        <v>244.62660409712365</v>
      </c>
      <c r="O8952" s="41">
        <f t="shared" si="149"/>
        <v>0.58445788794174836</v>
      </c>
    </row>
    <row r="8953" spans="13:15" x14ac:dyDescent="0.25">
      <c r="M8953" s="20">
        <v>8952</v>
      </c>
      <c r="N8953" s="16">
        <v>248.98362888069772</v>
      </c>
      <c r="O8953" s="41">
        <f t="shared" si="149"/>
        <v>0.61267854003219213</v>
      </c>
    </row>
    <row r="8954" spans="13:15" x14ac:dyDescent="0.25">
      <c r="M8954" s="20">
        <v>8953</v>
      </c>
      <c r="N8954" s="16">
        <v>125.20874811898679</v>
      </c>
      <c r="O8954" s="41">
        <f t="shared" si="149"/>
        <v>-0.18901711721561343</v>
      </c>
    </row>
    <row r="8955" spans="13:15" x14ac:dyDescent="0.25">
      <c r="M8955" s="20">
        <v>8954</v>
      </c>
      <c r="N8955" s="16">
        <v>224.17617973049801</v>
      </c>
      <c r="O8955" s="41">
        <f t="shared" si="149"/>
        <v>0.45199953853592789</v>
      </c>
    </row>
    <row r="8956" spans="13:15" x14ac:dyDescent="0.25">
      <c r="M8956" s="20">
        <v>8955</v>
      </c>
      <c r="N8956" s="16">
        <v>248.97416507729844</v>
      </c>
      <c r="O8956" s="41">
        <f t="shared" si="149"/>
        <v>0.61261724253758287</v>
      </c>
    </row>
    <row r="8957" spans="13:15" x14ac:dyDescent="0.25">
      <c r="M8957" s="20">
        <v>8956</v>
      </c>
      <c r="N8957" s="16">
        <v>200.76062815845137</v>
      </c>
      <c r="O8957" s="41">
        <f t="shared" si="149"/>
        <v>0.30033592236560325</v>
      </c>
    </row>
    <row r="8958" spans="13:15" x14ac:dyDescent="0.25">
      <c r="M8958" s="20">
        <v>8957</v>
      </c>
      <c r="N8958" s="16">
        <v>259.47587240940885</v>
      </c>
      <c r="O8958" s="41">
        <f t="shared" si="149"/>
        <v>0.68063728917409527</v>
      </c>
    </row>
    <row r="8959" spans="13:15" x14ac:dyDescent="0.25">
      <c r="M8959" s="20">
        <v>8958</v>
      </c>
      <c r="N8959" s="16">
        <v>179.34996271490621</v>
      </c>
      <c r="O8959" s="41">
        <f t="shared" si="149"/>
        <v>0.16165804686095031</v>
      </c>
    </row>
    <row r="8960" spans="13:15" x14ac:dyDescent="0.25">
      <c r="M8960" s="20">
        <v>8959</v>
      </c>
      <c r="N8960" s="16">
        <v>370.22690118176422</v>
      </c>
      <c r="O8960" s="41">
        <f t="shared" si="149"/>
        <v>1.3979768515806086</v>
      </c>
    </row>
    <row r="8961" spans="13:15" x14ac:dyDescent="0.25">
      <c r="M8961" s="20">
        <v>8960</v>
      </c>
      <c r="N8961" s="16">
        <v>194.99253541062097</v>
      </c>
      <c r="O8961" s="41">
        <f t="shared" si="149"/>
        <v>0.26297571746715787</v>
      </c>
    </row>
    <row r="8962" spans="13:15" x14ac:dyDescent="0.25">
      <c r="M8962" s="20">
        <v>8961</v>
      </c>
      <c r="N8962" s="16">
        <v>181.48543373827334</v>
      </c>
      <c r="O8962" s="41">
        <f t="shared" si="149"/>
        <v>0.17548959196183289</v>
      </c>
    </row>
    <row r="8963" spans="13:15" x14ac:dyDescent="0.25">
      <c r="M8963" s="20">
        <v>8962</v>
      </c>
      <c r="N8963" s="16">
        <v>176.4634382615572</v>
      </c>
      <c r="O8963" s="41">
        <f t="shared" ref="O8963:O9026" si="150">N8963/$B$2-1</f>
        <v>0.14296189377602375</v>
      </c>
    </row>
    <row r="8964" spans="13:15" x14ac:dyDescent="0.25">
      <c r="M8964" s="20">
        <v>8963</v>
      </c>
      <c r="N8964" s="16">
        <v>134.56304446045849</v>
      </c>
      <c r="O8964" s="41">
        <f t="shared" si="150"/>
        <v>-0.128428904911015</v>
      </c>
    </row>
    <row r="8965" spans="13:15" x14ac:dyDescent="0.25">
      <c r="M8965" s="20">
        <v>8964</v>
      </c>
      <c r="N8965" s="16">
        <v>153.585264741244</v>
      </c>
      <c r="O8965" s="41">
        <f t="shared" si="150"/>
        <v>-5.2210997693888928E-3</v>
      </c>
    </row>
    <row r="8966" spans="13:15" x14ac:dyDescent="0.25">
      <c r="M8966" s="20">
        <v>8965</v>
      </c>
      <c r="N8966" s="16">
        <v>171.52751021144255</v>
      </c>
      <c r="O8966" s="41">
        <f t="shared" si="150"/>
        <v>0.11099165831376778</v>
      </c>
    </row>
    <row r="8967" spans="13:15" x14ac:dyDescent="0.25">
      <c r="M8967" s="20">
        <v>8966</v>
      </c>
      <c r="N8967" s="16">
        <v>126.33435535410327</v>
      </c>
      <c r="O8967" s="41">
        <f t="shared" si="150"/>
        <v>-0.18172650682191915</v>
      </c>
    </row>
    <row r="8968" spans="13:15" x14ac:dyDescent="0.25">
      <c r="M8968" s="20">
        <v>8967</v>
      </c>
      <c r="N8968" s="16">
        <v>191.52474942166268</v>
      </c>
      <c r="O8968" s="41">
        <f t="shared" si="150"/>
        <v>0.24051470639201988</v>
      </c>
    </row>
    <row r="8969" spans="13:15" x14ac:dyDescent="0.25">
      <c r="M8969" s="20">
        <v>8968</v>
      </c>
      <c r="N8969" s="16">
        <v>253.11307980499663</v>
      </c>
      <c r="O8969" s="41">
        <f t="shared" si="150"/>
        <v>0.63942518565572382</v>
      </c>
    </row>
    <row r="8970" spans="13:15" x14ac:dyDescent="0.25">
      <c r="M8970" s="20">
        <v>8969</v>
      </c>
      <c r="N8970" s="16">
        <v>195.59386045157873</v>
      </c>
      <c r="O8970" s="41">
        <f t="shared" si="150"/>
        <v>0.26687052771430553</v>
      </c>
    </row>
    <row r="8971" spans="13:15" x14ac:dyDescent="0.25">
      <c r="M8971" s="20">
        <v>8970</v>
      </c>
      <c r="N8971" s="16">
        <v>317.60386177669307</v>
      </c>
      <c r="O8971" s="41">
        <f t="shared" si="150"/>
        <v>1.0571349787983224</v>
      </c>
    </row>
    <row r="8972" spans="13:15" x14ac:dyDescent="0.25">
      <c r="M8972" s="20">
        <v>8971</v>
      </c>
      <c r="N8972" s="16">
        <v>200.0700468672068</v>
      </c>
      <c r="O8972" s="41">
        <f t="shared" si="150"/>
        <v>0.29586299523563753</v>
      </c>
    </row>
    <row r="8973" spans="13:15" x14ac:dyDescent="0.25">
      <c r="M8973" s="20">
        <v>8972</v>
      </c>
      <c r="N8973" s="16">
        <v>140.07216523079563</v>
      </c>
      <c r="O8973" s="41">
        <f t="shared" si="150"/>
        <v>-9.2746073550944441E-2</v>
      </c>
    </row>
    <row r="8974" spans="13:15" x14ac:dyDescent="0.25">
      <c r="M8974" s="20">
        <v>8973</v>
      </c>
      <c r="N8974" s="16">
        <v>199.17202053000364</v>
      </c>
      <c r="O8974" s="41">
        <f t="shared" si="150"/>
        <v>0.29004643689844167</v>
      </c>
    </row>
    <row r="8975" spans="13:15" x14ac:dyDescent="0.25">
      <c r="M8975" s="20">
        <v>8974</v>
      </c>
      <c r="N8975" s="16">
        <v>202.84040600878208</v>
      </c>
      <c r="O8975" s="41">
        <f t="shared" si="150"/>
        <v>0.31380674019543631</v>
      </c>
    </row>
    <row r="8976" spans="13:15" x14ac:dyDescent="0.25">
      <c r="M8976" s="20">
        <v>8975</v>
      </c>
      <c r="N8976" s="16">
        <v>269.07868935333858</v>
      </c>
      <c r="O8976" s="41">
        <f t="shared" si="150"/>
        <v>0.74283518097505929</v>
      </c>
    </row>
    <row r="8977" spans="13:15" x14ac:dyDescent="0.25">
      <c r="M8977" s="20">
        <v>8976</v>
      </c>
      <c r="N8977" s="16">
        <v>169.96129296342809</v>
      </c>
      <c r="O8977" s="41">
        <f t="shared" si="150"/>
        <v>0.10084719638164841</v>
      </c>
    </row>
    <row r="8978" spans="13:15" x14ac:dyDescent="0.25">
      <c r="M8978" s="20">
        <v>8977</v>
      </c>
      <c r="N8978" s="16">
        <v>154.14794533177425</v>
      </c>
      <c r="O8978" s="41">
        <f t="shared" si="150"/>
        <v>-1.5765914243218715E-3</v>
      </c>
    </row>
    <row r="8979" spans="13:15" x14ac:dyDescent="0.25">
      <c r="M8979" s="20">
        <v>8978</v>
      </c>
      <c r="N8979" s="16">
        <v>209.1326992959261</v>
      </c>
      <c r="O8979" s="41">
        <f t="shared" si="150"/>
        <v>0.35456221635820051</v>
      </c>
    </row>
    <row r="8980" spans="13:15" x14ac:dyDescent="0.25">
      <c r="M8980" s="20">
        <v>8979</v>
      </c>
      <c r="N8980" s="16">
        <v>119.97608108781456</v>
      </c>
      <c r="O8980" s="41">
        <f t="shared" si="150"/>
        <v>-0.22290934485419778</v>
      </c>
    </row>
    <row r="8981" spans="13:15" x14ac:dyDescent="0.25">
      <c r="M8981" s="20">
        <v>8980</v>
      </c>
      <c r="N8981" s="16">
        <v>197.55929673444325</v>
      </c>
      <c r="O8981" s="41">
        <f t="shared" si="150"/>
        <v>0.27960074989568029</v>
      </c>
    </row>
    <row r="8982" spans="13:15" x14ac:dyDescent="0.25">
      <c r="M8982" s="20">
        <v>8981</v>
      </c>
      <c r="N8982" s="16">
        <v>238.55088224248746</v>
      </c>
      <c r="O8982" s="41">
        <f t="shared" si="150"/>
        <v>0.54510515501619827</v>
      </c>
    </row>
    <row r="8983" spans="13:15" x14ac:dyDescent="0.25">
      <c r="M8983" s="20">
        <v>8982</v>
      </c>
      <c r="N8983" s="16">
        <v>167.99242392316123</v>
      </c>
      <c r="O8983" s="41">
        <f t="shared" si="150"/>
        <v>8.8094740070982391E-2</v>
      </c>
    </row>
    <row r="8984" spans="13:15" x14ac:dyDescent="0.25">
      <c r="M8984" s="20">
        <v>8983</v>
      </c>
      <c r="N8984" s="16">
        <v>170.23174522953073</v>
      </c>
      <c r="O8984" s="41">
        <f t="shared" si="150"/>
        <v>0.10259892828308903</v>
      </c>
    </row>
    <row r="8985" spans="13:15" x14ac:dyDescent="0.25">
      <c r="M8985" s="20">
        <v>8984</v>
      </c>
      <c r="N8985" s="16">
        <v>330.47218991059594</v>
      </c>
      <c r="O8985" s="41">
        <f t="shared" si="150"/>
        <v>1.1404837383972173</v>
      </c>
    </row>
    <row r="8986" spans="13:15" x14ac:dyDescent="0.25">
      <c r="M8986" s="20">
        <v>8985</v>
      </c>
      <c r="N8986" s="16">
        <v>191.94768756206315</v>
      </c>
      <c r="O8986" s="41">
        <f t="shared" si="150"/>
        <v>0.24325409639067641</v>
      </c>
    </row>
    <row r="8987" spans="13:15" x14ac:dyDescent="0.25">
      <c r="M8987" s="20">
        <v>8986</v>
      </c>
      <c r="N8987" s="16">
        <v>154.72183700880504</v>
      </c>
      <c r="O8987" s="41">
        <f t="shared" si="150"/>
        <v>2.1405316492359994E-3</v>
      </c>
    </row>
    <row r="8988" spans="13:15" x14ac:dyDescent="0.25">
      <c r="M8988" s="20">
        <v>8987</v>
      </c>
      <c r="N8988" s="16">
        <v>204.75415745222284</v>
      </c>
      <c r="O8988" s="41">
        <f t="shared" si="150"/>
        <v>0.32620219726892663</v>
      </c>
    </row>
    <row r="8989" spans="13:15" x14ac:dyDescent="0.25">
      <c r="M8989" s="20">
        <v>8988</v>
      </c>
      <c r="N8989" s="16">
        <v>138.21331406945359</v>
      </c>
      <c r="O8989" s="41">
        <f t="shared" si="150"/>
        <v>-0.104785938944852</v>
      </c>
    </row>
    <row r="8990" spans="13:15" x14ac:dyDescent="0.25">
      <c r="M8990" s="20">
        <v>8989</v>
      </c>
      <c r="N8990" s="16">
        <v>143.90453508050641</v>
      </c>
      <c r="O8990" s="41">
        <f t="shared" si="150"/>
        <v>-6.7923635859443277E-2</v>
      </c>
    </row>
    <row r="8991" spans="13:15" x14ac:dyDescent="0.25">
      <c r="M8991" s="20">
        <v>8990</v>
      </c>
      <c r="N8991" s="16">
        <v>261.39592196866278</v>
      </c>
      <c r="O8991" s="41">
        <f t="shared" si="150"/>
        <v>0.69307353943652017</v>
      </c>
    </row>
    <row r="8992" spans="13:15" x14ac:dyDescent="0.25">
      <c r="M8992" s="20">
        <v>8991</v>
      </c>
      <c r="N8992" s="16">
        <v>379.58497382661261</v>
      </c>
      <c r="O8992" s="41">
        <f t="shared" si="150"/>
        <v>1.4585895231777459</v>
      </c>
    </row>
    <row r="8993" spans="13:15" x14ac:dyDescent="0.25">
      <c r="M8993" s="20">
        <v>8992</v>
      </c>
      <c r="N8993" s="16">
        <v>249.29471129205172</v>
      </c>
      <c r="O8993" s="41">
        <f t="shared" si="150"/>
        <v>0.61469343527340659</v>
      </c>
    </row>
    <row r="8994" spans="13:15" x14ac:dyDescent="0.25">
      <c r="M8994" s="20">
        <v>8993</v>
      </c>
      <c r="N8994" s="16">
        <v>220.18721600550595</v>
      </c>
      <c r="O8994" s="41">
        <f t="shared" si="150"/>
        <v>0.42616283503385177</v>
      </c>
    </row>
    <row r="8995" spans="13:15" x14ac:dyDescent="0.25">
      <c r="M8995" s="20">
        <v>8994</v>
      </c>
      <c r="N8995" s="16">
        <v>226.00190270578071</v>
      </c>
      <c r="O8995" s="41">
        <f t="shared" si="150"/>
        <v>0.46382483112853023</v>
      </c>
    </row>
    <row r="8996" spans="13:15" x14ac:dyDescent="0.25">
      <c r="M8996" s="20">
        <v>8995</v>
      </c>
      <c r="N8996" s="16">
        <v>172.78334600839733</v>
      </c>
      <c r="O8996" s="41">
        <f t="shared" si="150"/>
        <v>0.11912576515708806</v>
      </c>
    </row>
    <row r="8997" spans="13:15" x14ac:dyDescent="0.25">
      <c r="M8997" s="20">
        <v>8996</v>
      </c>
      <c r="N8997" s="16">
        <v>329.95298225499886</v>
      </c>
      <c r="O8997" s="41">
        <f t="shared" si="150"/>
        <v>1.1371208062728604</v>
      </c>
    </row>
    <row r="8998" spans="13:15" x14ac:dyDescent="0.25">
      <c r="M8998" s="20">
        <v>8997</v>
      </c>
      <c r="N8998" s="16">
        <v>296.93547108336156</v>
      </c>
      <c r="O8998" s="41">
        <f t="shared" si="150"/>
        <v>0.92326485136071579</v>
      </c>
    </row>
    <row r="8999" spans="13:15" x14ac:dyDescent="0.25">
      <c r="M8999" s="20">
        <v>8998</v>
      </c>
      <c r="N8999" s="16">
        <v>254.4167758674696</v>
      </c>
      <c r="O8999" s="41">
        <f t="shared" si="150"/>
        <v>0.64786928566392965</v>
      </c>
    </row>
    <row r="9000" spans="13:15" x14ac:dyDescent="0.25">
      <c r="M9000" s="20">
        <v>8999</v>
      </c>
      <c r="N9000" s="16">
        <v>119.64400498586193</v>
      </c>
      <c r="O9000" s="41">
        <f t="shared" si="150"/>
        <v>-0.22506021720546054</v>
      </c>
    </row>
    <row r="9001" spans="13:15" x14ac:dyDescent="0.25">
      <c r="M9001" s="20">
        <v>9000</v>
      </c>
      <c r="N9001" s="16">
        <v>139.97414681365811</v>
      </c>
      <c r="O9001" s="41">
        <f t="shared" si="150"/>
        <v>-9.3380943395826255E-2</v>
      </c>
    </row>
    <row r="9002" spans="13:15" x14ac:dyDescent="0.25">
      <c r="M9002" s="20">
        <v>9001</v>
      </c>
      <c r="N9002" s="16">
        <v>99.178433265671302</v>
      </c>
      <c r="O9002" s="41">
        <f t="shared" si="150"/>
        <v>-0.35761667672455366</v>
      </c>
    </row>
    <row r="9003" spans="13:15" x14ac:dyDescent="0.25">
      <c r="M9003" s="20">
        <v>9002</v>
      </c>
      <c r="N9003" s="16">
        <v>100.74049878912803</v>
      </c>
      <c r="O9003" s="41">
        <f t="shared" si="150"/>
        <v>-0.34749910570541709</v>
      </c>
    </row>
    <row r="9004" spans="13:15" x14ac:dyDescent="0.25">
      <c r="M9004" s="20">
        <v>9003</v>
      </c>
      <c r="N9004" s="16">
        <v>223.02270190549612</v>
      </c>
      <c r="O9004" s="41">
        <f t="shared" si="150"/>
        <v>0.44452840903578372</v>
      </c>
    </row>
    <row r="9005" spans="13:15" x14ac:dyDescent="0.25">
      <c r="M9005" s="20">
        <v>9004</v>
      </c>
      <c r="N9005" s="16">
        <v>178.05683017586998</v>
      </c>
      <c r="O9005" s="41">
        <f t="shared" si="150"/>
        <v>0.15328236728516464</v>
      </c>
    </row>
    <row r="9006" spans="13:15" x14ac:dyDescent="0.25">
      <c r="M9006" s="20">
        <v>9005</v>
      </c>
      <c r="N9006" s="16">
        <v>210.20498679069067</v>
      </c>
      <c r="O9006" s="41">
        <f t="shared" si="150"/>
        <v>0.36150747231468849</v>
      </c>
    </row>
    <row r="9007" spans="13:15" x14ac:dyDescent="0.25">
      <c r="M9007" s="20">
        <v>9006</v>
      </c>
      <c r="N9007" s="16">
        <v>251.96966837877684</v>
      </c>
      <c r="O9007" s="41">
        <f t="shared" si="150"/>
        <v>0.63201925668849923</v>
      </c>
    </row>
    <row r="9008" spans="13:15" x14ac:dyDescent="0.25">
      <c r="M9008" s="20">
        <v>9007</v>
      </c>
      <c r="N9008" s="16">
        <v>187.73597855985756</v>
      </c>
      <c r="O9008" s="41">
        <f t="shared" si="150"/>
        <v>0.21597466137219223</v>
      </c>
    </row>
    <row r="9009" spans="13:15" x14ac:dyDescent="0.25">
      <c r="M9009" s="20">
        <v>9008</v>
      </c>
      <c r="N9009" s="16">
        <v>208.17707871768337</v>
      </c>
      <c r="O9009" s="41">
        <f t="shared" si="150"/>
        <v>0.34837261744411419</v>
      </c>
    </row>
    <row r="9010" spans="13:15" x14ac:dyDescent="0.25">
      <c r="M9010" s="20">
        <v>9009</v>
      </c>
      <c r="N9010" s="16">
        <v>155.19758831713824</v>
      </c>
      <c r="O9010" s="41">
        <f t="shared" si="150"/>
        <v>5.2219949919878328E-3</v>
      </c>
    </row>
    <row r="9011" spans="13:15" x14ac:dyDescent="0.25">
      <c r="M9011" s="20">
        <v>9010</v>
      </c>
      <c r="N9011" s="16">
        <v>79.120866893958436</v>
      </c>
      <c r="O9011" s="41">
        <f t="shared" si="150"/>
        <v>-0.48753046663253075</v>
      </c>
    </row>
    <row r="9012" spans="13:15" x14ac:dyDescent="0.25">
      <c r="M9012" s="20">
        <v>9011</v>
      </c>
      <c r="N9012" s="16">
        <v>194.41624971119924</v>
      </c>
      <c r="O9012" s="41">
        <f t="shared" si="150"/>
        <v>0.25924308819927044</v>
      </c>
    </row>
    <row r="9013" spans="13:15" x14ac:dyDescent="0.25">
      <c r="M9013" s="20">
        <v>9012</v>
      </c>
      <c r="N9013" s="16">
        <v>250.69638236276694</v>
      </c>
      <c r="O9013" s="41">
        <f t="shared" si="150"/>
        <v>0.62377212396506154</v>
      </c>
    </row>
    <row r="9014" spans="13:15" x14ac:dyDescent="0.25">
      <c r="M9014" s="20">
        <v>9013</v>
      </c>
      <c r="N9014" s="16">
        <v>244.94996913137356</v>
      </c>
      <c r="O9014" s="41">
        <f t="shared" si="150"/>
        <v>0.58655233830250486</v>
      </c>
    </row>
    <row r="9015" spans="13:15" x14ac:dyDescent="0.25">
      <c r="M9015" s="20">
        <v>9014</v>
      </c>
      <c r="N9015" s="16">
        <v>148.61398445002405</v>
      </c>
      <c r="O9015" s="41">
        <f t="shared" si="150"/>
        <v>-3.7420313340883804E-2</v>
      </c>
    </row>
    <row r="9016" spans="13:15" x14ac:dyDescent="0.25">
      <c r="M9016" s="20">
        <v>9015</v>
      </c>
      <c r="N9016" s="16">
        <v>117.05629919004389</v>
      </c>
      <c r="O9016" s="41">
        <f t="shared" si="150"/>
        <v>-0.24182090795285205</v>
      </c>
    </row>
    <row r="9017" spans="13:15" x14ac:dyDescent="0.25">
      <c r="M9017" s="20">
        <v>9016</v>
      </c>
      <c r="N9017" s="16">
        <v>89.933707121500703</v>
      </c>
      <c r="O9017" s="41">
        <f t="shared" si="150"/>
        <v>-0.41749519776708433</v>
      </c>
    </row>
    <row r="9018" spans="13:15" x14ac:dyDescent="0.25">
      <c r="M9018" s="20">
        <v>9017</v>
      </c>
      <c r="N9018" s="16">
        <v>189.59618994170992</v>
      </c>
      <c r="O9018" s="41">
        <f t="shared" si="150"/>
        <v>0.22802333697758459</v>
      </c>
    </row>
    <row r="9019" spans="13:15" x14ac:dyDescent="0.25">
      <c r="M9019" s="20">
        <v>9018</v>
      </c>
      <c r="N9019" s="16">
        <v>110.98674058242808</v>
      </c>
      <c r="O9019" s="41">
        <f t="shared" si="150"/>
        <v>-0.28113372124090874</v>
      </c>
    </row>
    <row r="9020" spans="13:15" x14ac:dyDescent="0.25">
      <c r="M9020" s="20">
        <v>9019</v>
      </c>
      <c r="N9020" s="16">
        <v>208.06549835321067</v>
      </c>
      <c r="O9020" s="41">
        <f t="shared" si="150"/>
        <v>0.34764990623581915</v>
      </c>
    </row>
    <row r="9021" spans="13:15" x14ac:dyDescent="0.25">
      <c r="M9021" s="20">
        <v>9020</v>
      </c>
      <c r="N9021" s="16">
        <v>226.76326044224729</v>
      </c>
      <c r="O9021" s="41">
        <f t="shared" si="150"/>
        <v>0.46875618058474466</v>
      </c>
    </row>
    <row r="9022" spans="13:15" x14ac:dyDescent="0.25">
      <c r="M9022" s="20">
        <v>9021</v>
      </c>
      <c r="N9022" s="16">
        <v>211.93869971215904</v>
      </c>
      <c r="O9022" s="41">
        <f t="shared" si="150"/>
        <v>0.3727368115109948</v>
      </c>
    </row>
    <row r="9023" spans="13:15" x14ac:dyDescent="0.25">
      <c r="M9023" s="20">
        <v>9022</v>
      </c>
      <c r="N9023" s="16">
        <v>126.23642016285415</v>
      </c>
      <c r="O9023" s="41">
        <f t="shared" si="150"/>
        <v>-0.18236083760885258</v>
      </c>
    </row>
    <row r="9024" spans="13:15" x14ac:dyDescent="0.25">
      <c r="M9024" s="20">
        <v>9023</v>
      </c>
      <c r="N9024" s="16">
        <v>258.68707776799249</v>
      </c>
      <c r="O9024" s="41">
        <f t="shared" si="150"/>
        <v>0.67552822960892178</v>
      </c>
    </row>
    <row r="9025" spans="13:15" x14ac:dyDescent="0.25">
      <c r="M9025" s="20">
        <v>9024</v>
      </c>
      <c r="N9025" s="16">
        <v>131.54933711463156</v>
      </c>
      <c r="O9025" s="41">
        <f t="shared" si="150"/>
        <v>-0.14794882750352101</v>
      </c>
    </row>
    <row r="9026" spans="13:15" x14ac:dyDescent="0.25">
      <c r="M9026" s="20">
        <v>9025</v>
      </c>
      <c r="N9026" s="16">
        <v>104.16257843584818</v>
      </c>
      <c r="O9026" s="41">
        <f t="shared" si="150"/>
        <v>-0.32533413673393963</v>
      </c>
    </row>
    <row r="9027" spans="13:15" x14ac:dyDescent="0.25">
      <c r="M9027" s="20">
        <v>9026</v>
      </c>
      <c r="N9027" s="16">
        <v>295.12362459731236</v>
      </c>
      <c r="O9027" s="41">
        <f t="shared" ref="O9027:O9090" si="151">N9027/$B$2-1</f>
        <v>0.91152943743402592</v>
      </c>
    </row>
    <row r="9028" spans="13:15" x14ac:dyDescent="0.25">
      <c r="M9028" s="20">
        <v>9027</v>
      </c>
      <c r="N9028" s="16">
        <v>235.72270328355063</v>
      </c>
      <c r="O9028" s="41">
        <f t="shared" si="151"/>
        <v>0.52678690841118403</v>
      </c>
    </row>
    <row r="9029" spans="13:15" x14ac:dyDescent="0.25">
      <c r="M9029" s="20">
        <v>9028</v>
      </c>
      <c r="N9029" s="16">
        <v>192.93029028859613</v>
      </c>
      <c r="O9029" s="41">
        <f t="shared" si="151"/>
        <v>0.24961845993369525</v>
      </c>
    </row>
    <row r="9030" spans="13:15" x14ac:dyDescent="0.25">
      <c r="M9030" s="20">
        <v>9029</v>
      </c>
      <c r="N9030" s="16">
        <v>237.91069877724064</v>
      </c>
      <c r="O9030" s="41">
        <f t="shared" si="151"/>
        <v>0.54095865694832068</v>
      </c>
    </row>
    <row r="9031" spans="13:15" x14ac:dyDescent="0.25">
      <c r="M9031" s="20">
        <v>9030</v>
      </c>
      <c r="N9031" s="16">
        <v>215.6247323836335</v>
      </c>
      <c r="O9031" s="41">
        <f t="shared" si="151"/>
        <v>0.39661141649553655</v>
      </c>
    </row>
    <row r="9032" spans="13:15" x14ac:dyDescent="0.25">
      <c r="M9032" s="20">
        <v>9031</v>
      </c>
      <c r="N9032" s="16">
        <v>176.81733469239592</v>
      </c>
      <c r="O9032" s="41">
        <f t="shared" si="151"/>
        <v>0.1452540974119545</v>
      </c>
    </row>
    <row r="9033" spans="13:15" x14ac:dyDescent="0.25">
      <c r="M9033" s="20">
        <v>9032</v>
      </c>
      <c r="N9033" s="16">
        <v>233.96348547679747</v>
      </c>
      <c r="O9033" s="41">
        <f t="shared" si="151"/>
        <v>0.51539237288711259</v>
      </c>
    </row>
    <row r="9034" spans="13:15" x14ac:dyDescent="0.25">
      <c r="M9034" s="20">
        <v>9033</v>
      </c>
      <c r="N9034" s="16">
        <v>153.28907130951325</v>
      </c>
      <c r="O9034" s="41">
        <f t="shared" si="151"/>
        <v>-7.1395583973639098E-3</v>
      </c>
    </row>
    <row r="9035" spans="13:15" x14ac:dyDescent="0.25">
      <c r="M9035" s="20">
        <v>9034</v>
      </c>
      <c r="N9035" s="16">
        <v>337.19422362263691</v>
      </c>
      <c r="O9035" s="41">
        <f t="shared" si="151"/>
        <v>1.1840226632715738</v>
      </c>
    </row>
    <row r="9036" spans="13:15" x14ac:dyDescent="0.25">
      <c r="M9036" s="20">
        <v>9035</v>
      </c>
      <c r="N9036" s="16">
        <v>131.15276738959923</v>
      </c>
      <c r="O9036" s="41">
        <f t="shared" si="151"/>
        <v>-0.15051742804991486</v>
      </c>
    </row>
    <row r="9037" spans="13:15" x14ac:dyDescent="0.25">
      <c r="M9037" s="20">
        <v>9036</v>
      </c>
      <c r="N9037" s="16">
        <v>300.12110563634974</v>
      </c>
      <c r="O9037" s="41">
        <f t="shared" si="151"/>
        <v>0.94389835446726211</v>
      </c>
    </row>
    <row r="9038" spans="13:15" x14ac:dyDescent="0.25">
      <c r="M9038" s="20">
        <v>9037</v>
      </c>
      <c r="N9038" s="16">
        <v>155.07164244199782</v>
      </c>
      <c r="O9038" s="41">
        <f t="shared" si="151"/>
        <v>4.4062377032150213E-3</v>
      </c>
    </row>
    <row r="9039" spans="13:15" x14ac:dyDescent="0.25">
      <c r="M9039" s="20">
        <v>9038</v>
      </c>
      <c r="N9039" s="16">
        <v>173.12023892300428</v>
      </c>
      <c r="O9039" s="41">
        <f t="shared" si="151"/>
        <v>0.12130783622785657</v>
      </c>
    </row>
    <row r="9040" spans="13:15" x14ac:dyDescent="0.25">
      <c r="M9040" s="20">
        <v>9039</v>
      </c>
      <c r="N9040" s="16">
        <v>116.79504315015201</v>
      </c>
      <c r="O9040" s="41">
        <f t="shared" si="151"/>
        <v>-0.24351307546957379</v>
      </c>
    </row>
    <row r="9041" spans="13:15" x14ac:dyDescent="0.25">
      <c r="M9041" s="20">
        <v>9040</v>
      </c>
      <c r="N9041" s="16">
        <v>147.90830654512976</v>
      </c>
      <c r="O9041" s="41">
        <f t="shared" si="151"/>
        <v>-4.199102193933224E-2</v>
      </c>
    </row>
    <row r="9042" spans="13:15" x14ac:dyDescent="0.25">
      <c r="M9042" s="20">
        <v>9041</v>
      </c>
      <c r="N9042" s="16">
        <v>161.28925284894225</v>
      </c>
      <c r="O9042" s="41">
        <f t="shared" si="151"/>
        <v>4.467798937876255E-2</v>
      </c>
    </row>
    <row r="9043" spans="13:15" x14ac:dyDescent="0.25">
      <c r="M9043" s="20">
        <v>9042</v>
      </c>
      <c r="N9043" s="16">
        <v>255.77972601867043</v>
      </c>
      <c r="O9043" s="41">
        <f t="shared" si="151"/>
        <v>0.65669717715967302</v>
      </c>
    </row>
    <row r="9044" spans="13:15" x14ac:dyDescent="0.25">
      <c r="M9044" s="20">
        <v>9043</v>
      </c>
      <c r="N9044" s="16">
        <v>175.36379838383067</v>
      </c>
      <c r="O9044" s="41">
        <f t="shared" si="151"/>
        <v>0.1358394751634211</v>
      </c>
    </row>
    <row r="9045" spans="13:15" x14ac:dyDescent="0.25">
      <c r="M9045" s="20">
        <v>9044</v>
      </c>
      <c r="N9045" s="16">
        <v>252.79575700465512</v>
      </c>
      <c r="O9045" s="41">
        <f t="shared" si="151"/>
        <v>0.63736987112490828</v>
      </c>
    </row>
    <row r="9046" spans="13:15" x14ac:dyDescent="0.25">
      <c r="M9046" s="20">
        <v>9045</v>
      </c>
      <c r="N9046" s="16">
        <v>187.65392494330038</v>
      </c>
      <c r="O9046" s="41">
        <f t="shared" si="151"/>
        <v>0.21544319628290642</v>
      </c>
    </row>
    <row r="9047" spans="13:15" x14ac:dyDescent="0.25">
      <c r="M9047" s="20">
        <v>9046</v>
      </c>
      <c r="N9047" s="16">
        <v>179.94065133771011</v>
      </c>
      <c r="O9047" s="41">
        <f t="shared" si="151"/>
        <v>0.16548396453320602</v>
      </c>
    </row>
    <row r="9048" spans="13:15" x14ac:dyDescent="0.25">
      <c r="M9048" s="20">
        <v>9047</v>
      </c>
      <c r="N9048" s="16">
        <v>175.63712018731414</v>
      </c>
      <c r="O9048" s="41">
        <f t="shared" si="151"/>
        <v>0.13760979319188826</v>
      </c>
    </row>
    <row r="9049" spans="13:15" x14ac:dyDescent="0.25">
      <c r="M9049" s="20">
        <v>9048</v>
      </c>
      <c r="N9049" s="16">
        <v>205.55793844722376</v>
      </c>
      <c r="O9049" s="41">
        <f t="shared" si="151"/>
        <v>0.33140832414301458</v>
      </c>
    </row>
    <row r="9050" spans="13:15" x14ac:dyDescent="0.25">
      <c r="M9050" s="20">
        <v>9049</v>
      </c>
      <c r="N9050" s="16">
        <v>179.96370077431675</v>
      </c>
      <c r="O9050" s="41">
        <f t="shared" si="151"/>
        <v>0.16563325680572394</v>
      </c>
    </row>
    <row r="9051" spans="13:15" x14ac:dyDescent="0.25">
      <c r="M9051" s="20">
        <v>9050</v>
      </c>
      <c r="N9051" s="16">
        <v>104.29563481541973</v>
      </c>
      <c r="O9051" s="41">
        <f t="shared" si="151"/>
        <v>-0.32447232437738405</v>
      </c>
    </row>
    <row r="9052" spans="13:15" x14ac:dyDescent="0.25">
      <c r="M9052" s="20">
        <v>9051</v>
      </c>
      <c r="N9052" s="16">
        <v>176.67772582501004</v>
      </c>
      <c r="O9052" s="41">
        <f t="shared" si="151"/>
        <v>0.14434984428718667</v>
      </c>
    </row>
    <row r="9053" spans="13:15" x14ac:dyDescent="0.25">
      <c r="M9053" s="20">
        <v>9052</v>
      </c>
      <c r="N9053" s="16">
        <v>120.63803947783673</v>
      </c>
      <c r="O9053" s="41">
        <f t="shared" si="151"/>
        <v>-0.21862180958618815</v>
      </c>
    </row>
    <row r="9054" spans="13:15" x14ac:dyDescent="0.25">
      <c r="M9054" s="20">
        <v>9053</v>
      </c>
      <c r="N9054" s="16">
        <v>63.967557610199684</v>
      </c>
      <c r="O9054" s="41">
        <f t="shared" si="151"/>
        <v>-0.58567915537261528</v>
      </c>
    </row>
    <row r="9055" spans="13:15" x14ac:dyDescent="0.25">
      <c r="M9055" s="20">
        <v>9054</v>
      </c>
      <c r="N9055" s="16">
        <v>171.06647977363636</v>
      </c>
      <c r="O9055" s="41">
        <f t="shared" si="151"/>
        <v>0.10800554273382357</v>
      </c>
    </row>
    <row r="9056" spans="13:15" x14ac:dyDescent="0.25">
      <c r="M9056" s="20">
        <v>9055</v>
      </c>
      <c r="N9056" s="16">
        <v>188.4453576974561</v>
      </c>
      <c r="O9056" s="41">
        <f t="shared" si="151"/>
        <v>0.2205693430269442</v>
      </c>
    </row>
    <row r="9057" spans="13:15" x14ac:dyDescent="0.25">
      <c r="M9057" s="20">
        <v>9056</v>
      </c>
      <c r="N9057" s="16">
        <v>296.7386461886307</v>
      </c>
      <c r="O9057" s="41">
        <f t="shared" si="151"/>
        <v>0.92199000736674108</v>
      </c>
    </row>
    <row r="9058" spans="13:15" x14ac:dyDescent="0.25">
      <c r="M9058" s="20">
        <v>9057</v>
      </c>
      <c r="N9058" s="16">
        <v>197.47607529396174</v>
      </c>
      <c r="O9058" s="41">
        <f t="shared" si="151"/>
        <v>0.27906172075654201</v>
      </c>
    </row>
    <row r="9059" spans="13:15" x14ac:dyDescent="0.25">
      <c r="M9059" s="20">
        <v>9058</v>
      </c>
      <c r="N9059" s="16">
        <v>59.224496892271439</v>
      </c>
      <c r="O9059" s="41">
        <f t="shared" si="151"/>
        <v>-0.61640018015749254</v>
      </c>
    </row>
    <row r="9060" spans="13:15" x14ac:dyDescent="0.25">
      <c r="M9060" s="20">
        <v>9059</v>
      </c>
      <c r="N9060" s="16">
        <v>189.15532427111009</v>
      </c>
      <c r="O9060" s="41">
        <f t="shared" si="151"/>
        <v>0.22516782953233849</v>
      </c>
    </row>
    <row r="9061" spans="13:15" x14ac:dyDescent="0.25">
      <c r="M9061" s="20">
        <v>9060</v>
      </c>
      <c r="N9061" s="16">
        <v>90.174033165473404</v>
      </c>
      <c r="O9061" s="41">
        <f t="shared" si="151"/>
        <v>-0.41593859480701045</v>
      </c>
    </row>
    <row r="9062" spans="13:15" x14ac:dyDescent="0.25">
      <c r="M9062" s="20">
        <v>9061</v>
      </c>
      <c r="N9062" s="16">
        <v>121.1548689175964</v>
      </c>
      <c r="O9062" s="41">
        <f t="shared" si="151"/>
        <v>-0.21527428127637849</v>
      </c>
    </row>
    <row r="9063" spans="13:15" x14ac:dyDescent="0.25">
      <c r="M9063" s="20">
        <v>9062</v>
      </c>
      <c r="N9063" s="16">
        <v>171.38660816980706</v>
      </c>
      <c r="O9063" s="41">
        <f t="shared" si="151"/>
        <v>0.11007902923926283</v>
      </c>
    </row>
    <row r="9064" spans="13:15" x14ac:dyDescent="0.25">
      <c r="M9064" s="20">
        <v>9063</v>
      </c>
      <c r="N9064" s="16">
        <v>182.00832663786849</v>
      </c>
      <c r="O9064" s="41">
        <f t="shared" si="151"/>
        <v>0.17887639358289986</v>
      </c>
    </row>
    <row r="9065" spans="13:15" x14ac:dyDescent="0.25">
      <c r="M9065" s="20">
        <v>9064</v>
      </c>
      <c r="N9065" s="16">
        <v>140.92946248010384</v>
      </c>
      <c r="O9065" s="41">
        <f t="shared" si="151"/>
        <v>-8.719331940962527E-2</v>
      </c>
    </row>
    <row r="9066" spans="13:15" x14ac:dyDescent="0.25">
      <c r="M9066" s="20">
        <v>9065</v>
      </c>
      <c r="N9066" s="16">
        <v>183.55915496400115</v>
      </c>
      <c r="O9066" s="41">
        <f t="shared" si="151"/>
        <v>0.18892118075252773</v>
      </c>
    </row>
    <row r="9067" spans="13:15" x14ac:dyDescent="0.25">
      <c r="M9067" s="20">
        <v>9066</v>
      </c>
      <c r="N9067" s="16">
        <v>167.27618032535133</v>
      </c>
      <c r="O9067" s="41">
        <f t="shared" si="151"/>
        <v>8.3455596988298408E-2</v>
      </c>
    </row>
    <row r="9068" spans="13:15" x14ac:dyDescent="0.25">
      <c r="M9068" s="20">
        <v>9067</v>
      </c>
      <c r="N9068" s="16">
        <v>122.83077296867337</v>
      </c>
      <c r="O9068" s="41">
        <f t="shared" si="151"/>
        <v>-0.20441937282125322</v>
      </c>
    </row>
    <row r="9069" spans="13:15" x14ac:dyDescent="0.25">
      <c r="M9069" s="20">
        <v>9068</v>
      </c>
      <c r="N9069" s="16">
        <v>177.28788011081653</v>
      </c>
      <c r="O9069" s="41">
        <f t="shared" si="151"/>
        <v>0.14830184196370966</v>
      </c>
    </row>
    <row r="9070" spans="13:15" x14ac:dyDescent="0.25">
      <c r="M9070" s="20">
        <v>9069</v>
      </c>
      <c r="N9070" s="16">
        <v>299.50377077621414</v>
      </c>
      <c r="O9070" s="41">
        <f t="shared" si="151"/>
        <v>0.93989984787696956</v>
      </c>
    </row>
    <row r="9071" spans="13:15" x14ac:dyDescent="0.25">
      <c r="M9071" s="20">
        <v>9070</v>
      </c>
      <c r="N9071" s="16">
        <v>153.95706411523773</v>
      </c>
      <c r="O9071" s="41">
        <f t="shared" si="151"/>
        <v>-2.8129379382977326E-3</v>
      </c>
    </row>
    <row r="9072" spans="13:15" x14ac:dyDescent="0.25">
      <c r="M9072" s="20">
        <v>9071</v>
      </c>
      <c r="N9072" s="16">
        <v>194.84666123353838</v>
      </c>
      <c r="O9072" s="41">
        <f t="shared" si="151"/>
        <v>0.262030883640197</v>
      </c>
    </row>
    <row r="9073" spans="13:15" x14ac:dyDescent="0.25">
      <c r="M9073" s="20">
        <v>9072</v>
      </c>
      <c r="N9073" s="16">
        <v>238.47483398772155</v>
      </c>
      <c r="O9073" s="41">
        <f t="shared" si="151"/>
        <v>0.54461258693443648</v>
      </c>
    </row>
    <row r="9074" spans="13:15" x14ac:dyDescent="0.25">
      <c r="M9074" s="20">
        <v>9073</v>
      </c>
      <c r="N9074" s="16">
        <v>144.01579502758597</v>
      </c>
      <c r="O9074" s="41">
        <f t="shared" si="151"/>
        <v>-6.7203000009500302E-2</v>
      </c>
    </row>
    <row r="9075" spans="13:15" x14ac:dyDescent="0.25">
      <c r="M9075" s="20">
        <v>9074</v>
      </c>
      <c r="N9075" s="16">
        <v>211.77057919968431</v>
      </c>
      <c r="O9075" s="41">
        <f t="shared" si="151"/>
        <v>0.37164788713542007</v>
      </c>
    </row>
    <row r="9076" spans="13:15" x14ac:dyDescent="0.25">
      <c r="M9076" s="20">
        <v>9075</v>
      </c>
      <c r="N9076" s="16">
        <v>118.53802381224594</v>
      </c>
      <c r="O9076" s="41">
        <f t="shared" si="151"/>
        <v>-0.23222370868635922</v>
      </c>
    </row>
    <row r="9077" spans="13:15" x14ac:dyDescent="0.25">
      <c r="M9077" s="20">
        <v>9076</v>
      </c>
      <c r="N9077" s="16">
        <v>164.31866600148558</v>
      </c>
      <c r="O9077" s="41">
        <f t="shared" si="151"/>
        <v>6.4299639211566451E-2</v>
      </c>
    </row>
    <row r="9078" spans="13:15" x14ac:dyDescent="0.25">
      <c r="M9078" s="20">
        <v>9077</v>
      </c>
      <c r="N9078" s="16">
        <v>141.22020438292338</v>
      </c>
      <c r="O9078" s="41">
        <f t="shared" si="151"/>
        <v>-8.5310170587861278E-2</v>
      </c>
    </row>
    <row r="9079" spans="13:15" x14ac:dyDescent="0.25">
      <c r="M9079" s="20">
        <v>9078</v>
      </c>
      <c r="N9079" s="16">
        <v>194.19902151421584</v>
      </c>
      <c r="O9079" s="41">
        <f t="shared" si="151"/>
        <v>0.25783609106801397</v>
      </c>
    </row>
    <row r="9080" spans="13:15" x14ac:dyDescent="0.25">
      <c r="M9080" s="20">
        <v>9079</v>
      </c>
      <c r="N9080" s="16">
        <v>256.06703637450283</v>
      </c>
      <c r="O9080" s="41">
        <f t="shared" si="151"/>
        <v>0.65855809969206147</v>
      </c>
    </row>
    <row r="9081" spans="13:15" x14ac:dyDescent="0.25">
      <c r="M9081" s="20">
        <v>9080</v>
      </c>
      <c r="N9081" s="16">
        <v>396.35236014583137</v>
      </c>
      <c r="O9081" s="41">
        <f t="shared" si="151"/>
        <v>1.5671926639183367</v>
      </c>
    </row>
    <row r="9082" spans="13:15" x14ac:dyDescent="0.25">
      <c r="M9082" s="20">
        <v>9081</v>
      </c>
      <c r="N9082" s="16">
        <v>263.69448949777973</v>
      </c>
      <c r="O9082" s="41">
        <f t="shared" si="151"/>
        <v>0.70796146818784345</v>
      </c>
    </row>
    <row r="9083" spans="13:15" x14ac:dyDescent="0.25">
      <c r="M9083" s="20">
        <v>9082</v>
      </c>
      <c r="N9083" s="16">
        <v>159.11272583975119</v>
      </c>
      <c r="O9083" s="41">
        <f t="shared" si="151"/>
        <v>3.0580522748919314E-2</v>
      </c>
    </row>
    <row r="9084" spans="13:15" x14ac:dyDescent="0.25">
      <c r="M9084" s="20">
        <v>9083</v>
      </c>
      <c r="N9084" s="16">
        <v>120.36058977207038</v>
      </c>
      <c r="O9084" s="41">
        <f t="shared" si="151"/>
        <v>-0.2204188642296564</v>
      </c>
    </row>
    <row r="9085" spans="13:15" x14ac:dyDescent="0.25">
      <c r="M9085" s="20">
        <v>9084</v>
      </c>
      <c r="N9085" s="16">
        <v>278.05544188824115</v>
      </c>
      <c r="O9085" s="41">
        <f t="shared" si="151"/>
        <v>0.80097802449170485</v>
      </c>
    </row>
    <row r="9086" spans="13:15" x14ac:dyDescent="0.25">
      <c r="M9086" s="20">
        <v>9085</v>
      </c>
      <c r="N9086" s="16">
        <v>172.36351237827179</v>
      </c>
      <c r="O9086" s="41">
        <f t="shared" si="151"/>
        <v>0.11640648321581759</v>
      </c>
    </row>
    <row r="9087" spans="13:15" x14ac:dyDescent="0.25">
      <c r="M9087" s="20">
        <v>9086</v>
      </c>
      <c r="N9087" s="16">
        <v>289.49097430042565</v>
      </c>
      <c r="O9087" s="41">
        <f t="shared" si="151"/>
        <v>0.87504649958734682</v>
      </c>
    </row>
    <row r="9088" spans="13:15" x14ac:dyDescent="0.25">
      <c r="M9088" s="20">
        <v>9087</v>
      </c>
      <c r="N9088" s="16">
        <v>285.42226881121923</v>
      </c>
      <c r="O9088" s="41">
        <f t="shared" si="151"/>
        <v>0.84869330497109208</v>
      </c>
    </row>
    <row r="9089" spans="13:15" x14ac:dyDescent="0.25">
      <c r="M9089" s="20">
        <v>9088</v>
      </c>
      <c r="N9089" s="16">
        <v>152.20724648168377</v>
      </c>
      <c r="O9089" s="41">
        <f t="shared" si="151"/>
        <v>-1.4146588103524094E-2</v>
      </c>
    </row>
    <row r="9090" spans="13:15" x14ac:dyDescent="0.25">
      <c r="M9090" s="20">
        <v>9089</v>
      </c>
      <c r="N9090" s="16">
        <v>96.456295094896348</v>
      </c>
      <c r="O9090" s="41">
        <f t="shared" si="151"/>
        <v>-0.37524809221458466</v>
      </c>
    </row>
    <row r="9091" spans="13:15" x14ac:dyDescent="0.25">
      <c r="M9091" s="20">
        <v>9090</v>
      </c>
      <c r="N9091" s="16">
        <v>139.46427200638641</v>
      </c>
      <c r="O9091" s="41">
        <f t="shared" ref="O9091:O9154" si="152">N9091/$B$2-1</f>
        <v>-9.6683426227675895E-2</v>
      </c>
    </row>
    <row r="9092" spans="13:15" x14ac:dyDescent="0.25">
      <c r="M9092" s="20">
        <v>9091</v>
      </c>
      <c r="N9092" s="16">
        <v>155.64332719716836</v>
      </c>
      <c r="O9092" s="41">
        <f t="shared" si="152"/>
        <v>8.1090664412797331E-3</v>
      </c>
    </row>
    <row r="9093" spans="13:15" x14ac:dyDescent="0.25">
      <c r="M9093" s="20">
        <v>9092</v>
      </c>
      <c r="N9093" s="16">
        <v>259.47071270255276</v>
      </c>
      <c r="O9093" s="41">
        <f t="shared" si="152"/>
        <v>0.68060386951290286</v>
      </c>
    </row>
    <row r="9094" spans="13:15" x14ac:dyDescent="0.25">
      <c r="M9094" s="20">
        <v>9093</v>
      </c>
      <c r="N9094" s="16">
        <v>184.01936887946559</v>
      </c>
      <c r="O9094" s="41">
        <f t="shared" si="152"/>
        <v>0.19190200767930254</v>
      </c>
    </row>
    <row r="9095" spans="13:15" x14ac:dyDescent="0.25">
      <c r="M9095" s="20">
        <v>9094</v>
      </c>
      <c r="N9095" s="16">
        <v>207.98472544213209</v>
      </c>
      <c r="O9095" s="41">
        <f t="shared" si="152"/>
        <v>0.34712673633546087</v>
      </c>
    </row>
    <row r="9096" spans="13:15" x14ac:dyDescent="0.25">
      <c r="M9096" s="20">
        <v>9095</v>
      </c>
      <c r="N9096" s="16">
        <v>141.57034795694699</v>
      </c>
      <c r="O9096" s="41">
        <f t="shared" si="152"/>
        <v>-8.3042274380000114E-2</v>
      </c>
    </row>
    <row r="9097" spans="13:15" x14ac:dyDescent="0.25">
      <c r="M9097" s="20">
        <v>9096</v>
      </c>
      <c r="N9097" s="16">
        <v>210.6226316546261</v>
      </c>
      <c r="O9097" s="41">
        <f t="shared" si="152"/>
        <v>0.36421257751558533</v>
      </c>
    </row>
    <row r="9098" spans="13:15" x14ac:dyDescent="0.25">
      <c r="M9098" s="20">
        <v>9097</v>
      </c>
      <c r="N9098" s="16">
        <v>239.25691137696259</v>
      </c>
      <c r="O9098" s="41">
        <f t="shared" si="152"/>
        <v>0.54967813854497138</v>
      </c>
    </row>
    <row r="9099" spans="13:15" x14ac:dyDescent="0.25">
      <c r="M9099" s="20">
        <v>9098</v>
      </c>
      <c r="N9099" s="16">
        <v>211.43346709588613</v>
      </c>
      <c r="O9099" s="41">
        <f t="shared" si="152"/>
        <v>0.36946439636606954</v>
      </c>
    </row>
    <row r="9100" spans="13:15" x14ac:dyDescent="0.25">
      <c r="M9100" s="20">
        <v>9099</v>
      </c>
      <c r="N9100" s="16">
        <v>424.38698082164819</v>
      </c>
      <c r="O9100" s="41">
        <f t="shared" si="152"/>
        <v>1.7487742054240063</v>
      </c>
    </row>
    <row r="9101" spans="13:15" x14ac:dyDescent="0.25">
      <c r="M9101" s="20">
        <v>9100</v>
      </c>
      <c r="N9101" s="16">
        <v>210.7005605324587</v>
      </c>
      <c r="O9101" s="41">
        <f t="shared" si="152"/>
        <v>0.36471732648038424</v>
      </c>
    </row>
    <row r="9102" spans="13:15" x14ac:dyDescent="0.25">
      <c r="M9102" s="20">
        <v>9101</v>
      </c>
      <c r="N9102" s="16">
        <v>132.55438396185141</v>
      </c>
      <c r="O9102" s="41">
        <f t="shared" si="152"/>
        <v>-0.14143909234733887</v>
      </c>
    </row>
    <row r="9103" spans="13:15" x14ac:dyDescent="0.25">
      <c r="M9103" s="20">
        <v>9102</v>
      </c>
      <c r="N9103" s="16">
        <v>108.97536872933861</v>
      </c>
      <c r="O9103" s="41">
        <f t="shared" si="152"/>
        <v>-0.29416147024627171</v>
      </c>
    </row>
    <row r="9104" spans="13:15" x14ac:dyDescent="0.25">
      <c r="M9104" s="20">
        <v>9103</v>
      </c>
      <c r="N9104" s="16">
        <v>186.98742226823637</v>
      </c>
      <c r="O9104" s="41">
        <f t="shared" si="152"/>
        <v>0.21112622746940746</v>
      </c>
    </row>
    <row r="9105" spans="13:15" x14ac:dyDescent="0.25">
      <c r="M9105" s="20">
        <v>9104</v>
      </c>
      <c r="N9105" s="16">
        <v>251.98888967159294</v>
      </c>
      <c r="O9105" s="41">
        <f t="shared" si="152"/>
        <v>0.63214375389570732</v>
      </c>
    </row>
    <row r="9106" spans="13:15" x14ac:dyDescent="0.25">
      <c r="M9106" s="20">
        <v>9105</v>
      </c>
      <c r="N9106" s="16">
        <v>389.49593949688136</v>
      </c>
      <c r="O9106" s="41">
        <f t="shared" si="152"/>
        <v>1.5227833086056894</v>
      </c>
    </row>
    <row r="9107" spans="13:15" x14ac:dyDescent="0.25">
      <c r="M9107" s="20">
        <v>9106</v>
      </c>
      <c r="N9107" s="16">
        <v>203.20401276579284</v>
      </c>
      <c r="O9107" s="41">
        <f t="shared" si="152"/>
        <v>0.31616183806543696</v>
      </c>
    </row>
    <row r="9108" spans="13:15" x14ac:dyDescent="0.25">
      <c r="M9108" s="20">
        <v>9107</v>
      </c>
      <c r="N9108" s="16">
        <v>94.389450179994384</v>
      </c>
      <c r="O9108" s="41">
        <f t="shared" si="152"/>
        <v>-0.38863514282036637</v>
      </c>
    </row>
    <row r="9109" spans="13:15" x14ac:dyDescent="0.25">
      <c r="M9109" s="20">
        <v>9108</v>
      </c>
      <c r="N9109" s="16">
        <v>206.19956309694368</v>
      </c>
      <c r="O9109" s="41">
        <f t="shared" si="152"/>
        <v>0.33556415682972807</v>
      </c>
    </row>
    <row r="9110" spans="13:15" x14ac:dyDescent="0.25">
      <c r="M9110" s="20">
        <v>9109</v>
      </c>
      <c r="N9110" s="16">
        <v>651.82107904202269</v>
      </c>
      <c r="O9110" s="41">
        <f t="shared" si="152"/>
        <v>3.2218754334863382</v>
      </c>
    </row>
    <row r="9111" spans="13:15" x14ac:dyDescent="0.25">
      <c r="M9111" s="20">
        <v>9110</v>
      </c>
      <c r="N9111" s="16">
        <v>139.25500392642272</v>
      </c>
      <c r="O9111" s="41">
        <f t="shared" si="152"/>
        <v>-9.8038865310913326E-2</v>
      </c>
    </row>
    <row r="9112" spans="13:15" x14ac:dyDescent="0.25">
      <c r="M9112" s="20">
        <v>9111</v>
      </c>
      <c r="N9112" s="16">
        <v>108.10642532210407</v>
      </c>
      <c r="O9112" s="41">
        <f t="shared" si="152"/>
        <v>-0.29978965709393413</v>
      </c>
    </row>
    <row r="9113" spans="13:15" x14ac:dyDescent="0.25">
      <c r="M9113" s="20">
        <v>9112</v>
      </c>
      <c r="N9113" s="16">
        <v>384.26388065158625</v>
      </c>
      <c r="O9113" s="41">
        <f t="shared" si="152"/>
        <v>1.4888950202153071</v>
      </c>
    </row>
    <row r="9114" spans="13:15" x14ac:dyDescent="0.25">
      <c r="M9114" s="20">
        <v>9113</v>
      </c>
      <c r="N9114" s="16">
        <v>270.95244942401433</v>
      </c>
      <c r="O9114" s="41">
        <f t="shared" si="152"/>
        <v>0.75497161206786778</v>
      </c>
    </row>
    <row r="9115" spans="13:15" x14ac:dyDescent="0.25">
      <c r="M9115" s="20">
        <v>9114</v>
      </c>
      <c r="N9115" s="16">
        <v>233.46118712735111</v>
      </c>
      <c r="O9115" s="41">
        <f t="shared" si="152"/>
        <v>0.51213896312484319</v>
      </c>
    </row>
    <row r="9116" spans="13:15" x14ac:dyDescent="0.25">
      <c r="M9116" s="20">
        <v>9115</v>
      </c>
      <c r="N9116" s="16">
        <v>276.26690341570281</v>
      </c>
      <c r="O9116" s="41">
        <f t="shared" si="152"/>
        <v>0.78939357765216345</v>
      </c>
    </row>
    <row r="9117" spans="13:15" x14ac:dyDescent="0.25">
      <c r="M9117" s="20">
        <v>9116</v>
      </c>
      <c r="N9117" s="16">
        <v>228.78096056618853</v>
      </c>
      <c r="O9117" s="41">
        <f t="shared" si="152"/>
        <v>0.48182491809462902</v>
      </c>
    </row>
    <row r="9118" spans="13:15" x14ac:dyDescent="0.25">
      <c r="M9118" s="20">
        <v>9117</v>
      </c>
      <c r="N9118" s="16">
        <v>361.41409817377382</v>
      </c>
      <c r="O9118" s="41">
        <f t="shared" si="152"/>
        <v>1.3408959167721308</v>
      </c>
    </row>
    <row r="9119" spans="13:15" x14ac:dyDescent="0.25">
      <c r="M9119" s="20">
        <v>9118</v>
      </c>
      <c r="N9119" s="16">
        <v>185.14950002853254</v>
      </c>
      <c r="O9119" s="41">
        <f t="shared" si="152"/>
        <v>0.19922191967398017</v>
      </c>
    </row>
    <row r="9120" spans="13:15" x14ac:dyDescent="0.25">
      <c r="M9120" s="20">
        <v>9119</v>
      </c>
      <c r="N9120" s="16">
        <v>298.36972029249961</v>
      </c>
      <c r="O9120" s="41">
        <f t="shared" si="152"/>
        <v>0.93255455016956135</v>
      </c>
    </row>
    <row r="9121" spans="13:15" x14ac:dyDescent="0.25">
      <c r="M9121" s="20">
        <v>9120</v>
      </c>
      <c r="N9121" s="16">
        <v>246.12252333883751</v>
      </c>
      <c r="O9121" s="41">
        <f t="shared" si="152"/>
        <v>0.59414702641875694</v>
      </c>
    </row>
    <row r="9122" spans="13:15" x14ac:dyDescent="0.25">
      <c r="M9122" s="20">
        <v>9121</v>
      </c>
      <c r="N9122" s="16">
        <v>199.29335863204614</v>
      </c>
      <c r="O9122" s="41">
        <f t="shared" si="152"/>
        <v>0.29083234942663427</v>
      </c>
    </row>
    <row r="9123" spans="13:15" x14ac:dyDescent="0.25">
      <c r="M9123" s="20">
        <v>9122</v>
      </c>
      <c r="N9123" s="16">
        <v>78.068794873878076</v>
      </c>
      <c r="O9123" s="41">
        <f t="shared" si="152"/>
        <v>-0.49434478601962939</v>
      </c>
    </row>
    <row r="9124" spans="13:15" x14ac:dyDescent="0.25">
      <c r="M9124" s="20">
        <v>9123</v>
      </c>
      <c r="N9124" s="16">
        <v>240.21918721166972</v>
      </c>
      <c r="O9124" s="41">
        <f t="shared" si="152"/>
        <v>0.55591084386459433</v>
      </c>
    </row>
    <row r="9125" spans="13:15" x14ac:dyDescent="0.25">
      <c r="M9125" s="20">
        <v>9124</v>
      </c>
      <c r="N9125" s="16">
        <v>247.83008934758911</v>
      </c>
      <c r="O9125" s="41">
        <f t="shared" si="152"/>
        <v>0.60520701084577166</v>
      </c>
    </row>
    <row r="9126" spans="13:15" x14ac:dyDescent="0.25">
      <c r="M9126" s="20">
        <v>9125</v>
      </c>
      <c r="N9126" s="16">
        <v>180.41522116238258</v>
      </c>
      <c r="O9126" s="41">
        <f t="shared" si="152"/>
        <v>0.16855777535135763</v>
      </c>
    </row>
    <row r="9127" spans="13:15" x14ac:dyDescent="0.25">
      <c r="M9127" s="20">
        <v>9126</v>
      </c>
      <c r="N9127" s="16">
        <v>168.99114069154228</v>
      </c>
      <c r="O9127" s="41">
        <f t="shared" si="152"/>
        <v>9.4563475012227061E-2</v>
      </c>
    </row>
    <row r="9128" spans="13:15" x14ac:dyDescent="0.25">
      <c r="M9128" s="20">
        <v>9127</v>
      </c>
      <c r="N9128" s="16">
        <v>165.38113701014265</v>
      </c>
      <c r="O9128" s="41">
        <f t="shared" si="152"/>
        <v>7.1181313331147411E-2</v>
      </c>
    </row>
    <row r="9129" spans="13:15" x14ac:dyDescent="0.25">
      <c r="M9129" s="20">
        <v>9128</v>
      </c>
      <c r="N9129" s="16">
        <v>194.27309903669064</v>
      </c>
      <c r="O9129" s="41">
        <f t="shared" si="152"/>
        <v>0.25831589462510274</v>
      </c>
    </row>
    <row r="9130" spans="13:15" x14ac:dyDescent="0.25">
      <c r="M9130" s="20">
        <v>9129</v>
      </c>
      <c r="N9130" s="16">
        <v>140.6537129377285</v>
      </c>
      <c r="O9130" s="41">
        <f t="shared" si="152"/>
        <v>-8.8979362015765728E-2</v>
      </c>
    </row>
    <row r="9131" spans="13:15" x14ac:dyDescent="0.25">
      <c r="M9131" s="20">
        <v>9130</v>
      </c>
      <c r="N9131" s="16">
        <v>217.7152090023057</v>
      </c>
      <c r="O9131" s="41">
        <f t="shared" si="152"/>
        <v>0.4101515307453254</v>
      </c>
    </row>
    <row r="9132" spans="13:15" x14ac:dyDescent="0.25">
      <c r="M9132" s="20">
        <v>9131</v>
      </c>
      <c r="N9132" s="16">
        <v>141.79828646406835</v>
      </c>
      <c r="O9132" s="41">
        <f t="shared" si="152"/>
        <v>-8.1565906072035066E-2</v>
      </c>
    </row>
    <row r="9133" spans="13:15" x14ac:dyDescent="0.25">
      <c r="M9133" s="20">
        <v>9132</v>
      </c>
      <c r="N9133" s="16">
        <v>264.65923830207129</v>
      </c>
      <c r="O9133" s="41">
        <f t="shared" si="152"/>
        <v>0.71421019104643824</v>
      </c>
    </row>
    <row r="9134" spans="13:15" x14ac:dyDescent="0.25">
      <c r="M9134" s="20">
        <v>9133</v>
      </c>
      <c r="N9134" s="16">
        <v>257.30258160502478</v>
      </c>
      <c r="O9134" s="41">
        <f t="shared" si="152"/>
        <v>0.66656078359324522</v>
      </c>
    </row>
    <row r="9135" spans="13:15" x14ac:dyDescent="0.25">
      <c r="M9135" s="20">
        <v>9134</v>
      </c>
      <c r="N9135" s="16">
        <v>141.42272195419983</v>
      </c>
      <c r="O9135" s="41">
        <f t="shared" si="152"/>
        <v>-8.3998454863236427E-2</v>
      </c>
    </row>
    <row r="9136" spans="13:15" x14ac:dyDescent="0.25">
      <c r="M9136" s="20">
        <v>9135</v>
      </c>
      <c r="N9136" s="16">
        <v>253.37117492398025</v>
      </c>
      <c r="O9136" s="41">
        <f t="shared" si="152"/>
        <v>0.64109687974076501</v>
      </c>
    </row>
    <row r="9137" spans="13:15" x14ac:dyDescent="0.25">
      <c r="M9137" s="20">
        <v>9136</v>
      </c>
      <c r="N9137" s="16">
        <v>87.931109140509605</v>
      </c>
      <c r="O9137" s="41">
        <f t="shared" si="152"/>
        <v>-0.43046611799495038</v>
      </c>
    </row>
    <row r="9138" spans="13:15" x14ac:dyDescent="0.25">
      <c r="M9138" s="20">
        <v>9137</v>
      </c>
      <c r="N9138" s="16">
        <v>206.50736521208324</v>
      </c>
      <c r="O9138" s="41">
        <f t="shared" si="152"/>
        <v>0.33755780543985403</v>
      </c>
    </row>
    <row r="9139" spans="13:15" x14ac:dyDescent="0.25">
      <c r="M9139" s="20">
        <v>9138</v>
      </c>
      <c r="N9139" s="16">
        <v>302.24236499138306</v>
      </c>
      <c r="O9139" s="41">
        <f t="shared" si="152"/>
        <v>0.95763784993161627</v>
      </c>
    </row>
    <row r="9140" spans="13:15" x14ac:dyDescent="0.25">
      <c r="M9140" s="20">
        <v>9139</v>
      </c>
      <c r="N9140" s="16">
        <v>191.06476240647623</v>
      </c>
      <c r="O9140" s="41">
        <f t="shared" si="152"/>
        <v>0.23753534910889473</v>
      </c>
    </row>
    <row r="9141" spans="13:15" x14ac:dyDescent="0.25">
      <c r="M9141" s="20">
        <v>9140</v>
      </c>
      <c r="N9141" s="16">
        <v>220.12957224469477</v>
      </c>
      <c r="O9141" s="41">
        <f t="shared" si="152"/>
        <v>0.42578947371509823</v>
      </c>
    </row>
    <row r="9142" spans="13:15" x14ac:dyDescent="0.25">
      <c r="M9142" s="20">
        <v>9141</v>
      </c>
      <c r="N9142" s="16">
        <v>363.04327865837939</v>
      </c>
      <c r="O9142" s="41">
        <f t="shared" si="152"/>
        <v>1.3514481945149441</v>
      </c>
    </row>
    <row r="9143" spans="13:15" x14ac:dyDescent="0.25">
      <c r="M9143" s="20">
        <v>9142</v>
      </c>
      <c r="N9143" s="16">
        <v>84.006153467107865</v>
      </c>
      <c r="O9143" s="41">
        <f t="shared" si="152"/>
        <v>-0.45588823837100734</v>
      </c>
    </row>
    <row r="9144" spans="13:15" x14ac:dyDescent="0.25">
      <c r="M9144" s="20">
        <v>9143</v>
      </c>
      <c r="N9144" s="16">
        <v>226.59313784084657</v>
      </c>
      <c r="O9144" s="41">
        <f t="shared" si="152"/>
        <v>0.46765428858611502</v>
      </c>
    </row>
    <row r="9145" spans="13:15" x14ac:dyDescent="0.25">
      <c r="M9145" s="20">
        <v>9144</v>
      </c>
      <c r="N9145" s="16">
        <v>190.53357731987751</v>
      </c>
      <c r="O9145" s="41">
        <f t="shared" si="152"/>
        <v>0.23409483860708447</v>
      </c>
    </row>
    <row r="9146" spans="13:15" x14ac:dyDescent="0.25">
      <c r="M9146" s="20">
        <v>9145</v>
      </c>
      <c r="N9146" s="16">
        <v>274.94936818592106</v>
      </c>
      <c r="O9146" s="41">
        <f t="shared" si="152"/>
        <v>0.7808598407138867</v>
      </c>
    </row>
    <row r="9147" spans="13:15" x14ac:dyDescent="0.25">
      <c r="M9147" s="20">
        <v>9146</v>
      </c>
      <c r="N9147" s="16">
        <v>267.67847299151839</v>
      </c>
      <c r="O9147" s="41">
        <f t="shared" si="152"/>
        <v>0.73376591450054995</v>
      </c>
    </row>
    <row r="9148" spans="13:15" x14ac:dyDescent="0.25">
      <c r="M9148" s="20">
        <v>9147</v>
      </c>
      <c r="N9148" s="16">
        <v>236.33749571470028</v>
      </c>
      <c r="O9148" s="41">
        <f t="shared" si="152"/>
        <v>0.53076894757073179</v>
      </c>
    </row>
    <row r="9149" spans="13:15" x14ac:dyDescent="0.25">
      <c r="M9149" s="20">
        <v>9148</v>
      </c>
      <c r="N9149" s="16">
        <v>220.24146565806308</v>
      </c>
      <c r="O9149" s="41">
        <f t="shared" si="152"/>
        <v>0.42651421255564448</v>
      </c>
    </row>
    <row r="9150" spans="13:15" x14ac:dyDescent="0.25">
      <c r="M9150" s="20">
        <v>9149</v>
      </c>
      <c r="N9150" s="16">
        <v>122.98566707519828</v>
      </c>
      <c r="O9150" s="41">
        <f t="shared" si="152"/>
        <v>-0.20341611649193903</v>
      </c>
    </row>
    <row r="9151" spans="13:15" x14ac:dyDescent="0.25">
      <c r="M9151" s="20">
        <v>9150</v>
      </c>
      <c r="N9151" s="16">
        <v>110.8286632544493</v>
      </c>
      <c r="O9151" s="41">
        <f t="shared" si="152"/>
        <v>-0.28215759544357444</v>
      </c>
    </row>
    <row r="9152" spans="13:15" x14ac:dyDescent="0.25">
      <c r="M9152" s="20">
        <v>9151</v>
      </c>
      <c r="N9152" s="16">
        <v>221.37883254246236</v>
      </c>
      <c r="O9152" s="41">
        <f t="shared" si="152"/>
        <v>0.43388099074447428</v>
      </c>
    </row>
    <row r="9153" spans="13:15" x14ac:dyDescent="0.25">
      <c r="M9153" s="20">
        <v>9152</v>
      </c>
      <c r="N9153" s="16">
        <v>181.67680608768296</v>
      </c>
      <c r="O9153" s="41">
        <f t="shared" si="152"/>
        <v>0.17672911956626147</v>
      </c>
    </row>
    <row r="9154" spans="13:15" x14ac:dyDescent="0.25">
      <c r="M9154" s="20">
        <v>9153</v>
      </c>
      <c r="N9154" s="16">
        <v>242.5623632422753</v>
      </c>
      <c r="O9154" s="41">
        <f t="shared" si="152"/>
        <v>0.57108770395400232</v>
      </c>
    </row>
    <row r="9155" spans="13:15" x14ac:dyDescent="0.25">
      <c r="M9155" s="20">
        <v>9154</v>
      </c>
      <c r="N9155" s="16">
        <v>225.03568828295354</v>
      </c>
      <c r="O9155" s="41">
        <f t="shared" ref="O9155:O9218" si="153">N9155/$B$2-1</f>
        <v>0.45756661539054044</v>
      </c>
    </row>
    <row r="9156" spans="13:15" x14ac:dyDescent="0.25">
      <c r="M9156" s="20">
        <v>9155</v>
      </c>
      <c r="N9156" s="16">
        <v>108.321298224674</v>
      </c>
      <c r="O9156" s="41">
        <f t="shared" si="153"/>
        <v>-0.2983979153140961</v>
      </c>
    </row>
    <row r="9157" spans="13:15" x14ac:dyDescent="0.25">
      <c r="M9157" s="20">
        <v>9156</v>
      </c>
      <c r="N9157" s="16">
        <v>138.3833547359622</v>
      </c>
      <c r="O9157" s="41">
        <f t="shared" si="153"/>
        <v>-0.10368457764232797</v>
      </c>
    </row>
    <row r="9158" spans="13:15" x14ac:dyDescent="0.25">
      <c r="M9158" s="20">
        <v>9157</v>
      </c>
      <c r="N9158" s="16">
        <v>144.36097627849094</v>
      </c>
      <c r="O9158" s="41">
        <f t="shared" si="153"/>
        <v>-6.4967244999187379E-2</v>
      </c>
    </row>
    <row r="9159" spans="13:15" x14ac:dyDescent="0.25">
      <c r="M9159" s="20">
        <v>9158</v>
      </c>
      <c r="N9159" s="16">
        <v>273.16739084152965</v>
      </c>
      <c r="O9159" s="41">
        <f t="shared" si="153"/>
        <v>0.76931789060639355</v>
      </c>
    </row>
    <row r="9160" spans="13:15" x14ac:dyDescent="0.25">
      <c r="M9160" s="20">
        <v>9159</v>
      </c>
      <c r="N9160" s="16">
        <v>257.3863174807027</v>
      </c>
      <c r="O9160" s="41">
        <f t="shared" si="153"/>
        <v>0.66710314475306776</v>
      </c>
    </row>
    <row r="9161" spans="13:15" x14ac:dyDescent="0.25">
      <c r="M9161" s="20">
        <v>9160</v>
      </c>
      <c r="N9161" s="16">
        <v>230.32151836218625</v>
      </c>
      <c r="O9161" s="41">
        <f t="shared" si="153"/>
        <v>0.49180318256307443</v>
      </c>
    </row>
    <row r="9162" spans="13:15" x14ac:dyDescent="0.25">
      <c r="M9162" s="20">
        <v>9161</v>
      </c>
      <c r="N9162" s="16">
        <v>88.828477764080276</v>
      </c>
      <c r="O9162" s="41">
        <f t="shared" si="153"/>
        <v>-0.42465381969953075</v>
      </c>
    </row>
    <row r="9163" spans="13:15" x14ac:dyDescent="0.25">
      <c r="M9163" s="20">
        <v>9162</v>
      </c>
      <c r="N9163" s="16">
        <v>239.99781047452717</v>
      </c>
      <c r="O9163" s="41">
        <f t="shared" si="153"/>
        <v>0.55447697644585237</v>
      </c>
    </row>
    <row r="9164" spans="13:15" x14ac:dyDescent="0.25">
      <c r="M9164" s="20">
        <v>9163</v>
      </c>
      <c r="N9164" s="16">
        <v>294.51484840714267</v>
      </c>
      <c r="O9164" s="41">
        <f t="shared" si="153"/>
        <v>0.90758636574701312</v>
      </c>
    </row>
    <row r="9165" spans="13:15" x14ac:dyDescent="0.25">
      <c r="M9165" s="20">
        <v>9164</v>
      </c>
      <c r="N9165" s="16">
        <v>154.84362841444448</v>
      </c>
      <c r="O9165" s="41">
        <f t="shared" si="153"/>
        <v>2.9293802459009477E-3</v>
      </c>
    </row>
    <row r="9166" spans="13:15" x14ac:dyDescent="0.25">
      <c r="M9166" s="20">
        <v>9165</v>
      </c>
      <c r="N9166" s="16">
        <v>147.96121623540915</v>
      </c>
      <c r="O9166" s="41">
        <f t="shared" si="153"/>
        <v>-4.1648323415509947E-2</v>
      </c>
    </row>
    <row r="9167" spans="13:15" x14ac:dyDescent="0.25">
      <c r="M9167" s="20">
        <v>9166</v>
      </c>
      <c r="N9167" s="16">
        <v>333.0831709202298</v>
      </c>
      <c r="O9167" s="41">
        <f t="shared" si="153"/>
        <v>1.1573951837866074</v>
      </c>
    </row>
    <row r="9168" spans="13:15" x14ac:dyDescent="0.25">
      <c r="M9168" s="20">
        <v>9167</v>
      </c>
      <c r="N9168" s="16">
        <v>210.11541526079935</v>
      </c>
      <c r="O9168" s="41">
        <f t="shared" si="153"/>
        <v>0.36092731335121386</v>
      </c>
    </row>
    <row r="9169" spans="13:15" x14ac:dyDescent="0.25">
      <c r="M9169" s="20">
        <v>9168</v>
      </c>
      <c r="N9169" s="16">
        <v>268.838064871592</v>
      </c>
      <c r="O9169" s="41">
        <f t="shared" si="153"/>
        <v>0.74127664501964907</v>
      </c>
    </row>
    <row r="9170" spans="13:15" x14ac:dyDescent="0.25">
      <c r="M9170" s="20">
        <v>9169</v>
      </c>
      <c r="N9170" s="16">
        <v>206.99886045407411</v>
      </c>
      <c r="O9170" s="41">
        <f t="shared" si="153"/>
        <v>0.34074124297287511</v>
      </c>
    </row>
    <row r="9171" spans="13:15" x14ac:dyDescent="0.25">
      <c r="M9171" s="20">
        <v>9170</v>
      </c>
      <c r="N9171" s="16">
        <v>207.36478281647342</v>
      </c>
      <c r="O9171" s="41">
        <f t="shared" si="153"/>
        <v>0.34311133912663472</v>
      </c>
    </row>
    <row r="9172" spans="13:15" x14ac:dyDescent="0.25">
      <c r="M9172" s="20">
        <v>9171</v>
      </c>
      <c r="N9172" s="16">
        <v>205.93014420169237</v>
      </c>
      <c r="O9172" s="41">
        <f t="shared" si="153"/>
        <v>0.33381911811933507</v>
      </c>
    </row>
    <row r="9173" spans="13:15" x14ac:dyDescent="0.25">
      <c r="M9173" s="20">
        <v>9172</v>
      </c>
      <c r="N9173" s="16">
        <v>94.657564654345677</v>
      </c>
      <c r="O9173" s="41">
        <f t="shared" si="153"/>
        <v>-0.38689855290478792</v>
      </c>
    </row>
    <row r="9174" spans="13:15" x14ac:dyDescent="0.25">
      <c r="M9174" s="20">
        <v>9173</v>
      </c>
      <c r="N9174" s="16">
        <v>258.82866390826467</v>
      </c>
      <c r="O9174" s="41">
        <f t="shared" si="153"/>
        <v>0.67644528962210182</v>
      </c>
    </row>
    <row r="9175" spans="13:15" x14ac:dyDescent="0.25">
      <c r="M9175" s="20">
        <v>9174</v>
      </c>
      <c r="N9175" s="16">
        <v>136.66752486423366</v>
      </c>
      <c r="O9175" s="41">
        <f t="shared" si="153"/>
        <v>-0.11479808749404863</v>
      </c>
    </row>
    <row r="9176" spans="13:15" x14ac:dyDescent="0.25">
      <c r="M9176" s="20">
        <v>9175</v>
      </c>
      <c r="N9176" s="16">
        <v>238.30199968065585</v>
      </c>
      <c r="O9176" s="41">
        <f t="shared" si="153"/>
        <v>0.54349313109214203</v>
      </c>
    </row>
    <row r="9177" spans="13:15" x14ac:dyDescent="0.25">
      <c r="M9177" s="20">
        <v>9176</v>
      </c>
      <c r="N9177" s="16">
        <v>172.733726813819</v>
      </c>
      <c r="O9177" s="41">
        <f t="shared" si="153"/>
        <v>0.11880437932690358</v>
      </c>
    </row>
    <row r="9178" spans="13:15" x14ac:dyDescent="0.25">
      <c r="M9178" s="20">
        <v>9177</v>
      </c>
      <c r="N9178" s="16">
        <v>248.89660558341026</v>
      </c>
      <c r="O9178" s="41">
        <f t="shared" si="153"/>
        <v>0.61211488608976539</v>
      </c>
    </row>
    <row r="9179" spans="13:15" x14ac:dyDescent="0.25">
      <c r="M9179" s="20">
        <v>9178</v>
      </c>
      <c r="N9179" s="16">
        <v>216.63862140882534</v>
      </c>
      <c r="O9179" s="41">
        <f t="shared" si="153"/>
        <v>0.40317842284953453</v>
      </c>
    </row>
    <row r="9180" spans="13:15" x14ac:dyDescent="0.25">
      <c r="M9180" s="20">
        <v>9179</v>
      </c>
      <c r="N9180" s="16">
        <v>303.87598966979959</v>
      </c>
      <c r="O9180" s="41">
        <f t="shared" si="153"/>
        <v>0.96821891292436302</v>
      </c>
    </row>
    <row r="9181" spans="13:15" x14ac:dyDescent="0.25">
      <c r="M9181" s="20">
        <v>9180</v>
      </c>
      <c r="N9181" s="16">
        <v>202.8732230783562</v>
      </c>
      <c r="O9181" s="41">
        <f t="shared" si="153"/>
        <v>0.31401929788080252</v>
      </c>
    </row>
    <row r="9182" spans="13:15" x14ac:dyDescent="0.25">
      <c r="M9182" s="20">
        <v>9181</v>
      </c>
      <c r="N9182" s="16">
        <v>156.53146401156607</v>
      </c>
      <c r="O9182" s="41">
        <f t="shared" si="153"/>
        <v>1.3861569879479951E-2</v>
      </c>
    </row>
    <row r="9183" spans="13:15" x14ac:dyDescent="0.25">
      <c r="M9183" s="20">
        <v>9182</v>
      </c>
      <c r="N9183" s="16">
        <v>195.70260927819319</v>
      </c>
      <c r="O9183" s="41">
        <f t="shared" si="153"/>
        <v>0.26757489892024866</v>
      </c>
    </row>
    <row r="9184" spans="13:15" x14ac:dyDescent="0.25">
      <c r="M9184" s="20">
        <v>9183</v>
      </c>
      <c r="N9184" s="16">
        <v>147.9762344732855</v>
      </c>
      <c r="O9184" s="41">
        <f t="shared" si="153"/>
        <v>-4.1551049590555444E-2</v>
      </c>
    </row>
    <row r="9185" spans="13:15" x14ac:dyDescent="0.25">
      <c r="M9185" s="20">
        <v>9184</v>
      </c>
      <c r="N9185" s="16">
        <v>302.80000200340066</v>
      </c>
      <c r="O9185" s="41">
        <f t="shared" si="153"/>
        <v>0.96124969078417033</v>
      </c>
    </row>
    <row r="9186" spans="13:15" x14ac:dyDescent="0.25">
      <c r="M9186" s="20">
        <v>9185</v>
      </c>
      <c r="N9186" s="16">
        <v>286.4551587195968</v>
      </c>
      <c r="O9186" s="41">
        <f t="shared" si="153"/>
        <v>0.85538338092887489</v>
      </c>
    </row>
    <row r="9187" spans="13:15" x14ac:dyDescent="0.25">
      <c r="M9187" s="20">
        <v>9186</v>
      </c>
      <c r="N9187" s="16">
        <v>144.24857079129649</v>
      </c>
      <c r="O9187" s="41">
        <f t="shared" si="153"/>
        <v>-6.5695300565713044E-2</v>
      </c>
    </row>
    <row r="9188" spans="13:15" x14ac:dyDescent="0.25">
      <c r="M9188" s="20">
        <v>9187</v>
      </c>
      <c r="N9188" s="16">
        <v>250.78730019942554</v>
      </c>
      <c r="O9188" s="41">
        <f t="shared" si="153"/>
        <v>0.62436100302006059</v>
      </c>
    </row>
    <row r="9189" spans="13:15" x14ac:dyDescent="0.25">
      <c r="M9189" s="20">
        <v>9188</v>
      </c>
      <c r="N9189" s="16">
        <v>321.40614534957467</v>
      </c>
      <c r="O9189" s="41">
        <f t="shared" si="153"/>
        <v>1.081762546276027</v>
      </c>
    </row>
    <row r="9190" spans="13:15" x14ac:dyDescent="0.25">
      <c r="M9190" s="20">
        <v>9189</v>
      </c>
      <c r="N9190" s="16">
        <v>268.79608339531097</v>
      </c>
      <c r="O9190" s="41">
        <f t="shared" si="153"/>
        <v>0.74100472904596981</v>
      </c>
    </row>
    <row r="9191" spans="13:15" x14ac:dyDescent="0.25">
      <c r="M9191" s="20">
        <v>9190</v>
      </c>
      <c r="N9191" s="16">
        <v>140.91585844270813</v>
      </c>
      <c r="O9191" s="41">
        <f t="shared" si="153"/>
        <v>-8.7281433392317531E-2</v>
      </c>
    </row>
    <row r="9192" spans="13:15" x14ac:dyDescent="0.25">
      <c r="M9192" s="20">
        <v>9191</v>
      </c>
      <c r="N9192" s="16">
        <v>128.24993397532285</v>
      </c>
      <c r="O9192" s="41">
        <f t="shared" si="153"/>
        <v>-0.16931921503300607</v>
      </c>
    </row>
    <row r="9193" spans="13:15" x14ac:dyDescent="0.25">
      <c r="M9193" s="20">
        <v>9192</v>
      </c>
      <c r="N9193" s="16">
        <v>218.43316108151416</v>
      </c>
      <c r="O9193" s="41">
        <f t="shared" si="153"/>
        <v>0.41480173974145895</v>
      </c>
    </row>
    <row r="9194" spans="13:15" x14ac:dyDescent="0.25">
      <c r="M9194" s="20">
        <v>9193</v>
      </c>
      <c r="N9194" s="16">
        <v>283.78658210812915</v>
      </c>
      <c r="O9194" s="41">
        <f t="shared" si="153"/>
        <v>0.8380988861486669</v>
      </c>
    </row>
    <row r="9195" spans="13:15" x14ac:dyDescent="0.25">
      <c r="M9195" s="20">
        <v>9194</v>
      </c>
      <c r="N9195" s="16">
        <v>224.18003776579951</v>
      </c>
      <c r="O9195" s="41">
        <f t="shared" si="153"/>
        <v>0.4520245272099439</v>
      </c>
    </row>
    <row r="9196" spans="13:15" x14ac:dyDescent="0.25">
      <c r="M9196" s="20">
        <v>9195</v>
      </c>
      <c r="N9196" s="16">
        <v>267.31521399904511</v>
      </c>
      <c r="O9196" s="41">
        <f t="shared" si="153"/>
        <v>0.73141306911762705</v>
      </c>
    </row>
    <row r="9197" spans="13:15" x14ac:dyDescent="0.25">
      <c r="M9197" s="20">
        <v>9196</v>
      </c>
      <c r="N9197" s="16">
        <v>204.34566361851074</v>
      </c>
      <c r="O9197" s="41">
        <f t="shared" si="153"/>
        <v>0.32355636371623708</v>
      </c>
    </row>
    <row r="9198" spans="13:15" x14ac:dyDescent="0.25">
      <c r="M9198" s="20">
        <v>9197</v>
      </c>
      <c r="N9198" s="16">
        <v>152.61734621272535</v>
      </c>
      <c r="O9198" s="41">
        <f t="shared" si="153"/>
        <v>-1.1490353079169791E-2</v>
      </c>
    </row>
    <row r="9199" spans="13:15" x14ac:dyDescent="0.25">
      <c r="M9199" s="20">
        <v>9198</v>
      </c>
      <c r="N9199" s="16">
        <v>276.96749948768644</v>
      </c>
      <c r="O9199" s="41">
        <f t="shared" si="153"/>
        <v>0.79393137098258459</v>
      </c>
    </row>
    <row r="9200" spans="13:15" x14ac:dyDescent="0.25">
      <c r="M9200" s="20">
        <v>9199</v>
      </c>
      <c r="N9200" s="16">
        <v>216.82340542882537</v>
      </c>
      <c r="O9200" s="41">
        <f t="shared" si="153"/>
        <v>0.40437527753807201</v>
      </c>
    </row>
    <row r="9201" spans="13:15" x14ac:dyDescent="0.25">
      <c r="M9201" s="20">
        <v>9200</v>
      </c>
      <c r="N9201" s="16">
        <v>184.22359289518153</v>
      </c>
      <c r="O9201" s="41">
        <f t="shared" si="153"/>
        <v>0.1932247761238981</v>
      </c>
    </row>
    <row r="9202" spans="13:15" x14ac:dyDescent="0.25">
      <c r="M9202" s="20">
        <v>9201</v>
      </c>
      <c r="N9202" s="16">
        <v>372.32851990652313</v>
      </c>
      <c r="O9202" s="41">
        <f t="shared" si="153"/>
        <v>1.411589133769541</v>
      </c>
    </row>
    <row r="9203" spans="13:15" x14ac:dyDescent="0.25">
      <c r="M9203" s="20">
        <v>9202</v>
      </c>
      <c r="N9203" s="16">
        <v>180.96693499713012</v>
      </c>
      <c r="O9203" s="41">
        <f t="shared" si="153"/>
        <v>0.17213125150935271</v>
      </c>
    </row>
    <row r="9204" spans="13:15" x14ac:dyDescent="0.25">
      <c r="M9204" s="20">
        <v>9203</v>
      </c>
      <c r="N9204" s="16">
        <v>172.83964045943009</v>
      </c>
      <c r="O9204" s="41">
        <f t="shared" si="153"/>
        <v>0.11949038693367453</v>
      </c>
    </row>
    <row r="9205" spans="13:15" x14ac:dyDescent="0.25">
      <c r="M9205" s="20">
        <v>9204</v>
      </c>
      <c r="N9205" s="16">
        <v>73.407479037591301</v>
      </c>
      <c r="O9205" s="41">
        <f t="shared" si="153"/>
        <v>-0.52453634540562355</v>
      </c>
    </row>
    <row r="9206" spans="13:15" x14ac:dyDescent="0.25">
      <c r="M9206" s="20">
        <v>9205</v>
      </c>
      <c r="N9206" s="16">
        <v>254.13719463649377</v>
      </c>
      <c r="O9206" s="41">
        <f t="shared" si="153"/>
        <v>0.64605842503258049</v>
      </c>
    </row>
    <row r="9207" spans="13:15" x14ac:dyDescent="0.25">
      <c r="M9207" s="20">
        <v>9206</v>
      </c>
      <c r="N9207" s="16">
        <v>128.17802314414283</v>
      </c>
      <c r="O9207" s="41">
        <f t="shared" si="153"/>
        <v>-0.16978498482984472</v>
      </c>
    </row>
    <row r="9208" spans="13:15" x14ac:dyDescent="0.25">
      <c r="M9208" s="20">
        <v>9207</v>
      </c>
      <c r="N9208" s="16">
        <v>184.46311891714012</v>
      </c>
      <c r="O9208" s="41">
        <f t="shared" si="153"/>
        <v>0.19477619730419171</v>
      </c>
    </row>
    <row r="9209" spans="13:15" x14ac:dyDescent="0.25">
      <c r="M9209" s="20">
        <v>9208</v>
      </c>
      <c r="N9209" s="16">
        <v>110.01299541275642</v>
      </c>
      <c r="O9209" s="41">
        <f t="shared" si="153"/>
        <v>-0.28744071397633042</v>
      </c>
    </row>
    <row r="9210" spans="13:15" x14ac:dyDescent="0.25">
      <c r="M9210" s="20">
        <v>9209</v>
      </c>
      <c r="N9210" s="16">
        <v>204.83256848041779</v>
      </c>
      <c r="O9210" s="41">
        <f t="shared" si="153"/>
        <v>0.32671006914403877</v>
      </c>
    </row>
    <row r="9211" spans="13:15" x14ac:dyDescent="0.25">
      <c r="M9211" s="20">
        <v>9210</v>
      </c>
      <c r="N9211" s="16">
        <v>200.1689819168032</v>
      </c>
      <c r="O9211" s="41">
        <f t="shared" si="153"/>
        <v>0.29650380215157157</v>
      </c>
    </row>
    <row r="9212" spans="13:15" x14ac:dyDescent="0.25">
      <c r="M9212" s="20">
        <v>9211</v>
      </c>
      <c r="N9212" s="16">
        <v>154.80517133492475</v>
      </c>
      <c r="O9212" s="41">
        <f t="shared" si="153"/>
        <v>2.6802919539012926E-3</v>
      </c>
    </row>
    <row r="9213" spans="13:15" x14ac:dyDescent="0.25">
      <c r="M9213" s="20">
        <v>9212</v>
      </c>
      <c r="N9213" s="16">
        <v>166.66796247945553</v>
      </c>
      <c r="O9213" s="41">
        <f t="shared" si="153"/>
        <v>7.951614172310606E-2</v>
      </c>
    </row>
    <row r="9214" spans="13:15" x14ac:dyDescent="0.25">
      <c r="M9214" s="20">
        <v>9213</v>
      </c>
      <c r="N9214" s="16">
        <v>330.66431164243534</v>
      </c>
      <c r="O9214" s="41">
        <f t="shared" si="153"/>
        <v>1.1417281197864839</v>
      </c>
    </row>
    <row r="9215" spans="13:15" x14ac:dyDescent="0.25">
      <c r="M9215" s="20">
        <v>9214</v>
      </c>
      <c r="N9215" s="16">
        <v>129.48049822365448</v>
      </c>
      <c r="O9215" s="41">
        <f t="shared" si="153"/>
        <v>-0.16134879318504536</v>
      </c>
    </row>
    <row r="9216" spans="13:15" x14ac:dyDescent="0.25">
      <c r="M9216" s="20">
        <v>9215</v>
      </c>
      <c r="N9216" s="16">
        <v>219.18533809669077</v>
      </c>
      <c r="O9216" s="41">
        <f t="shared" si="153"/>
        <v>0.41967362523904739</v>
      </c>
    </row>
    <row r="9217" spans="13:15" x14ac:dyDescent="0.25">
      <c r="M9217" s="20">
        <v>9216</v>
      </c>
      <c r="N9217" s="16">
        <v>309.25689208860484</v>
      </c>
      <c r="O9217" s="41">
        <f t="shared" si="153"/>
        <v>1.0030712680604208</v>
      </c>
    </row>
    <row r="9218" spans="13:15" x14ac:dyDescent="0.25">
      <c r="M9218" s="20">
        <v>9217</v>
      </c>
      <c r="N9218" s="16">
        <v>148.06853436938877</v>
      </c>
      <c r="O9218" s="41">
        <f t="shared" si="153"/>
        <v>-4.0953218872278541E-2</v>
      </c>
    </row>
    <row r="9219" spans="13:15" x14ac:dyDescent="0.25">
      <c r="M9219" s="20">
        <v>9218</v>
      </c>
      <c r="N9219" s="16">
        <v>197.53825545090046</v>
      </c>
      <c r="O9219" s="41">
        <f t="shared" ref="O9219:O9282" si="154">N9219/$B$2-1</f>
        <v>0.27946446452392015</v>
      </c>
    </row>
    <row r="9220" spans="13:15" x14ac:dyDescent="0.25">
      <c r="M9220" s="20">
        <v>9219</v>
      </c>
      <c r="N9220" s="16">
        <v>208.66463494857089</v>
      </c>
      <c r="O9220" s="41">
        <f t="shared" si="154"/>
        <v>0.35153054181908616</v>
      </c>
    </row>
    <row r="9221" spans="13:15" x14ac:dyDescent="0.25">
      <c r="M9221" s="20">
        <v>9220</v>
      </c>
      <c r="N9221" s="16">
        <v>253.8512594572496</v>
      </c>
      <c r="O9221" s="41">
        <f t="shared" si="154"/>
        <v>0.64420640958288877</v>
      </c>
    </row>
    <row r="9222" spans="13:15" x14ac:dyDescent="0.25">
      <c r="M9222" s="20">
        <v>9221</v>
      </c>
      <c r="N9222" s="16">
        <v>125.53177722696681</v>
      </c>
      <c r="O9222" s="41">
        <f t="shared" si="154"/>
        <v>-0.18692484266492504</v>
      </c>
    </row>
    <row r="9223" spans="13:15" x14ac:dyDescent="0.25">
      <c r="M9223" s="20">
        <v>9222</v>
      </c>
      <c r="N9223" s="16">
        <v>252.88496047785108</v>
      </c>
      <c r="O9223" s="41">
        <f t="shared" si="154"/>
        <v>0.63794764616805533</v>
      </c>
    </row>
    <row r="9224" spans="13:15" x14ac:dyDescent="0.25">
      <c r="M9224" s="20">
        <v>9223</v>
      </c>
      <c r="N9224" s="16">
        <v>73.048782126865646</v>
      </c>
      <c r="O9224" s="41">
        <f t="shared" si="154"/>
        <v>-0.52685964197296642</v>
      </c>
    </row>
    <row r="9225" spans="13:15" x14ac:dyDescent="0.25">
      <c r="M9225" s="20">
        <v>9224</v>
      </c>
      <c r="N9225" s="16">
        <v>131.65202588571887</v>
      </c>
      <c r="O9225" s="41">
        <f t="shared" si="154"/>
        <v>-0.1472837075589718</v>
      </c>
    </row>
    <row r="9226" spans="13:15" x14ac:dyDescent="0.25">
      <c r="M9226" s="20">
        <v>9225</v>
      </c>
      <c r="N9226" s="16">
        <v>92.803632836314904</v>
      </c>
      <c r="O9226" s="41">
        <f t="shared" si="154"/>
        <v>-0.39890655548335774</v>
      </c>
    </row>
    <row r="9227" spans="13:15" x14ac:dyDescent="0.25">
      <c r="M9227" s="20">
        <v>9226</v>
      </c>
      <c r="N9227" s="16">
        <v>132.14954952225878</v>
      </c>
      <c r="O9227" s="41">
        <f t="shared" si="154"/>
        <v>-0.14406122383418385</v>
      </c>
    </row>
    <row r="9228" spans="13:15" x14ac:dyDescent="0.25">
      <c r="M9228" s="20">
        <v>9227</v>
      </c>
      <c r="N9228" s="16">
        <v>218.63106363540271</v>
      </c>
      <c r="O9228" s="41">
        <f t="shared" si="154"/>
        <v>0.41608356378390043</v>
      </c>
    </row>
    <row r="9229" spans="13:15" x14ac:dyDescent="0.25">
      <c r="M9229" s="20">
        <v>9228</v>
      </c>
      <c r="N9229" s="16">
        <v>191.62150143214987</v>
      </c>
      <c r="O9229" s="41">
        <f t="shared" si="154"/>
        <v>0.24114137366214972</v>
      </c>
    </row>
    <row r="9230" spans="13:15" x14ac:dyDescent="0.25">
      <c r="M9230" s="20">
        <v>9229</v>
      </c>
      <c r="N9230" s="16">
        <v>327.81285832248693</v>
      </c>
      <c r="O9230" s="41">
        <f t="shared" si="154"/>
        <v>1.1232591240631233</v>
      </c>
    </row>
    <row r="9231" spans="13:15" x14ac:dyDescent="0.25">
      <c r="M9231" s="20">
        <v>9230</v>
      </c>
      <c r="N9231" s="16">
        <v>101.86473124846438</v>
      </c>
      <c r="O9231" s="41">
        <f t="shared" si="154"/>
        <v>-0.34021739979836696</v>
      </c>
    </row>
    <row r="9232" spans="13:15" x14ac:dyDescent="0.25">
      <c r="M9232" s="20">
        <v>9231</v>
      </c>
      <c r="N9232" s="16">
        <v>140.23518005197684</v>
      </c>
      <c r="O9232" s="41">
        <f t="shared" si="154"/>
        <v>-9.1690218975252313E-2</v>
      </c>
    </row>
    <row r="9233" spans="13:15" x14ac:dyDescent="0.25">
      <c r="M9233" s="20">
        <v>9232</v>
      </c>
      <c r="N9233" s="16">
        <v>310.60953881124175</v>
      </c>
      <c r="O9233" s="41">
        <f t="shared" si="154"/>
        <v>1.0118324237703278</v>
      </c>
    </row>
    <row r="9234" spans="13:15" x14ac:dyDescent="0.25">
      <c r="M9234" s="20">
        <v>9233</v>
      </c>
      <c r="N9234" s="16">
        <v>174.64839926811865</v>
      </c>
      <c r="O9234" s="41">
        <f t="shared" si="154"/>
        <v>0.13120580183054686</v>
      </c>
    </row>
    <row r="9235" spans="13:15" x14ac:dyDescent="0.25">
      <c r="M9235" s="20">
        <v>9234</v>
      </c>
      <c r="N9235" s="16">
        <v>166.24303106240652</v>
      </c>
      <c r="O9235" s="41">
        <f t="shared" si="154"/>
        <v>7.6763841178925318E-2</v>
      </c>
    </row>
    <row r="9236" spans="13:15" x14ac:dyDescent="0.25">
      <c r="M9236" s="20">
        <v>9235</v>
      </c>
      <c r="N9236" s="16">
        <v>192.72200724927868</v>
      </c>
      <c r="O9236" s="41">
        <f t="shared" si="154"/>
        <v>0.24826940100452011</v>
      </c>
    </row>
    <row r="9237" spans="13:15" x14ac:dyDescent="0.25">
      <c r="M9237" s="20">
        <v>9236</v>
      </c>
      <c r="N9237" s="16">
        <v>111.69261198858727</v>
      </c>
      <c r="O9237" s="41">
        <f t="shared" si="154"/>
        <v>-0.27656175932577132</v>
      </c>
    </row>
    <row r="9238" spans="13:15" x14ac:dyDescent="0.25">
      <c r="M9238" s="20">
        <v>9237</v>
      </c>
      <c r="N9238" s="16">
        <v>270.23897594395453</v>
      </c>
      <c r="O9238" s="41">
        <f t="shared" si="154"/>
        <v>0.7503504111666397</v>
      </c>
    </row>
    <row r="9239" spans="13:15" x14ac:dyDescent="0.25">
      <c r="M9239" s="20">
        <v>9238</v>
      </c>
      <c r="N9239" s="16">
        <v>190.44424685225843</v>
      </c>
      <c r="O9239" s="41">
        <f t="shared" si="154"/>
        <v>0.23351624101515456</v>
      </c>
    </row>
    <row r="9240" spans="13:15" x14ac:dyDescent="0.25">
      <c r="M9240" s="20">
        <v>9239</v>
      </c>
      <c r="N9240" s="16">
        <v>259.58226533681335</v>
      </c>
      <c r="O9240" s="41">
        <f t="shared" si="154"/>
        <v>0.68132640111132492</v>
      </c>
    </row>
    <row r="9241" spans="13:15" x14ac:dyDescent="0.25">
      <c r="M9241" s="20">
        <v>9240</v>
      </c>
      <c r="N9241" s="16">
        <v>194.80185921550978</v>
      </c>
      <c r="O9241" s="41">
        <f t="shared" si="154"/>
        <v>0.26174069888648566</v>
      </c>
    </row>
    <row r="9242" spans="13:15" x14ac:dyDescent="0.25">
      <c r="M9242" s="20">
        <v>9241</v>
      </c>
      <c r="N9242" s="16">
        <v>142.53456351974427</v>
      </c>
      <c r="O9242" s="41">
        <f t="shared" si="154"/>
        <v>-7.6797005351355252E-2</v>
      </c>
    </row>
    <row r="9243" spans="13:15" x14ac:dyDescent="0.25">
      <c r="M9243" s="20">
        <v>9242</v>
      </c>
      <c r="N9243" s="16">
        <v>223.95723499820144</v>
      </c>
      <c r="O9243" s="41">
        <f t="shared" si="154"/>
        <v>0.45058142332564244</v>
      </c>
    </row>
    <row r="9244" spans="13:15" x14ac:dyDescent="0.25">
      <c r="M9244" s="20">
        <v>9243</v>
      </c>
      <c r="N9244" s="16">
        <v>325.90380133134312</v>
      </c>
      <c r="O9244" s="41">
        <f t="shared" si="154"/>
        <v>1.1108940731754156</v>
      </c>
    </row>
    <row r="9245" spans="13:15" x14ac:dyDescent="0.25">
      <c r="M9245" s="20">
        <v>9244</v>
      </c>
      <c r="N9245" s="16">
        <v>358.07908756847172</v>
      </c>
      <c r="O9245" s="41">
        <f t="shared" si="154"/>
        <v>1.3192948980299408</v>
      </c>
    </row>
    <row r="9246" spans="13:15" x14ac:dyDescent="0.25">
      <c r="M9246" s="20">
        <v>9245</v>
      </c>
      <c r="N9246" s="16">
        <v>135.16228090797199</v>
      </c>
      <c r="O9246" s="41">
        <f t="shared" si="154"/>
        <v>-0.12454762258070884</v>
      </c>
    </row>
    <row r="9247" spans="13:15" x14ac:dyDescent="0.25">
      <c r="M9247" s="20">
        <v>9246</v>
      </c>
      <c r="N9247" s="16">
        <v>162.70943363633663</v>
      </c>
      <c r="O9247" s="41">
        <f t="shared" si="154"/>
        <v>5.3876566365903766E-2</v>
      </c>
    </row>
    <row r="9248" spans="13:15" x14ac:dyDescent="0.25">
      <c r="M9248" s="20">
        <v>9247</v>
      </c>
      <c r="N9248" s="16">
        <v>178.8691618429921</v>
      </c>
      <c r="O9248" s="41">
        <f t="shared" si="154"/>
        <v>0.1585438772601202</v>
      </c>
    </row>
    <row r="9249" spans="13:15" x14ac:dyDescent="0.25">
      <c r="M9249" s="20">
        <v>9248</v>
      </c>
      <c r="N9249" s="16">
        <v>131.0278724864082</v>
      </c>
      <c r="O9249" s="41">
        <f t="shared" si="154"/>
        <v>-0.15132637814450967</v>
      </c>
    </row>
    <row r="9250" spans="13:15" x14ac:dyDescent="0.25">
      <c r="M9250" s="20">
        <v>9249</v>
      </c>
      <c r="N9250" s="16">
        <v>89.848809517035036</v>
      </c>
      <c r="O9250" s="41">
        <f t="shared" si="154"/>
        <v>-0.4180450834982764</v>
      </c>
    </row>
    <row r="9251" spans="13:15" x14ac:dyDescent="0.25">
      <c r="M9251" s="20">
        <v>9250</v>
      </c>
      <c r="N9251" s="16">
        <v>342.31373298067052</v>
      </c>
      <c r="O9251" s="41">
        <f t="shared" si="154"/>
        <v>1.2171819634003014</v>
      </c>
    </row>
    <row r="9252" spans="13:15" x14ac:dyDescent="0.25">
      <c r="M9252" s="20">
        <v>9251</v>
      </c>
      <c r="N9252" s="16">
        <v>237.06202487822242</v>
      </c>
      <c r="O9252" s="41">
        <f t="shared" si="154"/>
        <v>0.53546175664774731</v>
      </c>
    </row>
    <row r="9253" spans="13:15" x14ac:dyDescent="0.25">
      <c r="M9253" s="20">
        <v>9252</v>
      </c>
      <c r="N9253" s="16">
        <v>184.9358331525226</v>
      </c>
      <c r="O9253" s="41">
        <f t="shared" si="154"/>
        <v>0.19783798938424191</v>
      </c>
    </row>
    <row r="9254" spans="13:15" x14ac:dyDescent="0.25">
      <c r="M9254" s="20">
        <v>9253</v>
      </c>
      <c r="N9254" s="16">
        <v>114.35327927679273</v>
      </c>
      <c r="O9254" s="41">
        <f t="shared" si="154"/>
        <v>-0.25932849360005339</v>
      </c>
    </row>
    <row r="9255" spans="13:15" x14ac:dyDescent="0.25">
      <c r="M9255" s="20">
        <v>9254</v>
      </c>
      <c r="N9255" s="16">
        <v>125.14873307310167</v>
      </c>
      <c r="O9255" s="41">
        <f t="shared" si="154"/>
        <v>-0.18940583745803685</v>
      </c>
    </row>
    <row r="9256" spans="13:15" x14ac:dyDescent="0.25">
      <c r="M9256" s="20">
        <v>9255</v>
      </c>
      <c r="N9256" s="16">
        <v>215.29729086985802</v>
      </c>
      <c r="O9256" s="41">
        <f t="shared" si="154"/>
        <v>0.39449056258736892</v>
      </c>
    </row>
    <row r="9257" spans="13:15" x14ac:dyDescent="0.25">
      <c r="M9257" s="20">
        <v>9256</v>
      </c>
      <c r="N9257" s="16">
        <v>164.21671608608565</v>
      </c>
      <c r="O9257" s="41">
        <f t="shared" si="154"/>
        <v>6.3639304869655522E-2</v>
      </c>
    </row>
    <row r="9258" spans="13:15" x14ac:dyDescent="0.25">
      <c r="M9258" s="20">
        <v>9257</v>
      </c>
      <c r="N9258" s="16">
        <v>259.00168691676083</v>
      </c>
      <c r="O9258" s="41">
        <f t="shared" si="154"/>
        <v>0.67756596769233446</v>
      </c>
    </row>
    <row r="9259" spans="13:15" x14ac:dyDescent="0.25">
      <c r="M9259" s="20">
        <v>9258</v>
      </c>
      <c r="N9259" s="16">
        <v>163.73333043608574</v>
      </c>
      <c r="O9259" s="41">
        <f t="shared" si="154"/>
        <v>6.0508393540991801E-2</v>
      </c>
    </row>
    <row r="9260" spans="13:15" x14ac:dyDescent="0.25">
      <c r="M9260" s="20">
        <v>9259</v>
      </c>
      <c r="N9260" s="16">
        <v>186.36879727382157</v>
      </c>
      <c r="O9260" s="41">
        <f t="shared" si="154"/>
        <v>0.20711936461940739</v>
      </c>
    </row>
    <row r="9261" spans="13:15" x14ac:dyDescent="0.25">
      <c r="M9261" s="20">
        <v>9260</v>
      </c>
      <c r="N9261" s="16">
        <v>125.88363957633619</v>
      </c>
      <c r="O9261" s="41">
        <f t="shared" si="154"/>
        <v>-0.18464581386923984</v>
      </c>
    </row>
    <row r="9262" spans="13:15" x14ac:dyDescent="0.25">
      <c r="M9262" s="20">
        <v>9261</v>
      </c>
      <c r="N9262" s="16">
        <v>238.09500030109461</v>
      </c>
      <c r="O9262" s="41">
        <f t="shared" si="154"/>
        <v>0.54215238648688779</v>
      </c>
    </row>
    <row r="9263" spans="13:15" x14ac:dyDescent="0.25">
      <c r="M9263" s="20">
        <v>9262</v>
      </c>
      <c r="N9263" s="16">
        <v>129.19035023432858</v>
      </c>
      <c r="O9263" s="41">
        <f t="shared" si="154"/>
        <v>-0.16322809520149872</v>
      </c>
    </row>
    <row r="9264" spans="13:15" x14ac:dyDescent="0.25">
      <c r="M9264" s="20">
        <v>9263</v>
      </c>
      <c r="N9264" s="16">
        <v>94.57089671546089</v>
      </c>
      <c r="O9264" s="41">
        <f t="shared" si="154"/>
        <v>-0.38745990517431916</v>
      </c>
    </row>
    <row r="9265" spans="13:15" x14ac:dyDescent="0.25">
      <c r="M9265" s="20">
        <v>9264</v>
      </c>
      <c r="N9265" s="16">
        <v>231.74048993192434</v>
      </c>
      <c r="O9265" s="41">
        <f t="shared" si="154"/>
        <v>0.50099392739123694</v>
      </c>
    </row>
    <row r="9266" spans="13:15" x14ac:dyDescent="0.25">
      <c r="M9266" s="20">
        <v>9265</v>
      </c>
      <c r="N9266" s="16">
        <v>170.68552485557058</v>
      </c>
      <c r="O9266" s="41">
        <f t="shared" si="154"/>
        <v>0.10553808001811715</v>
      </c>
    </row>
    <row r="9267" spans="13:15" x14ac:dyDescent="0.25">
      <c r="M9267" s="20">
        <v>9266</v>
      </c>
      <c r="N9267" s="16">
        <v>238.91686314866467</v>
      </c>
      <c r="O9267" s="41">
        <f t="shared" si="154"/>
        <v>0.54747563036072933</v>
      </c>
    </row>
    <row r="9268" spans="13:15" x14ac:dyDescent="0.25">
      <c r="M9268" s="20">
        <v>9267</v>
      </c>
      <c r="N9268" s="16">
        <v>241.3308842262644</v>
      </c>
      <c r="O9268" s="41">
        <f t="shared" si="154"/>
        <v>0.56311135711325333</v>
      </c>
    </row>
    <row r="9269" spans="13:15" x14ac:dyDescent="0.25">
      <c r="M9269" s="20">
        <v>9268</v>
      </c>
      <c r="N9269" s="16">
        <v>182.04084356598858</v>
      </c>
      <c r="O9269" s="41">
        <f t="shared" si="154"/>
        <v>0.1790870072381141</v>
      </c>
    </row>
    <row r="9270" spans="13:15" x14ac:dyDescent="0.25">
      <c r="M9270" s="20">
        <v>9269</v>
      </c>
      <c r="N9270" s="16">
        <v>425.31892503256046</v>
      </c>
      <c r="O9270" s="41">
        <f t="shared" si="154"/>
        <v>1.7548104514061289</v>
      </c>
    </row>
    <row r="9271" spans="13:15" x14ac:dyDescent="0.25">
      <c r="M9271" s="20">
        <v>9270</v>
      </c>
      <c r="N9271" s="16">
        <v>330.53903772674761</v>
      </c>
      <c r="O9271" s="41">
        <f t="shared" si="154"/>
        <v>1.1409167148103267</v>
      </c>
    </row>
    <row r="9272" spans="13:15" x14ac:dyDescent="0.25">
      <c r="M9272" s="20">
        <v>9271</v>
      </c>
      <c r="N9272" s="16">
        <v>279.36079683246555</v>
      </c>
      <c r="O9272" s="41">
        <f t="shared" si="154"/>
        <v>0.8094328691541397</v>
      </c>
    </row>
    <row r="9273" spans="13:15" x14ac:dyDescent="0.25">
      <c r="M9273" s="20">
        <v>9272</v>
      </c>
      <c r="N9273" s="16">
        <v>201.71362173382229</v>
      </c>
      <c r="O9273" s="41">
        <f t="shared" si="154"/>
        <v>0.30650850605995394</v>
      </c>
    </row>
    <row r="9274" spans="13:15" x14ac:dyDescent="0.25">
      <c r="M9274" s="20">
        <v>9273</v>
      </c>
      <c r="N9274" s="16">
        <v>89.527663625191607</v>
      </c>
      <c r="O9274" s="41">
        <f t="shared" si="154"/>
        <v>-0.4201251603704933</v>
      </c>
    </row>
    <row r="9275" spans="13:15" x14ac:dyDescent="0.25">
      <c r="M9275" s="20">
        <v>9274</v>
      </c>
      <c r="N9275" s="16">
        <v>173.16776619395566</v>
      </c>
      <c r="O9275" s="41">
        <f t="shared" si="154"/>
        <v>0.12161567257145123</v>
      </c>
    </row>
    <row r="9276" spans="13:15" x14ac:dyDescent="0.25">
      <c r="M9276" s="20">
        <v>9275</v>
      </c>
      <c r="N9276" s="16">
        <v>231.54882803049892</v>
      </c>
      <c r="O9276" s="41">
        <f t="shared" si="154"/>
        <v>0.49975252434494011</v>
      </c>
    </row>
    <row r="9277" spans="13:15" x14ac:dyDescent="0.25">
      <c r="M9277" s="20">
        <v>9276</v>
      </c>
      <c r="N9277" s="16">
        <v>109.27952447776427</v>
      </c>
      <c r="O9277" s="41">
        <f t="shared" si="154"/>
        <v>-0.29219143932287917</v>
      </c>
    </row>
    <row r="9278" spans="13:15" x14ac:dyDescent="0.25">
      <c r="M9278" s="20">
        <v>9277</v>
      </c>
      <c r="N9278" s="16">
        <v>196.51838374564244</v>
      </c>
      <c r="O9278" s="41">
        <f t="shared" si="154"/>
        <v>0.27285870807298607</v>
      </c>
    </row>
    <row r="9279" spans="13:15" x14ac:dyDescent="0.25">
      <c r="M9279" s="20">
        <v>9278</v>
      </c>
      <c r="N9279" s="16">
        <v>263.98382143894014</v>
      </c>
      <c r="O9279" s="41">
        <f t="shared" si="154"/>
        <v>0.7098354846223891</v>
      </c>
    </row>
    <row r="9280" spans="13:15" x14ac:dyDescent="0.25">
      <c r="M9280" s="20">
        <v>9279</v>
      </c>
      <c r="N9280" s="16">
        <v>169.07288321645032</v>
      </c>
      <c r="O9280" s="41">
        <f t="shared" si="154"/>
        <v>9.5092925146438079E-2</v>
      </c>
    </row>
    <row r="9281" spans="13:15" x14ac:dyDescent="0.25">
      <c r="M9281" s="20">
        <v>9280</v>
      </c>
      <c r="N9281" s="16">
        <v>273.58917499018287</v>
      </c>
      <c r="O9281" s="41">
        <f t="shared" si="154"/>
        <v>0.77204980614685148</v>
      </c>
    </row>
    <row r="9282" spans="13:15" x14ac:dyDescent="0.25">
      <c r="M9282" s="20">
        <v>9281</v>
      </c>
      <c r="N9282" s="16">
        <v>268.70126923878371</v>
      </c>
      <c r="O9282" s="41">
        <f t="shared" si="154"/>
        <v>0.7403906133460334</v>
      </c>
    </row>
    <row r="9283" spans="13:15" x14ac:dyDescent="0.25">
      <c r="M9283" s="20">
        <v>9282</v>
      </c>
      <c r="N9283" s="16">
        <v>244.30195886956503</v>
      </c>
      <c r="O9283" s="41">
        <f t="shared" ref="O9283:O9346" si="155">N9283/$B$2-1</f>
        <v>0.58235514570941271</v>
      </c>
    </row>
    <row r="9284" spans="13:15" x14ac:dyDescent="0.25">
      <c r="M9284" s="20">
        <v>9283</v>
      </c>
      <c r="N9284" s="16">
        <v>178.47237533130772</v>
      </c>
      <c r="O9284" s="41">
        <f t="shared" si="155"/>
        <v>0.15597387257650208</v>
      </c>
    </row>
    <row r="9285" spans="13:15" x14ac:dyDescent="0.25">
      <c r="M9285" s="20">
        <v>9284</v>
      </c>
      <c r="N9285" s="16">
        <v>115.59542783985722</v>
      </c>
      <c r="O9285" s="41">
        <f t="shared" si="155"/>
        <v>-0.25128303960698883</v>
      </c>
    </row>
    <row r="9286" spans="13:15" x14ac:dyDescent="0.25">
      <c r="M9286" s="20">
        <v>9285</v>
      </c>
      <c r="N9286" s="16">
        <v>177.97976751364405</v>
      </c>
      <c r="O9286" s="41">
        <f t="shared" si="155"/>
        <v>0.15278322883912221</v>
      </c>
    </row>
    <row r="9287" spans="13:15" x14ac:dyDescent="0.25">
      <c r="M9287" s="20">
        <v>9286</v>
      </c>
      <c r="N9287" s="16">
        <v>259.91523099442492</v>
      </c>
      <c r="O9287" s="41">
        <f t="shared" si="155"/>
        <v>0.68348303515594799</v>
      </c>
    </row>
    <row r="9288" spans="13:15" x14ac:dyDescent="0.25">
      <c r="M9288" s="20">
        <v>9287</v>
      </c>
      <c r="N9288" s="16">
        <v>516.83114399391809</v>
      </c>
      <c r="O9288" s="41">
        <f t="shared" si="155"/>
        <v>2.3475393482141294</v>
      </c>
    </row>
    <row r="9289" spans="13:15" x14ac:dyDescent="0.25">
      <c r="M9289" s="20">
        <v>9288</v>
      </c>
      <c r="N9289" s="16">
        <v>94.522986212475146</v>
      </c>
      <c r="O9289" s="41">
        <f t="shared" si="155"/>
        <v>-0.38777022372961778</v>
      </c>
    </row>
    <row r="9290" spans="13:15" x14ac:dyDescent="0.25">
      <c r="M9290" s="20">
        <v>9289</v>
      </c>
      <c r="N9290" s="16">
        <v>223.9553283560881</v>
      </c>
      <c r="O9290" s="41">
        <f t="shared" si="155"/>
        <v>0.45056907391603063</v>
      </c>
    </row>
    <row r="9291" spans="13:15" x14ac:dyDescent="0.25">
      <c r="M9291" s="20">
        <v>9290</v>
      </c>
      <c r="N9291" s="16">
        <v>329.1653710613885</v>
      </c>
      <c r="O9291" s="41">
        <f t="shared" si="155"/>
        <v>1.1320194119541473</v>
      </c>
    </row>
    <row r="9292" spans="13:15" x14ac:dyDescent="0.25">
      <c r="M9292" s="20">
        <v>9291</v>
      </c>
      <c r="N9292" s="16">
        <v>111.08806569618535</v>
      </c>
      <c r="O9292" s="41">
        <f t="shared" si="155"/>
        <v>-0.2804774337682856</v>
      </c>
    </row>
    <row r="9293" spans="13:15" x14ac:dyDescent="0.25">
      <c r="M9293" s="20">
        <v>9292</v>
      </c>
      <c r="N9293" s="16">
        <v>110.82025117307232</v>
      </c>
      <c r="O9293" s="41">
        <f t="shared" si="155"/>
        <v>-0.28221208088574845</v>
      </c>
    </row>
    <row r="9294" spans="13:15" x14ac:dyDescent="0.25">
      <c r="M9294" s="20">
        <v>9293</v>
      </c>
      <c r="N9294" s="16">
        <v>139.37984518107598</v>
      </c>
      <c r="O9294" s="41">
        <f t="shared" si="155"/>
        <v>-9.7230262700392034E-2</v>
      </c>
    </row>
    <row r="9295" spans="13:15" x14ac:dyDescent="0.25">
      <c r="M9295" s="20">
        <v>9294</v>
      </c>
      <c r="N9295" s="16">
        <v>171.38545413973523</v>
      </c>
      <c r="O9295" s="41">
        <f t="shared" si="155"/>
        <v>0.11007155453283435</v>
      </c>
    </row>
    <row r="9296" spans="13:15" x14ac:dyDescent="0.25">
      <c r="M9296" s="20">
        <v>9295</v>
      </c>
      <c r="N9296" s="16">
        <v>149.01443709756057</v>
      </c>
      <c r="O9296" s="41">
        <f t="shared" si="155"/>
        <v>-3.4826562924904936E-2</v>
      </c>
    </row>
    <row r="9297" spans="13:15" x14ac:dyDescent="0.25">
      <c r="M9297" s="20">
        <v>9296</v>
      </c>
      <c r="N9297" s="16">
        <v>167.39520013586093</v>
      </c>
      <c r="O9297" s="41">
        <f t="shared" si="155"/>
        <v>8.4226493834450133E-2</v>
      </c>
    </row>
    <row r="9298" spans="13:15" x14ac:dyDescent="0.25">
      <c r="M9298" s="20">
        <v>9297</v>
      </c>
      <c r="N9298" s="16">
        <v>200.39621016380298</v>
      </c>
      <c r="O9298" s="41">
        <f t="shared" si="155"/>
        <v>0.29797557007170772</v>
      </c>
    </row>
    <row r="9299" spans="13:15" x14ac:dyDescent="0.25">
      <c r="M9299" s="20">
        <v>9298</v>
      </c>
      <c r="N9299" s="16">
        <v>281.38421992531948</v>
      </c>
      <c r="O9299" s="41">
        <f t="shared" si="155"/>
        <v>0.8225386745997445</v>
      </c>
    </row>
    <row r="9300" spans="13:15" x14ac:dyDescent="0.25">
      <c r="M9300" s="20">
        <v>9299</v>
      </c>
      <c r="N9300" s="16">
        <v>138.64149095638646</v>
      </c>
      <c r="O9300" s="41">
        <f t="shared" si="155"/>
        <v>-0.10201261734134481</v>
      </c>
    </row>
    <row r="9301" spans="13:15" x14ac:dyDescent="0.25">
      <c r="M9301" s="20">
        <v>9300</v>
      </c>
      <c r="N9301" s="16">
        <v>164.05206408187505</v>
      </c>
      <c r="O9301" s="41">
        <f t="shared" si="155"/>
        <v>6.2572846183365893E-2</v>
      </c>
    </row>
    <row r="9302" spans="13:15" x14ac:dyDescent="0.25">
      <c r="M9302" s="20">
        <v>9301</v>
      </c>
      <c r="N9302" s="16">
        <v>202.15886663331446</v>
      </c>
      <c r="O9302" s="41">
        <f t="shared" si="155"/>
        <v>0.30939237797433528</v>
      </c>
    </row>
    <row r="9303" spans="13:15" x14ac:dyDescent="0.25">
      <c r="M9303" s="20">
        <v>9302</v>
      </c>
      <c r="N9303" s="16">
        <v>182.8191803937427</v>
      </c>
      <c r="O9303" s="41">
        <f t="shared" si="155"/>
        <v>0.18412833105799153</v>
      </c>
    </row>
    <row r="9304" spans="13:15" x14ac:dyDescent="0.25">
      <c r="M9304" s="20">
        <v>9303</v>
      </c>
      <c r="N9304" s="16">
        <v>258.36488323581784</v>
      </c>
      <c r="O9304" s="41">
        <f t="shared" si="155"/>
        <v>0.67344136064452598</v>
      </c>
    </row>
    <row r="9305" spans="13:15" x14ac:dyDescent="0.25">
      <c r="M9305" s="20">
        <v>9304</v>
      </c>
      <c r="N9305" s="16">
        <v>319.51280580564509</v>
      </c>
      <c r="O9305" s="41">
        <f t="shared" si="155"/>
        <v>1.0694992980246627</v>
      </c>
    </row>
    <row r="9306" spans="13:15" x14ac:dyDescent="0.25">
      <c r="M9306" s="20">
        <v>9305</v>
      </c>
      <c r="N9306" s="16">
        <v>280.52420610117724</v>
      </c>
      <c r="O9306" s="41">
        <f t="shared" si="155"/>
        <v>0.81696832507692596</v>
      </c>
    </row>
    <row r="9307" spans="13:15" x14ac:dyDescent="0.25">
      <c r="M9307" s="20">
        <v>9306</v>
      </c>
      <c r="N9307" s="16">
        <v>154.85881329303237</v>
      </c>
      <c r="O9307" s="41">
        <f t="shared" si="155"/>
        <v>3.0277334104915621E-3</v>
      </c>
    </row>
    <row r="9308" spans="13:15" x14ac:dyDescent="0.25">
      <c r="M9308" s="20">
        <v>9307</v>
      </c>
      <c r="N9308" s="16">
        <v>187.41175136818302</v>
      </c>
      <c r="O9308" s="41">
        <f t="shared" si="155"/>
        <v>0.21387462677771318</v>
      </c>
    </row>
    <row r="9309" spans="13:15" x14ac:dyDescent="0.25">
      <c r="M9309" s="20">
        <v>9308</v>
      </c>
      <c r="N9309" s="16">
        <v>183.36742430155766</v>
      </c>
      <c r="O9309" s="41">
        <f t="shared" si="155"/>
        <v>0.18767933233792</v>
      </c>
    </row>
    <row r="9310" spans="13:15" x14ac:dyDescent="0.25">
      <c r="M9310" s="20">
        <v>9309</v>
      </c>
      <c r="N9310" s="16">
        <v>104.48033005182609</v>
      </c>
      <c r="O9310" s="41">
        <f t="shared" si="155"/>
        <v>-0.3232760447443106</v>
      </c>
    </row>
    <row r="9311" spans="13:15" x14ac:dyDescent="0.25">
      <c r="M9311" s="20">
        <v>9310</v>
      </c>
      <c r="N9311" s="16">
        <v>262.53979554374075</v>
      </c>
      <c r="O9311" s="41">
        <f t="shared" si="155"/>
        <v>0.70048246176338558</v>
      </c>
    </row>
    <row r="9312" spans="13:15" x14ac:dyDescent="0.25">
      <c r="M9312" s="20">
        <v>9311</v>
      </c>
      <c r="N9312" s="16">
        <v>95.044277423880345</v>
      </c>
      <c r="O9312" s="41">
        <f t="shared" si="155"/>
        <v>-0.38439379631742288</v>
      </c>
    </row>
    <row r="9313" spans="13:15" x14ac:dyDescent="0.25">
      <c r="M9313" s="20">
        <v>9312</v>
      </c>
      <c r="N9313" s="16">
        <v>241.4736343434559</v>
      </c>
      <c r="O9313" s="41">
        <f t="shared" si="155"/>
        <v>0.56403595625905556</v>
      </c>
    </row>
    <row r="9314" spans="13:15" x14ac:dyDescent="0.25">
      <c r="M9314" s="20">
        <v>9313</v>
      </c>
      <c r="N9314" s="16">
        <v>81.092197261522998</v>
      </c>
      <c r="O9314" s="41">
        <f t="shared" si="155"/>
        <v>-0.47476206819052547</v>
      </c>
    </row>
    <row r="9315" spans="13:15" x14ac:dyDescent="0.25">
      <c r="M9315" s="20">
        <v>9314</v>
      </c>
      <c r="N9315" s="16">
        <v>174.96660063016421</v>
      </c>
      <c r="O9315" s="41">
        <f t="shared" si="155"/>
        <v>0.1332668068463656</v>
      </c>
    </row>
    <row r="9316" spans="13:15" x14ac:dyDescent="0.25">
      <c r="M9316" s="20">
        <v>9315</v>
      </c>
      <c r="N9316" s="16">
        <v>164.48910270690982</v>
      </c>
      <c r="O9316" s="41">
        <f t="shared" si="155"/>
        <v>6.5403565676559694E-2</v>
      </c>
    </row>
    <row r="9317" spans="13:15" x14ac:dyDescent="0.25">
      <c r="M9317" s="20">
        <v>9316</v>
      </c>
      <c r="N9317" s="16">
        <v>153.13477514239429</v>
      </c>
      <c r="O9317" s="41">
        <f t="shared" si="155"/>
        <v>-8.1389418453462481E-3</v>
      </c>
    </row>
    <row r="9318" spans="13:15" x14ac:dyDescent="0.25">
      <c r="M9318" s="20">
        <v>9317</v>
      </c>
      <c r="N9318" s="16">
        <v>173.12361233438028</v>
      </c>
      <c r="O9318" s="41">
        <f t="shared" si="155"/>
        <v>0.12132968597017602</v>
      </c>
    </row>
    <row r="9319" spans="13:15" x14ac:dyDescent="0.25">
      <c r="M9319" s="20">
        <v>9318</v>
      </c>
      <c r="N9319" s="16">
        <v>222.26666203263076</v>
      </c>
      <c r="O9319" s="41">
        <f t="shared" si="155"/>
        <v>0.43963150362935299</v>
      </c>
    </row>
    <row r="9320" spans="13:15" x14ac:dyDescent="0.25">
      <c r="M9320" s="20">
        <v>9319</v>
      </c>
      <c r="N9320" s="16">
        <v>64.368290923442373</v>
      </c>
      <c r="O9320" s="41">
        <f t="shared" si="155"/>
        <v>-0.58308358707180896</v>
      </c>
    </row>
    <row r="9321" spans="13:15" x14ac:dyDescent="0.25">
      <c r="M9321" s="20">
        <v>9320</v>
      </c>
      <c r="N9321" s="16">
        <v>339.36677943689403</v>
      </c>
      <c r="O9321" s="41">
        <f t="shared" si="155"/>
        <v>1.1980944082872007</v>
      </c>
    </row>
    <row r="9322" spans="13:15" x14ac:dyDescent="0.25">
      <c r="M9322" s="20">
        <v>9321</v>
      </c>
      <c r="N9322" s="16">
        <v>215.11993798431683</v>
      </c>
      <c r="O9322" s="41">
        <f t="shared" si="155"/>
        <v>0.39334183970221037</v>
      </c>
    </row>
    <row r="9323" spans="13:15" x14ac:dyDescent="0.25">
      <c r="M9323" s="20">
        <v>9322</v>
      </c>
      <c r="N9323" s="16">
        <v>140.99222471714407</v>
      </c>
      <c r="O9323" s="41">
        <f t="shared" si="155"/>
        <v>-8.6786805482367391E-2</v>
      </c>
    </row>
    <row r="9324" spans="13:15" x14ac:dyDescent="0.25">
      <c r="M9324" s="20">
        <v>9323</v>
      </c>
      <c r="N9324" s="16">
        <v>172.05257349162619</v>
      </c>
      <c r="O9324" s="41">
        <f t="shared" si="155"/>
        <v>0.11439251759081204</v>
      </c>
    </row>
    <row r="9325" spans="13:15" x14ac:dyDescent="0.25">
      <c r="M9325" s="20">
        <v>9324</v>
      </c>
      <c r="N9325" s="16">
        <v>187.12444646702866</v>
      </c>
      <c r="O9325" s="41">
        <f t="shared" si="155"/>
        <v>0.21201373957552794</v>
      </c>
    </row>
    <row r="9326" spans="13:15" x14ac:dyDescent="0.25">
      <c r="M9326" s="20">
        <v>9325</v>
      </c>
      <c r="N9326" s="16">
        <v>195.58088710129081</v>
      </c>
      <c r="O9326" s="41">
        <f t="shared" si="155"/>
        <v>0.2667864987213322</v>
      </c>
    </row>
    <row r="9327" spans="13:15" x14ac:dyDescent="0.25">
      <c r="M9327" s="20">
        <v>9326</v>
      </c>
      <c r="N9327" s="16">
        <v>81.051946410512144</v>
      </c>
      <c r="O9327" s="41">
        <f t="shared" si="155"/>
        <v>-0.47502277482386934</v>
      </c>
    </row>
    <row r="9328" spans="13:15" x14ac:dyDescent="0.25">
      <c r="M9328" s="20">
        <v>9327</v>
      </c>
      <c r="N9328" s="16">
        <v>100.71167102632296</v>
      </c>
      <c r="O9328" s="41">
        <f t="shared" si="155"/>
        <v>-0.34768582446536878</v>
      </c>
    </row>
    <row r="9329" spans="13:15" x14ac:dyDescent="0.25">
      <c r="M9329" s="20">
        <v>9328</v>
      </c>
      <c r="N9329" s="16">
        <v>136.32898745212989</v>
      </c>
      <c r="O9329" s="41">
        <f t="shared" si="155"/>
        <v>-0.11699081005156009</v>
      </c>
    </row>
    <row r="9330" spans="13:15" x14ac:dyDescent="0.25">
      <c r="M9330" s="20">
        <v>9329</v>
      </c>
      <c r="N9330" s="16">
        <v>147.01100696115358</v>
      </c>
      <c r="O9330" s="41">
        <f t="shared" si="155"/>
        <v>-4.7802873062088413E-2</v>
      </c>
    </row>
    <row r="9331" spans="13:15" x14ac:dyDescent="0.25">
      <c r="M9331" s="20">
        <v>9330</v>
      </c>
      <c r="N9331" s="16">
        <v>142.33244106690938</v>
      </c>
      <c r="O9331" s="41">
        <f t="shared" si="155"/>
        <v>-7.8106161875464153E-2</v>
      </c>
    </row>
    <row r="9332" spans="13:15" x14ac:dyDescent="0.25">
      <c r="M9332" s="20">
        <v>9331</v>
      </c>
      <c r="N9332" s="16">
        <v>180.26092276835689</v>
      </c>
      <c r="O9332" s="41">
        <f t="shared" si="155"/>
        <v>0.16755837747959679</v>
      </c>
    </row>
    <row r="9333" spans="13:15" x14ac:dyDescent="0.25">
      <c r="M9333" s="20">
        <v>9332</v>
      </c>
      <c r="N9333" s="16">
        <v>120.14636516846134</v>
      </c>
      <c r="O9333" s="41">
        <f t="shared" si="155"/>
        <v>-0.22180640694698395</v>
      </c>
    </row>
    <row r="9334" spans="13:15" x14ac:dyDescent="0.25">
      <c r="M9334" s="20">
        <v>9333</v>
      </c>
      <c r="N9334" s="16">
        <v>182.05142796001761</v>
      </c>
      <c r="O9334" s="41">
        <f t="shared" si="155"/>
        <v>0.17915556285033074</v>
      </c>
    </row>
    <row r="9335" spans="13:15" x14ac:dyDescent="0.25">
      <c r="M9335" s="20">
        <v>9334</v>
      </c>
      <c r="N9335" s="16">
        <v>238.14954422051431</v>
      </c>
      <c r="O9335" s="41">
        <f t="shared" si="155"/>
        <v>0.54250566998883065</v>
      </c>
    </row>
    <row r="9336" spans="13:15" x14ac:dyDescent="0.25">
      <c r="M9336" s="20">
        <v>9335</v>
      </c>
      <c r="N9336" s="16">
        <v>274.80120719937599</v>
      </c>
      <c r="O9336" s="41">
        <f t="shared" si="155"/>
        <v>0.77990019511571873</v>
      </c>
    </row>
    <row r="9337" spans="13:15" x14ac:dyDescent="0.25">
      <c r="M9337" s="20">
        <v>9336</v>
      </c>
      <c r="N9337" s="16">
        <v>216.85270481670017</v>
      </c>
      <c r="O9337" s="41">
        <f t="shared" si="155"/>
        <v>0.4045650510355272</v>
      </c>
    </row>
    <row r="9338" spans="13:15" x14ac:dyDescent="0.25">
      <c r="M9338" s="20">
        <v>9337</v>
      </c>
      <c r="N9338" s="16">
        <v>253.16676767269971</v>
      </c>
      <c r="O9338" s="41">
        <f t="shared" si="155"/>
        <v>0.63977292447089829</v>
      </c>
    </row>
    <row r="9339" spans="13:15" x14ac:dyDescent="0.25">
      <c r="M9339" s="20">
        <v>9338</v>
      </c>
      <c r="N9339" s="16">
        <v>329.85297643130275</v>
      </c>
      <c r="O9339" s="41">
        <f t="shared" si="155"/>
        <v>1.1364730639032996</v>
      </c>
    </row>
    <row r="9340" spans="13:15" x14ac:dyDescent="0.25">
      <c r="M9340" s="20">
        <v>9339</v>
      </c>
      <c r="N9340" s="16">
        <v>402.02553462128947</v>
      </c>
      <c r="O9340" s="41">
        <f t="shared" si="155"/>
        <v>1.6039380787536772</v>
      </c>
    </row>
    <row r="9341" spans="13:15" x14ac:dyDescent="0.25">
      <c r="M9341" s="20">
        <v>9340</v>
      </c>
      <c r="N9341" s="16">
        <v>193.49574832855583</v>
      </c>
      <c r="O9341" s="41">
        <f t="shared" si="155"/>
        <v>0.25328095794784633</v>
      </c>
    </row>
    <row r="9342" spans="13:15" x14ac:dyDescent="0.25">
      <c r="M9342" s="20">
        <v>9341</v>
      </c>
      <c r="N9342" s="16">
        <v>137.78654490242982</v>
      </c>
      <c r="O9342" s="41">
        <f t="shared" si="155"/>
        <v>-0.10755014268105989</v>
      </c>
    </row>
    <row r="9343" spans="13:15" x14ac:dyDescent="0.25">
      <c r="M9343" s="20">
        <v>9342</v>
      </c>
      <c r="N9343" s="16">
        <v>121.50579657076381</v>
      </c>
      <c r="O9343" s="41">
        <f t="shared" si="155"/>
        <v>-0.21300130655144944</v>
      </c>
    </row>
    <row r="9344" spans="13:15" x14ac:dyDescent="0.25">
      <c r="M9344" s="20">
        <v>9343</v>
      </c>
      <c r="N9344" s="16">
        <v>361.44530758392506</v>
      </c>
      <c r="O9344" s="41">
        <f t="shared" si="155"/>
        <v>1.3410980615726715</v>
      </c>
    </row>
    <row r="9345" spans="13:15" x14ac:dyDescent="0.25">
      <c r="M9345" s="20">
        <v>9344</v>
      </c>
      <c r="N9345" s="16">
        <v>164.84601234205468</v>
      </c>
      <c r="O9345" s="41">
        <f t="shared" si="155"/>
        <v>6.7715285976871709E-2</v>
      </c>
    </row>
    <row r="9346" spans="13:15" x14ac:dyDescent="0.25">
      <c r="M9346" s="20">
        <v>9345</v>
      </c>
      <c r="N9346" s="16">
        <v>209.28901079877542</v>
      </c>
      <c r="O9346" s="41">
        <f t="shared" si="155"/>
        <v>0.35557465322940551</v>
      </c>
    </row>
    <row r="9347" spans="13:15" x14ac:dyDescent="0.25">
      <c r="M9347" s="20">
        <v>9346</v>
      </c>
      <c r="N9347" s="16">
        <v>115.14830575791906</v>
      </c>
      <c r="O9347" s="41">
        <f t="shared" ref="O9347:O9410" si="156">N9347/$B$2-1</f>
        <v>-0.25417907011934704</v>
      </c>
    </row>
    <row r="9348" spans="13:15" x14ac:dyDescent="0.25">
      <c r="M9348" s="20">
        <v>9347</v>
      </c>
      <c r="N9348" s="16">
        <v>159.84767237050468</v>
      </c>
      <c r="O9348" s="41">
        <f t="shared" si="156"/>
        <v>3.5340805597817715E-2</v>
      </c>
    </row>
    <row r="9349" spans="13:15" x14ac:dyDescent="0.25">
      <c r="M9349" s="20">
        <v>9348</v>
      </c>
      <c r="N9349" s="16">
        <v>146.89616649584315</v>
      </c>
      <c r="O9349" s="41">
        <f t="shared" si="156"/>
        <v>-4.8546700095078554E-2</v>
      </c>
    </row>
    <row r="9350" spans="13:15" x14ac:dyDescent="0.25">
      <c r="M9350" s="20">
        <v>9349</v>
      </c>
      <c r="N9350" s="16">
        <v>165.86398718613279</v>
      </c>
      <c r="O9350" s="41">
        <f t="shared" si="156"/>
        <v>7.4308756369754425E-2</v>
      </c>
    </row>
    <row r="9351" spans="13:15" x14ac:dyDescent="0.25">
      <c r="M9351" s="20">
        <v>9350</v>
      </c>
      <c r="N9351" s="16">
        <v>213.16894870730849</v>
      </c>
      <c r="O9351" s="41">
        <f t="shared" si="156"/>
        <v>0.38070519144943771</v>
      </c>
    </row>
    <row r="9352" spans="13:15" x14ac:dyDescent="0.25">
      <c r="M9352" s="20">
        <v>9351</v>
      </c>
      <c r="N9352" s="16">
        <v>133.31451449396138</v>
      </c>
      <c r="O9352" s="41">
        <f t="shared" si="156"/>
        <v>-0.13651569155079746</v>
      </c>
    </row>
    <row r="9353" spans="13:15" x14ac:dyDescent="0.25">
      <c r="M9353" s="20">
        <v>9352</v>
      </c>
      <c r="N9353" s="16">
        <v>189.62067603380288</v>
      </c>
      <c r="O9353" s="41">
        <f t="shared" si="156"/>
        <v>0.22818193453448066</v>
      </c>
    </row>
    <row r="9354" spans="13:15" x14ac:dyDescent="0.25">
      <c r="M9354" s="20">
        <v>9353</v>
      </c>
      <c r="N9354" s="16">
        <v>133.53563299149616</v>
      </c>
      <c r="O9354" s="41">
        <f t="shared" si="156"/>
        <v>-0.13508349676200138</v>
      </c>
    </row>
    <row r="9355" spans="13:15" x14ac:dyDescent="0.25">
      <c r="M9355" s="20">
        <v>9354</v>
      </c>
      <c r="N9355" s="16">
        <v>124.36902752680476</v>
      </c>
      <c r="O9355" s="41">
        <f t="shared" si="156"/>
        <v>-0.19445602653155059</v>
      </c>
    </row>
    <row r="9356" spans="13:15" x14ac:dyDescent="0.25">
      <c r="M9356" s="20">
        <v>9355</v>
      </c>
      <c r="N9356" s="16">
        <v>170.64114258883097</v>
      </c>
      <c r="O9356" s="41">
        <f t="shared" si="156"/>
        <v>0.10525061401302005</v>
      </c>
    </row>
    <row r="9357" spans="13:15" x14ac:dyDescent="0.25">
      <c r="M9357" s="20">
        <v>9356</v>
      </c>
      <c r="N9357" s="16">
        <v>172.3677894993115</v>
      </c>
      <c r="O9357" s="41">
        <f t="shared" si="156"/>
        <v>0.11643418632764413</v>
      </c>
    </row>
    <row r="9358" spans="13:15" x14ac:dyDescent="0.25">
      <c r="M9358" s="20">
        <v>9357</v>
      </c>
      <c r="N9358" s="16">
        <v>285.0788989067135</v>
      </c>
      <c r="O9358" s="41">
        <f t="shared" si="156"/>
        <v>0.84646928213562034</v>
      </c>
    </row>
    <row r="9359" spans="13:15" x14ac:dyDescent="0.25">
      <c r="M9359" s="20">
        <v>9358</v>
      </c>
      <c r="N9359" s="16">
        <v>214.8888271261188</v>
      </c>
      <c r="O9359" s="41">
        <f t="shared" si="156"/>
        <v>0.39184492392883241</v>
      </c>
    </row>
    <row r="9360" spans="13:15" x14ac:dyDescent="0.25">
      <c r="M9360" s="20">
        <v>9359</v>
      </c>
      <c r="N9360" s="16">
        <v>90.903179776140789</v>
      </c>
      <c r="O9360" s="41">
        <f t="shared" si="156"/>
        <v>-0.41121587831016027</v>
      </c>
    </row>
    <row r="9361" spans="13:15" x14ac:dyDescent="0.25">
      <c r="M9361" s="20">
        <v>9360</v>
      </c>
      <c r="N9361" s="16">
        <v>341.46567083173119</v>
      </c>
      <c r="O9361" s="41">
        <f t="shared" si="156"/>
        <v>1.2116890254334307</v>
      </c>
    </row>
    <row r="9362" spans="13:15" x14ac:dyDescent="0.25">
      <c r="M9362" s="20">
        <v>9361</v>
      </c>
      <c r="N9362" s="16">
        <v>300.25356094344971</v>
      </c>
      <c r="O9362" s="41">
        <f t="shared" si="156"/>
        <v>0.94475627364947412</v>
      </c>
    </row>
    <row r="9363" spans="13:15" x14ac:dyDescent="0.25">
      <c r="M9363" s="20">
        <v>9362</v>
      </c>
      <c r="N9363" s="16">
        <v>232.35620588969937</v>
      </c>
      <c r="O9363" s="41">
        <f t="shared" si="156"/>
        <v>0.50498194827567389</v>
      </c>
    </row>
    <row r="9364" spans="13:15" x14ac:dyDescent="0.25">
      <c r="M9364" s="20">
        <v>9363</v>
      </c>
      <c r="N9364" s="16">
        <v>156.11199253852067</v>
      </c>
      <c r="O9364" s="41">
        <f t="shared" si="156"/>
        <v>1.1144633646454905E-2</v>
      </c>
    </row>
    <row r="9365" spans="13:15" x14ac:dyDescent="0.25">
      <c r="M9365" s="20">
        <v>9364</v>
      </c>
      <c r="N9365" s="16">
        <v>158.04270116753744</v>
      </c>
      <c r="O9365" s="41">
        <f t="shared" si="156"/>
        <v>2.3649923199296374E-2</v>
      </c>
    </row>
    <row r="9366" spans="13:15" x14ac:dyDescent="0.25">
      <c r="M9366" s="20">
        <v>9365</v>
      </c>
      <c r="N9366" s="16">
        <v>93.804208799140326</v>
      </c>
      <c r="O9366" s="41">
        <f t="shared" si="156"/>
        <v>-0.39242577845325921</v>
      </c>
    </row>
    <row r="9367" spans="13:15" x14ac:dyDescent="0.25">
      <c r="M9367" s="20">
        <v>9366</v>
      </c>
      <c r="N9367" s="16">
        <v>192.17895195156166</v>
      </c>
      <c r="O9367" s="41">
        <f t="shared" si="156"/>
        <v>0.24475200659342544</v>
      </c>
    </row>
    <row r="9368" spans="13:15" x14ac:dyDescent="0.25">
      <c r="M9368" s="20">
        <v>9367</v>
      </c>
      <c r="N9368" s="16">
        <v>236.52221663695408</v>
      </c>
      <c r="O9368" s="41">
        <f t="shared" si="156"/>
        <v>0.53196539357223327</v>
      </c>
    </row>
    <row r="9369" spans="13:15" x14ac:dyDescent="0.25">
      <c r="M9369" s="20">
        <v>9368</v>
      </c>
      <c r="N9369" s="16">
        <v>236.1905013694273</v>
      </c>
      <c r="O9369" s="41">
        <f t="shared" si="156"/>
        <v>0.52981685836232284</v>
      </c>
    </row>
    <row r="9370" spans="13:15" x14ac:dyDescent="0.25">
      <c r="M9370" s="20">
        <v>9369</v>
      </c>
      <c r="N9370" s="16">
        <v>178.04029355764428</v>
      </c>
      <c r="O9370" s="41">
        <f t="shared" si="156"/>
        <v>0.15317525884009475</v>
      </c>
    </row>
    <row r="9371" spans="13:15" x14ac:dyDescent="0.25">
      <c r="M9371" s="20">
        <v>9370</v>
      </c>
      <c r="N9371" s="16">
        <v>171.21363475712553</v>
      </c>
      <c r="O9371" s="41">
        <f t="shared" si="156"/>
        <v>0.10895867240342727</v>
      </c>
    </row>
    <row r="9372" spans="13:15" x14ac:dyDescent="0.25">
      <c r="M9372" s="20">
        <v>9371</v>
      </c>
      <c r="N9372" s="16">
        <v>128.60770203686241</v>
      </c>
      <c r="O9372" s="41">
        <f t="shared" si="156"/>
        <v>-0.16700193466502566</v>
      </c>
    </row>
    <row r="9373" spans="13:15" x14ac:dyDescent="0.25">
      <c r="M9373" s="20">
        <v>9372</v>
      </c>
      <c r="N9373" s="16">
        <v>140.52919510582691</v>
      </c>
      <c r="O9373" s="41">
        <f t="shared" si="156"/>
        <v>-8.9785869802087914E-2</v>
      </c>
    </row>
    <row r="9374" spans="13:15" x14ac:dyDescent="0.25">
      <c r="M9374" s="20">
        <v>9373</v>
      </c>
      <c r="N9374" s="16">
        <v>174.10851994897283</v>
      </c>
      <c r="O9374" s="41">
        <f t="shared" si="156"/>
        <v>0.12770897838031559</v>
      </c>
    </row>
    <row r="9375" spans="13:15" x14ac:dyDescent="0.25">
      <c r="M9375" s="20">
        <v>9374</v>
      </c>
      <c r="N9375" s="16">
        <v>128.53296020840904</v>
      </c>
      <c r="O9375" s="41">
        <f t="shared" si="156"/>
        <v>-0.16748604096282271</v>
      </c>
    </row>
    <row r="9376" spans="13:15" x14ac:dyDescent="0.25">
      <c r="M9376" s="20">
        <v>9375</v>
      </c>
      <c r="N9376" s="16">
        <v>146.77890332906381</v>
      </c>
      <c r="O9376" s="41">
        <f t="shared" si="156"/>
        <v>-4.9306219078119273E-2</v>
      </c>
    </row>
    <row r="9377" spans="13:15" x14ac:dyDescent="0.25">
      <c r="M9377" s="20">
        <v>9376</v>
      </c>
      <c r="N9377" s="16">
        <v>147.11732986946697</v>
      </c>
      <c r="O9377" s="41">
        <f t="shared" si="156"/>
        <v>-4.7114214641767238E-2</v>
      </c>
    </row>
    <row r="9378" spans="13:15" x14ac:dyDescent="0.25">
      <c r="M9378" s="20">
        <v>9377</v>
      </c>
      <c r="N9378" s="16">
        <v>161.87254820096931</v>
      </c>
      <c r="O9378" s="41">
        <f t="shared" si="156"/>
        <v>4.8456020492467777E-2</v>
      </c>
    </row>
    <row r="9379" spans="13:15" x14ac:dyDescent="0.25">
      <c r="M9379" s="20">
        <v>9378</v>
      </c>
      <c r="N9379" s="16">
        <v>153.42676467675989</v>
      </c>
      <c r="O9379" s="41">
        <f t="shared" si="156"/>
        <v>-6.247712056053456E-3</v>
      </c>
    </row>
    <row r="9380" spans="13:15" x14ac:dyDescent="0.25">
      <c r="M9380" s="20">
        <v>9379</v>
      </c>
      <c r="N9380" s="16">
        <v>124.46718763607768</v>
      </c>
      <c r="O9380" s="41">
        <f t="shared" si="156"/>
        <v>-0.19382023894012024</v>
      </c>
    </row>
    <row r="9381" spans="13:15" x14ac:dyDescent="0.25">
      <c r="M9381" s="20">
        <v>9380</v>
      </c>
      <c r="N9381" s="16">
        <v>213.24151751650743</v>
      </c>
      <c r="O9381" s="41">
        <f t="shared" si="156"/>
        <v>0.38117522300049567</v>
      </c>
    </row>
    <row r="9382" spans="13:15" x14ac:dyDescent="0.25">
      <c r="M9382" s="20">
        <v>9381</v>
      </c>
      <c r="N9382" s="16">
        <v>221.84733234368858</v>
      </c>
      <c r="O9382" s="41">
        <f t="shared" si="156"/>
        <v>0.43691548573855621</v>
      </c>
    </row>
    <row r="9383" spans="13:15" x14ac:dyDescent="0.25">
      <c r="M9383" s="20">
        <v>9382</v>
      </c>
      <c r="N9383" s="16">
        <v>209.6797617225665</v>
      </c>
      <c r="O9383" s="41">
        <f t="shared" si="156"/>
        <v>0.35810556512963165</v>
      </c>
    </row>
    <row r="9384" spans="13:15" x14ac:dyDescent="0.25">
      <c r="M9384" s="20">
        <v>9383</v>
      </c>
      <c r="N9384" s="16">
        <v>234.8358771426646</v>
      </c>
      <c r="O9384" s="41">
        <f t="shared" si="156"/>
        <v>0.52104289426625505</v>
      </c>
    </row>
    <row r="9385" spans="13:15" x14ac:dyDescent="0.25">
      <c r="M9385" s="20">
        <v>9384</v>
      </c>
      <c r="N9385" s="16">
        <v>357.78988498891107</v>
      </c>
      <c r="O9385" s="41">
        <f t="shared" si="156"/>
        <v>1.3174217194764912</v>
      </c>
    </row>
    <row r="9386" spans="13:15" x14ac:dyDescent="0.25">
      <c r="M9386" s="20">
        <v>9385</v>
      </c>
      <c r="N9386" s="16">
        <v>114.97483116549941</v>
      </c>
      <c r="O9386" s="41">
        <f t="shared" si="156"/>
        <v>-0.25530267311964738</v>
      </c>
    </row>
    <row r="9387" spans="13:15" x14ac:dyDescent="0.25">
      <c r="M9387" s="20">
        <v>9386</v>
      </c>
      <c r="N9387" s="16">
        <v>132.03137722317143</v>
      </c>
      <c r="O9387" s="41">
        <f t="shared" si="156"/>
        <v>-0.14482663130945106</v>
      </c>
    </row>
    <row r="9388" spans="13:15" x14ac:dyDescent="0.25">
      <c r="M9388" s="20">
        <v>9387</v>
      </c>
      <c r="N9388" s="16">
        <v>121.12565693443699</v>
      </c>
      <c r="O9388" s="41">
        <f t="shared" si="156"/>
        <v>-0.21546348864942844</v>
      </c>
    </row>
    <row r="9389" spans="13:15" x14ac:dyDescent="0.25">
      <c r="M9389" s="20">
        <v>9388</v>
      </c>
      <c r="N9389" s="16">
        <v>154.49472027962645</v>
      </c>
      <c r="O9389" s="41">
        <f t="shared" si="156"/>
        <v>6.6948603521255201E-4</v>
      </c>
    </row>
    <row r="9390" spans="13:15" x14ac:dyDescent="0.25">
      <c r="M9390" s="20">
        <v>9389</v>
      </c>
      <c r="N9390" s="16">
        <v>117.85131557054198</v>
      </c>
      <c r="O9390" s="41">
        <f t="shared" si="156"/>
        <v>-0.23667154989438433</v>
      </c>
    </row>
    <row r="9391" spans="13:15" x14ac:dyDescent="0.25">
      <c r="M9391" s="20">
        <v>9390</v>
      </c>
      <c r="N9391" s="16">
        <v>161.6457550054179</v>
      </c>
      <c r="O9391" s="41">
        <f t="shared" si="156"/>
        <v>4.6987070420789312E-2</v>
      </c>
    </row>
    <row r="9392" spans="13:15" x14ac:dyDescent="0.25">
      <c r="M9392" s="20">
        <v>9391</v>
      </c>
      <c r="N9392" s="16">
        <v>115.90498989899913</v>
      </c>
      <c r="O9392" s="41">
        <f t="shared" si="156"/>
        <v>-0.24927799175773624</v>
      </c>
    </row>
    <row r="9393" spans="13:15" x14ac:dyDescent="0.25">
      <c r="M9393" s="20">
        <v>9392</v>
      </c>
      <c r="N9393" s="16">
        <v>98.199719826550435</v>
      </c>
      <c r="O9393" s="41">
        <f t="shared" si="156"/>
        <v>-0.36395584917218315</v>
      </c>
    </row>
    <row r="9394" spans="13:15" x14ac:dyDescent="0.25">
      <c r="M9394" s="20">
        <v>9393</v>
      </c>
      <c r="N9394" s="16">
        <v>189.94054397088962</v>
      </c>
      <c r="O9394" s="41">
        <f t="shared" si="156"/>
        <v>0.23025373403432381</v>
      </c>
    </row>
    <row r="9395" spans="13:15" x14ac:dyDescent="0.25">
      <c r="M9395" s="20">
        <v>9394</v>
      </c>
      <c r="N9395" s="16">
        <v>158.71424078605875</v>
      </c>
      <c r="O9395" s="41">
        <f t="shared" si="156"/>
        <v>2.7999516529746193E-2</v>
      </c>
    </row>
    <row r="9396" spans="13:15" x14ac:dyDescent="0.25">
      <c r="M9396" s="20">
        <v>9395</v>
      </c>
      <c r="N9396" s="16">
        <v>210.61406560272815</v>
      </c>
      <c r="O9396" s="41">
        <f t="shared" si="156"/>
        <v>0.36415709479918856</v>
      </c>
    </row>
    <row r="9397" spans="13:15" x14ac:dyDescent="0.25">
      <c r="M9397" s="20">
        <v>9396</v>
      </c>
      <c r="N9397" s="16">
        <v>143.89772204584796</v>
      </c>
      <c r="O9397" s="41">
        <f t="shared" si="156"/>
        <v>-6.7967764201678382E-2</v>
      </c>
    </row>
    <row r="9398" spans="13:15" x14ac:dyDescent="0.25">
      <c r="M9398" s="20">
        <v>9397</v>
      </c>
      <c r="N9398" s="16">
        <v>134.21962688318308</v>
      </c>
      <c r="O9398" s="41">
        <f t="shared" si="156"/>
        <v>-0.13065323652523231</v>
      </c>
    </row>
    <row r="9399" spans="13:15" x14ac:dyDescent="0.25">
      <c r="M9399" s="20">
        <v>9398</v>
      </c>
      <c r="N9399" s="16">
        <v>230.21670758967031</v>
      </c>
      <c r="O9399" s="41">
        <f t="shared" si="156"/>
        <v>0.49112431831661563</v>
      </c>
    </row>
    <row r="9400" spans="13:15" x14ac:dyDescent="0.25">
      <c r="M9400" s="20">
        <v>9399</v>
      </c>
      <c r="N9400" s="16">
        <v>197.13453444016659</v>
      </c>
      <c r="O9400" s="41">
        <f t="shared" si="156"/>
        <v>0.27684954476755896</v>
      </c>
    </row>
    <row r="9401" spans="13:15" x14ac:dyDescent="0.25">
      <c r="M9401" s="20">
        <v>9400</v>
      </c>
      <c r="N9401" s="16">
        <v>199.73505310155394</v>
      </c>
      <c r="O9401" s="41">
        <f t="shared" si="156"/>
        <v>0.29369322504094009</v>
      </c>
    </row>
    <row r="9402" spans="13:15" x14ac:dyDescent="0.25">
      <c r="M9402" s="20">
        <v>9401</v>
      </c>
      <c r="N9402" s="16">
        <v>111.00063069725127</v>
      </c>
      <c r="O9402" s="41">
        <f t="shared" si="156"/>
        <v>-0.28104375432141837</v>
      </c>
    </row>
    <row r="9403" spans="13:15" x14ac:dyDescent="0.25">
      <c r="M9403" s="20">
        <v>9402</v>
      </c>
      <c r="N9403" s="16">
        <v>150.24878144032084</v>
      </c>
      <c r="O9403" s="41">
        <f t="shared" si="156"/>
        <v>-2.6831657229585471E-2</v>
      </c>
    </row>
    <row r="9404" spans="13:15" x14ac:dyDescent="0.25">
      <c r="M9404" s="20">
        <v>9403</v>
      </c>
      <c r="N9404" s="16">
        <v>185.9734575952331</v>
      </c>
      <c r="O9404" s="41">
        <f t="shared" si="156"/>
        <v>0.20455873114101775</v>
      </c>
    </row>
    <row r="9405" spans="13:15" x14ac:dyDescent="0.25">
      <c r="M9405" s="20">
        <v>9404</v>
      </c>
      <c r="N9405" s="16">
        <v>114.05093628915834</v>
      </c>
      <c r="O9405" s="41">
        <f t="shared" si="156"/>
        <v>-0.26128678318752196</v>
      </c>
    </row>
    <row r="9406" spans="13:15" x14ac:dyDescent="0.25">
      <c r="M9406" s="20">
        <v>9405</v>
      </c>
      <c r="N9406" s="16">
        <v>203.85782674861184</v>
      </c>
      <c r="O9406" s="41">
        <f t="shared" si="156"/>
        <v>0.32039662162934102</v>
      </c>
    </row>
    <row r="9407" spans="13:15" x14ac:dyDescent="0.25">
      <c r="M9407" s="20">
        <v>9406</v>
      </c>
      <c r="N9407" s="16">
        <v>154.20164712201441</v>
      </c>
      <c r="O9407" s="41">
        <f t="shared" si="156"/>
        <v>-1.2287624322273594E-3</v>
      </c>
    </row>
    <row r="9408" spans="13:15" x14ac:dyDescent="0.25">
      <c r="M9408" s="20">
        <v>9407</v>
      </c>
      <c r="N9408" s="16">
        <v>305.83904323265671</v>
      </c>
      <c r="O9408" s="41">
        <f t="shared" si="156"/>
        <v>0.98093370211747222</v>
      </c>
    </row>
    <row r="9409" spans="13:15" x14ac:dyDescent="0.25">
      <c r="M9409" s="20">
        <v>9408</v>
      </c>
      <c r="N9409" s="16">
        <v>239.97352365680931</v>
      </c>
      <c r="O9409" s="41">
        <f t="shared" si="156"/>
        <v>0.55431966959834877</v>
      </c>
    </row>
    <row r="9410" spans="13:15" x14ac:dyDescent="0.25">
      <c r="M9410" s="20">
        <v>9409</v>
      </c>
      <c r="N9410" s="16">
        <v>129.1262260446027</v>
      </c>
      <c r="O9410" s="41">
        <f t="shared" si="156"/>
        <v>-0.16364343055962149</v>
      </c>
    </row>
    <row r="9411" spans="13:15" x14ac:dyDescent="0.25">
      <c r="M9411" s="20">
        <v>9410</v>
      </c>
      <c r="N9411" s="16">
        <v>171.29095862212014</v>
      </c>
      <c r="O9411" s="41">
        <f t="shared" ref="O9411:O9474" si="157">N9411/$B$2-1</f>
        <v>0.10945950267194626</v>
      </c>
    </row>
    <row r="9412" spans="13:15" x14ac:dyDescent="0.25">
      <c r="M9412" s="20">
        <v>9411</v>
      </c>
      <c r="N9412" s="16">
        <v>160.79394106307325</v>
      </c>
      <c r="O9412" s="41">
        <f t="shared" si="157"/>
        <v>4.1469831913603539E-2</v>
      </c>
    </row>
    <row r="9413" spans="13:15" x14ac:dyDescent="0.25">
      <c r="M9413" s="20">
        <v>9412</v>
      </c>
      <c r="N9413" s="16">
        <v>143.51323698921411</v>
      </c>
      <c r="O9413" s="41">
        <f t="shared" si="157"/>
        <v>-7.0458091789013744E-2</v>
      </c>
    </row>
    <row r="9414" spans="13:15" x14ac:dyDescent="0.25">
      <c r="M9414" s="20">
        <v>9413</v>
      </c>
      <c r="N9414" s="16">
        <v>132.55944918157641</v>
      </c>
      <c r="O9414" s="41">
        <f t="shared" si="157"/>
        <v>-0.14140628468368743</v>
      </c>
    </row>
    <row r="9415" spans="13:15" x14ac:dyDescent="0.25">
      <c r="M9415" s="20">
        <v>9414</v>
      </c>
      <c r="N9415" s="16">
        <v>269.21026193136447</v>
      </c>
      <c r="O9415" s="41">
        <f t="shared" si="157"/>
        <v>0.74368738268001855</v>
      </c>
    </row>
    <row r="9416" spans="13:15" x14ac:dyDescent="0.25">
      <c r="M9416" s="20">
        <v>9415</v>
      </c>
      <c r="N9416" s="16">
        <v>165.67061305273259</v>
      </c>
      <c r="O9416" s="41">
        <f t="shared" si="157"/>
        <v>7.3056263117351694E-2</v>
      </c>
    </row>
    <row r="9417" spans="13:15" x14ac:dyDescent="0.25">
      <c r="M9417" s="20">
        <v>9416</v>
      </c>
      <c r="N9417" s="16">
        <v>298.22931449935822</v>
      </c>
      <c r="O9417" s="41">
        <f t="shared" si="157"/>
        <v>0.93164513531962445</v>
      </c>
    </row>
    <row r="9418" spans="13:15" x14ac:dyDescent="0.25">
      <c r="M9418" s="20">
        <v>9417</v>
      </c>
      <c r="N9418" s="16">
        <v>135.17903685940706</v>
      </c>
      <c r="O9418" s="41">
        <f t="shared" si="157"/>
        <v>-0.12443909350424454</v>
      </c>
    </row>
    <row r="9419" spans="13:15" x14ac:dyDescent="0.25">
      <c r="M9419" s="20">
        <v>9418</v>
      </c>
      <c r="N9419" s="16">
        <v>174.58473120926456</v>
      </c>
      <c r="O9419" s="41">
        <f t="shared" si="157"/>
        <v>0.13079342085328705</v>
      </c>
    </row>
    <row r="9420" spans="13:15" x14ac:dyDescent="0.25">
      <c r="M9420" s="20">
        <v>9419</v>
      </c>
      <c r="N9420" s="16">
        <v>84.251866556250675</v>
      </c>
      <c r="O9420" s="41">
        <f t="shared" si="157"/>
        <v>-0.45429674326891167</v>
      </c>
    </row>
    <row r="9421" spans="13:15" x14ac:dyDescent="0.25">
      <c r="M9421" s="20">
        <v>9420</v>
      </c>
      <c r="N9421" s="16">
        <v>189.35756614063195</v>
      </c>
      <c r="O9421" s="41">
        <f t="shared" si="157"/>
        <v>0.22647775952388094</v>
      </c>
    </row>
    <row r="9422" spans="13:15" x14ac:dyDescent="0.25">
      <c r="M9422" s="20">
        <v>9421</v>
      </c>
      <c r="N9422" s="16">
        <v>138.4399489255382</v>
      </c>
      <c r="O9422" s="41">
        <f t="shared" si="157"/>
        <v>-0.10331801444526134</v>
      </c>
    </row>
    <row r="9423" spans="13:15" x14ac:dyDescent="0.25">
      <c r="M9423" s="20">
        <v>9422</v>
      </c>
      <c r="N9423" s="16">
        <v>451.98525765632155</v>
      </c>
      <c r="O9423" s="41">
        <f t="shared" si="157"/>
        <v>1.9275295275840474</v>
      </c>
    </row>
    <row r="9424" spans="13:15" x14ac:dyDescent="0.25">
      <c r="M9424" s="20">
        <v>9423</v>
      </c>
      <c r="N9424" s="16">
        <v>222.39680450869466</v>
      </c>
      <c r="O9424" s="41">
        <f t="shared" si="157"/>
        <v>0.44047444249741585</v>
      </c>
    </row>
    <row r="9425" spans="13:15" x14ac:dyDescent="0.25">
      <c r="M9425" s="20">
        <v>9424</v>
      </c>
      <c r="N9425" s="16">
        <v>172.47547134118449</v>
      </c>
      <c r="O9425" s="41">
        <f t="shared" si="157"/>
        <v>0.11713164662381059</v>
      </c>
    </row>
    <row r="9426" spans="13:15" x14ac:dyDescent="0.25">
      <c r="M9426" s="20">
        <v>9425</v>
      </c>
      <c r="N9426" s="16">
        <v>199.35983813402689</v>
      </c>
      <c r="O9426" s="41">
        <f t="shared" si="157"/>
        <v>0.29126294025173527</v>
      </c>
    </row>
    <row r="9427" spans="13:15" x14ac:dyDescent="0.25">
      <c r="M9427" s="20">
        <v>9426</v>
      </c>
      <c r="N9427" s="16">
        <v>168.93265501018436</v>
      </c>
      <c r="O9427" s="41">
        <f t="shared" si="157"/>
        <v>9.4184660534949671E-2</v>
      </c>
    </row>
    <row r="9428" spans="13:15" x14ac:dyDescent="0.25">
      <c r="M9428" s="20">
        <v>9427</v>
      </c>
      <c r="N9428" s="16">
        <v>317.28535049782403</v>
      </c>
      <c r="O9428" s="41">
        <f t="shared" si="157"/>
        <v>1.0550719664368295</v>
      </c>
    </row>
    <row r="9429" spans="13:15" x14ac:dyDescent="0.25">
      <c r="M9429" s="20">
        <v>9428</v>
      </c>
      <c r="N9429" s="16">
        <v>111.56107974170918</v>
      </c>
      <c r="O9429" s="41">
        <f t="shared" si="157"/>
        <v>-0.2774136998040112</v>
      </c>
    </row>
    <row r="9430" spans="13:15" x14ac:dyDescent="0.25">
      <c r="M9430" s="20">
        <v>9429</v>
      </c>
      <c r="N9430" s="16">
        <v>250.7710968800416</v>
      </c>
      <c r="O9430" s="41">
        <f t="shared" si="157"/>
        <v>0.62425605336708445</v>
      </c>
    </row>
    <row r="9431" spans="13:15" x14ac:dyDescent="0.25">
      <c r="M9431" s="20">
        <v>9430</v>
      </c>
      <c r="N9431" s="16">
        <v>153.61838563751562</v>
      </c>
      <c r="O9431" s="41">
        <f t="shared" si="157"/>
        <v>-5.0065741843776657E-3</v>
      </c>
    </row>
    <row r="9432" spans="13:15" x14ac:dyDescent="0.25">
      <c r="M9432" s="20">
        <v>9431</v>
      </c>
      <c r="N9432" s="16">
        <v>207.68078996260283</v>
      </c>
      <c r="O9432" s="41">
        <f t="shared" si="157"/>
        <v>0.34515813210395097</v>
      </c>
    </row>
    <row r="9433" spans="13:15" x14ac:dyDescent="0.25">
      <c r="M9433" s="20">
        <v>9432</v>
      </c>
      <c r="N9433" s="16">
        <v>312.18685465521918</v>
      </c>
      <c r="O9433" s="41">
        <f t="shared" si="157"/>
        <v>1.0220487718244962</v>
      </c>
    </row>
    <row r="9434" spans="13:15" x14ac:dyDescent="0.25">
      <c r="M9434" s="20">
        <v>9433</v>
      </c>
      <c r="N9434" s="16">
        <v>143.13530005176199</v>
      </c>
      <c r="O9434" s="41">
        <f t="shared" si="157"/>
        <v>-7.2906006903973197E-2</v>
      </c>
    </row>
    <row r="9435" spans="13:15" x14ac:dyDescent="0.25">
      <c r="M9435" s="20">
        <v>9434</v>
      </c>
      <c r="N9435" s="16">
        <v>154.99421679923771</v>
      </c>
      <c r="O9435" s="41">
        <f t="shared" si="157"/>
        <v>3.9047482153771185E-3</v>
      </c>
    </row>
    <row r="9436" spans="13:15" x14ac:dyDescent="0.25">
      <c r="M9436" s="20">
        <v>9435</v>
      </c>
      <c r="N9436" s="16">
        <v>213.30129216478767</v>
      </c>
      <c r="O9436" s="41">
        <f t="shared" si="157"/>
        <v>0.38156238617645566</v>
      </c>
    </row>
    <row r="9437" spans="13:15" x14ac:dyDescent="0.25">
      <c r="M9437" s="20">
        <v>9436</v>
      </c>
      <c r="N9437" s="16">
        <v>150.78236423853301</v>
      </c>
      <c r="O9437" s="41">
        <f t="shared" si="157"/>
        <v>-2.3375616638180108E-2</v>
      </c>
    </row>
    <row r="9438" spans="13:15" x14ac:dyDescent="0.25">
      <c r="M9438" s="20">
        <v>9437</v>
      </c>
      <c r="N9438" s="16">
        <v>194.25368829998462</v>
      </c>
      <c r="O9438" s="41">
        <f t="shared" si="157"/>
        <v>0.25819017038101189</v>
      </c>
    </row>
    <row r="9439" spans="13:15" x14ac:dyDescent="0.25">
      <c r="M9439" s="20">
        <v>9438</v>
      </c>
      <c r="N9439" s="16">
        <v>286.28533427017061</v>
      </c>
      <c r="O9439" s="41">
        <f t="shared" si="157"/>
        <v>0.85428342007444624</v>
      </c>
    </row>
    <row r="9440" spans="13:15" x14ac:dyDescent="0.25">
      <c r="M9440" s="20">
        <v>9439</v>
      </c>
      <c r="N9440" s="16">
        <v>299.26211230128666</v>
      </c>
      <c r="O9440" s="41">
        <f t="shared" si="157"/>
        <v>0.93833461469965407</v>
      </c>
    </row>
    <row r="9441" spans="13:15" x14ac:dyDescent="0.25">
      <c r="M9441" s="20">
        <v>9440</v>
      </c>
      <c r="N9441" s="16">
        <v>167.03930509368425</v>
      </c>
      <c r="O9441" s="41">
        <f t="shared" si="157"/>
        <v>8.1921345099963627E-2</v>
      </c>
    </row>
    <row r="9442" spans="13:15" x14ac:dyDescent="0.25">
      <c r="M9442" s="20">
        <v>9441</v>
      </c>
      <c r="N9442" s="16">
        <v>176.30151350766286</v>
      </c>
      <c r="O9442" s="41">
        <f t="shared" si="157"/>
        <v>0.14191309961682808</v>
      </c>
    </row>
    <row r="9443" spans="13:15" x14ac:dyDescent="0.25">
      <c r="M9443" s="20">
        <v>9442</v>
      </c>
      <c r="N9443" s="16">
        <v>133.61877071812498</v>
      </c>
      <c r="O9443" s="41">
        <f t="shared" si="157"/>
        <v>-0.13454500984137896</v>
      </c>
    </row>
    <row r="9444" spans="13:15" x14ac:dyDescent="0.25">
      <c r="M9444" s="20">
        <v>9443</v>
      </c>
      <c r="N9444" s="16">
        <v>122.81177957255073</v>
      </c>
      <c r="O9444" s="41">
        <f t="shared" si="157"/>
        <v>-0.20454239393098239</v>
      </c>
    </row>
    <row r="9445" spans="13:15" x14ac:dyDescent="0.25">
      <c r="M9445" s="20">
        <v>9444</v>
      </c>
      <c r="N9445" s="16">
        <v>94.495249223803</v>
      </c>
      <c r="O9445" s="41">
        <f t="shared" si="157"/>
        <v>-0.38794987749479815</v>
      </c>
    </row>
    <row r="9446" spans="13:15" x14ac:dyDescent="0.25">
      <c r="M9446" s="20">
        <v>9445</v>
      </c>
      <c r="N9446" s="16">
        <v>162.70575895337669</v>
      </c>
      <c r="O9446" s="41">
        <f t="shared" si="157"/>
        <v>5.3852765273528558E-2</v>
      </c>
    </row>
    <row r="9447" spans="13:15" x14ac:dyDescent="0.25">
      <c r="M9447" s="20">
        <v>9446</v>
      </c>
      <c r="N9447" s="16">
        <v>310.59294980884562</v>
      </c>
      <c r="O9447" s="41">
        <f t="shared" si="157"/>
        <v>1.0117249760305502</v>
      </c>
    </row>
    <row r="9448" spans="13:15" x14ac:dyDescent="0.25">
      <c r="M9448" s="20">
        <v>9447</v>
      </c>
      <c r="N9448" s="16">
        <v>316.08325550119793</v>
      </c>
      <c r="O9448" s="41">
        <f t="shared" si="157"/>
        <v>1.0472859412557605</v>
      </c>
    </row>
    <row r="9449" spans="13:15" x14ac:dyDescent="0.25">
      <c r="M9449" s="20">
        <v>9448</v>
      </c>
      <c r="N9449" s="16">
        <v>104.34793840554379</v>
      </c>
      <c r="O9449" s="41">
        <f t="shared" si="157"/>
        <v>-0.32413355159244683</v>
      </c>
    </row>
    <row r="9450" spans="13:15" x14ac:dyDescent="0.25">
      <c r="M9450" s="20">
        <v>9449</v>
      </c>
      <c r="N9450" s="16">
        <v>195.56987817370893</v>
      </c>
      <c r="O9450" s="41">
        <f t="shared" si="157"/>
        <v>0.26671519338555627</v>
      </c>
    </row>
    <row r="9451" spans="13:15" x14ac:dyDescent="0.25">
      <c r="M9451" s="20">
        <v>9450</v>
      </c>
      <c r="N9451" s="16">
        <v>164.07646616174006</v>
      </c>
      <c r="O9451" s="41">
        <f t="shared" si="157"/>
        <v>6.2730899589155564E-2</v>
      </c>
    </row>
    <row r="9452" spans="13:15" x14ac:dyDescent="0.25">
      <c r="M9452" s="20">
        <v>9451</v>
      </c>
      <c r="N9452" s="16">
        <v>120.97378800068634</v>
      </c>
      <c r="O9452" s="41">
        <f t="shared" si="157"/>
        <v>-0.21644715079403709</v>
      </c>
    </row>
    <row r="9453" spans="13:15" x14ac:dyDescent="0.25">
      <c r="M9453" s="20">
        <v>9452</v>
      </c>
      <c r="N9453" s="16">
        <v>158.50418286852931</v>
      </c>
      <c r="O9453" s="41">
        <f t="shared" si="157"/>
        <v>2.6638961631874292E-2</v>
      </c>
    </row>
    <row r="9454" spans="13:15" x14ac:dyDescent="0.25">
      <c r="M9454" s="20">
        <v>9453</v>
      </c>
      <c r="N9454" s="16">
        <v>241.79946143241131</v>
      </c>
      <c r="O9454" s="41">
        <f t="shared" si="157"/>
        <v>0.56614635346260545</v>
      </c>
    </row>
    <row r="9455" spans="13:15" x14ac:dyDescent="0.25">
      <c r="M9455" s="20">
        <v>9454</v>
      </c>
      <c r="N9455" s="16">
        <v>204.47578037169404</v>
      </c>
      <c r="O9455" s="41">
        <f t="shared" si="157"/>
        <v>0.32439913597600656</v>
      </c>
    </row>
    <row r="9456" spans="13:15" x14ac:dyDescent="0.25">
      <c r="M9456" s="20">
        <v>9455</v>
      </c>
      <c r="N9456" s="16">
        <v>258.93851087232355</v>
      </c>
      <c r="O9456" s="41">
        <f t="shared" si="157"/>
        <v>0.67715677351532721</v>
      </c>
    </row>
    <row r="9457" spans="13:15" x14ac:dyDescent="0.25">
      <c r="M9457" s="20">
        <v>9456</v>
      </c>
      <c r="N9457" s="16">
        <v>144.81294668133452</v>
      </c>
      <c r="O9457" s="41">
        <f t="shared" si="157"/>
        <v>-6.203981168691608E-2</v>
      </c>
    </row>
    <row r="9458" spans="13:15" x14ac:dyDescent="0.25">
      <c r="M9458" s="20">
        <v>9457</v>
      </c>
      <c r="N9458" s="16">
        <v>304.51112702495266</v>
      </c>
      <c r="O9458" s="41">
        <f t="shared" si="157"/>
        <v>0.97233272710255925</v>
      </c>
    </row>
    <row r="9459" spans="13:15" x14ac:dyDescent="0.25">
      <c r="M9459" s="20">
        <v>9458</v>
      </c>
      <c r="N9459" s="16">
        <v>178.01235225059025</v>
      </c>
      <c r="O9459" s="41">
        <f t="shared" si="157"/>
        <v>0.15299428169525564</v>
      </c>
    </row>
    <row r="9460" spans="13:15" x14ac:dyDescent="0.25">
      <c r="M9460" s="20">
        <v>9459</v>
      </c>
      <c r="N9460" s="16">
        <v>172.74873537952053</v>
      </c>
      <c r="O9460" s="41">
        <f t="shared" si="157"/>
        <v>0.11890159050473215</v>
      </c>
    </row>
    <row r="9461" spans="13:15" x14ac:dyDescent="0.25">
      <c r="M9461" s="20">
        <v>9460</v>
      </c>
      <c r="N9461" s="16">
        <v>231.64974680994109</v>
      </c>
      <c r="O9461" s="41">
        <f t="shared" si="157"/>
        <v>0.50040617997131309</v>
      </c>
    </row>
    <row r="9462" spans="13:15" x14ac:dyDescent="0.25">
      <c r="M9462" s="20">
        <v>9461</v>
      </c>
      <c r="N9462" s="16">
        <v>163.10293733142535</v>
      </c>
      <c r="O9462" s="41">
        <f t="shared" si="157"/>
        <v>5.6425308093806859E-2</v>
      </c>
    </row>
    <row r="9463" spans="13:15" x14ac:dyDescent="0.25">
      <c r="M9463" s="20">
        <v>9462</v>
      </c>
      <c r="N9463" s="16">
        <v>288.21664908986526</v>
      </c>
      <c r="O9463" s="41">
        <f t="shared" si="157"/>
        <v>0.86679263595249134</v>
      </c>
    </row>
    <row r="9464" spans="13:15" x14ac:dyDescent="0.25">
      <c r="M9464" s="20">
        <v>9463</v>
      </c>
      <c r="N9464" s="16">
        <v>137.20799379117679</v>
      </c>
      <c r="O9464" s="41">
        <f t="shared" si="157"/>
        <v>-0.11129744512670225</v>
      </c>
    </row>
    <row r="9465" spans="13:15" x14ac:dyDescent="0.25">
      <c r="M9465" s="20">
        <v>9464</v>
      </c>
      <c r="N9465" s="16">
        <v>159.84199928240102</v>
      </c>
      <c r="O9465" s="41">
        <f t="shared" si="157"/>
        <v>3.5304060742416654E-2</v>
      </c>
    </row>
    <row r="9466" spans="13:15" x14ac:dyDescent="0.25">
      <c r="M9466" s="20">
        <v>9465</v>
      </c>
      <c r="N9466" s="16">
        <v>232.477262383219</v>
      </c>
      <c r="O9466" s="41">
        <f t="shared" si="157"/>
        <v>0.50576603681237131</v>
      </c>
    </row>
    <row r="9467" spans="13:15" x14ac:dyDescent="0.25">
      <c r="M9467" s="20">
        <v>9466</v>
      </c>
      <c r="N9467" s="16">
        <v>221.37668249738573</v>
      </c>
      <c r="O9467" s="41">
        <f t="shared" si="157"/>
        <v>0.43386706480255288</v>
      </c>
    </row>
    <row r="9468" spans="13:15" x14ac:dyDescent="0.25">
      <c r="M9468" s="20">
        <v>9467</v>
      </c>
      <c r="N9468" s="16">
        <v>167.21794374932969</v>
      </c>
      <c r="O9468" s="41">
        <f t="shared" si="157"/>
        <v>8.3078395977865371E-2</v>
      </c>
    </row>
    <row r="9469" spans="13:15" x14ac:dyDescent="0.25">
      <c r="M9469" s="20">
        <v>9468</v>
      </c>
      <c r="N9469" s="16">
        <v>211.17790127229512</v>
      </c>
      <c r="O9469" s="41">
        <f t="shared" si="157"/>
        <v>0.36780908464487849</v>
      </c>
    </row>
    <row r="9470" spans="13:15" x14ac:dyDescent="0.25">
      <c r="M9470" s="20">
        <v>9469</v>
      </c>
      <c r="N9470" s="16">
        <v>179.20616736371474</v>
      </c>
      <c r="O9470" s="41">
        <f t="shared" si="157"/>
        <v>0.16072667768593529</v>
      </c>
    </row>
    <row r="9471" spans="13:15" x14ac:dyDescent="0.25">
      <c r="M9471" s="20">
        <v>9470</v>
      </c>
      <c r="N9471" s="16">
        <v>151.74461918943831</v>
      </c>
      <c r="O9471" s="41">
        <f t="shared" si="157"/>
        <v>-1.7143046583912525E-2</v>
      </c>
    </row>
    <row r="9472" spans="13:15" x14ac:dyDescent="0.25">
      <c r="M9472" s="20">
        <v>9471</v>
      </c>
      <c r="N9472" s="16">
        <v>132.26146267636898</v>
      </c>
      <c r="O9472" s="41">
        <f t="shared" si="157"/>
        <v>-0.14333635713193449</v>
      </c>
    </row>
    <row r="9473" spans="13:15" x14ac:dyDescent="0.25">
      <c r="M9473" s="20">
        <v>9472</v>
      </c>
      <c r="N9473" s="16">
        <v>169.93271623802889</v>
      </c>
      <c r="O9473" s="41">
        <f t="shared" si="157"/>
        <v>0.10066210360264582</v>
      </c>
    </row>
    <row r="9474" spans="13:15" x14ac:dyDescent="0.25">
      <c r="M9474" s="20">
        <v>9473</v>
      </c>
      <c r="N9474" s="16">
        <v>211.78365365474087</v>
      </c>
      <c r="O9474" s="41">
        <f t="shared" si="157"/>
        <v>0.37173257098868029</v>
      </c>
    </row>
    <row r="9475" spans="13:15" x14ac:dyDescent="0.25">
      <c r="M9475" s="20">
        <v>9474</v>
      </c>
      <c r="N9475" s="16">
        <v>137.99709121449024</v>
      </c>
      <c r="O9475" s="41">
        <f t="shared" ref="O9475:O9538" si="158">N9475/$B$2-1</f>
        <v>-0.10618642442910431</v>
      </c>
    </row>
    <row r="9476" spans="13:15" x14ac:dyDescent="0.25">
      <c r="M9476" s="20">
        <v>9475</v>
      </c>
      <c r="N9476" s="16">
        <v>243.56616177620893</v>
      </c>
      <c r="O9476" s="41">
        <f t="shared" si="158"/>
        <v>0.57758935372699272</v>
      </c>
    </row>
    <row r="9477" spans="13:15" x14ac:dyDescent="0.25">
      <c r="M9477" s="20">
        <v>9476</v>
      </c>
      <c r="N9477" s="16">
        <v>170.59446870660932</v>
      </c>
      <c r="O9477" s="41">
        <f t="shared" si="158"/>
        <v>0.10494830510790343</v>
      </c>
    </row>
    <row r="9478" spans="13:15" x14ac:dyDescent="0.25">
      <c r="M9478" s="20">
        <v>9477</v>
      </c>
      <c r="N9478" s="16">
        <v>236.0740388725151</v>
      </c>
      <c r="O9478" s="41">
        <f t="shared" si="158"/>
        <v>0.52906252535523635</v>
      </c>
    </row>
    <row r="9479" spans="13:15" x14ac:dyDescent="0.25">
      <c r="M9479" s="20">
        <v>9478</v>
      </c>
      <c r="N9479" s="16">
        <v>274.20510699165578</v>
      </c>
      <c r="O9479" s="41">
        <f t="shared" si="158"/>
        <v>0.77603922635636424</v>
      </c>
    </row>
    <row r="9480" spans="13:15" x14ac:dyDescent="0.25">
      <c r="M9480" s="20">
        <v>9479</v>
      </c>
      <c r="N9480" s="16">
        <v>251.29338869269904</v>
      </c>
      <c r="O9480" s="41">
        <f t="shared" si="158"/>
        <v>0.62763896172011013</v>
      </c>
    </row>
    <row r="9481" spans="13:15" x14ac:dyDescent="0.25">
      <c r="M9481" s="20">
        <v>9480</v>
      </c>
      <c r="N9481" s="16">
        <v>134.1863900755896</v>
      </c>
      <c r="O9481" s="41">
        <f t="shared" si="158"/>
        <v>-0.13086851287326429</v>
      </c>
    </row>
    <row r="9482" spans="13:15" x14ac:dyDescent="0.25">
      <c r="M9482" s="20">
        <v>9481</v>
      </c>
      <c r="N9482" s="16">
        <v>177.3228115386739</v>
      </c>
      <c r="O9482" s="41">
        <f t="shared" si="158"/>
        <v>0.14852809444597748</v>
      </c>
    </row>
    <row r="9483" spans="13:15" x14ac:dyDescent="0.25">
      <c r="M9483" s="20">
        <v>9482</v>
      </c>
      <c r="N9483" s="16">
        <v>100.8911547699489</v>
      </c>
      <c r="O9483" s="41">
        <f t="shared" si="158"/>
        <v>-0.34652329991332731</v>
      </c>
    </row>
    <row r="9484" spans="13:15" x14ac:dyDescent="0.25">
      <c r="M9484" s="20">
        <v>9483</v>
      </c>
      <c r="N9484" s="16">
        <v>229.4614880689202</v>
      </c>
      <c r="O9484" s="41">
        <f t="shared" si="158"/>
        <v>0.48623272636897519</v>
      </c>
    </row>
    <row r="9485" spans="13:15" x14ac:dyDescent="0.25">
      <c r="M9485" s="20">
        <v>9484</v>
      </c>
      <c r="N9485" s="16">
        <v>107.54156383229224</v>
      </c>
      <c r="O9485" s="41">
        <f t="shared" si="158"/>
        <v>-0.30344829122504258</v>
      </c>
    </row>
    <row r="9486" spans="13:15" x14ac:dyDescent="0.25">
      <c r="M9486" s="20">
        <v>9485</v>
      </c>
      <c r="N9486" s="16">
        <v>200.47715751547688</v>
      </c>
      <c r="O9486" s="41">
        <f t="shared" si="158"/>
        <v>0.2984998698319119</v>
      </c>
    </row>
    <row r="9487" spans="13:15" x14ac:dyDescent="0.25">
      <c r="M9487" s="20">
        <v>9486</v>
      </c>
      <c r="N9487" s="16">
        <v>275.26148229905789</v>
      </c>
      <c r="O9487" s="41">
        <f t="shared" si="158"/>
        <v>0.78288141833551461</v>
      </c>
    </row>
    <row r="9488" spans="13:15" x14ac:dyDescent="0.25">
      <c r="M9488" s="20">
        <v>9487</v>
      </c>
      <c r="N9488" s="16">
        <v>248.77768178785973</v>
      </c>
      <c r="O9488" s="41">
        <f t="shared" si="158"/>
        <v>0.61134461113696759</v>
      </c>
    </row>
    <row r="9489" spans="13:15" x14ac:dyDescent="0.25">
      <c r="M9489" s="20">
        <v>9488</v>
      </c>
      <c r="N9489" s="16">
        <v>248.38005849729367</v>
      </c>
      <c r="O9489" s="41">
        <f t="shared" si="158"/>
        <v>0.60876918659762902</v>
      </c>
    </row>
    <row r="9490" spans="13:15" x14ac:dyDescent="0.25">
      <c r="M9490" s="20">
        <v>9489</v>
      </c>
      <c r="N9490" s="16">
        <v>219.77813035904535</v>
      </c>
      <c r="O9490" s="41">
        <f t="shared" si="158"/>
        <v>0.42351316828247532</v>
      </c>
    </row>
    <row r="9491" spans="13:15" x14ac:dyDescent="0.25">
      <c r="M9491" s="20">
        <v>9490</v>
      </c>
      <c r="N9491" s="16">
        <v>188.12338253113768</v>
      </c>
      <c r="O9491" s="41">
        <f t="shared" si="158"/>
        <v>0.21848389490539799</v>
      </c>
    </row>
    <row r="9492" spans="13:15" x14ac:dyDescent="0.25">
      <c r="M9492" s="20">
        <v>9491</v>
      </c>
      <c r="N9492" s="16">
        <v>309.04852615698837</v>
      </c>
      <c r="O9492" s="41">
        <f t="shared" si="158"/>
        <v>1.0017216722339715</v>
      </c>
    </row>
    <row r="9493" spans="13:15" x14ac:dyDescent="0.25">
      <c r="M9493" s="20">
        <v>9492</v>
      </c>
      <c r="N9493" s="16">
        <v>134.61233170043926</v>
      </c>
      <c r="O9493" s="41">
        <f t="shared" si="158"/>
        <v>-0.12810966916619226</v>
      </c>
    </row>
    <row r="9494" spans="13:15" x14ac:dyDescent="0.25">
      <c r="M9494" s="20">
        <v>9493</v>
      </c>
      <c r="N9494" s="16">
        <v>243.90862343364054</v>
      </c>
      <c r="O9494" s="41">
        <f t="shared" si="158"/>
        <v>0.57980749380393903</v>
      </c>
    </row>
    <row r="9495" spans="13:15" x14ac:dyDescent="0.25">
      <c r="M9495" s="20">
        <v>9494</v>
      </c>
      <c r="N9495" s="16">
        <v>104.02712194342713</v>
      </c>
      <c r="O9495" s="41">
        <f t="shared" si="158"/>
        <v>-0.32621149473300759</v>
      </c>
    </row>
    <row r="9496" spans="13:15" x14ac:dyDescent="0.25">
      <c r="M9496" s="20">
        <v>9495</v>
      </c>
      <c r="N9496" s="16">
        <v>164.12170962197595</v>
      </c>
      <c r="O9496" s="41">
        <f t="shared" si="158"/>
        <v>6.3023943584566977E-2</v>
      </c>
    </row>
    <row r="9497" spans="13:15" x14ac:dyDescent="0.25">
      <c r="M9497" s="20">
        <v>9496</v>
      </c>
      <c r="N9497" s="16">
        <v>234.50002905074626</v>
      </c>
      <c r="O9497" s="41">
        <f t="shared" si="158"/>
        <v>0.5188675905606166</v>
      </c>
    </row>
    <row r="9498" spans="13:15" x14ac:dyDescent="0.25">
      <c r="M9498" s="20">
        <v>9497</v>
      </c>
      <c r="N9498" s="16">
        <v>199.7784648366478</v>
      </c>
      <c r="O9498" s="41">
        <f t="shared" si="158"/>
        <v>0.29397440486744575</v>
      </c>
    </row>
    <row r="9499" spans="13:15" x14ac:dyDescent="0.25">
      <c r="M9499" s="20">
        <v>9498</v>
      </c>
      <c r="N9499" s="16">
        <v>148.24302317865386</v>
      </c>
      <c r="O9499" s="41">
        <f t="shared" si="158"/>
        <v>-3.9823046742317292E-2</v>
      </c>
    </row>
    <row r="9500" spans="13:15" x14ac:dyDescent="0.25">
      <c r="M9500" s="20">
        <v>9499</v>
      </c>
      <c r="N9500" s="16">
        <v>221.90963290451955</v>
      </c>
      <c r="O9500" s="41">
        <f t="shared" si="158"/>
        <v>0.43731900936754253</v>
      </c>
    </row>
    <row r="9501" spans="13:15" x14ac:dyDescent="0.25">
      <c r="M9501" s="20">
        <v>9500</v>
      </c>
      <c r="N9501" s="16">
        <v>234.34508066661854</v>
      </c>
      <c r="O9501" s="41">
        <f t="shared" si="158"/>
        <v>0.51786398267274558</v>
      </c>
    </row>
    <row r="9502" spans="13:15" x14ac:dyDescent="0.25">
      <c r="M9502" s="20">
        <v>9501</v>
      </c>
      <c r="N9502" s="16">
        <v>169.77697725267254</v>
      </c>
      <c r="O9502" s="41">
        <f t="shared" si="158"/>
        <v>9.9653374953860174E-2</v>
      </c>
    </row>
    <row r="9503" spans="13:15" x14ac:dyDescent="0.25">
      <c r="M9503" s="20">
        <v>9502</v>
      </c>
      <c r="N9503" s="16">
        <v>195.02071691157002</v>
      </c>
      <c r="O9503" s="41">
        <f t="shared" si="158"/>
        <v>0.26315825035902196</v>
      </c>
    </row>
    <row r="9504" spans="13:15" x14ac:dyDescent="0.25">
      <c r="M9504" s="20">
        <v>9503</v>
      </c>
      <c r="N9504" s="16">
        <v>96.561954760777581</v>
      </c>
      <c r="O9504" s="41">
        <f t="shared" si="158"/>
        <v>-0.37456372964633211</v>
      </c>
    </row>
    <row r="9505" spans="13:15" x14ac:dyDescent="0.25">
      <c r="M9505" s="20">
        <v>9504</v>
      </c>
      <c r="N9505" s="16">
        <v>245.59185360390282</v>
      </c>
      <c r="O9505" s="41">
        <f t="shared" si="158"/>
        <v>0.59070985387363417</v>
      </c>
    </row>
    <row r="9506" spans="13:15" x14ac:dyDescent="0.25">
      <c r="M9506" s="20">
        <v>9505</v>
      </c>
      <c r="N9506" s="16">
        <v>129.18853125337586</v>
      </c>
      <c r="O9506" s="41">
        <f t="shared" si="158"/>
        <v>-0.16323987682569774</v>
      </c>
    </row>
    <row r="9507" spans="13:15" x14ac:dyDescent="0.25">
      <c r="M9507" s="20">
        <v>9506</v>
      </c>
      <c r="N9507" s="16">
        <v>189.99055097630742</v>
      </c>
      <c r="O9507" s="41">
        <f t="shared" si="158"/>
        <v>0.23057763173334545</v>
      </c>
    </row>
    <row r="9508" spans="13:15" x14ac:dyDescent="0.25">
      <c r="M9508" s="20">
        <v>9507</v>
      </c>
      <c r="N9508" s="16">
        <v>156.9304085098521</v>
      </c>
      <c r="O9508" s="41">
        <f t="shared" si="158"/>
        <v>1.6445551942646297E-2</v>
      </c>
    </row>
    <row r="9509" spans="13:15" x14ac:dyDescent="0.25">
      <c r="M9509" s="20">
        <v>9508</v>
      </c>
      <c r="N9509" s="16">
        <v>172.08433390394546</v>
      </c>
      <c r="O9509" s="41">
        <f t="shared" si="158"/>
        <v>0.11459823125801227</v>
      </c>
    </row>
    <row r="9510" spans="13:15" x14ac:dyDescent="0.25">
      <c r="M9510" s="20">
        <v>9509</v>
      </c>
      <c r="N9510" s="16">
        <v>185.45605124973801</v>
      </c>
      <c r="O9510" s="41">
        <f t="shared" si="158"/>
        <v>0.20120746618593821</v>
      </c>
    </row>
    <row r="9511" spans="13:15" x14ac:dyDescent="0.25">
      <c r="M9511" s="20">
        <v>9510</v>
      </c>
      <c r="N9511" s="16">
        <v>195.77657565310727</v>
      </c>
      <c r="O9511" s="41">
        <f t="shared" si="158"/>
        <v>0.26805398256941926</v>
      </c>
    </row>
    <row r="9512" spans="13:15" x14ac:dyDescent="0.25">
      <c r="M9512" s="20">
        <v>9511</v>
      </c>
      <c r="N9512" s="16">
        <v>357.20199549913201</v>
      </c>
      <c r="O9512" s="41">
        <f t="shared" si="158"/>
        <v>1.3136139319189746</v>
      </c>
    </row>
    <row r="9513" spans="13:15" x14ac:dyDescent="0.25">
      <c r="M9513" s="20">
        <v>9512</v>
      </c>
      <c r="N9513" s="16">
        <v>136.82343189355109</v>
      </c>
      <c r="O9513" s="41">
        <f t="shared" si="158"/>
        <v>-0.11378827041671435</v>
      </c>
    </row>
    <row r="9514" spans="13:15" x14ac:dyDescent="0.25">
      <c r="M9514" s="20">
        <v>9513</v>
      </c>
      <c r="N9514" s="16">
        <v>213.14170682111643</v>
      </c>
      <c r="O9514" s="41">
        <f t="shared" si="158"/>
        <v>0.38052874448603924</v>
      </c>
    </row>
    <row r="9515" spans="13:15" x14ac:dyDescent="0.25">
      <c r="M9515" s="20">
        <v>9514</v>
      </c>
      <c r="N9515" s="16">
        <v>190.0322075344601</v>
      </c>
      <c r="O9515" s="41">
        <f t="shared" si="158"/>
        <v>0.23084744319720141</v>
      </c>
    </row>
    <row r="9516" spans="13:15" x14ac:dyDescent="0.25">
      <c r="M9516" s="20">
        <v>9515</v>
      </c>
      <c r="N9516" s="16">
        <v>179.74075531507339</v>
      </c>
      <c r="O9516" s="41">
        <f t="shared" si="158"/>
        <v>0.16418922870100205</v>
      </c>
    </row>
    <row r="9517" spans="13:15" x14ac:dyDescent="0.25">
      <c r="M9517" s="20">
        <v>9516</v>
      </c>
      <c r="N9517" s="16">
        <v>192.83987940184264</v>
      </c>
      <c r="O9517" s="41">
        <f t="shared" si="158"/>
        <v>0.24903286441680095</v>
      </c>
    </row>
    <row r="9518" spans="13:15" x14ac:dyDescent="0.25">
      <c r="M9518" s="20">
        <v>9517</v>
      </c>
      <c r="N9518" s="16">
        <v>275.64786952467455</v>
      </c>
      <c r="O9518" s="41">
        <f t="shared" si="158"/>
        <v>0.78538406635978752</v>
      </c>
    </row>
    <row r="9519" spans="13:15" x14ac:dyDescent="0.25">
      <c r="M9519" s="20">
        <v>9518</v>
      </c>
      <c r="N9519" s="16">
        <v>228.89728377773901</v>
      </c>
      <c r="O9519" s="41">
        <f t="shared" si="158"/>
        <v>0.48257834894395191</v>
      </c>
    </row>
    <row r="9520" spans="13:15" x14ac:dyDescent="0.25">
      <c r="M9520" s="20">
        <v>9519</v>
      </c>
      <c r="N9520" s="16">
        <v>324.20036008407936</v>
      </c>
      <c r="O9520" s="41">
        <f t="shared" si="158"/>
        <v>1.0998608050203265</v>
      </c>
    </row>
    <row r="9521" spans="13:15" x14ac:dyDescent="0.25">
      <c r="M9521" s="20">
        <v>9520</v>
      </c>
      <c r="N9521" s="16">
        <v>109.22642923991896</v>
      </c>
      <c r="O9521" s="41">
        <f t="shared" si="158"/>
        <v>-0.29253533964691236</v>
      </c>
    </row>
    <row r="9522" spans="13:15" x14ac:dyDescent="0.25">
      <c r="M9522" s="20">
        <v>9521</v>
      </c>
      <c r="N9522" s="16">
        <v>309.92393608748705</v>
      </c>
      <c r="O9522" s="41">
        <f t="shared" si="158"/>
        <v>1.0073917430534576</v>
      </c>
    </row>
    <row r="9523" spans="13:15" x14ac:dyDescent="0.25">
      <c r="M9523" s="20">
        <v>9522</v>
      </c>
      <c r="N9523" s="16">
        <v>139.24557533754577</v>
      </c>
      <c r="O9523" s="41">
        <f t="shared" si="158"/>
        <v>-9.8099934719424242E-2</v>
      </c>
    </row>
    <row r="9524" spans="13:15" x14ac:dyDescent="0.25">
      <c r="M9524" s="20">
        <v>9523</v>
      </c>
      <c r="N9524" s="16">
        <v>139.2799949891191</v>
      </c>
      <c r="O9524" s="41">
        <f t="shared" si="158"/>
        <v>-9.7876997035941882E-2</v>
      </c>
    </row>
    <row r="9525" spans="13:15" x14ac:dyDescent="0.25">
      <c r="M9525" s="20">
        <v>9524</v>
      </c>
      <c r="N9525" s="16">
        <v>166.95730995897907</v>
      </c>
      <c r="O9525" s="41">
        <f t="shared" si="158"/>
        <v>8.1390258800352111E-2</v>
      </c>
    </row>
    <row r="9526" spans="13:15" x14ac:dyDescent="0.25">
      <c r="M9526" s="20">
        <v>9525</v>
      </c>
      <c r="N9526" s="16">
        <v>250.97443090280026</v>
      </c>
      <c r="O9526" s="41">
        <f t="shared" si="158"/>
        <v>0.62557305728591817</v>
      </c>
    </row>
    <row r="9527" spans="13:15" x14ac:dyDescent="0.25">
      <c r="M9527" s="20">
        <v>9526</v>
      </c>
      <c r="N9527" s="16">
        <v>155.6470011402468</v>
      </c>
      <c r="O9527" s="41">
        <f t="shared" si="158"/>
        <v>8.13286274140812E-3</v>
      </c>
    </row>
    <row r="9528" spans="13:15" x14ac:dyDescent="0.25">
      <c r="M9528" s="20">
        <v>9527</v>
      </c>
      <c r="N9528" s="16">
        <v>194.24000315647567</v>
      </c>
      <c r="O9528" s="41">
        <f t="shared" si="158"/>
        <v>0.25810153107025346</v>
      </c>
    </row>
    <row r="9529" spans="13:15" x14ac:dyDescent="0.25">
      <c r="M9529" s="20">
        <v>9528</v>
      </c>
      <c r="N9529" s="16">
        <v>157.02584832714393</v>
      </c>
      <c r="O9529" s="41">
        <f t="shared" si="158"/>
        <v>1.7063720076442968E-2</v>
      </c>
    </row>
    <row r="9530" spans="13:15" x14ac:dyDescent="0.25">
      <c r="M9530" s="20">
        <v>9529</v>
      </c>
      <c r="N9530" s="16">
        <v>161.74391558828589</v>
      </c>
      <c r="O9530" s="41">
        <f t="shared" si="158"/>
        <v>4.7622861079716916E-2</v>
      </c>
    </row>
    <row r="9531" spans="13:15" x14ac:dyDescent="0.25">
      <c r="M9531" s="20">
        <v>9530</v>
      </c>
      <c r="N9531" s="16">
        <v>118.43113321307757</v>
      </c>
      <c r="O9531" s="41">
        <f t="shared" si="158"/>
        <v>-0.23291604406674116</v>
      </c>
    </row>
    <row r="9532" spans="13:15" x14ac:dyDescent="0.25">
      <c r="M9532" s="20">
        <v>9531</v>
      </c>
      <c r="N9532" s="16">
        <v>120.06619361936944</v>
      </c>
      <c r="O9532" s="41">
        <f t="shared" si="158"/>
        <v>-0.22232568179779588</v>
      </c>
    </row>
    <row r="9533" spans="13:15" x14ac:dyDescent="0.25">
      <c r="M9533" s="20">
        <v>9532</v>
      </c>
      <c r="N9533" s="16">
        <v>332.08011157343685</v>
      </c>
      <c r="O9533" s="41">
        <f t="shared" si="158"/>
        <v>1.1508983217630933</v>
      </c>
    </row>
    <row r="9534" spans="13:15" x14ac:dyDescent="0.25">
      <c r="M9534" s="20">
        <v>9533</v>
      </c>
      <c r="N9534" s="16">
        <v>136.35518299107002</v>
      </c>
      <c r="O9534" s="41">
        <f t="shared" si="158"/>
        <v>-0.11682114032795932</v>
      </c>
    </row>
    <row r="9535" spans="13:15" x14ac:dyDescent="0.25">
      <c r="M9535" s="20">
        <v>9534</v>
      </c>
      <c r="N9535" s="16">
        <v>242.14690864416457</v>
      </c>
      <c r="O9535" s="41">
        <f t="shared" si="158"/>
        <v>0.56839678520668202</v>
      </c>
    </row>
    <row r="9536" spans="13:15" x14ac:dyDescent="0.25">
      <c r="M9536" s="20">
        <v>9535</v>
      </c>
      <c r="N9536" s="16">
        <v>163.60381140755669</v>
      </c>
      <c r="O9536" s="41">
        <f t="shared" si="158"/>
        <v>5.9669492771597499E-2</v>
      </c>
    </row>
    <row r="9537" spans="13:15" x14ac:dyDescent="0.25">
      <c r="M9537" s="20">
        <v>9536</v>
      </c>
      <c r="N9537" s="16">
        <v>88.679418645749223</v>
      </c>
      <c r="O9537" s="41">
        <f t="shared" si="158"/>
        <v>-0.42561928253903258</v>
      </c>
    </row>
    <row r="9538" spans="13:15" x14ac:dyDescent="0.25">
      <c r="M9538" s="20">
        <v>9537</v>
      </c>
      <c r="N9538" s="16">
        <v>198.00573041699266</v>
      </c>
      <c r="O9538" s="41">
        <f t="shared" si="158"/>
        <v>0.28249232161319249</v>
      </c>
    </row>
    <row r="9539" spans="13:15" x14ac:dyDescent="0.25">
      <c r="M9539" s="20">
        <v>9538</v>
      </c>
      <c r="N9539" s="16">
        <v>234.53148543042042</v>
      </c>
      <c r="O9539" s="41">
        <f t="shared" ref="O9539:O9602" si="159">N9539/$B$2-1</f>
        <v>0.5190713349942393</v>
      </c>
    </row>
    <row r="9540" spans="13:15" x14ac:dyDescent="0.25">
      <c r="M9540" s="20">
        <v>9539</v>
      </c>
      <c r="N9540" s="16">
        <v>230.54955173797993</v>
      </c>
      <c r="O9540" s="41">
        <f t="shared" si="159"/>
        <v>0.49328016533984065</v>
      </c>
    </row>
    <row r="9541" spans="13:15" x14ac:dyDescent="0.25">
      <c r="M9541" s="20">
        <v>9540</v>
      </c>
      <c r="N9541" s="16">
        <v>210.86877908518119</v>
      </c>
      <c r="O9541" s="41">
        <f t="shared" si="159"/>
        <v>0.36580688586720189</v>
      </c>
    </row>
    <row r="9542" spans="13:15" x14ac:dyDescent="0.25">
      <c r="M9542" s="20">
        <v>9541</v>
      </c>
      <c r="N9542" s="16">
        <v>64.393186345635584</v>
      </c>
      <c r="O9542" s="41">
        <f t="shared" si="159"/>
        <v>-0.58292233826482298</v>
      </c>
    </row>
    <row r="9543" spans="13:15" x14ac:dyDescent="0.25">
      <c r="M9543" s="20">
        <v>9542</v>
      </c>
      <c r="N9543" s="16">
        <v>347.15670092685019</v>
      </c>
      <c r="O9543" s="41">
        <f t="shared" si="159"/>
        <v>1.2485500919474601</v>
      </c>
    </row>
    <row r="9544" spans="13:15" x14ac:dyDescent="0.25">
      <c r="M9544" s="20">
        <v>9543</v>
      </c>
      <c r="N9544" s="16">
        <v>140.81902183651985</v>
      </c>
      <c r="O9544" s="41">
        <f t="shared" si="159"/>
        <v>-8.7908648592736283E-2</v>
      </c>
    </row>
    <row r="9545" spans="13:15" x14ac:dyDescent="0.25">
      <c r="M9545" s="20">
        <v>9544</v>
      </c>
      <c r="N9545" s="16">
        <v>97.387050422890553</v>
      </c>
      <c r="O9545" s="41">
        <f t="shared" si="159"/>
        <v>-0.36921954668239587</v>
      </c>
    </row>
    <row r="9546" spans="13:15" x14ac:dyDescent="0.25">
      <c r="M9546" s="20">
        <v>9545</v>
      </c>
      <c r="N9546" s="16">
        <v>219.77247837526679</v>
      </c>
      <c r="O9546" s="41">
        <f t="shared" si="159"/>
        <v>0.42347656012076906</v>
      </c>
    </row>
    <row r="9547" spans="13:15" x14ac:dyDescent="0.25">
      <c r="M9547" s="20">
        <v>9546</v>
      </c>
      <c r="N9547" s="16">
        <v>112.38616872885996</v>
      </c>
      <c r="O9547" s="41">
        <f t="shared" si="159"/>
        <v>-0.27206956007411542</v>
      </c>
    </row>
    <row r="9548" spans="13:15" x14ac:dyDescent="0.25">
      <c r="M9548" s="20">
        <v>9547</v>
      </c>
      <c r="N9548" s="16">
        <v>247.08145567987037</v>
      </c>
      <c r="O9548" s="41">
        <f t="shared" si="159"/>
        <v>0.60035807577440559</v>
      </c>
    </row>
    <row r="9549" spans="13:15" x14ac:dyDescent="0.25">
      <c r="M9549" s="20">
        <v>9548</v>
      </c>
      <c r="N9549" s="16">
        <v>230.69392094029001</v>
      </c>
      <c r="O9549" s="41">
        <f t="shared" si="159"/>
        <v>0.49421525137523048</v>
      </c>
    </row>
    <row r="9550" spans="13:15" x14ac:dyDescent="0.25">
      <c r="M9550" s="20">
        <v>9549</v>
      </c>
      <c r="N9550" s="16">
        <v>222.71160671732076</v>
      </c>
      <c r="O9550" s="41">
        <f t="shared" si="159"/>
        <v>0.44251343103850305</v>
      </c>
    </row>
    <row r="9551" spans="13:15" x14ac:dyDescent="0.25">
      <c r="M9551" s="20">
        <v>9550</v>
      </c>
      <c r="N9551" s="16">
        <v>145.26279446190009</v>
      </c>
      <c r="O9551" s="41">
        <f t="shared" si="159"/>
        <v>-5.9126126697824688E-2</v>
      </c>
    </row>
    <row r="9552" spans="13:15" x14ac:dyDescent="0.25">
      <c r="M9552" s="20">
        <v>9551</v>
      </c>
      <c r="N9552" s="16">
        <v>103.73110500048828</v>
      </c>
      <c r="O9552" s="41">
        <f t="shared" si="159"/>
        <v>-0.32812881023487195</v>
      </c>
    </row>
    <row r="9553" spans="13:15" x14ac:dyDescent="0.25">
      <c r="M9553" s="20">
        <v>9552</v>
      </c>
      <c r="N9553" s="16">
        <v>124.85980113987793</v>
      </c>
      <c r="O9553" s="41">
        <f t="shared" si="159"/>
        <v>-0.19127726302257952</v>
      </c>
    </row>
    <row r="9554" spans="13:15" x14ac:dyDescent="0.25">
      <c r="M9554" s="20">
        <v>9553</v>
      </c>
      <c r="N9554" s="16">
        <v>224.69429485053863</v>
      </c>
      <c r="O9554" s="41">
        <f t="shared" si="159"/>
        <v>0.45535539425669125</v>
      </c>
    </row>
    <row r="9555" spans="13:15" x14ac:dyDescent="0.25">
      <c r="M9555" s="20">
        <v>9554</v>
      </c>
      <c r="N9555" s="16">
        <v>237.91448125290481</v>
      </c>
      <c r="O9555" s="41">
        <f t="shared" si="159"/>
        <v>0.5409831562190528</v>
      </c>
    </row>
    <row r="9556" spans="13:15" x14ac:dyDescent="0.25">
      <c r="M9556" s="20">
        <v>9555</v>
      </c>
      <c r="N9556" s="16">
        <v>164.04102371814912</v>
      </c>
      <c r="O9556" s="41">
        <f t="shared" si="159"/>
        <v>6.2501337234223353E-2</v>
      </c>
    </row>
    <row r="9557" spans="13:15" x14ac:dyDescent="0.25">
      <c r="M9557" s="20">
        <v>9556</v>
      </c>
      <c r="N9557" s="16">
        <v>141.60037892256008</v>
      </c>
      <c r="O9557" s="41">
        <f t="shared" si="159"/>
        <v>-8.2847762419521409E-2</v>
      </c>
    </row>
    <row r="9558" spans="13:15" x14ac:dyDescent="0.25">
      <c r="M9558" s="20">
        <v>9557</v>
      </c>
      <c r="N9558" s="16">
        <v>206.66423962576403</v>
      </c>
      <c r="O9558" s="41">
        <f t="shared" si="159"/>
        <v>0.33857388831068547</v>
      </c>
    </row>
    <row r="9559" spans="13:15" x14ac:dyDescent="0.25">
      <c r="M9559" s="20">
        <v>9558</v>
      </c>
      <c r="N9559" s="16">
        <v>105.23001859504394</v>
      </c>
      <c r="O9559" s="41">
        <f t="shared" si="159"/>
        <v>-0.31842027719529342</v>
      </c>
    </row>
    <row r="9560" spans="13:15" x14ac:dyDescent="0.25">
      <c r="M9560" s="20">
        <v>9559</v>
      </c>
      <c r="N9560" s="16">
        <v>137.84288111247034</v>
      </c>
      <c r="O9560" s="41">
        <f t="shared" si="159"/>
        <v>-0.10718525042943883</v>
      </c>
    </row>
    <row r="9561" spans="13:15" x14ac:dyDescent="0.25">
      <c r="M9561" s="20">
        <v>9560</v>
      </c>
      <c r="N9561" s="16">
        <v>260.74264915750649</v>
      </c>
      <c r="O9561" s="41">
        <f t="shared" si="159"/>
        <v>0.68884226106663582</v>
      </c>
    </row>
    <row r="9562" spans="13:15" x14ac:dyDescent="0.25">
      <c r="M9562" s="20">
        <v>9561</v>
      </c>
      <c r="N9562" s="16">
        <v>195.34669754163173</v>
      </c>
      <c r="O9562" s="41">
        <f t="shared" si="159"/>
        <v>0.26526964205545589</v>
      </c>
    </row>
    <row r="9563" spans="13:15" x14ac:dyDescent="0.25">
      <c r="M9563" s="20">
        <v>9562</v>
      </c>
      <c r="N9563" s="16">
        <v>329.40739771398648</v>
      </c>
      <c r="O9563" s="41">
        <f t="shared" si="159"/>
        <v>1.1335870298353519</v>
      </c>
    </row>
    <row r="9564" spans="13:15" x14ac:dyDescent="0.25">
      <c r="M9564" s="20">
        <v>9563</v>
      </c>
      <c r="N9564" s="16">
        <v>215.78201401800936</v>
      </c>
      <c r="O9564" s="41">
        <f t="shared" si="159"/>
        <v>0.3976301369537425</v>
      </c>
    </row>
    <row r="9565" spans="13:15" x14ac:dyDescent="0.25">
      <c r="M9565" s="20">
        <v>9564</v>
      </c>
      <c r="N9565" s="16">
        <v>235.81746225534008</v>
      </c>
      <c r="O9565" s="41">
        <f t="shared" si="159"/>
        <v>0.52740066667700791</v>
      </c>
    </row>
    <row r="9566" spans="13:15" x14ac:dyDescent="0.25">
      <c r="M9566" s="20">
        <v>9565</v>
      </c>
      <c r="N9566" s="16">
        <v>116.81571346486098</v>
      </c>
      <c r="O9566" s="41">
        <f t="shared" si="159"/>
        <v>-0.24337919288019749</v>
      </c>
    </row>
    <row r="9567" spans="13:15" x14ac:dyDescent="0.25">
      <c r="M9567" s="20">
        <v>9566</v>
      </c>
      <c r="N9567" s="16">
        <v>215.31883459697943</v>
      </c>
      <c r="O9567" s="41">
        <f t="shared" si="159"/>
        <v>0.39463010230954731</v>
      </c>
    </row>
    <row r="9568" spans="13:15" x14ac:dyDescent="0.25">
      <c r="M9568" s="20">
        <v>9567</v>
      </c>
      <c r="N9568" s="16">
        <v>132.5866473952691</v>
      </c>
      <c r="O9568" s="41">
        <f t="shared" si="159"/>
        <v>-0.14123012058909779</v>
      </c>
    </row>
    <row r="9569" spans="13:15" x14ac:dyDescent="0.25">
      <c r="M9569" s="20">
        <v>9568</v>
      </c>
      <c r="N9569" s="16">
        <v>218.59801874111503</v>
      </c>
      <c r="O9569" s="41">
        <f t="shared" si="159"/>
        <v>0.4158695304672726</v>
      </c>
    </row>
    <row r="9570" spans="13:15" x14ac:dyDescent="0.25">
      <c r="M9570" s="20">
        <v>9569</v>
      </c>
      <c r="N9570" s="16">
        <v>151.87261232298295</v>
      </c>
      <c r="O9570" s="41">
        <f t="shared" si="159"/>
        <v>-1.6314029107274308E-2</v>
      </c>
    </row>
    <row r="9571" spans="13:15" x14ac:dyDescent="0.25">
      <c r="M9571" s="20">
        <v>9570</v>
      </c>
      <c r="N9571" s="16">
        <v>154.93081953809158</v>
      </c>
      <c r="O9571" s="41">
        <f t="shared" si="159"/>
        <v>3.4941212074617312E-3</v>
      </c>
    </row>
    <row r="9572" spans="13:15" x14ac:dyDescent="0.25">
      <c r="M9572" s="20">
        <v>9571</v>
      </c>
      <c r="N9572" s="16">
        <v>127.70853150354765</v>
      </c>
      <c r="O9572" s="41">
        <f t="shared" si="159"/>
        <v>-0.17282590401363218</v>
      </c>
    </row>
    <row r="9573" spans="13:15" x14ac:dyDescent="0.25">
      <c r="M9573" s="20">
        <v>9572</v>
      </c>
      <c r="N9573" s="16">
        <v>130.1232691224416</v>
      </c>
      <c r="O9573" s="41">
        <f t="shared" si="159"/>
        <v>-0.15718553618983189</v>
      </c>
    </row>
    <row r="9574" spans="13:15" x14ac:dyDescent="0.25">
      <c r="M9574" s="20">
        <v>9573</v>
      </c>
      <c r="N9574" s="16">
        <v>129.51463271650852</v>
      </c>
      <c r="O9574" s="41">
        <f t="shared" si="159"/>
        <v>-0.16112770248784547</v>
      </c>
    </row>
    <row r="9575" spans="13:15" x14ac:dyDescent="0.25">
      <c r="M9575" s="20">
        <v>9574</v>
      </c>
      <c r="N9575" s="16">
        <v>313.69291293738252</v>
      </c>
      <c r="O9575" s="41">
        <f t="shared" si="159"/>
        <v>1.0318035813378814</v>
      </c>
    </row>
    <row r="9576" spans="13:15" x14ac:dyDescent="0.25">
      <c r="M9576" s="20">
        <v>9575</v>
      </c>
      <c r="N9576" s="16">
        <v>260.14793275626289</v>
      </c>
      <c r="O9576" s="41">
        <f t="shared" si="159"/>
        <v>0.68499025528616619</v>
      </c>
    </row>
    <row r="9577" spans="13:15" x14ac:dyDescent="0.25">
      <c r="M9577" s="20">
        <v>9576</v>
      </c>
      <c r="N9577" s="16">
        <v>148.91521043984409</v>
      </c>
      <c r="O9577" s="41">
        <f t="shared" si="159"/>
        <v>-3.5469258600190456E-2</v>
      </c>
    </row>
    <row r="9578" spans="13:15" x14ac:dyDescent="0.25">
      <c r="M9578" s="20">
        <v>9577</v>
      </c>
      <c r="N9578" s="16">
        <v>124.20630731985538</v>
      </c>
      <c r="O9578" s="41">
        <f t="shared" si="159"/>
        <v>-0.19550997287716598</v>
      </c>
    </row>
    <row r="9579" spans="13:15" x14ac:dyDescent="0.25">
      <c r="M9579" s="20">
        <v>9578</v>
      </c>
      <c r="N9579" s="16">
        <v>261.68711988407551</v>
      </c>
      <c r="O9579" s="41">
        <f t="shared" si="159"/>
        <v>0.69495964187305126</v>
      </c>
    </row>
    <row r="9580" spans="13:15" x14ac:dyDescent="0.25">
      <c r="M9580" s="20">
        <v>9579</v>
      </c>
      <c r="N9580" s="16">
        <v>199.37674035398311</v>
      </c>
      <c r="O9580" s="41">
        <f t="shared" si="159"/>
        <v>0.2913724167162115</v>
      </c>
    </row>
    <row r="9581" spans="13:15" x14ac:dyDescent="0.25">
      <c r="M9581" s="20">
        <v>9580</v>
      </c>
      <c r="N9581" s="16">
        <v>142.03222170336051</v>
      </c>
      <c r="O9581" s="41">
        <f t="shared" si="159"/>
        <v>-8.0050696650999065E-2</v>
      </c>
    </row>
    <row r="9582" spans="13:15" x14ac:dyDescent="0.25">
      <c r="M9582" s="20">
        <v>9581</v>
      </c>
      <c r="N9582" s="16">
        <v>297.1426407522618</v>
      </c>
      <c r="O9582" s="41">
        <f t="shared" si="159"/>
        <v>0.92460669893793557</v>
      </c>
    </row>
    <row r="9583" spans="13:15" x14ac:dyDescent="0.25">
      <c r="M9583" s="20">
        <v>9582</v>
      </c>
      <c r="N9583" s="16">
        <v>145.66223454979399</v>
      </c>
      <c r="O9583" s="41">
        <f t="shared" si="159"/>
        <v>-5.6538934677727082E-2</v>
      </c>
    </row>
    <row r="9584" spans="13:15" x14ac:dyDescent="0.25">
      <c r="M9584" s="20">
        <v>9583</v>
      </c>
      <c r="N9584" s="16">
        <v>144.85890928808266</v>
      </c>
      <c r="O9584" s="41">
        <f t="shared" si="159"/>
        <v>-6.1742109746110274E-2</v>
      </c>
    </row>
    <row r="9585" spans="13:15" x14ac:dyDescent="0.25">
      <c r="M9585" s="20">
        <v>9584</v>
      </c>
      <c r="N9585" s="16">
        <v>170.75284287514253</v>
      </c>
      <c r="O9585" s="41">
        <f t="shared" si="159"/>
        <v>0.10597410196064083</v>
      </c>
    </row>
    <row r="9586" spans="13:15" x14ac:dyDescent="0.25">
      <c r="M9586" s="20">
        <v>9585</v>
      </c>
      <c r="N9586" s="16">
        <v>205.04715857464112</v>
      </c>
      <c r="O9586" s="41">
        <f t="shared" si="159"/>
        <v>0.32809997916106748</v>
      </c>
    </row>
    <row r="9587" spans="13:15" x14ac:dyDescent="0.25">
      <c r="M9587" s="20">
        <v>9586</v>
      </c>
      <c r="N9587" s="16">
        <v>185.89692896554041</v>
      </c>
      <c r="O9587" s="41">
        <f t="shared" si="159"/>
        <v>0.20406305164852134</v>
      </c>
    </row>
    <row r="9588" spans="13:15" x14ac:dyDescent="0.25">
      <c r="M9588" s="20">
        <v>9587</v>
      </c>
      <c r="N9588" s="16">
        <v>241.05935765994326</v>
      </c>
      <c r="O9588" s="41">
        <f t="shared" si="159"/>
        <v>0.56135266691935093</v>
      </c>
    </row>
    <row r="9589" spans="13:15" x14ac:dyDescent="0.25">
      <c r="M9589" s="20">
        <v>9588</v>
      </c>
      <c r="N9589" s="16">
        <v>236.49267562764626</v>
      </c>
      <c r="O9589" s="41">
        <f t="shared" si="159"/>
        <v>0.53177405508152309</v>
      </c>
    </row>
    <row r="9590" spans="13:15" x14ac:dyDescent="0.25">
      <c r="M9590" s="20">
        <v>9589</v>
      </c>
      <c r="N9590" s="16">
        <v>224.90373626325388</v>
      </c>
      <c r="O9590" s="41">
        <f t="shared" si="159"/>
        <v>0.45671195602421921</v>
      </c>
    </row>
    <row r="9591" spans="13:15" x14ac:dyDescent="0.25">
      <c r="M9591" s="20">
        <v>9590</v>
      </c>
      <c r="N9591" s="16">
        <v>199.61934979702335</v>
      </c>
      <c r="O9591" s="41">
        <f t="shared" si="159"/>
        <v>0.29294380935820574</v>
      </c>
    </row>
    <row r="9592" spans="13:15" x14ac:dyDescent="0.25">
      <c r="M9592" s="20">
        <v>9591</v>
      </c>
      <c r="N9592" s="16">
        <v>106.48938567052141</v>
      </c>
      <c r="O9592" s="41">
        <f t="shared" si="159"/>
        <v>-0.31026329809680508</v>
      </c>
    </row>
    <row r="9593" spans="13:15" x14ac:dyDescent="0.25">
      <c r="M9593" s="20">
        <v>9592</v>
      </c>
      <c r="N9593" s="16">
        <v>111.69742010021419</v>
      </c>
      <c r="O9593" s="41">
        <f t="shared" si="159"/>
        <v>-0.27653061696322456</v>
      </c>
    </row>
    <row r="9594" spans="13:15" x14ac:dyDescent="0.25">
      <c r="M9594" s="20">
        <v>9593</v>
      </c>
      <c r="N9594" s="16">
        <v>342.19561404327311</v>
      </c>
      <c r="O9594" s="41">
        <f t="shared" si="159"/>
        <v>1.216416901551181</v>
      </c>
    </row>
    <row r="9595" spans="13:15" x14ac:dyDescent="0.25">
      <c r="M9595" s="20">
        <v>9594</v>
      </c>
      <c r="N9595" s="16">
        <v>228.21138100146874</v>
      </c>
      <c r="O9595" s="41">
        <f t="shared" si="159"/>
        <v>0.47813572477298871</v>
      </c>
    </row>
    <row r="9596" spans="13:15" x14ac:dyDescent="0.25">
      <c r="M9596" s="20">
        <v>9595</v>
      </c>
      <c r="N9596" s="16">
        <v>266.915330641124</v>
      </c>
      <c r="O9596" s="41">
        <f t="shared" si="159"/>
        <v>0.72882300601695471</v>
      </c>
    </row>
    <row r="9597" spans="13:15" x14ac:dyDescent="0.25">
      <c r="M9597" s="20">
        <v>9596</v>
      </c>
      <c r="N9597" s="16">
        <v>132.7333404606303</v>
      </c>
      <c r="O9597" s="41">
        <f t="shared" si="159"/>
        <v>-0.14027998278468456</v>
      </c>
    </row>
    <row r="9598" spans="13:15" x14ac:dyDescent="0.25">
      <c r="M9598" s="20">
        <v>9597</v>
      </c>
      <c r="N9598" s="16">
        <v>149.58379608675673</v>
      </c>
      <c r="O9598" s="41">
        <f t="shared" si="159"/>
        <v>-3.1138798281186042E-2</v>
      </c>
    </row>
    <row r="9599" spans="13:15" x14ac:dyDescent="0.25">
      <c r="M9599" s="20">
        <v>9598</v>
      </c>
      <c r="N9599" s="16">
        <v>209.23423707418132</v>
      </c>
      <c r="O9599" s="41">
        <f t="shared" si="159"/>
        <v>0.35521988126866422</v>
      </c>
    </row>
    <row r="9600" spans="13:15" x14ac:dyDescent="0.25">
      <c r="M9600" s="20">
        <v>9599</v>
      </c>
      <c r="N9600" s="16">
        <v>540.40781657595016</v>
      </c>
      <c r="O9600" s="41">
        <f t="shared" si="159"/>
        <v>2.5002465526569835</v>
      </c>
    </row>
    <row r="9601" spans="13:15" x14ac:dyDescent="0.25">
      <c r="M9601" s="20">
        <v>9600</v>
      </c>
      <c r="N9601" s="16">
        <v>417.16591379313616</v>
      </c>
      <c r="O9601" s="41">
        <f t="shared" si="159"/>
        <v>1.7020030185577593</v>
      </c>
    </row>
    <row r="9602" spans="13:15" x14ac:dyDescent="0.25">
      <c r="M9602" s="20">
        <v>9601</v>
      </c>
      <c r="N9602" s="16">
        <v>145.74021085515471</v>
      </c>
      <c r="O9602" s="41">
        <f t="shared" si="159"/>
        <v>-5.6033878522623426E-2</v>
      </c>
    </row>
    <row r="9603" spans="13:15" x14ac:dyDescent="0.25">
      <c r="M9603" s="20">
        <v>9602</v>
      </c>
      <c r="N9603" s="16">
        <v>116.95741584485488</v>
      </c>
      <c r="O9603" s="41">
        <f t="shared" ref="O9603:O9666" si="160">N9603/$B$2-1</f>
        <v>-0.24246137997693562</v>
      </c>
    </row>
    <row r="9604" spans="13:15" x14ac:dyDescent="0.25">
      <c r="M9604" s="20">
        <v>9603</v>
      </c>
      <c r="N9604" s="16">
        <v>186.26467178912509</v>
      </c>
      <c r="O9604" s="41">
        <f t="shared" si="160"/>
        <v>0.20644493901401573</v>
      </c>
    </row>
    <row r="9605" spans="13:15" x14ac:dyDescent="0.25">
      <c r="M9605" s="20">
        <v>9604</v>
      </c>
      <c r="N9605" s="16">
        <v>176.13537882418908</v>
      </c>
      <c r="O9605" s="41">
        <f t="shared" si="160"/>
        <v>0.14083703754801791</v>
      </c>
    </row>
    <row r="9606" spans="13:15" x14ac:dyDescent="0.25">
      <c r="M9606" s="20">
        <v>9605</v>
      </c>
      <c r="N9606" s="16">
        <v>308.00128415927725</v>
      </c>
      <c r="O9606" s="41">
        <f t="shared" si="160"/>
        <v>0.99493863712631603</v>
      </c>
    </row>
    <row r="9607" spans="13:15" x14ac:dyDescent="0.25">
      <c r="M9607" s="20">
        <v>9606</v>
      </c>
      <c r="N9607" s="16">
        <v>143.81615691440112</v>
      </c>
      <c r="O9607" s="41">
        <f t="shared" si="160"/>
        <v>-6.8496065350193813E-2</v>
      </c>
    </row>
    <row r="9608" spans="13:15" x14ac:dyDescent="0.25">
      <c r="M9608" s="20">
        <v>9607</v>
      </c>
      <c r="N9608" s="16">
        <v>86.946724022491367</v>
      </c>
      <c r="O9608" s="41">
        <f t="shared" si="160"/>
        <v>-0.4368420261704864</v>
      </c>
    </row>
    <row r="9609" spans="13:15" x14ac:dyDescent="0.25">
      <c r="M9609" s="20">
        <v>9608</v>
      </c>
      <c r="N9609" s="16">
        <v>232.72633726841573</v>
      </c>
      <c r="O9609" s="41">
        <f t="shared" si="160"/>
        <v>0.50737930642380502</v>
      </c>
    </row>
    <row r="9610" spans="13:15" x14ac:dyDescent="0.25">
      <c r="M9610" s="20">
        <v>9609</v>
      </c>
      <c r="N9610" s="16">
        <v>241.27474174057187</v>
      </c>
      <c r="O9610" s="41">
        <f t="shared" si="160"/>
        <v>0.56274771962324088</v>
      </c>
    </row>
    <row r="9611" spans="13:15" x14ac:dyDescent="0.25">
      <c r="M9611" s="20">
        <v>9610</v>
      </c>
      <c r="N9611" s="16">
        <v>141.70593899930515</v>
      </c>
      <c r="O9611" s="41">
        <f t="shared" si="160"/>
        <v>-8.2164044894733945E-2</v>
      </c>
    </row>
    <row r="9612" spans="13:15" x14ac:dyDescent="0.25">
      <c r="M9612" s="20">
        <v>9611</v>
      </c>
      <c r="N9612" s="16">
        <v>165.00970369420381</v>
      </c>
      <c r="O9612" s="41">
        <f t="shared" si="160"/>
        <v>6.8775522475096329E-2</v>
      </c>
    </row>
    <row r="9613" spans="13:15" x14ac:dyDescent="0.25">
      <c r="M9613" s="20">
        <v>9612</v>
      </c>
      <c r="N9613" s="16">
        <v>273.97744910063602</v>
      </c>
      <c r="O9613" s="41">
        <f t="shared" si="160"/>
        <v>0.77456467561193554</v>
      </c>
    </row>
    <row r="9614" spans="13:15" x14ac:dyDescent="0.25">
      <c r="M9614" s="20">
        <v>9613</v>
      </c>
      <c r="N9614" s="16">
        <v>171.59760471491086</v>
      </c>
      <c r="O9614" s="41">
        <f t="shared" si="160"/>
        <v>0.11144566367157283</v>
      </c>
    </row>
    <row r="9615" spans="13:15" x14ac:dyDescent="0.25">
      <c r="M9615" s="20">
        <v>9614</v>
      </c>
      <c r="N9615" s="16">
        <v>231.58072613577963</v>
      </c>
      <c r="O9615" s="41">
        <f t="shared" si="160"/>
        <v>0.499959129855853</v>
      </c>
    </row>
    <row r="9616" spans="13:15" x14ac:dyDescent="0.25">
      <c r="M9616" s="20">
        <v>9615</v>
      </c>
      <c r="N9616" s="16">
        <v>119.99561999771215</v>
      </c>
      <c r="O9616" s="41">
        <f t="shared" si="160"/>
        <v>-0.22278279042638605</v>
      </c>
    </row>
    <row r="9617" spans="13:15" x14ac:dyDescent="0.25">
      <c r="M9617" s="20">
        <v>9616</v>
      </c>
      <c r="N9617" s="16">
        <v>112.87884273833488</v>
      </c>
      <c r="O9617" s="41">
        <f t="shared" si="160"/>
        <v>-0.26887848760929667</v>
      </c>
    </row>
    <row r="9618" spans="13:15" x14ac:dyDescent="0.25">
      <c r="M9618" s="20">
        <v>9617</v>
      </c>
      <c r="N9618" s="16">
        <v>227.92232968081896</v>
      </c>
      <c r="O9618" s="41">
        <f t="shared" si="160"/>
        <v>0.476263525930537</v>
      </c>
    </row>
    <row r="9619" spans="13:15" x14ac:dyDescent="0.25">
      <c r="M9619" s="20">
        <v>9618</v>
      </c>
      <c r="N9619" s="16">
        <v>115.11583717474977</v>
      </c>
      <c r="O9619" s="41">
        <f t="shared" si="160"/>
        <v>-0.25438937064206713</v>
      </c>
    </row>
    <row r="9620" spans="13:15" x14ac:dyDescent="0.25">
      <c r="M9620" s="20">
        <v>9619</v>
      </c>
      <c r="N9620" s="16">
        <v>139.32780418754166</v>
      </c>
      <c r="O9620" s="41">
        <f t="shared" si="160"/>
        <v>-9.7567334635008884E-2</v>
      </c>
    </row>
    <row r="9621" spans="13:15" x14ac:dyDescent="0.25">
      <c r="M9621" s="20">
        <v>9620</v>
      </c>
      <c r="N9621" s="16">
        <v>146.31398988715208</v>
      </c>
      <c r="O9621" s="41">
        <f t="shared" si="160"/>
        <v>-5.2317485056184054E-2</v>
      </c>
    </row>
    <row r="9622" spans="13:15" x14ac:dyDescent="0.25">
      <c r="M9622" s="20">
        <v>9621</v>
      </c>
      <c r="N9622" s="16">
        <v>271.94778355372642</v>
      </c>
      <c r="O9622" s="41">
        <f t="shared" si="160"/>
        <v>0.76141843750118743</v>
      </c>
    </row>
    <row r="9623" spans="13:15" x14ac:dyDescent="0.25">
      <c r="M9623" s="20">
        <v>9622</v>
      </c>
      <c r="N9623" s="16">
        <v>204.7527732681269</v>
      </c>
      <c r="O9623" s="41">
        <f t="shared" si="160"/>
        <v>0.32619323184418358</v>
      </c>
    </row>
    <row r="9624" spans="13:15" x14ac:dyDescent="0.25">
      <c r="M9624" s="20">
        <v>9623</v>
      </c>
      <c r="N9624" s="16">
        <v>141.88755732376035</v>
      </c>
      <c r="O9624" s="41">
        <f t="shared" si="160"/>
        <v>-8.0987694563420254E-2</v>
      </c>
    </row>
    <row r="9625" spans="13:15" x14ac:dyDescent="0.25">
      <c r="M9625" s="20">
        <v>9624</v>
      </c>
      <c r="N9625" s="16">
        <v>155.28925800513258</v>
      </c>
      <c r="O9625" s="41">
        <f t="shared" si="160"/>
        <v>5.8157438230435066E-3</v>
      </c>
    </row>
    <row r="9626" spans="13:15" x14ac:dyDescent="0.25">
      <c r="M9626" s="20">
        <v>9625</v>
      </c>
      <c r="N9626" s="16">
        <v>106.33408945467451</v>
      </c>
      <c r="O9626" s="41">
        <f t="shared" si="160"/>
        <v>-0.31126915890689277</v>
      </c>
    </row>
    <row r="9627" spans="13:15" x14ac:dyDescent="0.25">
      <c r="M9627" s="20">
        <v>9626</v>
      </c>
      <c r="N9627" s="16">
        <v>266.58820041760441</v>
      </c>
      <c r="O9627" s="41">
        <f t="shared" si="160"/>
        <v>0.72670416835024709</v>
      </c>
    </row>
    <row r="9628" spans="13:15" x14ac:dyDescent="0.25">
      <c r="M9628" s="20">
        <v>9627</v>
      </c>
      <c r="N9628" s="16">
        <v>311.86301350026872</v>
      </c>
      <c r="O9628" s="41">
        <f t="shared" si="160"/>
        <v>1.0199512376078266</v>
      </c>
    </row>
    <row r="9629" spans="13:15" x14ac:dyDescent="0.25">
      <c r="M9629" s="20">
        <v>9628</v>
      </c>
      <c r="N9629" s="16">
        <v>196.60845400862652</v>
      </c>
      <c r="O9629" s="41">
        <f t="shared" si="160"/>
        <v>0.2734420973538898</v>
      </c>
    </row>
    <row r="9630" spans="13:15" x14ac:dyDescent="0.25">
      <c r="M9630" s="20">
        <v>9629</v>
      </c>
      <c r="N9630" s="16">
        <v>93.271809655893335</v>
      </c>
      <c r="O9630" s="41">
        <f t="shared" si="160"/>
        <v>-0.39587415245642443</v>
      </c>
    </row>
    <row r="9631" spans="13:15" x14ac:dyDescent="0.25">
      <c r="M9631" s="20">
        <v>9630</v>
      </c>
      <c r="N9631" s="16">
        <v>141.57844356290116</v>
      </c>
      <c r="O9631" s="41">
        <f t="shared" si="160"/>
        <v>-8.2989838763853241E-2</v>
      </c>
    </row>
    <row r="9632" spans="13:15" x14ac:dyDescent="0.25">
      <c r="M9632" s="20">
        <v>9631</v>
      </c>
      <c r="N9632" s="16">
        <v>393.7764597899415</v>
      </c>
      <c r="O9632" s="41">
        <f t="shared" si="160"/>
        <v>1.5505084375542197</v>
      </c>
    </row>
    <row r="9633" spans="13:15" x14ac:dyDescent="0.25">
      <c r="M9633" s="20">
        <v>9632</v>
      </c>
      <c r="N9633" s="16">
        <v>192.09418835326071</v>
      </c>
      <c r="O9633" s="41">
        <f t="shared" si="160"/>
        <v>0.24420298882639235</v>
      </c>
    </row>
    <row r="9634" spans="13:15" x14ac:dyDescent="0.25">
      <c r="M9634" s="20">
        <v>9633</v>
      </c>
      <c r="N9634" s="16">
        <v>97.128420427653495</v>
      </c>
      <c r="O9634" s="41">
        <f t="shared" si="160"/>
        <v>-0.37089470518579803</v>
      </c>
    </row>
    <row r="9635" spans="13:15" x14ac:dyDescent="0.25">
      <c r="M9635" s="20">
        <v>9634</v>
      </c>
      <c r="N9635" s="16">
        <v>184.93105826977902</v>
      </c>
      <c r="O9635" s="41">
        <f t="shared" si="160"/>
        <v>0.1978070622467174</v>
      </c>
    </row>
    <row r="9636" spans="13:15" x14ac:dyDescent="0.25">
      <c r="M9636" s="20">
        <v>9635</v>
      </c>
      <c r="N9636" s="16">
        <v>189.40521563745949</v>
      </c>
      <c r="O9636" s="41">
        <f t="shared" si="160"/>
        <v>0.22678638753015812</v>
      </c>
    </row>
    <row r="9637" spans="13:15" x14ac:dyDescent="0.25">
      <c r="M9637" s="20">
        <v>9636</v>
      </c>
      <c r="N9637" s="16">
        <v>138.66111974643852</v>
      </c>
      <c r="O9637" s="41">
        <f t="shared" si="160"/>
        <v>-0.101885480755594</v>
      </c>
    </row>
    <row r="9638" spans="13:15" x14ac:dyDescent="0.25">
      <c r="M9638" s="20">
        <v>9637</v>
      </c>
      <c r="N9638" s="16">
        <v>128.22787459230472</v>
      </c>
      <c r="O9638" s="41">
        <f t="shared" si="160"/>
        <v>-0.16946209468240159</v>
      </c>
    </row>
    <row r="9639" spans="13:15" x14ac:dyDescent="0.25">
      <c r="M9639" s="20">
        <v>9638</v>
      </c>
      <c r="N9639" s="16">
        <v>173.40481541318934</v>
      </c>
      <c r="O9639" s="41">
        <f t="shared" si="160"/>
        <v>0.12315105138534399</v>
      </c>
    </row>
    <row r="9640" spans="13:15" x14ac:dyDescent="0.25">
      <c r="M9640" s="20">
        <v>9639</v>
      </c>
      <c r="N9640" s="16">
        <v>232.33311552250947</v>
      </c>
      <c r="O9640" s="41">
        <f t="shared" si="160"/>
        <v>0.50483239089386522</v>
      </c>
    </row>
    <row r="9641" spans="13:15" x14ac:dyDescent="0.25">
      <c r="M9641" s="20">
        <v>9640</v>
      </c>
      <c r="N9641" s="16">
        <v>223.66756232128259</v>
      </c>
      <c r="O9641" s="41">
        <f t="shared" si="160"/>
        <v>0.448705199929748</v>
      </c>
    </row>
    <row r="9642" spans="13:15" x14ac:dyDescent="0.25">
      <c r="M9642" s="20">
        <v>9641</v>
      </c>
      <c r="N9642" s="16">
        <v>141.44958098384356</v>
      </c>
      <c r="O9642" s="41">
        <f t="shared" si="160"/>
        <v>-8.3824487679501236E-2</v>
      </c>
    </row>
    <row r="9643" spans="13:15" x14ac:dyDescent="0.25">
      <c r="M9643" s="20">
        <v>9642</v>
      </c>
      <c r="N9643" s="16">
        <v>183.32610927839778</v>
      </c>
      <c r="O9643" s="41">
        <f t="shared" si="160"/>
        <v>0.18741173301209124</v>
      </c>
    </row>
    <row r="9644" spans="13:15" x14ac:dyDescent="0.25">
      <c r="M9644" s="20">
        <v>9643</v>
      </c>
      <c r="N9644" s="16">
        <v>232.6558845098412</v>
      </c>
      <c r="O9644" s="41">
        <f t="shared" si="160"/>
        <v>0.50692298063102115</v>
      </c>
    </row>
    <row r="9645" spans="13:15" x14ac:dyDescent="0.25">
      <c r="M9645" s="20">
        <v>9644</v>
      </c>
      <c r="N9645" s="16">
        <v>146.87799749050751</v>
      </c>
      <c r="O9645" s="41">
        <f t="shared" si="160"/>
        <v>-4.8664381587352756E-2</v>
      </c>
    </row>
    <row r="9646" spans="13:15" x14ac:dyDescent="0.25">
      <c r="M9646" s="20">
        <v>9645</v>
      </c>
      <c r="N9646" s="16">
        <v>179.14038029864633</v>
      </c>
      <c r="O9646" s="41">
        <f t="shared" si="160"/>
        <v>0.16030057180690838</v>
      </c>
    </row>
    <row r="9647" spans="13:15" x14ac:dyDescent="0.25">
      <c r="M9647" s="20">
        <v>9646</v>
      </c>
      <c r="N9647" s="16">
        <v>305.73263965066803</v>
      </c>
      <c r="O9647" s="41">
        <f t="shared" si="160"/>
        <v>0.98024452117000549</v>
      </c>
    </row>
    <row r="9648" spans="13:15" x14ac:dyDescent="0.25">
      <c r="M9648" s="20">
        <v>9647</v>
      </c>
      <c r="N9648" s="16">
        <v>94.20397484054638</v>
      </c>
      <c r="O9648" s="41">
        <f t="shared" si="160"/>
        <v>-0.38983647521710918</v>
      </c>
    </row>
    <row r="9649" spans="13:15" x14ac:dyDescent="0.25">
      <c r="M9649" s="20">
        <v>9648</v>
      </c>
      <c r="N9649" s="16">
        <v>141.86866253531608</v>
      </c>
      <c r="O9649" s="41">
        <f t="shared" si="160"/>
        <v>-8.1110076986632196E-2</v>
      </c>
    </row>
    <row r="9650" spans="13:15" x14ac:dyDescent="0.25">
      <c r="M9650" s="20">
        <v>9649</v>
      </c>
      <c r="N9650" s="16">
        <v>236.9891683668601</v>
      </c>
      <c r="O9650" s="41">
        <f t="shared" si="160"/>
        <v>0.5349898616364015</v>
      </c>
    </row>
    <row r="9651" spans="13:15" x14ac:dyDescent="0.25">
      <c r="M9651" s="20">
        <v>9650</v>
      </c>
      <c r="N9651" s="16">
        <v>184.58385083285063</v>
      </c>
      <c r="O9651" s="41">
        <f t="shared" si="160"/>
        <v>0.19555818353532906</v>
      </c>
    </row>
    <row r="9652" spans="13:15" x14ac:dyDescent="0.25">
      <c r="M9652" s="20">
        <v>9651</v>
      </c>
      <c r="N9652" s="16">
        <v>314.75530373188576</v>
      </c>
      <c r="O9652" s="41">
        <f t="shared" si="160"/>
        <v>1.0386847359066587</v>
      </c>
    </row>
    <row r="9653" spans="13:15" x14ac:dyDescent="0.25">
      <c r="M9653" s="20">
        <v>9652</v>
      </c>
      <c r="N9653" s="16">
        <v>138.5212419992063</v>
      </c>
      <c r="O9653" s="41">
        <f t="shared" si="160"/>
        <v>-0.10279147542762745</v>
      </c>
    </row>
    <row r="9654" spans="13:15" x14ac:dyDescent="0.25">
      <c r="M9654" s="20">
        <v>9653</v>
      </c>
      <c r="N9654" s="16">
        <v>109.92866843252463</v>
      </c>
      <c r="O9654" s="41">
        <f t="shared" si="160"/>
        <v>-0.2879869037478302</v>
      </c>
    </row>
    <row r="9655" spans="13:15" x14ac:dyDescent="0.25">
      <c r="M9655" s="20">
        <v>9654</v>
      </c>
      <c r="N9655" s="16">
        <v>214.51634591092414</v>
      </c>
      <c r="O9655" s="41">
        <f t="shared" si="160"/>
        <v>0.38943234578058261</v>
      </c>
    </row>
    <row r="9656" spans="13:15" x14ac:dyDescent="0.25">
      <c r="M9656" s="20">
        <v>9655</v>
      </c>
      <c r="N9656" s="16">
        <v>212.4704638085569</v>
      </c>
      <c r="O9656" s="41">
        <f t="shared" si="160"/>
        <v>0.37618107228619357</v>
      </c>
    </row>
    <row r="9657" spans="13:15" x14ac:dyDescent="0.25">
      <c r="M9657" s="20">
        <v>9656</v>
      </c>
      <c r="N9657" s="16">
        <v>190.43620022975594</v>
      </c>
      <c r="O9657" s="41">
        <f t="shared" si="160"/>
        <v>0.23346412266710148</v>
      </c>
    </row>
    <row r="9658" spans="13:15" x14ac:dyDescent="0.25">
      <c r="M9658" s="20">
        <v>9657</v>
      </c>
      <c r="N9658" s="16">
        <v>186.11604381450078</v>
      </c>
      <c r="O9658" s="41">
        <f t="shared" si="160"/>
        <v>0.20548226871234743</v>
      </c>
    </row>
    <row r="9659" spans="13:15" x14ac:dyDescent="0.25">
      <c r="M9659" s="20">
        <v>9658</v>
      </c>
      <c r="N9659" s="16">
        <v>159.4949541394771</v>
      </c>
      <c r="O9659" s="41">
        <f t="shared" si="160"/>
        <v>3.3056233216840702E-2</v>
      </c>
    </row>
    <row r="9660" spans="13:15" x14ac:dyDescent="0.25">
      <c r="M9660" s="20">
        <v>9659</v>
      </c>
      <c r="N9660" s="16">
        <v>192.53116759541876</v>
      </c>
      <c r="O9660" s="41">
        <f t="shared" si="160"/>
        <v>0.24703332369393305</v>
      </c>
    </row>
    <row r="9661" spans="13:15" x14ac:dyDescent="0.25">
      <c r="M9661" s="20">
        <v>9660</v>
      </c>
      <c r="N9661" s="16">
        <v>143.0011424202284</v>
      </c>
      <c r="O9661" s="41">
        <f t="shared" si="160"/>
        <v>-7.3774952120686299E-2</v>
      </c>
    </row>
    <row r="9662" spans="13:15" x14ac:dyDescent="0.25">
      <c r="M9662" s="20">
        <v>9661</v>
      </c>
      <c r="N9662" s="16">
        <v>237.68049820973167</v>
      </c>
      <c r="O9662" s="41">
        <f t="shared" si="160"/>
        <v>0.53946763717005708</v>
      </c>
    </row>
    <row r="9663" spans="13:15" x14ac:dyDescent="0.25">
      <c r="M9663" s="20">
        <v>9662</v>
      </c>
      <c r="N9663" s="16">
        <v>257.72044406649053</v>
      </c>
      <c r="O9663" s="41">
        <f t="shared" si="160"/>
        <v>0.66926729818346242</v>
      </c>
    </row>
    <row r="9664" spans="13:15" x14ac:dyDescent="0.25">
      <c r="M9664" s="20">
        <v>9663</v>
      </c>
      <c r="N9664" s="16">
        <v>216.52155207330077</v>
      </c>
      <c r="O9664" s="41">
        <f t="shared" si="160"/>
        <v>0.40242015932054254</v>
      </c>
    </row>
    <row r="9665" spans="13:15" x14ac:dyDescent="0.25">
      <c r="M9665" s="20">
        <v>9664</v>
      </c>
      <c r="N9665" s="16">
        <v>140.34458740199827</v>
      </c>
      <c r="O9665" s="41">
        <f t="shared" si="160"/>
        <v>-9.0981582482585921E-2</v>
      </c>
    </row>
    <row r="9666" spans="13:15" x14ac:dyDescent="0.25">
      <c r="M9666" s="20">
        <v>9665</v>
      </c>
      <c r="N9666" s="16">
        <v>318.6469189200937</v>
      </c>
      <c r="O9666" s="41">
        <f t="shared" si="160"/>
        <v>1.0638909084100461</v>
      </c>
    </row>
    <row r="9667" spans="13:15" x14ac:dyDescent="0.25">
      <c r="M9667" s="20">
        <v>9666</v>
      </c>
      <c r="N9667" s="16">
        <v>101.4136438685761</v>
      </c>
      <c r="O9667" s="41">
        <f t="shared" ref="O9667:O9730" si="161">N9667/$B$2-1</f>
        <v>-0.34313911372990313</v>
      </c>
    </row>
    <row r="9668" spans="13:15" x14ac:dyDescent="0.25">
      <c r="M9668" s="20">
        <v>9667</v>
      </c>
      <c r="N9668" s="16">
        <v>190.00339746492909</v>
      </c>
      <c r="O9668" s="41">
        <f t="shared" si="161"/>
        <v>0.23066083903740831</v>
      </c>
    </row>
    <row r="9669" spans="13:15" x14ac:dyDescent="0.25">
      <c r="M9669" s="20">
        <v>9668</v>
      </c>
      <c r="N9669" s="16">
        <v>202.0937986327616</v>
      </c>
      <c r="O9669" s="41">
        <f t="shared" si="161"/>
        <v>0.30897092950960658</v>
      </c>
    </row>
    <row r="9670" spans="13:15" x14ac:dyDescent="0.25">
      <c r="M9670" s="20">
        <v>9669</v>
      </c>
      <c r="N9670" s="16">
        <v>192.11504472676634</v>
      </c>
      <c r="O9670" s="41">
        <f t="shared" si="161"/>
        <v>0.24433807652724515</v>
      </c>
    </row>
    <row r="9671" spans="13:15" x14ac:dyDescent="0.25">
      <c r="M9671" s="20">
        <v>9670</v>
      </c>
      <c r="N9671" s="16">
        <v>101.58826072670711</v>
      </c>
      <c r="O9671" s="41">
        <f t="shared" si="161"/>
        <v>-0.3420081122214842</v>
      </c>
    </row>
    <row r="9672" spans="13:15" x14ac:dyDescent="0.25">
      <c r="M9672" s="20">
        <v>9671</v>
      </c>
      <c r="N9672" s="16">
        <v>207.75485707682338</v>
      </c>
      <c r="O9672" s="41">
        <f t="shared" si="161"/>
        <v>0.34563786824629306</v>
      </c>
    </row>
    <row r="9673" spans="13:15" x14ac:dyDescent="0.25">
      <c r="M9673" s="20">
        <v>9672</v>
      </c>
      <c r="N9673" s="16">
        <v>183.92206847149188</v>
      </c>
      <c r="O9673" s="41">
        <f t="shared" si="161"/>
        <v>0.19127178841315651</v>
      </c>
    </row>
    <row r="9674" spans="13:15" x14ac:dyDescent="0.25">
      <c r="M9674" s="20">
        <v>9673</v>
      </c>
      <c r="N9674" s="16">
        <v>256.64797471758959</v>
      </c>
      <c r="O9674" s="41">
        <f t="shared" si="161"/>
        <v>0.66232086434927817</v>
      </c>
    </row>
    <row r="9675" spans="13:15" x14ac:dyDescent="0.25">
      <c r="M9675" s="20">
        <v>9674</v>
      </c>
      <c r="N9675" s="16">
        <v>128.72356798936008</v>
      </c>
      <c r="O9675" s="41">
        <f t="shared" si="161"/>
        <v>-0.16625146550384673</v>
      </c>
    </row>
    <row r="9676" spans="13:15" x14ac:dyDescent="0.25">
      <c r="M9676" s="20">
        <v>9675</v>
      </c>
      <c r="N9676" s="16">
        <v>322.83612920246014</v>
      </c>
      <c r="O9676" s="41">
        <f t="shared" si="161"/>
        <v>1.0910246181741194</v>
      </c>
    </row>
    <row r="9677" spans="13:15" x14ac:dyDescent="0.25">
      <c r="M9677" s="20">
        <v>9676</v>
      </c>
      <c r="N9677" s="16">
        <v>192.43004338683585</v>
      </c>
      <c r="O9677" s="41">
        <f t="shared" si="161"/>
        <v>0.24637833749346472</v>
      </c>
    </row>
    <row r="9678" spans="13:15" x14ac:dyDescent="0.25">
      <c r="M9678" s="20">
        <v>9677</v>
      </c>
      <c r="N9678" s="16">
        <v>200.83288383368802</v>
      </c>
      <c r="O9678" s="41">
        <f t="shared" si="161"/>
        <v>0.30080392573342918</v>
      </c>
    </row>
    <row r="9679" spans="13:15" x14ac:dyDescent="0.25">
      <c r="M9679" s="20">
        <v>9678</v>
      </c>
      <c r="N9679" s="16">
        <v>206.42432632677659</v>
      </c>
      <c r="O9679" s="41">
        <f t="shared" si="161"/>
        <v>0.33701995871907076</v>
      </c>
    </row>
    <row r="9680" spans="13:15" x14ac:dyDescent="0.25">
      <c r="M9680" s="20">
        <v>9679</v>
      </c>
      <c r="N9680" s="16">
        <v>191.5282659113835</v>
      </c>
      <c r="O9680" s="41">
        <f t="shared" si="161"/>
        <v>0.24053748285943066</v>
      </c>
    </row>
    <row r="9681" spans="13:15" x14ac:dyDescent="0.25">
      <c r="M9681" s="20">
        <v>9680</v>
      </c>
      <c r="N9681" s="16">
        <v>145.59733152682065</v>
      </c>
      <c r="O9681" s="41">
        <f t="shared" si="161"/>
        <v>-5.695931457500325E-2</v>
      </c>
    </row>
    <row r="9682" spans="13:15" x14ac:dyDescent="0.25">
      <c r="M9682" s="20">
        <v>9681</v>
      </c>
      <c r="N9682" s="16">
        <v>245.03029431404346</v>
      </c>
      <c r="O9682" s="41">
        <f t="shared" si="161"/>
        <v>0.58707260824514429</v>
      </c>
    </row>
    <row r="9683" spans="13:15" x14ac:dyDescent="0.25">
      <c r="M9683" s="20">
        <v>9682</v>
      </c>
      <c r="N9683" s="16">
        <v>307.29525775849652</v>
      </c>
      <c r="O9683" s="41">
        <f t="shared" si="161"/>
        <v>0.9903656713038087</v>
      </c>
    </row>
    <row r="9684" spans="13:15" x14ac:dyDescent="0.25">
      <c r="M9684" s="20">
        <v>9683</v>
      </c>
      <c r="N9684" s="16">
        <v>413.36856259615871</v>
      </c>
      <c r="O9684" s="41">
        <f t="shared" si="161"/>
        <v>1.6774073983081026</v>
      </c>
    </row>
    <row r="9685" spans="13:15" x14ac:dyDescent="0.25">
      <c r="M9685" s="20">
        <v>9684</v>
      </c>
      <c r="N9685" s="16">
        <v>101.97060113245716</v>
      </c>
      <c r="O9685" s="41">
        <f t="shared" si="161"/>
        <v>-0.33953167563763242</v>
      </c>
    </row>
    <row r="9686" spans="13:15" x14ac:dyDescent="0.25">
      <c r="M9686" s="20">
        <v>9685</v>
      </c>
      <c r="N9686" s="16">
        <v>325.64914873363756</v>
      </c>
      <c r="O9686" s="41">
        <f t="shared" si="161"/>
        <v>1.1092446764607424</v>
      </c>
    </row>
    <row r="9687" spans="13:15" x14ac:dyDescent="0.25">
      <c r="M9687" s="20">
        <v>9686</v>
      </c>
      <c r="N9687" s="16">
        <v>107.45542279072193</v>
      </c>
      <c r="O9687" s="41">
        <f t="shared" si="161"/>
        <v>-0.30400623075617139</v>
      </c>
    </row>
    <row r="9688" spans="13:15" x14ac:dyDescent="0.25">
      <c r="M9688" s="20">
        <v>9687</v>
      </c>
      <c r="N9688" s="16">
        <v>224.2756959328911</v>
      </c>
      <c r="O9688" s="41">
        <f t="shared" si="161"/>
        <v>0.45264410960554513</v>
      </c>
    </row>
    <row r="9689" spans="13:15" x14ac:dyDescent="0.25">
      <c r="M9689" s="20">
        <v>9688</v>
      </c>
      <c r="N9689" s="16">
        <v>128.06139423587695</v>
      </c>
      <c r="O9689" s="41">
        <f t="shared" si="161"/>
        <v>-0.17054039569100576</v>
      </c>
    </row>
    <row r="9690" spans="13:15" x14ac:dyDescent="0.25">
      <c r="M9690" s="20">
        <v>9689</v>
      </c>
      <c r="N9690" s="16">
        <v>211.7655732207885</v>
      </c>
      <c r="O9690" s="41">
        <f t="shared" si="161"/>
        <v>0.37161546317737337</v>
      </c>
    </row>
    <row r="9691" spans="13:15" x14ac:dyDescent="0.25">
      <c r="M9691" s="20">
        <v>9690</v>
      </c>
      <c r="N9691" s="16">
        <v>203.23499518357582</v>
      </c>
      <c r="O9691" s="41">
        <f t="shared" si="161"/>
        <v>0.31636251262585491</v>
      </c>
    </row>
    <row r="9692" spans="13:15" x14ac:dyDescent="0.25">
      <c r="M9692" s="20">
        <v>9691</v>
      </c>
      <c r="N9692" s="16">
        <v>305.55063539862357</v>
      </c>
      <c r="O9692" s="41">
        <f t="shared" si="161"/>
        <v>0.97906567116775345</v>
      </c>
    </row>
    <row r="9693" spans="13:15" x14ac:dyDescent="0.25">
      <c r="M9693" s="20">
        <v>9692</v>
      </c>
      <c r="N9693" s="16">
        <v>140.43450502870752</v>
      </c>
      <c r="O9693" s="41">
        <f t="shared" si="161"/>
        <v>-9.0399181833930808E-2</v>
      </c>
    </row>
    <row r="9694" spans="13:15" x14ac:dyDescent="0.25">
      <c r="M9694" s="20">
        <v>9693</v>
      </c>
      <c r="N9694" s="16">
        <v>117.98286270796706</v>
      </c>
      <c r="O9694" s="41">
        <f t="shared" si="161"/>
        <v>-0.23581951296937942</v>
      </c>
    </row>
    <row r="9695" spans="13:15" x14ac:dyDescent="0.25">
      <c r="M9695" s="20">
        <v>9694</v>
      </c>
      <c r="N9695" s="16">
        <v>269.18403196540839</v>
      </c>
      <c r="O9695" s="41">
        <f t="shared" si="161"/>
        <v>0.74351748997103484</v>
      </c>
    </row>
    <row r="9696" spans="13:15" x14ac:dyDescent="0.25">
      <c r="M9696" s="20">
        <v>9695</v>
      </c>
      <c r="N9696" s="16">
        <v>138.95230319357665</v>
      </c>
      <c r="O9696" s="41">
        <f t="shared" si="161"/>
        <v>-9.9999472030750214E-2</v>
      </c>
    </row>
    <row r="9697" spans="13:15" x14ac:dyDescent="0.25">
      <c r="M9697" s="20">
        <v>9696</v>
      </c>
      <c r="N9697" s="16">
        <v>188.08579769366844</v>
      </c>
      <c r="O9697" s="41">
        <f t="shared" si="161"/>
        <v>0.21824045616571164</v>
      </c>
    </row>
    <row r="9698" spans="13:15" x14ac:dyDescent="0.25">
      <c r="M9698" s="20">
        <v>9697</v>
      </c>
      <c r="N9698" s="16">
        <v>166.81701283919233</v>
      </c>
      <c r="O9698" s="41">
        <f t="shared" si="161"/>
        <v>8.0481547832785605E-2</v>
      </c>
    </row>
    <row r="9699" spans="13:15" x14ac:dyDescent="0.25">
      <c r="M9699" s="20">
        <v>9698</v>
      </c>
      <c r="N9699" s="16">
        <v>202.99570224598699</v>
      </c>
      <c r="O9699" s="41">
        <f t="shared" si="161"/>
        <v>0.31481260114386078</v>
      </c>
    </row>
    <row r="9700" spans="13:15" x14ac:dyDescent="0.25">
      <c r="M9700" s="20">
        <v>9699</v>
      </c>
      <c r="N9700" s="16">
        <v>174.43027497851409</v>
      </c>
      <c r="O9700" s="41">
        <f t="shared" si="161"/>
        <v>0.12979300066572175</v>
      </c>
    </row>
    <row r="9701" spans="13:15" x14ac:dyDescent="0.25">
      <c r="M9701" s="20">
        <v>9700</v>
      </c>
      <c r="N9701" s="16">
        <v>145.77238621286574</v>
      </c>
      <c r="O9701" s="41">
        <f t="shared" si="161"/>
        <v>-5.5825477234829224E-2</v>
      </c>
    </row>
    <row r="9702" spans="13:15" x14ac:dyDescent="0.25">
      <c r="M9702" s="20">
        <v>9701</v>
      </c>
      <c r="N9702" s="16">
        <v>102.35319929544738</v>
      </c>
      <c r="O9702" s="41">
        <f t="shared" si="161"/>
        <v>-0.33705356954815247</v>
      </c>
    </row>
    <row r="9703" spans="13:15" x14ac:dyDescent="0.25">
      <c r="M9703" s="20">
        <v>9702</v>
      </c>
      <c r="N9703" s="16">
        <v>246.1324120772569</v>
      </c>
      <c r="O9703" s="41">
        <f t="shared" si="161"/>
        <v>0.59421107623724745</v>
      </c>
    </row>
    <row r="9704" spans="13:15" x14ac:dyDescent="0.25">
      <c r="M9704" s="20">
        <v>9703</v>
      </c>
      <c r="N9704" s="16">
        <v>280.65212121373611</v>
      </c>
      <c r="O9704" s="41">
        <f t="shared" si="161"/>
        <v>0.817796837208012</v>
      </c>
    </row>
    <row r="9705" spans="13:15" x14ac:dyDescent="0.25">
      <c r="M9705" s="20">
        <v>9704</v>
      </c>
      <c r="N9705" s="16">
        <v>229.77620411857137</v>
      </c>
      <c r="O9705" s="41">
        <f t="shared" si="161"/>
        <v>0.48827115685437605</v>
      </c>
    </row>
    <row r="9706" spans="13:15" x14ac:dyDescent="0.25">
      <c r="M9706" s="20">
        <v>9705</v>
      </c>
      <c r="N9706" s="16">
        <v>190.9815093251689</v>
      </c>
      <c r="O9706" s="41">
        <f t="shared" si="161"/>
        <v>0.23699611503065654</v>
      </c>
    </row>
    <row r="9707" spans="13:15" x14ac:dyDescent="0.25">
      <c r="M9707" s="20">
        <v>9706</v>
      </c>
      <c r="N9707" s="16">
        <v>183.39597156262141</v>
      </c>
      <c r="O9707" s="41">
        <f t="shared" si="161"/>
        <v>0.18786423427505206</v>
      </c>
    </row>
    <row r="9708" spans="13:15" x14ac:dyDescent="0.25">
      <c r="M9708" s="20">
        <v>9707</v>
      </c>
      <c r="N9708" s="16">
        <v>134.41360941028722</v>
      </c>
      <c r="O9708" s="41">
        <f t="shared" si="161"/>
        <v>-0.1293968026785236</v>
      </c>
    </row>
    <row r="9709" spans="13:15" x14ac:dyDescent="0.25">
      <c r="M9709" s="20">
        <v>9708</v>
      </c>
      <c r="N9709" s="16">
        <v>293.71362726111158</v>
      </c>
      <c r="O9709" s="41">
        <f t="shared" si="161"/>
        <v>0.90239681913371572</v>
      </c>
    </row>
    <row r="9710" spans="13:15" x14ac:dyDescent="0.25">
      <c r="M9710" s="20">
        <v>9709</v>
      </c>
      <c r="N9710" s="16">
        <v>176.12981621808117</v>
      </c>
      <c r="O9710" s="41">
        <f t="shared" si="161"/>
        <v>0.14080100828963982</v>
      </c>
    </row>
    <row r="9711" spans="13:15" x14ac:dyDescent="0.25">
      <c r="M9711" s="20">
        <v>9710</v>
      </c>
      <c r="N9711" s="16">
        <v>221.82529084495624</v>
      </c>
      <c r="O9711" s="41">
        <f t="shared" si="161"/>
        <v>0.4367727219265114</v>
      </c>
    </row>
    <row r="9712" spans="13:15" x14ac:dyDescent="0.25">
      <c r="M9712" s="20">
        <v>9711</v>
      </c>
      <c r="N9712" s="16">
        <v>140.80790685226845</v>
      </c>
      <c r="O9712" s="41">
        <f t="shared" si="161"/>
        <v>-8.7980640862491577E-2</v>
      </c>
    </row>
    <row r="9713" spans="13:15" x14ac:dyDescent="0.25">
      <c r="M9713" s="20">
        <v>9712</v>
      </c>
      <c r="N9713" s="16">
        <v>225.13117723484191</v>
      </c>
      <c r="O9713" s="41">
        <f t="shared" si="161"/>
        <v>0.45818510177140337</v>
      </c>
    </row>
    <row r="9714" spans="13:15" x14ac:dyDescent="0.25">
      <c r="M9714" s="20">
        <v>9713</v>
      </c>
      <c r="N9714" s="16">
        <v>169.66527532437831</v>
      </c>
      <c r="O9714" s="41">
        <f t="shared" si="161"/>
        <v>9.8929876371041114E-2</v>
      </c>
    </row>
    <row r="9715" spans="13:15" x14ac:dyDescent="0.25">
      <c r="M9715" s="20">
        <v>9714</v>
      </c>
      <c r="N9715" s="16">
        <v>114.75681956711368</v>
      </c>
      <c r="O9715" s="41">
        <f t="shared" si="161"/>
        <v>-0.25671474437820885</v>
      </c>
    </row>
    <row r="9716" spans="13:15" x14ac:dyDescent="0.25">
      <c r="M9716" s="20">
        <v>9715</v>
      </c>
      <c r="N9716" s="16">
        <v>336.07986137165329</v>
      </c>
      <c r="O9716" s="41">
        <f t="shared" si="161"/>
        <v>1.1768048871629113</v>
      </c>
    </row>
    <row r="9717" spans="13:15" x14ac:dyDescent="0.25">
      <c r="M9717" s="20">
        <v>9716</v>
      </c>
      <c r="N9717" s="16">
        <v>317.8201127826182</v>
      </c>
      <c r="O9717" s="41">
        <f t="shared" si="161"/>
        <v>1.058535646617663</v>
      </c>
    </row>
    <row r="9718" spans="13:15" x14ac:dyDescent="0.25">
      <c r="M9718" s="20">
        <v>9717</v>
      </c>
      <c r="N9718" s="16">
        <v>154.49228182837956</v>
      </c>
      <c r="O9718" s="41">
        <f t="shared" si="161"/>
        <v>6.536920731177176E-4</v>
      </c>
    </row>
    <row r="9719" spans="13:15" x14ac:dyDescent="0.25">
      <c r="M9719" s="20">
        <v>9718</v>
      </c>
      <c r="N9719" s="16">
        <v>233.58718941549131</v>
      </c>
      <c r="O9719" s="41">
        <f t="shared" si="161"/>
        <v>0.51295508580323812</v>
      </c>
    </row>
    <row r="9720" spans="13:15" x14ac:dyDescent="0.25">
      <c r="M9720" s="20">
        <v>9719</v>
      </c>
      <c r="N9720" s="16">
        <v>234.40622222458634</v>
      </c>
      <c r="O9720" s="41">
        <f t="shared" si="161"/>
        <v>0.51825999938630241</v>
      </c>
    </row>
    <row r="9721" spans="13:15" x14ac:dyDescent="0.25">
      <c r="M9721" s="20">
        <v>9720</v>
      </c>
      <c r="N9721" s="16">
        <v>133.30281627799167</v>
      </c>
      <c r="O9721" s="41">
        <f t="shared" si="161"/>
        <v>-0.13659146143950796</v>
      </c>
    </row>
    <row r="9722" spans="13:15" x14ac:dyDescent="0.25">
      <c r="M9722" s="20">
        <v>9721</v>
      </c>
      <c r="N9722" s="16">
        <v>227.51742998163093</v>
      </c>
      <c r="O9722" s="41">
        <f t="shared" si="161"/>
        <v>0.47364097175425846</v>
      </c>
    </row>
    <row r="9723" spans="13:15" x14ac:dyDescent="0.25">
      <c r="M9723" s="20">
        <v>9722</v>
      </c>
      <c r="N9723" s="16">
        <v>177.1885400776118</v>
      </c>
      <c r="O9723" s="41">
        <f t="shared" si="161"/>
        <v>0.14765841195011586</v>
      </c>
    </row>
    <row r="9724" spans="13:15" x14ac:dyDescent="0.25">
      <c r="M9724" s="20">
        <v>9723</v>
      </c>
      <c r="N9724" s="16">
        <v>196.94217256398056</v>
      </c>
      <c r="O9724" s="41">
        <f t="shared" si="161"/>
        <v>0.27560360795219441</v>
      </c>
    </row>
    <row r="9725" spans="13:15" x14ac:dyDescent="0.25">
      <c r="M9725" s="20">
        <v>9724</v>
      </c>
      <c r="N9725" s="16">
        <v>99.939342440480885</v>
      </c>
      <c r="O9725" s="41">
        <f t="shared" si="161"/>
        <v>-0.35268823262304616</v>
      </c>
    </row>
    <row r="9726" spans="13:15" x14ac:dyDescent="0.25">
      <c r="M9726" s="20">
        <v>9725</v>
      </c>
      <c r="N9726" s="16">
        <v>291.64390693017009</v>
      </c>
      <c r="O9726" s="41">
        <f t="shared" si="161"/>
        <v>0.88899114432456194</v>
      </c>
    </row>
    <row r="9727" spans="13:15" x14ac:dyDescent="0.25">
      <c r="M9727" s="20">
        <v>9726</v>
      </c>
      <c r="N9727" s="16">
        <v>94.051849335898495</v>
      </c>
      <c r="O9727" s="41">
        <f t="shared" si="161"/>
        <v>-0.39082179918334781</v>
      </c>
    </row>
    <row r="9728" spans="13:15" x14ac:dyDescent="0.25">
      <c r="M9728" s="20">
        <v>9727</v>
      </c>
      <c r="N9728" s="16">
        <v>274.98789187980833</v>
      </c>
      <c r="O9728" s="41">
        <f t="shared" si="161"/>
        <v>0.78110936047024193</v>
      </c>
    </row>
    <row r="9729" spans="13:15" x14ac:dyDescent="0.25">
      <c r="M9729" s="20">
        <v>9728</v>
      </c>
      <c r="N9729" s="16">
        <v>262.62236523875697</v>
      </c>
      <c r="O9729" s="41">
        <f t="shared" si="161"/>
        <v>0.70101726951684418</v>
      </c>
    </row>
    <row r="9730" spans="13:15" x14ac:dyDescent="0.25">
      <c r="M9730" s="20">
        <v>9729</v>
      </c>
      <c r="N9730" s="16">
        <v>253.94436693197062</v>
      </c>
      <c r="O9730" s="41">
        <f t="shared" si="161"/>
        <v>0.64480947102541908</v>
      </c>
    </row>
    <row r="9731" spans="13:15" x14ac:dyDescent="0.25">
      <c r="M9731" s="20">
        <v>9730</v>
      </c>
      <c r="N9731" s="16">
        <v>166.40060935240436</v>
      </c>
      <c r="O9731" s="41">
        <f t="shared" ref="O9731:O9794" si="162">N9731/$B$2-1</f>
        <v>7.7784483089387235E-2</v>
      </c>
    </row>
    <row r="9732" spans="13:15" x14ac:dyDescent="0.25">
      <c r="M9732" s="20">
        <v>9731</v>
      </c>
      <c r="N9732" s="16">
        <v>260.2444572681095</v>
      </c>
      <c r="O9732" s="41">
        <f t="shared" si="162"/>
        <v>0.68561544903702409</v>
      </c>
    </row>
    <row r="9733" spans="13:15" x14ac:dyDescent="0.25">
      <c r="M9733" s="20">
        <v>9732</v>
      </c>
      <c r="N9733" s="16">
        <v>284.86772909199016</v>
      </c>
      <c r="O9733" s="41">
        <f t="shared" si="162"/>
        <v>0.84510152542792882</v>
      </c>
    </row>
    <row r="9734" spans="13:15" x14ac:dyDescent="0.25">
      <c r="M9734" s="20">
        <v>9733</v>
      </c>
      <c r="N9734" s="16">
        <v>94.622836238489427</v>
      </c>
      <c r="O9734" s="41">
        <f t="shared" si="162"/>
        <v>-0.38712349046888583</v>
      </c>
    </row>
    <row r="9735" spans="13:15" x14ac:dyDescent="0.25">
      <c r="M9735" s="20">
        <v>9734</v>
      </c>
      <c r="N9735" s="16">
        <v>157.90799019957572</v>
      </c>
      <c r="O9735" s="41">
        <f t="shared" si="162"/>
        <v>2.2777393996812334E-2</v>
      </c>
    </row>
    <row r="9736" spans="13:15" x14ac:dyDescent="0.25">
      <c r="M9736" s="20">
        <v>9735</v>
      </c>
      <c r="N9736" s="16">
        <v>348.09614904770774</v>
      </c>
      <c r="O9736" s="41">
        <f t="shared" si="162"/>
        <v>1.2546349411031708</v>
      </c>
    </row>
    <row r="9737" spans="13:15" x14ac:dyDescent="0.25">
      <c r="M9737" s="20">
        <v>9736</v>
      </c>
      <c r="N9737" s="16">
        <v>87.54608479301254</v>
      </c>
      <c r="O9737" s="41">
        <f t="shared" si="162"/>
        <v>-0.4329599385942795</v>
      </c>
    </row>
    <row r="9738" spans="13:15" x14ac:dyDescent="0.25">
      <c r="M9738" s="20">
        <v>9737</v>
      </c>
      <c r="N9738" s="16">
        <v>220.37804325531576</v>
      </c>
      <c r="O9738" s="41">
        <f t="shared" si="162"/>
        <v>0.42739883200282947</v>
      </c>
    </row>
    <row r="9739" spans="13:15" x14ac:dyDescent="0.25">
      <c r="M9739" s="20">
        <v>9738</v>
      </c>
      <c r="N9739" s="16">
        <v>186.43849999994976</v>
      </c>
      <c r="O9739" s="41">
        <f t="shared" si="162"/>
        <v>0.20757083241716567</v>
      </c>
    </row>
    <row r="9740" spans="13:15" x14ac:dyDescent="0.25">
      <c r="M9740" s="20">
        <v>9739</v>
      </c>
      <c r="N9740" s="16">
        <v>238.18048367139039</v>
      </c>
      <c r="O9740" s="41">
        <f t="shared" si="162"/>
        <v>0.54270606625059514</v>
      </c>
    </row>
    <row r="9741" spans="13:15" x14ac:dyDescent="0.25">
      <c r="M9741" s="20">
        <v>9740</v>
      </c>
      <c r="N9741" s="16">
        <v>200.34372668126284</v>
      </c>
      <c r="O9741" s="41">
        <f t="shared" si="162"/>
        <v>0.29763563211522781</v>
      </c>
    </row>
    <row r="9742" spans="13:15" x14ac:dyDescent="0.25">
      <c r="M9742" s="20">
        <v>9741</v>
      </c>
      <c r="N9742" s="16">
        <v>193.76115681340119</v>
      </c>
      <c r="O9742" s="41">
        <f t="shared" si="162"/>
        <v>0.25500002104358765</v>
      </c>
    </row>
    <row r="9743" spans="13:15" x14ac:dyDescent="0.25">
      <c r="M9743" s="20">
        <v>9742</v>
      </c>
      <c r="N9743" s="16">
        <v>216.17365292863383</v>
      </c>
      <c r="O9743" s="41">
        <f t="shared" si="162"/>
        <v>0.40016680038597285</v>
      </c>
    </row>
    <row r="9744" spans="13:15" x14ac:dyDescent="0.25">
      <c r="M9744" s="20">
        <v>9743</v>
      </c>
      <c r="N9744" s="16">
        <v>251.39748182472067</v>
      </c>
      <c r="O9744" s="41">
        <f t="shared" si="162"/>
        <v>0.62831317777572249</v>
      </c>
    </row>
    <row r="9745" spans="13:15" x14ac:dyDescent="0.25">
      <c r="M9745" s="20">
        <v>9744</v>
      </c>
      <c r="N9745" s="16">
        <v>153.00786137938604</v>
      </c>
      <c r="O9745" s="41">
        <f t="shared" si="162"/>
        <v>-8.9609681888380699E-3</v>
      </c>
    </row>
    <row r="9746" spans="13:15" x14ac:dyDescent="0.25">
      <c r="M9746" s="20">
        <v>9745</v>
      </c>
      <c r="N9746" s="16">
        <v>202.90721546959185</v>
      </c>
      <c r="O9746" s="41">
        <f t="shared" si="162"/>
        <v>0.31423946817921333</v>
      </c>
    </row>
    <row r="9747" spans="13:15" x14ac:dyDescent="0.25">
      <c r="M9747" s="20">
        <v>9746</v>
      </c>
      <c r="N9747" s="16">
        <v>282.49196232917507</v>
      </c>
      <c r="O9747" s="41">
        <f t="shared" si="162"/>
        <v>0.82971357365078835</v>
      </c>
    </row>
    <row r="9748" spans="13:15" x14ac:dyDescent="0.25">
      <c r="M9748" s="20">
        <v>9747</v>
      </c>
      <c r="N9748" s="16">
        <v>239.41862400271765</v>
      </c>
      <c r="O9748" s="41">
        <f t="shared" si="162"/>
        <v>0.55072555874034657</v>
      </c>
    </row>
    <row r="9749" spans="13:15" x14ac:dyDescent="0.25">
      <c r="M9749" s="20">
        <v>9748</v>
      </c>
      <c r="N9749" s="16">
        <v>256.26001809545085</v>
      </c>
      <c r="O9749" s="41">
        <f t="shared" si="162"/>
        <v>0.65980805127076714</v>
      </c>
    </row>
    <row r="9750" spans="13:15" x14ac:dyDescent="0.25">
      <c r="M9750" s="20">
        <v>9749</v>
      </c>
      <c r="N9750" s="16">
        <v>155.02249061860019</v>
      </c>
      <c r="O9750" s="41">
        <f t="shared" si="162"/>
        <v>4.0878790578970925E-3</v>
      </c>
    </row>
    <row r="9751" spans="13:15" x14ac:dyDescent="0.25">
      <c r="M9751" s="20">
        <v>9750</v>
      </c>
      <c r="N9751" s="16">
        <v>291.76135452219421</v>
      </c>
      <c r="O9751" s="41">
        <f t="shared" si="162"/>
        <v>0.88975185783848731</v>
      </c>
    </row>
    <row r="9752" spans="13:15" x14ac:dyDescent="0.25">
      <c r="M9752" s="20">
        <v>9751</v>
      </c>
      <c r="N9752" s="16">
        <v>325.91865853998388</v>
      </c>
      <c r="O9752" s="41">
        <f t="shared" si="162"/>
        <v>1.1109903040065245</v>
      </c>
    </row>
    <row r="9753" spans="13:15" x14ac:dyDescent="0.25">
      <c r="M9753" s="20">
        <v>9752</v>
      </c>
      <c r="N9753" s="16">
        <v>311.20910000505148</v>
      </c>
      <c r="O9753" s="41">
        <f t="shared" si="162"/>
        <v>1.0157158094974927</v>
      </c>
    </row>
    <row r="9754" spans="13:15" x14ac:dyDescent="0.25">
      <c r="M9754" s="20">
        <v>9753</v>
      </c>
      <c r="N9754" s="16">
        <v>236.6713719957082</v>
      </c>
      <c r="O9754" s="41">
        <f t="shared" si="162"/>
        <v>0.53293147976542965</v>
      </c>
    </row>
    <row r="9755" spans="13:15" x14ac:dyDescent="0.25">
      <c r="M9755" s="20">
        <v>9754</v>
      </c>
      <c r="N9755" s="16">
        <v>125.21948722026124</v>
      </c>
      <c r="O9755" s="41">
        <f t="shared" si="162"/>
        <v>-0.18894755955737541</v>
      </c>
    </row>
    <row r="9756" spans="13:15" x14ac:dyDescent="0.25">
      <c r="M9756" s="20">
        <v>9755</v>
      </c>
      <c r="N9756" s="16">
        <v>181.42711059948587</v>
      </c>
      <c r="O9756" s="41">
        <f t="shared" si="162"/>
        <v>0.17511183028034116</v>
      </c>
    </row>
    <row r="9757" spans="13:15" x14ac:dyDescent="0.25">
      <c r="M9757" s="20">
        <v>9756</v>
      </c>
      <c r="N9757" s="16">
        <v>185.65531752144358</v>
      </c>
      <c r="O9757" s="41">
        <f t="shared" si="162"/>
        <v>0.20249812309208259</v>
      </c>
    </row>
    <row r="9758" spans="13:15" x14ac:dyDescent="0.25">
      <c r="M9758" s="20">
        <v>9757</v>
      </c>
      <c r="N9758" s="16">
        <v>218.64234736578041</v>
      </c>
      <c r="O9758" s="41">
        <f t="shared" si="162"/>
        <v>0.41615664903016114</v>
      </c>
    </row>
    <row r="9759" spans="13:15" x14ac:dyDescent="0.25">
      <c r="M9759" s="20">
        <v>9758</v>
      </c>
      <c r="N9759" s="16">
        <v>141.54536144887069</v>
      </c>
      <c r="O9759" s="41">
        <f t="shared" si="162"/>
        <v>-8.3204113154485504E-2</v>
      </c>
    </row>
    <row r="9760" spans="13:15" x14ac:dyDescent="0.25">
      <c r="M9760" s="20">
        <v>9759</v>
      </c>
      <c r="N9760" s="16">
        <v>183.56743364729144</v>
      </c>
      <c r="O9760" s="41">
        <f t="shared" si="162"/>
        <v>0.18897480216909224</v>
      </c>
    </row>
    <row r="9761" spans="13:15" x14ac:dyDescent="0.25">
      <c r="M9761" s="20">
        <v>9760</v>
      </c>
      <c r="N9761" s="16">
        <v>163.8488477785792</v>
      </c>
      <c r="O9761" s="41">
        <f t="shared" si="162"/>
        <v>6.125660473896577E-2</v>
      </c>
    </row>
    <row r="9762" spans="13:15" x14ac:dyDescent="0.25">
      <c r="M9762" s="20">
        <v>9761</v>
      </c>
      <c r="N9762" s="16">
        <v>132.91369762893868</v>
      </c>
      <c r="O9762" s="41">
        <f t="shared" si="162"/>
        <v>-0.13911180102036758</v>
      </c>
    </row>
    <row r="9763" spans="13:15" x14ac:dyDescent="0.25">
      <c r="M9763" s="20">
        <v>9762</v>
      </c>
      <c r="N9763" s="16">
        <v>254.84448234647044</v>
      </c>
      <c r="O9763" s="41">
        <f t="shared" si="162"/>
        <v>0.65063956041339077</v>
      </c>
    </row>
    <row r="9764" spans="13:15" x14ac:dyDescent="0.25">
      <c r="M9764" s="20">
        <v>9763</v>
      </c>
      <c r="N9764" s="16">
        <v>191.65436610042471</v>
      </c>
      <c r="O9764" s="41">
        <f t="shared" si="162"/>
        <v>0.24135423964651337</v>
      </c>
    </row>
    <row r="9765" spans="13:15" x14ac:dyDescent="0.25">
      <c r="M9765" s="20">
        <v>9764</v>
      </c>
      <c r="N9765" s="16">
        <v>230.30028300895523</v>
      </c>
      <c r="O9765" s="41">
        <f t="shared" si="162"/>
        <v>0.49166564019292092</v>
      </c>
    </row>
    <row r="9766" spans="13:15" x14ac:dyDescent="0.25">
      <c r="M9766" s="20">
        <v>9765</v>
      </c>
      <c r="N9766" s="16">
        <v>89.8980560559597</v>
      </c>
      <c r="O9766" s="41">
        <f t="shared" si="162"/>
        <v>-0.41772611137608628</v>
      </c>
    </row>
    <row r="9767" spans="13:15" x14ac:dyDescent="0.25">
      <c r="M9767" s="20">
        <v>9766</v>
      </c>
      <c r="N9767" s="16">
        <v>147.73132782298057</v>
      </c>
      <c r="O9767" s="41">
        <f t="shared" si="162"/>
        <v>-4.3137321350805058E-2</v>
      </c>
    </row>
    <row r="9768" spans="13:15" x14ac:dyDescent="0.25">
      <c r="M9768" s="20">
        <v>9767</v>
      </c>
      <c r="N9768" s="16">
        <v>83.147526495875425</v>
      </c>
      <c r="O9768" s="41">
        <f t="shared" si="162"/>
        <v>-0.46144960518305134</v>
      </c>
    </row>
    <row r="9769" spans="13:15" x14ac:dyDescent="0.25">
      <c r="M9769" s="20">
        <v>9768</v>
      </c>
      <c r="N9769" s="16">
        <v>172.41648201292611</v>
      </c>
      <c r="O9769" s="41">
        <f t="shared" si="162"/>
        <v>0.11674957000214325</v>
      </c>
    </row>
    <row r="9770" spans="13:15" x14ac:dyDescent="0.25">
      <c r="M9770" s="20">
        <v>9769</v>
      </c>
      <c r="N9770" s="16">
        <v>185.78158558357404</v>
      </c>
      <c r="O9770" s="41">
        <f t="shared" si="162"/>
        <v>0.20331596720096923</v>
      </c>
    </row>
    <row r="9771" spans="13:15" x14ac:dyDescent="0.25">
      <c r="M9771" s="20">
        <v>9770</v>
      </c>
      <c r="N9771" s="16">
        <v>177.86175836235356</v>
      </c>
      <c r="O9771" s="41">
        <f t="shared" si="162"/>
        <v>0.15201887807972048</v>
      </c>
    </row>
    <row r="9772" spans="13:15" x14ac:dyDescent="0.25">
      <c r="M9772" s="20">
        <v>9771</v>
      </c>
      <c r="N9772" s="16">
        <v>145.16789549433878</v>
      </c>
      <c r="O9772" s="41">
        <f t="shared" si="162"/>
        <v>-5.974079172277158E-2</v>
      </c>
    </row>
    <row r="9773" spans="13:15" x14ac:dyDescent="0.25">
      <c r="M9773" s="20">
        <v>9772</v>
      </c>
      <c r="N9773" s="16">
        <v>241.09337305069621</v>
      </c>
      <c r="O9773" s="41">
        <f t="shared" si="162"/>
        <v>0.5615729861867047</v>
      </c>
    </row>
    <row r="9774" spans="13:15" x14ac:dyDescent="0.25">
      <c r="M9774" s="20">
        <v>9773</v>
      </c>
      <c r="N9774" s="16">
        <v>196.87487291042956</v>
      </c>
      <c r="O9774" s="41">
        <f t="shared" si="162"/>
        <v>0.2751677049672423</v>
      </c>
    </row>
    <row r="9775" spans="13:15" x14ac:dyDescent="0.25">
      <c r="M9775" s="20">
        <v>9774</v>
      </c>
      <c r="N9775" s="16">
        <v>178.58982239439419</v>
      </c>
      <c r="O9775" s="41">
        <f t="shared" si="162"/>
        <v>0.15673458266447371</v>
      </c>
    </row>
    <row r="9776" spans="13:15" x14ac:dyDescent="0.25">
      <c r="M9776" s="20">
        <v>9775</v>
      </c>
      <c r="N9776" s="16">
        <v>120.89229039835935</v>
      </c>
      <c r="O9776" s="41">
        <f t="shared" si="162"/>
        <v>-0.2169750145533037</v>
      </c>
    </row>
    <row r="9777" spans="13:15" x14ac:dyDescent="0.25">
      <c r="M9777" s="20">
        <v>9776</v>
      </c>
      <c r="N9777" s="16">
        <v>496.32635578810863</v>
      </c>
      <c r="O9777" s="41">
        <f t="shared" si="162"/>
        <v>2.2147288816944259</v>
      </c>
    </row>
    <row r="9778" spans="13:15" x14ac:dyDescent="0.25">
      <c r="M9778" s="20">
        <v>9777</v>
      </c>
      <c r="N9778" s="16">
        <v>156.90547764438477</v>
      </c>
      <c r="O9778" s="41">
        <f t="shared" si="162"/>
        <v>1.6284073567925939E-2</v>
      </c>
    </row>
    <row r="9779" spans="13:15" x14ac:dyDescent="0.25">
      <c r="M9779" s="20">
        <v>9778</v>
      </c>
      <c r="N9779" s="16">
        <v>191.76695363479146</v>
      </c>
      <c r="O9779" s="41">
        <f t="shared" si="162"/>
        <v>0.24208347434103783</v>
      </c>
    </row>
    <row r="9780" spans="13:15" x14ac:dyDescent="0.25">
      <c r="M9780" s="20">
        <v>9779</v>
      </c>
      <c r="N9780" s="16">
        <v>197.15615156603357</v>
      </c>
      <c r="O9780" s="41">
        <f t="shared" si="162"/>
        <v>0.27698955989682505</v>
      </c>
    </row>
    <row r="9781" spans="13:15" x14ac:dyDescent="0.25">
      <c r="M9781" s="20">
        <v>9780</v>
      </c>
      <c r="N9781" s="16">
        <v>119.27520580150265</v>
      </c>
      <c r="O9781" s="41">
        <f t="shared" si="162"/>
        <v>-0.22744894666880433</v>
      </c>
    </row>
    <row r="9782" spans="13:15" x14ac:dyDescent="0.25">
      <c r="M9782" s="20">
        <v>9781</v>
      </c>
      <c r="N9782" s="16">
        <v>198.32732468600969</v>
      </c>
      <c r="O9782" s="41">
        <f t="shared" si="162"/>
        <v>0.28457530264520892</v>
      </c>
    </row>
    <row r="9783" spans="13:15" x14ac:dyDescent="0.25">
      <c r="M9783" s="20">
        <v>9782</v>
      </c>
      <c r="N9783" s="16">
        <v>161.39639173165014</v>
      </c>
      <c r="O9783" s="41">
        <f t="shared" si="162"/>
        <v>4.5371932903173207E-2</v>
      </c>
    </row>
    <row r="9784" spans="13:15" x14ac:dyDescent="0.25">
      <c r="M9784" s="20">
        <v>9783</v>
      </c>
      <c r="N9784" s="16">
        <v>159.73158684610129</v>
      </c>
      <c r="O9784" s="41">
        <f t="shared" si="162"/>
        <v>3.4588914259197079E-2</v>
      </c>
    </row>
    <row r="9785" spans="13:15" x14ac:dyDescent="0.25">
      <c r="M9785" s="20">
        <v>9784</v>
      </c>
      <c r="N9785" s="16">
        <v>153.35828747692739</v>
      </c>
      <c r="O9785" s="41">
        <f t="shared" si="162"/>
        <v>-6.6912420630174108E-3</v>
      </c>
    </row>
    <row r="9786" spans="13:15" x14ac:dyDescent="0.25">
      <c r="M9786" s="20">
        <v>9785</v>
      </c>
      <c r="N9786" s="16">
        <v>180.82561269517609</v>
      </c>
      <c r="O9786" s="41">
        <f t="shared" si="162"/>
        <v>0.17121590038922574</v>
      </c>
    </row>
    <row r="9787" spans="13:15" x14ac:dyDescent="0.25">
      <c r="M9787" s="20">
        <v>9786</v>
      </c>
      <c r="N9787" s="16">
        <v>244.595742620755</v>
      </c>
      <c r="O9787" s="41">
        <f t="shared" si="162"/>
        <v>0.58425799672449386</v>
      </c>
    </row>
    <row r="9788" spans="13:15" x14ac:dyDescent="0.25">
      <c r="M9788" s="20">
        <v>9787</v>
      </c>
      <c r="N9788" s="16">
        <v>153.41722662979234</v>
      </c>
      <c r="O9788" s="41">
        <f t="shared" si="162"/>
        <v>-6.3094904297061882E-3</v>
      </c>
    </row>
    <row r="9789" spans="13:15" x14ac:dyDescent="0.25">
      <c r="M9789" s="20">
        <v>9788</v>
      </c>
      <c r="N9789" s="16">
        <v>127.51912244815293</v>
      </c>
      <c r="O9789" s="41">
        <f t="shared" si="162"/>
        <v>-0.17405271527144872</v>
      </c>
    </row>
    <row r="9790" spans="13:15" x14ac:dyDescent="0.25">
      <c r="M9790" s="20">
        <v>9789</v>
      </c>
      <c r="N9790" s="16">
        <v>200.35863183569037</v>
      </c>
      <c r="O9790" s="41">
        <f t="shared" si="162"/>
        <v>0.29773217349342684</v>
      </c>
    </row>
    <row r="9791" spans="13:15" x14ac:dyDescent="0.25">
      <c r="M9791" s="20">
        <v>9790</v>
      </c>
      <c r="N9791" s="16">
        <v>136.69326280854622</v>
      </c>
      <c r="O9791" s="41">
        <f t="shared" si="162"/>
        <v>-0.11463138163212505</v>
      </c>
    </row>
    <row r="9792" spans="13:15" x14ac:dyDescent="0.25">
      <c r="M9792" s="20">
        <v>9791</v>
      </c>
      <c r="N9792" s="16">
        <v>113.746095313007</v>
      </c>
      <c r="O9792" s="41">
        <f t="shared" si="162"/>
        <v>-0.26326125236275144</v>
      </c>
    </row>
    <row r="9793" spans="13:15" x14ac:dyDescent="0.25">
      <c r="M9793" s="20">
        <v>9792</v>
      </c>
      <c r="N9793" s="16">
        <v>154.53883409058699</v>
      </c>
      <c r="O9793" s="41">
        <f t="shared" si="162"/>
        <v>9.5521323974767647E-4</v>
      </c>
    </row>
    <row r="9794" spans="13:15" x14ac:dyDescent="0.25">
      <c r="M9794" s="20">
        <v>9793</v>
      </c>
      <c r="N9794" s="16">
        <v>148.96230481636618</v>
      </c>
      <c r="O9794" s="41">
        <f t="shared" si="162"/>
        <v>-3.5164226133940324E-2</v>
      </c>
    </row>
    <row r="9795" spans="13:15" x14ac:dyDescent="0.25">
      <c r="M9795" s="20">
        <v>9794</v>
      </c>
      <c r="N9795" s="16">
        <v>185.41982074527274</v>
      </c>
      <c r="O9795" s="41">
        <f t="shared" ref="O9795:O9858" si="163">N9795/$B$2-1</f>
        <v>0.20097279952408442</v>
      </c>
    </row>
    <row r="9796" spans="13:15" x14ac:dyDescent="0.25">
      <c r="M9796" s="20">
        <v>9795</v>
      </c>
      <c r="N9796" s="16">
        <v>186.1045438524109</v>
      </c>
      <c r="O9796" s="41">
        <f t="shared" si="163"/>
        <v>0.20540778292323369</v>
      </c>
    </row>
    <row r="9797" spans="13:15" x14ac:dyDescent="0.25">
      <c r="M9797" s="20">
        <v>9796</v>
      </c>
      <c r="N9797" s="16">
        <v>155.95771333117526</v>
      </c>
      <c r="O9797" s="41">
        <f t="shared" si="163"/>
        <v>1.0145360047714158E-2</v>
      </c>
    </row>
    <row r="9798" spans="13:15" x14ac:dyDescent="0.25">
      <c r="M9798" s="20">
        <v>9797</v>
      </c>
      <c r="N9798" s="16">
        <v>141.13695756421234</v>
      </c>
      <c r="O9798" s="41">
        <f t="shared" si="163"/>
        <v>-8.584936410297217E-2</v>
      </c>
    </row>
    <row r="9799" spans="13:15" x14ac:dyDescent="0.25">
      <c r="M9799" s="20">
        <v>9798</v>
      </c>
      <c r="N9799" s="16">
        <v>308.79151068278031</v>
      </c>
      <c r="O9799" s="41">
        <f t="shared" si="163"/>
        <v>1.0000569710583362</v>
      </c>
    </row>
    <row r="9800" spans="13:15" x14ac:dyDescent="0.25">
      <c r="M9800" s="20">
        <v>9799</v>
      </c>
      <c r="N9800" s="16">
        <v>124.3174385661476</v>
      </c>
      <c r="O9800" s="41">
        <f t="shared" si="163"/>
        <v>-0.19479017062820614</v>
      </c>
    </row>
    <row r="9801" spans="13:15" x14ac:dyDescent="0.25">
      <c r="M9801" s="20">
        <v>9800</v>
      </c>
      <c r="N9801" s="16">
        <v>189.82260534840125</v>
      </c>
      <c r="O9801" s="41">
        <f t="shared" si="163"/>
        <v>0.22948984009325235</v>
      </c>
    </row>
    <row r="9802" spans="13:15" x14ac:dyDescent="0.25">
      <c r="M9802" s="20">
        <v>9801</v>
      </c>
      <c r="N9802" s="16">
        <v>234.99687549052845</v>
      </c>
      <c r="O9802" s="41">
        <f t="shared" si="163"/>
        <v>0.52208568805052047</v>
      </c>
    </row>
    <row r="9803" spans="13:15" x14ac:dyDescent="0.25">
      <c r="M9803" s="20">
        <v>9802</v>
      </c>
      <c r="N9803" s="16">
        <v>128.75168966620052</v>
      </c>
      <c r="O9803" s="41">
        <f t="shared" si="163"/>
        <v>-0.16606932009551534</v>
      </c>
    </row>
    <row r="9804" spans="13:15" x14ac:dyDescent="0.25">
      <c r="M9804" s="20">
        <v>9803</v>
      </c>
      <c r="N9804" s="16">
        <v>307.31713356352714</v>
      </c>
      <c r="O9804" s="41">
        <f t="shared" si="163"/>
        <v>0.99050736191004418</v>
      </c>
    </row>
    <row r="9805" spans="13:15" x14ac:dyDescent="0.25">
      <c r="M9805" s="20">
        <v>9804</v>
      </c>
      <c r="N9805" s="16">
        <v>198.78942311974694</v>
      </c>
      <c r="O9805" s="41">
        <f t="shared" si="163"/>
        <v>0.28756833568445184</v>
      </c>
    </row>
    <row r="9806" spans="13:15" x14ac:dyDescent="0.25">
      <c r="M9806" s="20">
        <v>9805</v>
      </c>
      <c r="N9806" s="16">
        <v>102.10596961421837</v>
      </c>
      <c r="O9806" s="41">
        <f t="shared" si="163"/>
        <v>-0.33865488768770002</v>
      </c>
    </row>
    <row r="9807" spans="13:15" x14ac:dyDescent="0.25">
      <c r="M9807" s="20">
        <v>9806</v>
      </c>
      <c r="N9807" s="16">
        <v>215.80081345105563</v>
      </c>
      <c r="O9807" s="41">
        <f t="shared" si="163"/>
        <v>0.39775190175560837</v>
      </c>
    </row>
    <row r="9808" spans="13:15" x14ac:dyDescent="0.25">
      <c r="M9808" s="20">
        <v>9807</v>
      </c>
      <c r="N9808" s="16">
        <v>263.51061498117622</v>
      </c>
      <c r="O9808" s="41">
        <f t="shared" si="163"/>
        <v>0.70677050439509004</v>
      </c>
    </row>
    <row r="9809" spans="13:15" x14ac:dyDescent="0.25">
      <c r="M9809" s="20">
        <v>9808</v>
      </c>
      <c r="N9809" s="16">
        <v>116.66547055746915</v>
      </c>
      <c r="O9809" s="41">
        <f t="shared" si="163"/>
        <v>-0.2443523231764827</v>
      </c>
    </row>
    <row r="9810" spans="13:15" x14ac:dyDescent="0.25">
      <c r="M9810" s="20">
        <v>9809</v>
      </c>
      <c r="N9810" s="16">
        <v>257.66493467597036</v>
      </c>
      <c r="O9810" s="41">
        <f t="shared" si="163"/>
        <v>0.66890776128031493</v>
      </c>
    </row>
    <row r="9811" spans="13:15" x14ac:dyDescent="0.25">
      <c r="M9811" s="20">
        <v>9810</v>
      </c>
      <c r="N9811" s="16">
        <v>212.48391672748119</v>
      </c>
      <c r="O9811" s="41">
        <f t="shared" si="163"/>
        <v>0.37626820746752054</v>
      </c>
    </row>
    <row r="9812" spans="13:15" x14ac:dyDescent="0.25">
      <c r="M9812" s="20">
        <v>9811</v>
      </c>
      <c r="N9812" s="16">
        <v>180.52254297670353</v>
      </c>
      <c r="O9812" s="41">
        <f t="shared" si="163"/>
        <v>0.16925290373233115</v>
      </c>
    </row>
    <row r="9813" spans="13:15" x14ac:dyDescent="0.25">
      <c r="M9813" s="20">
        <v>9812</v>
      </c>
      <c r="N9813" s="16">
        <v>217.77486432995437</v>
      </c>
      <c r="O9813" s="41">
        <f t="shared" si="163"/>
        <v>0.41053792107600739</v>
      </c>
    </row>
    <row r="9814" spans="13:15" x14ac:dyDescent="0.25">
      <c r="M9814" s="20">
        <v>9813</v>
      </c>
      <c r="N9814" s="16">
        <v>185.07028804311165</v>
      </c>
      <c r="O9814" s="41">
        <f t="shared" si="163"/>
        <v>0.19870885996167753</v>
      </c>
    </row>
    <row r="9815" spans="13:15" x14ac:dyDescent="0.25">
      <c r="M9815" s="20">
        <v>9814</v>
      </c>
      <c r="N9815" s="16">
        <v>130.7207148586007</v>
      </c>
      <c r="O9815" s="41">
        <f t="shared" si="163"/>
        <v>-0.15331585238022216</v>
      </c>
    </row>
    <row r="9816" spans="13:15" x14ac:dyDescent="0.25">
      <c r="M9816" s="20">
        <v>9815</v>
      </c>
      <c r="N9816" s="16">
        <v>185.93517744167957</v>
      </c>
      <c r="O9816" s="41">
        <f t="shared" si="163"/>
        <v>0.20431078880672682</v>
      </c>
    </row>
    <row r="9817" spans="13:15" x14ac:dyDescent="0.25">
      <c r="M9817" s="20">
        <v>9816</v>
      </c>
      <c r="N9817" s="16">
        <v>170.07490973109969</v>
      </c>
      <c r="O9817" s="41">
        <f t="shared" si="163"/>
        <v>0.10158309746813954</v>
      </c>
    </row>
    <row r="9818" spans="13:15" x14ac:dyDescent="0.25">
      <c r="M9818" s="20">
        <v>9817</v>
      </c>
      <c r="N9818" s="16">
        <v>192.97047399654753</v>
      </c>
      <c r="O9818" s="41">
        <f t="shared" si="163"/>
        <v>0.24987873167832153</v>
      </c>
    </row>
    <row r="9819" spans="13:15" x14ac:dyDescent="0.25">
      <c r="M9819" s="20">
        <v>9818</v>
      </c>
      <c r="N9819" s="16">
        <v>241.76470273913765</v>
      </c>
      <c r="O9819" s="41">
        <f t="shared" si="163"/>
        <v>0.56592121979026744</v>
      </c>
    </row>
    <row r="9820" spans="13:15" x14ac:dyDescent="0.25">
      <c r="M9820" s="20">
        <v>9819</v>
      </c>
      <c r="N9820" s="16">
        <v>81.705681850039383</v>
      </c>
      <c r="O9820" s="41">
        <f t="shared" si="163"/>
        <v>-0.47078849998851757</v>
      </c>
    </row>
    <row r="9821" spans="13:15" x14ac:dyDescent="0.25">
      <c r="M9821" s="20">
        <v>9820</v>
      </c>
      <c r="N9821" s="16">
        <v>165.13920855998131</v>
      </c>
      <c r="O9821" s="41">
        <f t="shared" si="163"/>
        <v>6.9614331511690608E-2</v>
      </c>
    </row>
    <row r="9822" spans="13:15" x14ac:dyDescent="0.25">
      <c r="M9822" s="20">
        <v>9821</v>
      </c>
      <c r="N9822" s="16">
        <v>553.05718534169296</v>
      </c>
      <c r="O9822" s="41">
        <f t="shared" si="163"/>
        <v>2.5821771022484246</v>
      </c>
    </row>
    <row r="9823" spans="13:15" x14ac:dyDescent="0.25">
      <c r="M9823" s="20">
        <v>9822</v>
      </c>
      <c r="N9823" s="16">
        <v>128.31279334826417</v>
      </c>
      <c r="O9823" s="41">
        <f t="shared" si="163"/>
        <v>-0.16891207195200086</v>
      </c>
    </row>
    <row r="9824" spans="13:15" x14ac:dyDescent="0.25">
      <c r="M9824" s="20">
        <v>9823</v>
      </c>
      <c r="N9824" s="16">
        <v>253.35571731048057</v>
      </c>
      <c r="O9824" s="41">
        <f t="shared" si="163"/>
        <v>0.64099676005947059</v>
      </c>
    </row>
    <row r="9825" spans="13:15" x14ac:dyDescent="0.25">
      <c r="M9825" s="20">
        <v>9824</v>
      </c>
      <c r="N9825" s="16">
        <v>181.09925742241998</v>
      </c>
      <c r="O9825" s="41">
        <f t="shared" si="163"/>
        <v>0.17298831000990256</v>
      </c>
    </row>
    <row r="9826" spans="13:15" x14ac:dyDescent="0.25">
      <c r="M9826" s="20">
        <v>9825</v>
      </c>
      <c r="N9826" s="16">
        <v>270.41930073554443</v>
      </c>
      <c r="O9826" s="41">
        <f t="shared" si="163"/>
        <v>0.75151838322544573</v>
      </c>
    </row>
    <row r="9827" spans="13:15" x14ac:dyDescent="0.25">
      <c r="M9827" s="20">
        <v>9826</v>
      </c>
      <c r="N9827" s="16">
        <v>225.37974963835705</v>
      </c>
      <c r="O9827" s="41">
        <f t="shared" si="163"/>
        <v>0.45979511678562424</v>
      </c>
    </row>
    <row r="9828" spans="13:15" x14ac:dyDescent="0.25">
      <c r="M9828" s="20">
        <v>9827</v>
      </c>
      <c r="N9828" s="16">
        <v>480.85540721456476</v>
      </c>
      <c r="O9828" s="41">
        <f t="shared" si="163"/>
        <v>2.1145228285066855</v>
      </c>
    </row>
    <row r="9829" spans="13:15" x14ac:dyDescent="0.25">
      <c r="M9829" s="20">
        <v>9828</v>
      </c>
      <c r="N9829" s="16">
        <v>87.022693296046953</v>
      </c>
      <c r="O9829" s="41">
        <f t="shared" si="163"/>
        <v>-0.43634996965369577</v>
      </c>
    </row>
    <row r="9830" spans="13:15" x14ac:dyDescent="0.25">
      <c r="M9830" s="20">
        <v>9829</v>
      </c>
      <c r="N9830" s="16">
        <v>188.53195332487041</v>
      </c>
      <c r="O9830" s="41">
        <f t="shared" si="163"/>
        <v>0.22113022693171946</v>
      </c>
    </row>
    <row r="9831" spans="13:15" x14ac:dyDescent="0.25">
      <c r="M9831" s="20">
        <v>9830</v>
      </c>
      <c r="N9831" s="16">
        <v>162.43513573736712</v>
      </c>
      <c r="O9831" s="41">
        <f t="shared" si="163"/>
        <v>5.2099926121592866E-2</v>
      </c>
    </row>
    <row r="9832" spans="13:15" x14ac:dyDescent="0.25">
      <c r="M9832" s="20">
        <v>9831</v>
      </c>
      <c r="N9832" s="16">
        <v>394.44029623234655</v>
      </c>
      <c r="O9832" s="41">
        <f t="shared" si="163"/>
        <v>1.5548081370548279</v>
      </c>
    </row>
    <row r="9833" spans="13:15" x14ac:dyDescent="0.25">
      <c r="M9833" s="20">
        <v>9832</v>
      </c>
      <c r="N9833" s="16">
        <v>77.168107872389683</v>
      </c>
      <c r="O9833" s="41">
        <f t="shared" si="163"/>
        <v>-0.50017857760310047</v>
      </c>
    </row>
    <row r="9834" spans="13:15" x14ac:dyDescent="0.25">
      <c r="M9834" s="20">
        <v>9833</v>
      </c>
      <c r="N9834" s="16">
        <v>140.59702889243911</v>
      </c>
      <c r="O9834" s="41">
        <f t="shared" si="163"/>
        <v>-8.9346507212465509E-2</v>
      </c>
    </row>
    <row r="9835" spans="13:15" x14ac:dyDescent="0.25">
      <c r="M9835" s="20">
        <v>9834</v>
      </c>
      <c r="N9835" s="16">
        <v>308.46915194052116</v>
      </c>
      <c r="O9835" s="41">
        <f t="shared" si="163"/>
        <v>0.99796903849758878</v>
      </c>
    </row>
    <row r="9836" spans="13:15" x14ac:dyDescent="0.25">
      <c r="M9836" s="20">
        <v>9835</v>
      </c>
      <c r="N9836" s="16">
        <v>179.15754378441579</v>
      </c>
      <c r="O9836" s="41">
        <f t="shared" si="163"/>
        <v>0.16041174050220364</v>
      </c>
    </row>
    <row r="9837" spans="13:15" x14ac:dyDescent="0.25">
      <c r="M9837" s="20">
        <v>9836</v>
      </c>
      <c r="N9837" s="16">
        <v>230.19255948998222</v>
      </c>
      <c r="O9837" s="41">
        <f t="shared" si="163"/>
        <v>0.49096790995223993</v>
      </c>
    </row>
    <row r="9838" spans="13:15" x14ac:dyDescent="0.25">
      <c r="M9838" s="20">
        <v>9837</v>
      </c>
      <c r="N9838" s="16">
        <v>149.12434207683606</v>
      </c>
      <c r="O9838" s="41">
        <f t="shared" si="163"/>
        <v>-3.411470326442434E-2</v>
      </c>
    </row>
    <row r="9839" spans="13:15" x14ac:dyDescent="0.25">
      <c r="M9839" s="20">
        <v>9838</v>
      </c>
      <c r="N9839" s="16">
        <v>194.76756118062872</v>
      </c>
      <c r="O9839" s="41">
        <f t="shared" si="163"/>
        <v>0.26151854891997339</v>
      </c>
    </row>
    <row r="9840" spans="13:15" x14ac:dyDescent="0.25">
      <c r="M9840" s="20">
        <v>9839</v>
      </c>
      <c r="N9840" s="16">
        <v>169.25310874142002</v>
      </c>
      <c r="O9840" s="41">
        <f t="shared" si="163"/>
        <v>9.6260254250730037E-2</v>
      </c>
    </row>
    <row r="9841" spans="13:15" x14ac:dyDescent="0.25">
      <c r="M9841" s="20">
        <v>9840</v>
      </c>
      <c r="N9841" s="16">
        <v>216.00367584518972</v>
      </c>
      <c r="O9841" s="41">
        <f t="shared" si="163"/>
        <v>0.39906585091391356</v>
      </c>
    </row>
    <row r="9842" spans="13:15" x14ac:dyDescent="0.25">
      <c r="M9842" s="20">
        <v>9841</v>
      </c>
      <c r="N9842" s="16">
        <v>181.59574887802668</v>
      </c>
      <c r="O9842" s="41">
        <f t="shared" si="163"/>
        <v>0.17620410825079791</v>
      </c>
    </row>
    <row r="9843" spans="13:15" x14ac:dyDescent="0.25">
      <c r="M9843" s="20">
        <v>9842</v>
      </c>
      <c r="N9843" s="16">
        <v>266.96535887547049</v>
      </c>
      <c r="O9843" s="41">
        <f t="shared" si="163"/>
        <v>0.72914704121673446</v>
      </c>
    </row>
    <row r="9844" spans="13:15" x14ac:dyDescent="0.25">
      <c r="M9844" s="20">
        <v>9843</v>
      </c>
      <c r="N9844" s="16">
        <v>117.92655808098222</v>
      </c>
      <c r="O9844" s="41">
        <f t="shared" si="163"/>
        <v>-0.23618420065608059</v>
      </c>
    </row>
    <row r="9845" spans="13:15" x14ac:dyDescent="0.25">
      <c r="M9845" s="20">
        <v>9844</v>
      </c>
      <c r="N9845" s="16">
        <v>140.88333472367407</v>
      </c>
      <c r="O9845" s="41">
        <f t="shared" si="163"/>
        <v>-8.7492091032597141E-2</v>
      </c>
    </row>
    <row r="9846" spans="13:15" x14ac:dyDescent="0.25">
      <c r="M9846" s="20">
        <v>9845</v>
      </c>
      <c r="N9846" s="16">
        <v>216.00258489086968</v>
      </c>
      <c r="O9846" s="41">
        <f t="shared" si="163"/>
        <v>0.39905878475206191</v>
      </c>
    </row>
    <row r="9847" spans="13:15" x14ac:dyDescent="0.25">
      <c r="M9847" s="20">
        <v>9846</v>
      </c>
      <c r="N9847" s="16">
        <v>207.46421901262107</v>
      </c>
      <c r="O9847" s="41">
        <f t="shared" si="163"/>
        <v>0.34375539199208061</v>
      </c>
    </row>
    <row r="9848" spans="13:15" x14ac:dyDescent="0.25">
      <c r="M9848" s="20">
        <v>9847</v>
      </c>
      <c r="N9848" s="16">
        <v>165.18806012236064</v>
      </c>
      <c r="O9848" s="41">
        <f t="shared" si="163"/>
        <v>6.9930745352433155E-2</v>
      </c>
    </row>
    <row r="9849" spans="13:15" x14ac:dyDescent="0.25">
      <c r="M9849" s="20">
        <v>9848</v>
      </c>
      <c r="N9849" s="16">
        <v>153.08780214989463</v>
      </c>
      <c r="O9849" s="41">
        <f t="shared" si="163"/>
        <v>-8.443188101639687E-3</v>
      </c>
    </row>
    <row r="9850" spans="13:15" x14ac:dyDescent="0.25">
      <c r="M9850" s="20">
        <v>9849</v>
      </c>
      <c r="N9850" s="16">
        <v>84.172493181552809</v>
      </c>
      <c r="O9850" s="41">
        <f t="shared" si="163"/>
        <v>-0.45481084830706464</v>
      </c>
    </row>
    <row r="9851" spans="13:15" x14ac:dyDescent="0.25">
      <c r="M9851" s="20">
        <v>9850</v>
      </c>
      <c r="N9851" s="16">
        <v>248.7979204269802</v>
      </c>
      <c r="O9851" s="41">
        <f t="shared" si="163"/>
        <v>0.61147569774348765</v>
      </c>
    </row>
    <row r="9852" spans="13:15" x14ac:dyDescent="0.25">
      <c r="M9852" s="20">
        <v>9851</v>
      </c>
      <c r="N9852" s="16">
        <v>61.27553336279383</v>
      </c>
      <c r="O9852" s="41">
        <f t="shared" si="163"/>
        <v>-0.60311552158092507</v>
      </c>
    </row>
    <row r="9853" spans="13:15" x14ac:dyDescent="0.25">
      <c r="M9853" s="20">
        <v>9852</v>
      </c>
      <c r="N9853" s="16">
        <v>253.84982856165379</v>
      </c>
      <c r="O9853" s="41">
        <f t="shared" si="163"/>
        <v>0.64419714160558961</v>
      </c>
    </row>
    <row r="9854" spans="13:15" x14ac:dyDescent="0.25">
      <c r="M9854" s="20">
        <v>9853</v>
      </c>
      <c r="N9854" s="16">
        <v>111.41437348292301</v>
      </c>
      <c r="O9854" s="41">
        <f t="shared" si="163"/>
        <v>-0.27836392306285129</v>
      </c>
    </row>
    <row r="9855" spans="13:15" x14ac:dyDescent="0.25">
      <c r="M9855" s="20">
        <v>9854</v>
      </c>
      <c r="N9855" s="16">
        <v>150.54292532738177</v>
      </c>
      <c r="O9855" s="41">
        <f t="shared" si="163"/>
        <v>-2.4926473597724597E-2</v>
      </c>
    </row>
    <row r="9856" spans="13:15" x14ac:dyDescent="0.25">
      <c r="M9856" s="20">
        <v>9855</v>
      </c>
      <c r="N9856" s="16">
        <v>135.12270513348722</v>
      </c>
      <c r="O9856" s="41">
        <f t="shared" si="163"/>
        <v>-0.12480395671200761</v>
      </c>
    </row>
    <row r="9857" spans="13:15" x14ac:dyDescent="0.25">
      <c r="M9857" s="20">
        <v>9856</v>
      </c>
      <c r="N9857" s="16">
        <v>182.46620880395764</v>
      </c>
      <c r="O9857" s="41">
        <f t="shared" si="163"/>
        <v>0.18184211766056313</v>
      </c>
    </row>
    <row r="9858" spans="13:15" x14ac:dyDescent="0.25">
      <c r="M9858" s="20">
        <v>9857</v>
      </c>
      <c r="N9858" s="16">
        <v>321.45170965628347</v>
      </c>
      <c r="O9858" s="41">
        <f t="shared" si="163"/>
        <v>1.08205766840896</v>
      </c>
    </row>
    <row r="9859" spans="13:15" x14ac:dyDescent="0.25">
      <c r="M9859" s="20">
        <v>9858</v>
      </c>
      <c r="N9859" s="16">
        <v>324.51187633050273</v>
      </c>
      <c r="O9859" s="41">
        <f t="shared" ref="O9859:O9922" si="164">N9859/$B$2-1</f>
        <v>1.101878510231455</v>
      </c>
    </row>
    <row r="9860" spans="13:15" x14ac:dyDescent="0.25">
      <c r="M9860" s="20">
        <v>9859</v>
      </c>
      <c r="N9860" s="16">
        <v>150.41797986890271</v>
      </c>
      <c r="O9860" s="41">
        <f t="shared" si="164"/>
        <v>-2.5735751141270358E-2</v>
      </c>
    </row>
    <row r="9861" spans="13:15" x14ac:dyDescent="0.25">
      <c r="M9861" s="20">
        <v>9860</v>
      </c>
      <c r="N9861" s="16">
        <v>249.21547029232281</v>
      </c>
      <c r="O9861" s="41">
        <f t="shared" si="164"/>
        <v>0.614180187634082</v>
      </c>
    </row>
    <row r="9862" spans="13:15" x14ac:dyDescent="0.25">
      <c r="M9862" s="20">
        <v>9861</v>
      </c>
      <c r="N9862" s="16">
        <v>151.17415013664177</v>
      </c>
      <c r="O9862" s="41">
        <f t="shared" si="164"/>
        <v>-2.0838001161180286E-2</v>
      </c>
    </row>
    <row r="9863" spans="13:15" x14ac:dyDescent="0.25">
      <c r="M9863" s="20">
        <v>9862</v>
      </c>
      <c r="N9863" s="16">
        <v>186.5892965426155</v>
      </c>
      <c r="O9863" s="41">
        <f t="shared" si="164"/>
        <v>0.2085475486348598</v>
      </c>
    </row>
    <row r="9864" spans="13:15" x14ac:dyDescent="0.25">
      <c r="M9864" s="20">
        <v>9863</v>
      </c>
      <c r="N9864" s="16">
        <v>342.67416180344145</v>
      </c>
      <c r="O9864" s="41">
        <f t="shared" si="164"/>
        <v>1.2195164776424821</v>
      </c>
    </row>
    <row r="9865" spans="13:15" x14ac:dyDescent="0.25">
      <c r="M9865" s="20">
        <v>9864</v>
      </c>
      <c r="N9865" s="16">
        <v>128.85828322969309</v>
      </c>
      <c r="O9865" s="41">
        <f t="shared" si="164"/>
        <v>-0.16537890862901539</v>
      </c>
    </row>
    <row r="9866" spans="13:15" x14ac:dyDescent="0.25">
      <c r="M9866" s="20">
        <v>9865</v>
      </c>
      <c r="N9866" s="16">
        <v>334.41620840295673</v>
      </c>
      <c r="O9866" s="41">
        <f t="shared" si="164"/>
        <v>1.1660293295379422</v>
      </c>
    </row>
    <row r="9867" spans="13:15" x14ac:dyDescent="0.25">
      <c r="M9867" s="20">
        <v>9866</v>
      </c>
      <c r="N9867" s="16">
        <v>354.25287323950084</v>
      </c>
      <c r="O9867" s="41">
        <f t="shared" si="164"/>
        <v>1.2945123299324552</v>
      </c>
    </row>
    <row r="9868" spans="13:15" x14ac:dyDescent="0.25">
      <c r="M9868" s="20">
        <v>9867</v>
      </c>
      <c r="N9868" s="16">
        <v>149.75754652194496</v>
      </c>
      <c r="O9868" s="41">
        <f t="shared" si="164"/>
        <v>-3.0013408634449235E-2</v>
      </c>
    </row>
    <row r="9869" spans="13:15" x14ac:dyDescent="0.25">
      <c r="M9869" s="20">
        <v>9868</v>
      </c>
      <c r="N9869" s="16">
        <v>163.26708688840716</v>
      </c>
      <c r="O9869" s="41">
        <f t="shared" si="164"/>
        <v>5.7488512406035808E-2</v>
      </c>
    </row>
    <row r="9870" spans="13:15" x14ac:dyDescent="0.25">
      <c r="M9870" s="20">
        <v>9869</v>
      </c>
      <c r="N9870" s="16">
        <v>171.1670173238588</v>
      </c>
      <c r="O9870" s="41">
        <f t="shared" si="164"/>
        <v>0.10865672912081625</v>
      </c>
    </row>
    <row r="9871" spans="13:15" x14ac:dyDescent="0.25">
      <c r="M9871" s="20">
        <v>9870</v>
      </c>
      <c r="N9871" s="16">
        <v>265.7883985845491</v>
      </c>
      <c r="O9871" s="41">
        <f t="shared" si="164"/>
        <v>0.72152381469308047</v>
      </c>
    </row>
    <row r="9872" spans="13:15" x14ac:dyDescent="0.25">
      <c r="M9872" s="20">
        <v>9871</v>
      </c>
      <c r="N9872" s="16">
        <v>189.41215234003934</v>
      </c>
      <c r="O9872" s="41">
        <f t="shared" si="164"/>
        <v>0.22683131687526958</v>
      </c>
    </row>
    <row r="9873" spans="13:15" x14ac:dyDescent="0.25">
      <c r="M9873" s="20">
        <v>9872</v>
      </c>
      <c r="N9873" s="16">
        <v>263.90154932028867</v>
      </c>
      <c r="O9873" s="41">
        <f t="shared" si="164"/>
        <v>0.70930260428488001</v>
      </c>
    </row>
    <row r="9874" spans="13:15" x14ac:dyDescent="0.25">
      <c r="M9874" s="20">
        <v>9873</v>
      </c>
      <c r="N9874" s="16">
        <v>263.73473218976625</v>
      </c>
      <c r="O9874" s="41">
        <f t="shared" si="164"/>
        <v>0.70822212197480749</v>
      </c>
    </row>
    <row r="9875" spans="13:15" x14ac:dyDescent="0.25">
      <c r="M9875" s="20">
        <v>9874</v>
      </c>
      <c r="N9875" s="16">
        <v>229.28359222857216</v>
      </c>
      <c r="O9875" s="41">
        <f t="shared" si="164"/>
        <v>0.48508048674028958</v>
      </c>
    </row>
    <row r="9876" spans="13:15" x14ac:dyDescent="0.25">
      <c r="M9876" s="20">
        <v>9875</v>
      </c>
      <c r="N9876" s="16">
        <v>154.481028925196</v>
      </c>
      <c r="O9876" s="41">
        <f t="shared" si="164"/>
        <v>5.8080649602665346E-4</v>
      </c>
    </row>
    <row r="9877" spans="13:15" x14ac:dyDescent="0.25">
      <c r="M9877" s="20">
        <v>9876</v>
      </c>
      <c r="N9877" s="16">
        <v>171.46909475356651</v>
      </c>
      <c r="O9877" s="41">
        <f t="shared" si="164"/>
        <v>0.11061329867724745</v>
      </c>
    </row>
    <row r="9878" spans="13:15" x14ac:dyDescent="0.25">
      <c r="M9878" s="20">
        <v>9877</v>
      </c>
      <c r="N9878" s="16">
        <v>210.79187117393812</v>
      </c>
      <c r="O9878" s="41">
        <f t="shared" si="164"/>
        <v>0.36530874975047012</v>
      </c>
    </row>
    <row r="9879" spans="13:15" x14ac:dyDescent="0.25">
      <c r="M9879" s="20">
        <v>9878</v>
      </c>
      <c r="N9879" s="16">
        <v>205.97326891393035</v>
      </c>
      <c r="O9879" s="41">
        <f t="shared" si="164"/>
        <v>0.33409843888545887</v>
      </c>
    </row>
    <row r="9880" spans="13:15" x14ac:dyDescent="0.25">
      <c r="M9880" s="20">
        <v>9879</v>
      </c>
      <c r="N9880" s="16">
        <v>197.57703852747511</v>
      </c>
      <c r="O9880" s="41">
        <f t="shared" si="164"/>
        <v>0.27971566431400086</v>
      </c>
    </row>
    <row r="9881" spans="13:15" x14ac:dyDescent="0.25">
      <c r="M9881" s="20">
        <v>9880</v>
      </c>
      <c r="N9881" s="16">
        <v>347.47952073896613</v>
      </c>
      <c r="O9881" s="41">
        <f t="shared" si="164"/>
        <v>1.250641010879106</v>
      </c>
    </row>
    <row r="9882" spans="13:15" x14ac:dyDescent="0.25">
      <c r="M9882" s="20">
        <v>9881</v>
      </c>
      <c r="N9882" s="16">
        <v>213.03335600913232</v>
      </c>
      <c r="O9882" s="41">
        <f t="shared" si="164"/>
        <v>0.37982695123936128</v>
      </c>
    </row>
    <row r="9883" spans="13:15" x14ac:dyDescent="0.25">
      <c r="M9883" s="20">
        <v>9882</v>
      </c>
      <c r="N9883" s="16">
        <v>125.04639692837739</v>
      </c>
      <c r="O9883" s="41">
        <f t="shared" si="164"/>
        <v>-0.19006867342523837</v>
      </c>
    </row>
    <row r="9884" spans="13:15" x14ac:dyDescent="0.25">
      <c r="M9884" s="20">
        <v>9883</v>
      </c>
      <c r="N9884" s="16">
        <v>128.81585198346644</v>
      </c>
      <c r="O9884" s="41">
        <f t="shared" si="164"/>
        <v>-0.16565373778354309</v>
      </c>
    </row>
    <row r="9885" spans="13:15" x14ac:dyDescent="0.25">
      <c r="M9885" s="20">
        <v>9884</v>
      </c>
      <c r="N9885" s="16">
        <v>114.17688635030352</v>
      </c>
      <c r="O9885" s="41">
        <f t="shared" si="164"/>
        <v>-0.26047099878580171</v>
      </c>
    </row>
    <row r="9886" spans="13:15" x14ac:dyDescent="0.25">
      <c r="M9886" s="20">
        <v>9885</v>
      </c>
      <c r="N9886" s="16">
        <v>233.27787915285577</v>
      </c>
      <c r="O9886" s="41">
        <f t="shared" si="164"/>
        <v>0.51095166885166399</v>
      </c>
    </row>
    <row r="9887" spans="13:15" x14ac:dyDescent="0.25">
      <c r="M9887" s="20">
        <v>9886</v>
      </c>
      <c r="N9887" s="16">
        <v>229.74756397939819</v>
      </c>
      <c r="O9887" s="41">
        <f t="shared" si="164"/>
        <v>0.4880856533414113</v>
      </c>
    </row>
    <row r="9888" spans="13:15" x14ac:dyDescent="0.25">
      <c r="M9888" s="20">
        <v>9887</v>
      </c>
      <c r="N9888" s="16">
        <v>206.27817049949741</v>
      </c>
      <c r="O9888" s="41">
        <f t="shared" si="164"/>
        <v>0.33607330063069196</v>
      </c>
    </row>
    <row r="9889" spans="13:15" x14ac:dyDescent="0.25">
      <c r="M9889" s="20">
        <v>9888</v>
      </c>
      <c r="N9889" s="16">
        <v>205.01375114433503</v>
      </c>
      <c r="O9889" s="41">
        <f t="shared" si="164"/>
        <v>0.32788359768179332</v>
      </c>
    </row>
    <row r="9890" spans="13:15" x14ac:dyDescent="0.25">
      <c r="M9890" s="20">
        <v>9889</v>
      </c>
      <c r="N9890" s="16">
        <v>174.03011750640758</v>
      </c>
      <c r="O9890" s="41">
        <f t="shared" si="164"/>
        <v>0.12720116211472643</v>
      </c>
    </row>
    <row r="9891" spans="13:15" x14ac:dyDescent="0.25">
      <c r="M9891" s="20">
        <v>9890</v>
      </c>
      <c r="N9891" s="16">
        <v>162.24127037725364</v>
      </c>
      <c r="O9891" s="41">
        <f t="shared" si="164"/>
        <v>5.0844251170929944E-2</v>
      </c>
    </row>
    <row r="9892" spans="13:15" x14ac:dyDescent="0.25">
      <c r="M9892" s="20">
        <v>9891</v>
      </c>
      <c r="N9892" s="16">
        <v>278.79530120291969</v>
      </c>
      <c r="O9892" s="41">
        <f t="shared" si="164"/>
        <v>0.80577012767049139</v>
      </c>
    </row>
    <row r="9893" spans="13:15" x14ac:dyDescent="0.25">
      <c r="M9893" s="20">
        <v>9892</v>
      </c>
      <c r="N9893" s="16">
        <v>106.39845972738877</v>
      </c>
      <c r="O9893" s="41">
        <f t="shared" si="164"/>
        <v>-0.31085222965781334</v>
      </c>
    </row>
    <row r="9894" spans="13:15" x14ac:dyDescent="0.25">
      <c r="M9894" s="20">
        <v>9893</v>
      </c>
      <c r="N9894" s="16">
        <v>85.542325862417769</v>
      </c>
      <c r="O9894" s="41">
        <f t="shared" si="164"/>
        <v>-0.44593837834670358</v>
      </c>
    </row>
    <row r="9895" spans="13:15" x14ac:dyDescent="0.25">
      <c r="M9895" s="20">
        <v>9894</v>
      </c>
      <c r="N9895" s="16">
        <v>239.01221251026925</v>
      </c>
      <c r="O9895" s="41">
        <f t="shared" si="164"/>
        <v>0.54809321260883426</v>
      </c>
    </row>
    <row r="9896" spans="13:15" x14ac:dyDescent="0.25">
      <c r="M9896" s="20">
        <v>9895</v>
      </c>
      <c r="N9896" s="16">
        <v>203.92739116921203</v>
      </c>
      <c r="O9896" s="41">
        <f t="shared" si="164"/>
        <v>0.32084719361576441</v>
      </c>
    </row>
    <row r="9897" spans="13:15" x14ac:dyDescent="0.25">
      <c r="M9897" s="20">
        <v>9896</v>
      </c>
      <c r="N9897" s="16">
        <v>148.33439556434425</v>
      </c>
      <c r="O9897" s="41">
        <f t="shared" si="164"/>
        <v>-3.9231223552106509E-2</v>
      </c>
    </row>
    <row r="9898" spans="13:15" x14ac:dyDescent="0.25">
      <c r="M9898" s="20">
        <v>9897</v>
      </c>
      <c r="N9898" s="16">
        <v>208.82189296948488</v>
      </c>
      <c r="O9898" s="41">
        <f t="shared" si="164"/>
        <v>0.35254910933180161</v>
      </c>
    </row>
    <row r="9899" spans="13:15" x14ac:dyDescent="0.25">
      <c r="M9899" s="20">
        <v>9898</v>
      </c>
      <c r="N9899" s="16">
        <v>173.90159330183707</v>
      </c>
      <c r="O9899" s="41">
        <f t="shared" si="164"/>
        <v>0.12636870486636287</v>
      </c>
    </row>
    <row r="9900" spans="13:15" x14ac:dyDescent="0.25">
      <c r="M9900" s="20">
        <v>9899</v>
      </c>
      <c r="N9900" s="16">
        <v>114.69726614800562</v>
      </c>
      <c r="O9900" s="41">
        <f t="shared" si="164"/>
        <v>-0.25710047464253527</v>
      </c>
    </row>
    <row r="9901" spans="13:15" x14ac:dyDescent="0.25">
      <c r="M9901" s="20">
        <v>9900</v>
      </c>
      <c r="N9901" s="16">
        <v>185.33521315336725</v>
      </c>
      <c r="O9901" s="41">
        <f t="shared" si="164"/>
        <v>0.2004247922177278</v>
      </c>
    </row>
    <row r="9902" spans="13:15" x14ac:dyDescent="0.25">
      <c r="M9902" s="20">
        <v>9901</v>
      </c>
      <c r="N9902" s="16">
        <v>153.68708931009991</v>
      </c>
      <c r="O9902" s="41">
        <f t="shared" si="164"/>
        <v>-4.5615773028711004E-3</v>
      </c>
    </row>
    <row r="9903" spans="13:15" x14ac:dyDescent="0.25">
      <c r="M9903" s="20">
        <v>9902</v>
      </c>
      <c r="N9903" s="16">
        <v>132.97273938728179</v>
      </c>
      <c r="O9903" s="41">
        <f t="shared" si="164"/>
        <v>-0.13872938480660379</v>
      </c>
    </row>
    <row r="9904" spans="13:15" x14ac:dyDescent="0.25">
      <c r="M9904" s="20">
        <v>9903</v>
      </c>
      <c r="N9904" s="16">
        <v>172.22903227448509</v>
      </c>
      <c r="O9904" s="41">
        <f t="shared" si="164"/>
        <v>0.11553544933132875</v>
      </c>
    </row>
    <row r="9905" spans="13:15" x14ac:dyDescent="0.25">
      <c r="M9905" s="20">
        <v>9904</v>
      </c>
      <c r="N9905" s="16">
        <v>191.4615195163835</v>
      </c>
      <c r="O9905" s="41">
        <f t="shared" si="164"/>
        <v>0.24010516335583554</v>
      </c>
    </row>
    <row r="9906" spans="13:15" x14ac:dyDescent="0.25">
      <c r="M9906" s="20">
        <v>9905</v>
      </c>
      <c r="N9906" s="16">
        <v>193.30325151871557</v>
      </c>
      <c r="O9906" s="41">
        <f t="shared" si="164"/>
        <v>0.25203414716092998</v>
      </c>
    </row>
    <row r="9907" spans="13:15" x14ac:dyDescent="0.25">
      <c r="M9907" s="20">
        <v>9906</v>
      </c>
      <c r="N9907" s="16">
        <v>133.11923704580443</v>
      </c>
      <c r="O9907" s="41">
        <f t="shared" si="164"/>
        <v>-0.13778051266136881</v>
      </c>
    </row>
    <row r="9908" spans="13:15" x14ac:dyDescent="0.25">
      <c r="M9908" s="20">
        <v>9907</v>
      </c>
      <c r="N9908" s="16">
        <v>169.93222799663877</v>
      </c>
      <c r="O9908" s="41">
        <f t="shared" si="164"/>
        <v>0.1006589412404626</v>
      </c>
    </row>
    <row r="9909" spans="13:15" x14ac:dyDescent="0.25">
      <c r="M9909" s="20">
        <v>9908</v>
      </c>
      <c r="N9909" s="16">
        <v>237.66214788531724</v>
      </c>
      <c r="O9909" s="41">
        <f t="shared" si="164"/>
        <v>0.53934878126567964</v>
      </c>
    </row>
    <row r="9910" spans="13:15" x14ac:dyDescent="0.25">
      <c r="M9910" s="20">
        <v>9909</v>
      </c>
      <c r="N9910" s="16">
        <v>136.3505367678498</v>
      </c>
      <c r="O9910" s="41">
        <f t="shared" si="164"/>
        <v>-0.11685123413176934</v>
      </c>
    </row>
    <row r="9911" spans="13:15" x14ac:dyDescent="0.25">
      <c r="M9911" s="20">
        <v>9910</v>
      </c>
      <c r="N9911" s="16">
        <v>198.97035938609099</v>
      </c>
      <c r="O9911" s="41">
        <f t="shared" si="164"/>
        <v>0.28874026829366928</v>
      </c>
    </row>
    <row r="9912" spans="13:15" x14ac:dyDescent="0.25">
      <c r="M9912" s="20">
        <v>9911</v>
      </c>
      <c r="N9912" s="16">
        <v>197.0029451092858</v>
      </c>
      <c r="O9912" s="41">
        <f t="shared" si="164"/>
        <v>0.27599723455357972</v>
      </c>
    </row>
    <row r="9913" spans="13:15" x14ac:dyDescent="0.25">
      <c r="M9913" s="20">
        <v>9912</v>
      </c>
      <c r="N9913" s="16">
        <v>120.49204148239862</v>
      </c>
      <c r="O9913" s="41">
        <f t="shared" si="164"/>
        <v>-0.2195674453903943</v>
      </c>
    </row>
    <row r="9914" spans="13:15" x14ac:dyDescent="0.25">
      <c r="M9914" s="20">
        <v>9913</v>
      </c>
      <c r="N9914" s="16">
        <v>120.07819327085467</v>
      </c>
      <c r="O9914" s="41">
        <f t="shared" si="164"/>
        <v>-0.22224795949723708</v>
      </c>
    </row>
    <row r="9915" spans="13:15" x14ac:dyDescent="0.25">
      <c r="M9915" s="20">
        <v>9914</v>
      </c>
      <c r="N9915" s="16">
        <v>172.73494462310731</v>
      </c>
      <c r="O9915" s="41">
        <f t="shared" si="164"/>
        <v>0.11881226713428261</v>
      </c>
    </row>
    <row r="9916" spans="13:15" x14ac:dyDescent="0.25">
      <c r="M9916" s="20">
        <v>9915</v>
      </c>
      <c r="N9916" s="16">
        <v>156.31226935785682</v>
      </c>
      <c r="O9916" s="41">
        <f t="shared" si="164"/>
        <v>1.2441835916585209E-2</v>
      </c>
    </row>
    <row r="9917" spans="13:15" x14ac:dyDescent="0.25">
      <c r="M9917" s="20">
        <v>9916</v>
      </c>
      <c r="N9917" s="16">
        <v>190.78194057934135</v>
      </c>
      <c r="O9917" s="41">
        <f t="shared" si="164"/>
        <v>0.23570349898556131</v>
      </c>
    </row>
    <row r="9918" spans="13:15" x14ac:dyDescent="0.25">
      <c r="M9918" s="20">
        <v>9917</v>
      </c>
      <c r="N9918" s="16">
        <v>116.68223015205197</v>
      </c>
      <c r="O9918" s="41">
        <f t="shared" si="164"/>
        <v>-0.24424377050318102</v>
      </c>
    </row>
    <row r="9919" spans="13:15" x14ac:dyDescent="0.25">
      <c r="M9919" s="20">
        <v>9918</v>
      </c>
      <c r="N9919" s="16">
        <v>224.79290649546243</v>
      </c>
      <c r="O9919" s="41">
        <f t="shared" si="164"/>
        <v>0.4559941064655253</v>
      </c>
    </row>
    <row r="9920" spans="13:15" x14ac:dyDescent="0.25">
      <c r="M9920" s="20">
        <v>9919</v>
      </c>
      <c r="N9920" s="16">
        <v>300.55649947699044</v>
      </c>
      <c r="O9920" s="41">
        <f t="shared" si="164"/>
        <v>0.94671842061546618</v>
      </c>
    </row>
    <row r="9921" spans="13:15" x14ac:dyDescent="0.25">
      <c r="M9921" s="20">
        <v>9920</v>
      </c>
      <c r="N9921" s="16">
        <v>193.48061506519679</v>
      </c>
      <c r="O9921" s="41">
        <f t="shared" si="164"/>
        <v>0.25318293909749268</v>
      </c>
    </row>
    <row r="9922" spans="13:15" x14ac:dyDescent="0.25">
      <c r="M9922" s="20">
        <v>9921</v>
      </c>
      <c r="N9922" s="16">
        <v>143.04959072154008</v>
      </c>
      <c r="O9922" s="41">
        <f t="shared" si="164"/>
        <v>-7.3461150220627269E-2</v>
      </c>
    </row>
    <row r="9923" spans="13:15" x14ac:dyDescent="0.25">
      <c r="M9923" s="20">
        <v>9922</v>
      </c>
      <c r="N9923" s="16">
        <v>128.17225099216205</v>
      </c>
      <c r="O9923" s="41">
        <f t="shared" ref="O9923:O9986" si="165">N9923/$B$2-1</f>
        <v>-0.16982237132658362</v>
      </c>
    </row>
    <row r="9924" spans="13:15" x14ac:dyDescent="0.25">
      <c r="M9924" s="20">
        <v>9923</v>
      </c>
      <c r="N9924" s="16">
        <v>165.34893061166244</v>
      </c>
      <c r="O9924" s="41">
        <f t="shared" si="165"/>
        <v>7.0972710990848009E-2</v>
      </c>
    </row>
    <row r="9925" spans="13:15" x14ac:dyDescent="0.25">
      <c r="M9925" s="20">
        <v>9924</v>
      </c>
      <c r="N9925" s="16">
        <v>103.70344059425568</v>
      </c>
      <c r="O9925" s="41">
        <f t="shared" si="165"/>
        <v>-0.32830799388021692</v>
      </c>
    </row>
    <row r="9926" spans="13:15" x14ac:dyDescent="0.25">
      <c r="M9926" s="20">
        <v>9925</v>
      </c>
      <c r="N9926" s="16">
        <v>151.53565383516431</v>
      </c>
      <c r="O9926" s="41">
        <f t="shared" si="165"/>
        <v>-1.8496524898783506E-2</v>
      </c>
    </row>
    <row r="9927" spans="13:15" x14ac:dyDescent="0.25">
      <c r="M9927" s="20">
        <v>9926</v>
      </c>
      <c r="N9927" s="16">
        <v>223.79371314348126</v>
      </c>
      <c r="O9927" s="41">
        <f t="shared" si="165"/>
        <v>0.44952228467014543</v>
      </c>
    </row>
    <row r="9928" spans="13:15" x14ac:dyDescent="0.25">
      <c r="M9928" s="20">
        <v>9927</v>
      </c>
      <c r="N9928" s="16">
        <v>91.304930668989684</v>
      </c>
      <c r="O9928" s="41">
        <f t="shared" si="165"/>
        <v>-0.40861371909893507</v>
      </c>
    </row>
    <row r="9929" spans="13:15" x14ac:dyDescent="0.25">
      <c r="M9929" s="20">
        <v>9928</v>
      </c>
      <c r="N9929" s="16">
        <v>184.59520569437282</v>
      </c>
      <c r="O9929" s="41">
        <f t="shared" si="165"/>
        <v>0.19563172950131968</v>
      </c>
    </row>
    <row r="9930" spans="13:15" x14ac:dyDescent="0.25">
      <c r="M9930" s="20">
        <v>9929</v>
      </c>
      <c r="N9930" s="16">
        <v>94.594475101181942</v>
      </c>
      <c r="O9930" s="41">
        <f t="shared" si="165"/>
        <v>-0.38730718687379528</v>
      </c>
    </row>
    <row r="9931" spans="13:15" x14ac:dyDescent="0.25">
      <c r="M9931" s="20">
        <v>9930</v>
      </c>
      <c r="N9931" s="16">
        <v>214.37697490700296</v>
      </c>
      <c r="O9931" s="41">
        <f t="shared" si="165"/>
        <v>0.38852963330853441</v>
      </c>
    </row>
    <row r="9932" spans="13:15" x14ac:dyDescent="0.25">
      <c r="M9932" s="20">
        <v>9931</v>
      </c>
      <c r="N9932" s="16">
        <v>109.63880462486144</v>
      </c>
      <c r="O9932" s="41">
        <f t="shared" si="165"/>
        <v>-0.28986436510644198</v>
      </c>
    </row>
    <row r="9933" spans="13:15" x14ac:dyDescent="0.25">
      <c r="M9933" s="20">
        <v>9932</v>
      </c>
      <c r="N9933" s="16">
        <v>193.18378373621175</v>
      </c>
      <c r="O9933" s="41">
        <f t="shared" si="165"/>
        <v>0.25126034877934456</v>
      </c>
    </row>
    <row r="9934" spans="13:15" x14ac:dyDescent="0.25">
      <c r="M9934" s="20">
        <v>9933</v>
      </c>
      <c r="N9934" s="16">
        <v>167.88747503135011</v>
      </c>
      <c r="O9934" s="41">
        <f t="shared" si="165"/>
        <v>8.7414981219427368E-2</v>
      </c>
    </row>
    <row r="9935" spans="13:15" x14ac:dyDescent="0.25">
      <c r="M9935" s="20">
        <v>9934</v>
      </c>
      <c r="N9935" s="16">
        <v>253.86077023535825</v>
      </c>
      <c r="O9935" s="41">
        <f t="shared" si="165"/>
        <v>0.64426801133487466</v>
      </c>
    </row>
    <row r="9936" spans="13:15" x14ac:dyDescent="0.25">
      <c r="M9936" s="20">
        <v>9935</v>
      </c>
      <c r="N9936" s="16">
        <v>113.70042294504385</v>
      </c>
      <c r="O9936" s="41">
        <f t="shared" si="165"/>
        <v>-0.26355707441345311</v>
      </c>
    </row>
    <row r="9937" spans="13:15" x14ac:dyDescent="0.25">
      <c r="M9937" s="20">
        <v>9936</v>
      </c>
      <c r="N9937" s="16">
        <v>179.19387329143504</v>
      </c>
      <c r="O9937" s="41">
        <f t="shared" si="165"/>
        <v>0.16064704840820254</v>
      </c>
    </row>
    <row r="9938" spans="13:15" x14ac:dyDescent="0.25">
      <c r="M9938" s="20">
        <v>9937</v>
      </c>
      <c r="N9938" s="16">
        <v>196.82616653647793</v>
      </c>
      <c r="O9938" s="41">
        <f t="shared" si="165"/>
        <v>0.27485223151869587</v>
      </c>
    </row>
    <row r="9939" spans="13:15" x14ac:dyDescent="0.25">
      <c r="M9939" s="20">
        <v>9938</v>
      </c>
      <c r="N9939" s="16">
        <v>206.51864719937393</v>
      </c>
      <c r="O9939" s="41">
        <f t="shared" si="165"/>
        <v>0.33763087939605918</v>
      </c>
    </row>
    <row r="9940" spans="13:15" x14ac:dyDescent="0.25">
      <c r="M9940" s="20">
        <v>9939</v>
      </c>
      <c r="N9940" s="16">
        <v>303.70929525929836</v>
      </c>
      <c r="O9940" s="41">
        <f t="shared" si="165"/>
        <v>0.96713922547757325</v>
      </c>
    </row>
    <row r="9941" spans="13:15" x14ac:dyDescent="0.25">
      <c r="M9941" s="20">
        <v>9940</v>
      </c>
      <c r="N9941" s="16">
        <v>237.4310047216151</v>
      </c>
      <c r="O9941" s="41">
        <f t="shared" si="165"/>
        <v>0.53785165624804976</v>
      </c>
    </row>
    <row r="9942" spans="13:15" x14ac:dyDescent="0.25">
      <c r="M9942" s="20">
        <v>9941</v>
      </c>
      <c r="N9942" s="16">
        <v>238.30470301190178</v>
      </c>
      <c r="O9942" s="41">
        <f t="shared" si="165"/>
        <v>0.54351064069430532</v>
      </c>
    </row>
    <row r="9943" spans="13:15" x14ac:dyDescent="0.25">
      <c r="M9943" s="20">
        <v>9942</v>
      </c>
      <c r="N9943" s="16">
        <v>184.94340518443639</v>
      </c>
      <c r="O9943" s="41">
        <f t="shared" si="165"/>
        <v>0.19788703378698713</v>
      </c>
    </row>
    <row r="9944" spans="13:15" x14ac:dyDescent="0.25">
      <c r="M9944" s="20">
        <v>9943</v>
      </c>
      <c r="N9944" s="16">
        <v>228.99954736092553</v>
      </c>
      <c r="O9944" s="41">
        <f t="shared" si="165"/>
        <v>0.48324071492669995</v>
      </c>
    </row>
    <row r="9945" spans="13:15" x14ac:dyDescent="0.25">
      <c r="M9945" s="20">
        <v>9944</v>
      </c>
      <c r="N9945" s="16">
        <v>202.73732701463538</v>
      </c>
      <c r="O9945" s="41">
        <f t="shared" si="165"/>
        <v>0.31313909275798912</v>
      </c>
    </row>
    <row r="9946" spans="13:15" x14ac:dyDescent="0.25">
      <c r="M9946" s="20">
        <v>9945</v>
      </c>
      <c r="N9946" s="16">
        <v>216.48983957596667</v>
      </c>
      <c r="O9946" s="41">
        <f t="shared" si="165"/>
        <v>0.40221475600092904</v>
      </c>
    </row>
    <row r="9947" spans="13:15" x14ac:dyDescent="0.25">
      <c r="M9947" s="20">
        <v>9946</v>
      </c>
      <c r="N9947" s="16">
        <v>158.12947384394036</v>
      </c>
      <c r="O9947" s="41">
        <f t="shared" si="165"/>
        <v>2.4211953858601865E-2</v>
      </c>
    </row>
    <row r="9948" spans="13:15" x14ac:dyDescent="0.25">
      <c r="M9948" s="20">
        <v>9947</v>
      </c>
      <c r="N9948" s="16">
        <v>209.02096109662918</v>
      </c>
      <c r="O9948" s="41">
        <f t="shared" si="165"/>
        <v>0.35383848284641073</v>
      </c>
    </row>
    <row r="9949" spans="13:15" x14ac:dyDescent="0.25">
      <c r="M9949" s="20">
        <v>9948</v>
      </c>
      <c r="N9949" s="16">
        <v>163.2185270036822</v>
      </c>
      <c r="O9949" s="41">
        <f t="shared" si="165"/>
        <v>5.7173987775021029E-2</v>
      </c>
    </row>
    <row r="9950" spans="13:15" x14ac:dyDescent="0.25">
      <c r="M9950" s="20">
        <v>9949</v>
      </c>
      <c r="N9950" s="16">
        <v>196.37643151063827</v>
      </c>
      <c r="O9950" s="41">
        <f t="shared" si="165"/>
        <v>0.27193927684720642</v>
      </c>
    </row>
    <row r="9951" spans="13:15" x14ac:dyDescent="0.25">
      <c r="M9951" s="20">
        <v>9950</v>
      </c>
      <c r="N9951" s="16">
        <v>107.40019866549488</v>
      </c>
      <c r="O9951" s="41">
        <f t="shared" si="165"/>
        <v>-0.30436391998275258</v>
      </c>
    </row>
    <row r="9952" spans="13:15" x14ac:dyDescent="0.25">
      <c r="M9952" s="20">
        <v>9951</v>
      </c>
      <c r="N9952" s="16">
        <v>130.27937592364435</v>
      </c>
      <c r="O9952" s="41">
        <f t="shared" si="165"/>
        <v>-0.15617442518070856</v>
      </c>
    </row>
    <row r="9953" spans="13:15" x14ac:dyDescent="0.25">
      <c r="M9953" s="20">
        <v>9952</v>
      </c>
      <c r="N9953" s="16">
        <v>150.81421273659541</v>
      </c>
      <c r="O9953" s="41">
        <f t="shared" si="165"/>
        <v>-2.3169332435526324E-2</v>
      </c>
    </row>
    <row r="9954" spans="13:15" x14ac:dyDescent="0.25">
      <c r="M9954" s="20">
        <v>9953</v>
      </c>
      <c r="N9954" s="16">
        <v>209.1855472033858</v>
      </c>
      <c r="O9954" s="41">
        <f t="shared" si="165"/>
        <v>0.35490451471182705</v>
      </c>
    </row>
    <row r="9955" spans="13:15" x14ac:dyDescent="0.25">
      <c r="M9955" s="20">
        <v>9954</v>
      </c>
      <c r="N9955" s="16">
        <v>239.96109835774175</v>
      </c>
      <c r="O9955" s="41">
        <f t="shared" si="165"/>
        <v>0.55423919035860991</v>
      </c>
    </row>
    <row r="9956" spans="13:15" x14ac:dyDescent="0.25">
      <c r="M9956" s="20">
        <v>9955</v>
      </c>
      <c r="N9956" s="16">
        <v>304.19282732816788</v>
      </c>
      <c r="O9956" s="41">
        <f t="shared" si="165"/>
        <v>0.97027108516806271</v>
      </c>
    </row>
    <row r="9957" spans="13:15" x14ac:dyDescent="0.25">
      <c r="M9957" s="20">
        <v>9956</v>
      </c>
      <c r="N9957" s="16">
        <v>161.57290837905339</v>
      </c>
      <c r="O9957" s="41">
        <f t="shared" si="165"/>
        <v>4.6515239435033662E-2</v>
      </c>
    </row>
    <row r="9958" spans="13:15" x14ac:dyDescent="0.25">
      <c r="M9958" s="20">
        <v>9957</v>
      </c>
      <c r="N9958" s="16">
        <v>312.00822025878728</v>
      </c>
      <c r="O9958" s="41">
        <f t="shared" si="165"/>
        <v>1.0208917485337188</v>
      </c>
    </row>
    <row r="9959" spans="13:15" x14ac:dyDescent="0.25">
      <c r="M9959" s="20">
        <v>9958</v>
      </c>
      <c r="N9959" s="16">
        <v>287.92538655121348</v>
      </c>
      <c r="O9959" s="41">
        <f t="shared" si="165"/>
        <v>0.86490611494823644</v>
      </c>
    </row>
    <row r="9960" spans="13:15" x14ac:dyDescent="0.25">
      <c r="M9960" s="20">
        <v>9959</v>
      </c>
      <c r="N9960" s="16">
        <v>193.44260397932194</v>
      </c>
      <c r="O9960" s="41">
        <f t="shared" si="165"/>
        <v>0.25293673952706608</v>
      </c>
    </row>
    <row r="9961" spans="13:15" x14ac:dyDescent="0.25">
      <c r="M9961" s="20">
        <v>9960</v>
      </c>
      <c r="N9961" s="16">
        <v>209.02061408161768</v>
      </c>
      <c r="O9961" s="41">
        <f t="shared" si="165"/>
        <v>0.35383623521404783</v>
      </c>
    </row>
    <row r="9962" spans="13:15" x14ac:dyDescent="0.25">
      <c r="M9962" s="20">
        <v>9961</v>
      </c>
      <c r="N9962" s="16">
        <v>220.41492222008662</v>
      </c>
      <c r="O9962" s="41">
        <f t="shared" si="165"/>
        <v>0.42763769877223101</v>
      </c>
    </row>
    <row r="9963" spans="13:15" x14ac:dyDescent="0.25">
      <c r="M9963" s="20">
        <v>9962</v>
      </c>
      <c r="N9963" s="16">
        <v>178.47699339438148</v>
      </c>
      <c r="O9963" s="41">
        <f t="shared" si="165"/>
        <v>0.15600378398573422</v>
      </c>
    </row>
    <row r="9964" spans="13:15" x14ac:dyDescent="0.25">
      <c r="M9964" s="20">
        <v>9963</v>
      </c>
      <c r="N9964" s="16">
        <v>151.7239227945955</v>
      </c>
      <c r="O9964" s="41">
        <f t="shared" si="165"/>
        <v>-1.7277098095528243E-2</v>
      </c>
    </row>
    <row r="9965" spans="13:15" x14ac:dyDescent="0.25">
      <c r="M9965" s="20">
        <v>9964</v>
      </c>
      <c r="N9965" s="16">
        <v>148.69847640410353</v>
      </c>
      <c r="O9965" s="41">
        <f t="shared" si="165"/>
        <v>-3.6873055026102608E-2</v>
      </c>
    </row>
    <row r="9966" spans="13:15" x14ac:dyDescent="0.25">
      <c r="M9966" s="20">
        <v>9965</v>
      </c>
      <c r="N9966" s="16">
        <v>198.15901453184946</v>
      </c>
      <c r="O9966" s="41">
        <f t="shared" si="165"/>
        <v>0.28348514995162044</v>
      </c>
    </row>
    <row r="9967" spans="13:15" x14ac:dyDescent="0.25">
      <c r="M9967" s="20">
        <v>9966</v>
      </c>
      <c r="N9967" s="16">
        <v>86.095083221923375</v>
      </c>
      <c r="O9967" s="41">
        <f t="shared" si="165"/>
        <v>-0.44235814323033495</v>
      </c>
    </row>
    <row r="9968" spans="13:15" x14ac:dyDescent="0.25">
      <c r="M9968" s="20">
        <v>9967</v>
      </c>
      <c r="N9968" s="16">
        <v>146.64173446838794</v>
      </c>
      <c r="O9968" s="41">
        <f t="shared" si="165"/>
        <v>-5.019466816598539E-2</v>
      </c>
    </row>
    <row r="9969" spans="13:15" x14ac:dyDescent="0.25">
      <c r="M9969" s="20">
        <v>9968</v>
      </c>
      <c r="N9969" s="16">
        <v>170.84952931595259</v>
      </c>
      <c r="O9969" s="41">
        <f t="shared" si="165"/>
        <v>0.10660034453292333</v>
      </c>
    </row>
    <row r="9970" spans="13:15" x14ac:dyDescent="0.25">
      <c r="M9970" s="20">
        <v>9969</v>
      </c>
      <c r="N9970" s="16">
        <v>155.5881877691989</v>
      </c>
      <c r="O9970" s="41">
        <f t="shared" si="165"/>
        <v>7.7519258027738402E-3</v>
      </c>
    </row>
    <row r="9971" spans="13:15" x14ac:dyDescent="0.25">
      <c r="M9971" s="20">
        <v>9970</v>
      </c>
      <c r="N9971" s="16">
        <v>218.08298150072025</v>
      </c>
      <c r="O9971" s="41">
        <f t="shared" si="165"/>
        <v>0.41253361031607261</v>
      </c>
    </row>
    <row r="9972" spans="13:15" x14ac:dyDescent="0.25">
      <c r="M9972" s="20">
        <v>9971</v>
      </c>
      <c r="N9972" s="16">
        <v>200.5033269595846</v>
      </c>
      <c r="O9972" s="41">
        <f t="shared" si="165"/>
        <v>0.29866937053807008</v>
      </c>
    </row>
    <row r="9973" spans="13:15" x14ac:dyDescent="0.25">
      <c r="M9973" s="20">
        <v>9972</v>
      </c>
      <c r="N9973" s="16">
        <v>191.0884493099762</v>
      </c>
      <c r="O9973" s="41">
        <f t="shared" si="165"/>
        <v>0.23768877028411795</v>
      </c>
    </row>
    <row r="9974" spans="13:15" x14ac:dyDescent="0.25">
      <c r="M9974" s="20">
        <v>9973</v>
      </c>
      <c r="N9974" s="16">
        <v>114.20676060834184</v>
      </c>
      <c r="O9974" s="41">
        <f t="shared" si="165"/>
        <v>-0.26027750182757048</v>
      </c>
    </row>
    <row r="9975" spans="13:15" x14ac:dyDescent="0.25">
      <c r="M9975" s="20">
        <v>9974</v>
      </c>
      <c r="N9975" s="16">
        <v>430.32683655184042</v>
      </c>
      <c r="O9975" s="41">
        <f t="shared" si="165"/>
        <v>1.7872469271448312</v>
      </c>
    </row>
    <row r="9976" spans="13:15" x14ac:dyDescent="0.25">
      <c r="M9976" s="20">
        <v>9975</v>
      </c>
      <c r="N9976" s="16">
        <v>176.86179601379922</v>
      </c>
      <c r="O9976" s="41">
        <f t="shared" si="165"/>
        <v>0.14554207545778386</v>
      </c>
    </row>
    <row r="9977" spans="13:15" x14ac:dyDescent="0.25">
      <c r="M9977" s="20">
        <v>9976</v>
      </c>
      <c r="N9977" s="16">
        <v>165.57719929705246</v>
      </c>
      <c r="O9977" s="41">
        <f t="shared" si="165"/>
        <v>7.2451217878809704E-2</v>
      </c>
    </row>
    <row r="9978" spans="13:15" x14ac:dyDescent="0.25">
      <c r="M9978" s="20">
        <v>9977</v>
      </c>
      <c r="N9978" s="16">
        <v>305.72835057300261</v>
      </c>
      <c r="O9978" s="41">
        <f t="shared" si="165"/>
        <v>0.98021674061455832</v>
      </c>
    </row>
    <row r="9979" spans="13:15" x14ac:dyDescent="0.25">
      <c r="M9979" s="20">
        <v>9978</v>
      </c>
      <c r="N9979" s="16">
        <v>199.30262276437816</v>
      </c>
      <c r="O9979" s="41">
        <f t="shared" si="165"/>
        <v>0.29089235364245769</v>
      </c>
    </row>
    <row r="9980" spans="13:15" x14ac:dyDescent="0.25">
      <c r="M9980" s="20">
        <v>9979</v>
      </c>
      <c r="N9980" s="16">
        <v>132.3316135237304</v>
      </c>
      <c r="O9980" s="41">
        <f t="shared" si="165"/>
        <v>-0.14288198683211439</v>
      </c>
    </row>
    <row r="9981" spans="13:15" x14ac:dyDescent="0.25">
      <c r="M9981" s="20">
        <v>9980</v>
      </c>
      <c r="N9981" s="16">
        <v>153.09938028452476</v>
      </c>
      <c r="O9981" s="41">
        <f t="shared" si="165"/>
        <v>-8.3681959853485477E-3</v>
      </c>
    </row>
    <row r="9982" spans="13:15" x14ac:dyDescent="0.25">
      <c r="M9982" s="20">
        <v>9981</v>
      </c>
      <c r="N9982" s="16">
        <v>233.69673160616603</v>
      </c>
      <c r="O9982" s="41">
        <f t="shared" si="165"/>
        <v>0.51366459566508493</v>
      </c>
    </row>
    <row r="9983" spans="13:15" x14ac:dyDescent="0.25">
      <c r="M9983" s="20">
        <v>9982</v>
      </c>
      <c r="N9983" s="16">
        <v>178.70435085033856</v>
      </c>
      <c r="O9983" s="41">
        <f t="shared" si="165"/>
        <v>0.15747638879829395</v>
      </c>
    </row>
    <row r="9984" spans="13:15" x14ac:dyDescent="0.25">
      <c r="M9984" s="20">
        <v>9983</v>
      </c>
      <c r="N9984" s="16">
        <v>136.53018573936609</v>
      </c>
      <c r="O9984" s="41">
        <f t="shared" si="165"/>
        <v>-0.11568763939100024</v>
      </c>
    </row>
    <row r="9985" spans="13:15" x14ac:dyDescent="0.25">
      <c r="M9985" s="20">
        <v>9984</v>
      </c>
      <c r="N9985" s="16">
        <v>215.420320774571</v>
      </c>
      <c r="O9985" s="41">
        <f t="shared" si="165"/>
        <v>0.39528743300011349</v>
      </c>
    </row>
    <row r="9986" spans="13:15" x14ac:dyDescent="0.25">
      <c r="M9986" s="20">
        <v>9985</v>
      </c>
      <c r="N9986" s="16">
        <v>109.34256831663701</v>
      </c>
      <c r="O9986" s="41">
        <f t="shared" si="165"/>
        <v>-0.29178310144745989</v>
      </c>
    </row>
    <row r="9987" spans="13:15" x14ac:dyDescent="0.25">
      <c r="M9987" s="20">
        <v>9986</v>
      </c>
      <c r="N9987" s="16">
        <v>221.96533694850794</v>
      </c>
      <c r="O9987" s="41">
        <f t="shared" ref="O9987:O10001" si="166">N9987/$B$2-1</f>
        <v>0.43767980705025322</v>
      </c>
    </row>
    <row r="9988" spans="13:15" x14ac:dyDescent="0.25">
      <c r="M9988" s="20">
        <v>9987</v>
      </c>
      <c r="N9988" s="16">
        <v>81.528188675012387</v>
      </c>
      <c r="O9988" s="41">
        <f t="shared" si="166"/>
        <v>-0.47193813153519804</v>
      </c>
    </row>
    <row r="9989" spans="13:15" x14ac:dyDescent="0.25">
      <c r="M9989" s="20">
        <v>9988</v>
      </c>
      <c r="N9989" s="16">
        <v>286.31524949816344</v>
      </c>
      <c r="O9989" s="41">
        <f t="shared" si="166"/>
        <v>0.85447718239697745</v>
      </c>
    </row>
    <row r="9990" spans="13:15" x14ac:dyDescent="0.25">
      <c r="M9990" s="20">
        <v>9989</v>
      </c>
      <c r="N9990" s="16">
        <v>339.74736302001639</v>
      </c>
      <c r="O9990" s="41">
        <f t="shared" si="166"/>
        <v>1.2005594658492145</v>
      </c>
    </row>
    <row r="9991" spans="13:15" x14ac:dyDescent="0.25">
      <c r="M9991" s="20">
        <v>9990</v>
      </c>
      <c r="N9991" s="16">
        <v>171.67918504386503</v>
      </c>
      <c r="O9991" s="41">
        <f t="shared" si="166"/>
        <v>0.11197406325504988</v>
      </c>
    </row>
    <row r="9992" spans="13:15" x14ac:dyDescent="0.25">
      <c r="M9992" s="20">
        <v>9991</v>
      </c>
      <c r="N9992" s="16">
        <v>222.79041430721796</v>
      </c>
      <c r="O9992" s="41">
        <f t="shared" si="166"/>
        <v>0.44302387146219768</v>
      </c>
    </row>
    <row r="9993" spans="13:15" x14ac:dyDescent="0.25">
      <c r="M9993" s="20">
        <v>9992</v>
      </c>
      <c r="N9993" s="16">
        <v>120.92276505150559</v>
      </c>
      <c r="O9993" s="41">
        <f t="shared" si="166"/>
        <v>-0.21677762880804485</v>
      </c>
    </row>
    <row r="9994" spans="13:15" x14ac:dyDescent="0.25">
      <c r="M9994" s="20">
        <v>9993</v>
      </c>
      <c r="N9994" s="16">
        <v>261.57709042525954</v>
      </c>
      <c r="O9994" s="41">
        <f t="shared" si="166"/>
        <v>0.69424697595279961</v>
      </c>
    </row>
    <row r="9995" spans="13:15" x14ac:dyDescent="0.25">
      <c r="M9995" s="20">
        <v>9994</v>
      </c>
      <c r="N9995" s="16">
        <v>219.20207770251977</v>
      </c>
      <c r="O9995" s="41">
        <f t="shared" si="166"/>
        <v>0.41978204844426115</v>
      </c>
    </row>
    <row r="9996" spans="13:15" x14ac:dyDescent="0.25">
      <c r="M9996" s="20">
        <v>9995</v>
      </c>
      <c r="N9996" s="16">
        <v>170.57993302919843</v>
      </c>
      <c r="O9996" s="41">
        <f t="shared" si="166"/>
        <v>0.10485415684951893</v>
      </c>
    </row>
    <row r="9997" spans="13:15" x14ac:dyDescent="0.25">
      <c r="M9997" s="20">
        <v>9996</v>
      </c>
      <c r="N9997" s="16">
        <v>207.83339109420655</v>
      </c>
      <c r="O9997" s="41">
        <f t="shared" si="166"/>
        <v>0.34614653672809537</v>
      </c>
    </row>
    <row r="9998" spans="13:15" x14ac:dyDescent="0.25">
      <c r="M9998" s="20">
        <v>9997</v>
      </c>
      <c r="N9998" s="16">
        <v>150.85072921138183</v>
      </c>
      <c r="O9998" s="41">
        <f t="shared" si="166"/>
        <v>-2.2932813530607055E-2</v>
      </c>
    </row>
    <row r="9999" spans="13:15" x14ac:dyDescent="0.25">
      <c r="M9999" s="20">
        <v>9998</v>
      </c>
      <c r="N9999" s="16">
        <v>346.63906682692698</v>
      </c>
      <c r="O9999" s="41">
        <f t="shared" si="166"/>
        <v>1.2451973518163606</v>
      </c>
    </row>
    <row r="10000" spans="13:15" x14ac:dyDescent="0.25">
      <c r="M10000" s="20">
        <v>9999</v>
      </c>
      <c r="N10000" s="16">
        <v>109.79290510352008</v>
      </c>
      <c r="O10000" s="41">
        <f t="shared" si="166"/>
        <v>-0.28886624914171499</v>
      </c>
    </row>
    <row r="10001" spans="13:15" ht="15.75" thickBot="1" x14ac:dyDescent="0.3">
      <c r="M10001" s="22">
        <v>10000</v>
      </c>
      <c r="N10001" s="39">
        <v>210.75774067619395</v>
      </c>
      <c r="O10001" s="42">
        <f t="shared" si="166"/>
        <v>0.36508768492978261</v>
      </c>
    </row>
  </sheetData>
  <mergeCells count="1">
    <mergeCell ref="Q41:W4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Ratio Calculation</vt:lpstr>
      <vt:lpstr>Rm Calculations &amp; Valuation</vt:lpstr>
      <vt:lpstr>Tech Analysis &amp; Monte Carlo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Jigar Patel</dc:creator>
  <cp:lastModifiedBy>Jigar Patel</cp:lastModifiedBy>
  <dcterms:created xsi:type="dcterms:W3CDTF">2015-06-05T18:17:20Z</dcterms:created>
  <dcterms:modified xsi:type="dcterms:W3CDTF">2023-04-20T05:43:07Z</dcterms:modified>
</cp:coreProperties>
</file>