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GitHub\CIE-AL-IT-9626\docs\past-papers\2021\paper-2\march\attemp-2\"/>
    </mc:Choice>
  </mc:AlternateContent>
  <xr:revisionPtr revIDLastSave="0" documentId="13_ncr:9_{86567878-50C2-4F1A-9EC9-63B28E84487D}" xr6:coauthVersionLast="47" xr6:coauthVersionMax="47" xr10:uidLastSave="{00000000-0000-0000-0000-000000000000}"/>
  <bookViews>
    <workbookView xWindow="-110" yWindow="-110" windowWidth="19420" windowHeight="10420" xr2:uid="{62427A26-4FA0-4172-839D-8C425D565544}"/>
  </bookViews>
  <sheets>
    <sheet name="m21ops" sheetId="1" r:id="rId1"/>
  </sheets>
  <calcPr calcId="0"/>
</workbook>
</file>

<file path=xl/calcChain.xml><?xml version="1.0" encoding="utf-8"?>
<calcChain xmlns="http://schemas.openxmlformats.org/spreadsheetml/2006/main">
  <c r="AH6" i="1" l="1"/>
  <c r="AI6" i="1"/>
  <c r="AJ6" i="1"/>
  <c r="AK6" i="1"/>
  <c r="AL6" i="1"/>
  <c r="AG6" i="1"/>
  <c r="AH5" i="1"/>
  <c r="AI5" i="1"/>
  <c r="AJ5" i="1"/>
  <c r="AK5" i="1"/>
  <c r="AL5" i="1"/>
  <c r="AG5" i="1"/>
  <c r="Y5" i="1"/>
  <c r="Y4" i="1"/>
  <c r="Q6" i="1"/>
  <c r="R6" i="1"/>
  <c r="S6" i="1"/>
  <c r="T6" i="1"/>
  <c r="U6" i="1"/>
  <c r="V6" i="1"/>
  <c r="Q7" i="1"/>
  <c r="R7" i="1"/>
  <c r="S7" i="1"/>
  <c r="T7" i="1"/>
  <c r="U7" i="1"/>
  <c r="V7" i="1"/>
  <c r="Q8" i="1"/>
  <c r="R8" i="1"/>
  <c r="S8" i="1"/>
  <c r="T8" i="1"/>
  <c r="U8" i="1"/>
  <c r="V8" i="1"/>
  <c r="Q9" i="1"/>
  <c r="R9" i="1"/>
  <c r="S9" i="1"/>
  <c r="T9" i="1"/>
  <c r="U9" i="1"/>
  <c r="V9" i="1"/>
  <c r="Q10" i="1"/>
  <c r="R10" i="1"/>
  <c r="S10" i="1"/>
  <c r="T10" i="1"/>
  <c r="U10" i="1"/>
  <c r="V10" i="1"/>
  <c r="Q11" i="1"/>
  <c r="R11" i="1"/>
  <c r="S11" i="1"/>
  <c r="T11" i="1"/>
  <c r="U11" i="1"/>
  <c r="V11" i="1"/>
  <c r="Q12" i="1"/>
  <c r="R12" i="1"/>
  <c r="S12" i="1"/>
  <c r="T12" i="1"/>
  <c r="U12" i="1"/>
  <c r="V12" i="1"/>
  <c r="Q13" i="1"/>
  <c r="R13" i="1"/>
  <c r="S13" i="1"/>
  <c r="T13" i="1"/>
  <c r="U13" i="1"/>
  <c r="V13" i="1"/>
  <c r="Q14" i="1"/>
  <c r="R14" i="1"/>
  <c r="S14" i="1"/>
  <c r="T14" i="1"/>
  <c r="U14" i="1"/>
  <c r="V14" i="1"/>
  <c r="Q15" i="1"/>
  <c r="R15" i="1"/>
  <c r="S15" i="1"/>
  <c r="T15" i="1"/>
  <c r="U15" i="1"/>
  <c r="V15" i="1"/>
  <c r="Q16" i="1"/>
  <c r="R16" i="1"/>
  <c r="S16" i="1"/>
  <c r="T16" i="1"/>
  <c r="U16" i="1"/>
  <c r="V16" i="1"/>
  <c r="R5" i="1"/>
  <c r="S5" i="1"/>
  <c r="T5" i="1"/>
  <c r="U5" i="1"/>
  <c r="V5" i="1"/>
  <c r="Q5" i="1"/>
</calcChain>
</file>

<file path=xl/sharedStrings.xml><?xml version="1.0" encoding="utf-8"?>
<sst xmlns="http://schemas.openxmlformats.org/spreadsheetml/2006/main" count="86" uniqueCount="28">
  <si>
    <t>Tawara Health Service</t>
  </si>
  <si>
    <t>Number of patients seen</t>
  </si>
  <si>
    <t>Average number of days waiting for an appointment</t>
  </si>
  <si>
    <t>Shoulder</t>
  </si>
  <si>
    <t>Elbow</t>
  </si>
  <si>
    <t>Wrist</t>
  </si>
  <si>
    <t>Hip</t>
  </si>
  <si>
    <t>Knee</t>
  </si>
  <si>
    <t>Ankle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</si>
  <si>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</si>
  <si>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</si>
  <si>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</si>
  <si>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</si>
  <si>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</si>
  <si>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</si>
  <si>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</si>
  <si>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</si>
  <si>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</si>
  <si>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</si>
  <si>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</si>
  <si>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</si>
  <si>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Average number of patients seen in each calendar month</t>
  </si>
  <si>
    <t>Totals by upper and lower body</t>
  </si>
  <si>
    <t>Number of patients seen vs Average waiting time</t>
  </si>
  <si>
    <t>Patients Seen</t>
  </si>
  <si>
    <t>Average Waiting Time</t>
  </si>
  <si>
    <t>Upper body</t>
  </si>
  <si>
    <t>Lower 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</si>
</sst>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all patients who were seen for upper body and lower body.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m21ops!$X$4:$X$5</c:f>
              <c:strCache>
                <c:ptCount val="2"/>
                <c:pt idx="0">
                  <c:v>Upper body</c:v>
                </c:pt>
                <c:pt idx="1">
                  <c:v>Lower body</c:v>
                </c:pt>
              </c:strCache>
            </c:strRef>
          </c:cat>
          <c:val>
            <c:numRef>
              <c:f>m21ops!$Y$4:$Y$5</c:f>
              <c:numCache>
                <c:formatCode>General</c:formatCode>
                <c:ptCount val="2"/>
                <c:pt idx="0">
                  <c:v>25779</c:v>
                </c:pt>
                <c:pt idx="1">
                  <c:v>21830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1-4E5D-9A7D-BFCD8B90B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number of patients seen compared</a:t>
            </a:r>
            <a:r>
              <a:rPr lang="en-US" baseline="0"/>
              <a:t> to the </a:t>
            </a:r>
            <a:r>
              <a:rPr lang="en-US"/>
              <a:t>average number</a:t>
            </a:r>
            <a:r>
              <a:rPr lang="en-US" baseline="0"/>
              <a:t> of days waiting time, for each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m21ops!$AF$5</c:f>
              <c:strCache>
                <c:ptCount val="1"/>
                <c:pt idx="0">
                  <c:v>Patients Seen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m21ops!$AG$4:$AL$4</c:f>
              <c:strCache>
                <c:ptCount val="6"/>
                <c:pt idx="0">
                  <c:v>Shoulder</c:v>
                </c:pt>
                <c:pt idx="1">
                  <c:v>Elbow</c:v>
                </c:pt>
                <c:pt idx="2">
                  <c:v>Wrist</c:v>
                </c:pt>
                <c:pt idx="3">
                  <c:v>Hip</c:v>
                </c:pt>
                <c:pt idx="4">
                  <c:v>Knee</c:v>
                </c:pt>
                <c:pt idx="5">
                  <c:v>Ankle</c:v>
                </c:pt>
              </c:strCache>
            </c:strRef>
          </c:cat>
          <c:val>
            <c:numRef>
              <c:f>m21ops!$AG$5:$AL$5</c:f>
              <c:numCache>
                <c:formatCode>General</c:formatCode>
                <c:ptCount val="6"/>
                <c:pt idx="0">
                  <c:v>7396</c:v>
                </c:pt>
                <c:pt idx="1">
                  <c:v>9662</c:v>
                </c:pt>
                <c:pt idx="2">
                  <c:v>8721</c:v>
                </c:pt>
                <c:pt idx="3">
                  <c:v>7110</c:v>
                </c:pt>
                <c:pt idx="4">
                  <c:v>7518</c:v>
                </c:pt>
                <c:pt idx="5">
                  <c:v>7202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3-432B-8902-66A5B3B22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0828480"/>
        <c:axId val="880830400"/>
      </c:barChart>
      <c:lineChart>
        <c:grouping val="standard"/>
        <c:varyColors val="0"/>
        <c:ser>
          <c:idx val="1"/>
          <c:order val="1"/>
          <c:tx>
            <c:strRef>
              <c:f>m21ops!$AF$6</c:f>
              <c:strCache>
                <c:ptCount val="1"/>
                <c:pt idx="0">
                  <c:v>Average Waiting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m21ops!$AG$4:$AL$4</c:f>
              <c:strCache>
                <c:ptCount val="6"/>
                <c:pt idx="0">
                  <c:v>Shoulder</c:v>
                </c:pt>
                <c:pt idx="1">
                  <c:v>Elbow</c:v>
                </c:pt>
                <c:pt idx="2">
                  <c:v>Wrist</c:v>
                </c:pt>
                <c:pt idx="3">
                  <c:v>Hip</c:v>
                </c:pt>
                <c:pt idx="4">
                  <c:v>Knee</c:v>
                </c:pt>
                <c:pt idx="5">
                  <c:v>Ankle</c:v>
                </c:pt>
              </c:strCache>
            </c:strRef>
          </c:cat>
          <c:val>
            <c:numRef>
              <c:f>m21ops!$AG$6:$AL$6</c:f>
              <c:numCache>
                <c:formatCode>General</c:formatCode>
                <c:ptCount val="6"/>
                <c:pt idx="0">
                  <c:v>100.56666666666666</c:v>
                </c:pt>
                <c:pt idx="1">
                  <c:v>92.566666666666663</c:v>
                </c:pt>
                <c:pt idx="2">
                  <c:v>52.266666666666666</c:v>
                </c:pt>
                <c:pt idx="3">
                  <c:v>231.6</c:v>
                </c:pt>
                <c:pt idx="4">
                  <c:v>165.16666666666666</c:v>
                </c:pt>
                <c:pt idx="5">
                  <c:v>108.43333333333334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3-432B-8902-66A5B3B22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110736"/>
        <c:axId val="884303360"/>
      </c:lineChart>
      <c:catAx>
        <c:axId val="88082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830400"/>
        <c:auto val="1"/>
        <c:lblAlgn val="ctr"/>
        <c:lblOffset val="100"/>
        <c:noMultiLvlLbl val="0"/>
      </c:catAx>
      <c:valAx>
        <c:axId val="880830400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828480"/>
        <c:crossBetween val="between"/>
      </c:valAx>
      <c:valAx>
        <c:axId val="8843033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10736"/>
        <c:crosses val="max"/>
        <c:crossBetween val="between"/>
      </c:valAx>
      <c:catAx>
        <c:axId val="827110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43033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14319</xdr:colOff>
      <xdr:row>6</xdr:row>
      <xdr:rowOff>178547</xdr:rowOff>
    </xdr:from>
    <xdr:to>
      <xdr:col>30</xdr:col>
      <xdr:colOff>172447</xdr:colOff>
      <xdr:row>21</xdr:row>
      <xdr:rowOff>120276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783A33-EFF5-CA69-2D5A-F293D9EF9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605739</xdr:colOff>
      <xdr:row>7</xdr:row>
      <xdr:rowOff>54036</xdr:rowOff>
    </xdr:from>
    <xdr:to>
      <xdr:col>36</xdr:col>
      <xdr:colOff>402788</xdr:colOff>
      <xdr:row>25</xdr:row>
      <xdr:rowOff>180539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52E154-5E03-4ADC-F07C-03E1BCD38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C351B-6B7F-47A3-8AEE-2812F0537A84}">
  <dimension ref="A1:AL48"/>
  <sheetViews>
    <sheetView tabSelected="1" topLeftCell="U4" zoomScale="102" workbookViewId="0">
      <selection activeCell="AE5" sqref="AE5"/>
    </sheetView>
  </sheetViews>
  <sheetFormatPr defaultRowHeight="14.5" x14ac:dyDescent="0.35"/>
  <cols>
    <col min="1" max="1" width="11" customWidth="1"/>
    <col min="24" max="24" width="10.81640625" customWidth="1"/>
    <col min="32" max="32" width="18.26953125" customWidth="1"/>
    <col min="33" max="35" width="11.81640625" bestFit="1" customWidth="1"/>
    <col min="36" max="36" width="5.81640625" bestFit="1" customWidth="1"/>
    <col min="37" max="38" width="11.81640625" bestFit="1" customWidth="1"/>
  </cols>
  <sheetData>
    <row r="1" spans="1:38" x14ac:dyDescent="0.35">
      <c r="A1" t="s">
        <v>0</v>
      </c>
    </row>
    <row r="2" spans="1:38" x14ac:dyDescent="0.35">
      <c r="B2" t="s">
        <v>1</v>
      </c>
      <c r="I2" t="s">
        <v>2</v>
      </c>
      <c r="P2" t="s">
        <v>21</v>
      </c>
      <c r="X2" t="s">
        <v>22</v>
      </c>
      <c r="AF2" t="s">
        <v>23</v>
      </c>
    </row>
    <row r="4" spans="1:38" x14ac:dyDescent="0.35"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8</v>
      </c>
      <c r="Q4" t="s">
        <v>3</v>
      </c>
      <c r="R4" t="s">
        <v>4</v>
      </c>
      <c r="S4" t="s">
        <v>5</v>
      </c>
      <c r="T4" t="s">
        <v>6</v>
      </c>
      <c r="U4" t="s">
        <v>7</v>
      </c>
      <c r="V4" t="s">
        <v>8</v>
      </c>
      <c r="X4" t="s">
        <v>26</v>
      </c>
      <c r="Y4">
        <f>SUM(B5:D48)</f>
        <v>25779</v>
      </c>
      <c r="AG4" t="s">
        <v>3</v>
      </c>
      <c r="AH4" t="s">
        <v>4</v>
      </c>
      <c r="AI4" t="s">
        <v>5</v>
      </c>
      <c r="AJ4" t="s">
        <v>6</v>
      </c>
      <c r="AK4" t="s">
        <v>7</v>
      </c>
      <c r="AL4" t="s">
        <v>8</v>
      </c>
    </row>
    <row r="5" spans="1:38" x14ac:dyDescent="0.35">
      <c r="A5">
        <v>2017</v>
      </c>
      <c r="P5" t="s">
        <v>13</v>
      </c>
      <c r="Q5">
        <f>ROUND(AVERAGEIF($A$5:$A$48, $P5, B$5:B$48), 0)</f>
        <v>220</v>
      </c>
      <c r="R5">
        <f t="shared" ref="R5:V5" si="0">ROUND(AVERAGEIF($A$5:$A$48, $P5, C$5:C$48), 0)</f>
        <v>291</v>
      </c>
      <c r="S5">
        <f t="shared" si="0"/>
        <v>495</v>
      </c>
      <c r="T5">
        <f t="shared" si="0"/>
        <v>210</v>
      </c>
      <c r="U5">
        <f t="shared" si="0"/>
        <v>143</v>
      </c>
      <c r="V5">
        <f t="shared" si="0"/>
        <v>335</v>
      </c>
      <c r="X5" t="s">
        <v>27</v>
      </c>
      <c r="Y5">
        <f>SUM(E5:G48)</f>
        <v>21830</v>
      </c>
      <c r="AF5" t="s">
        <v>24</v>
      </c>
      <c r="AG5">
        <f>SUM(B5:B48)</f>
        <v>7396</v>
      </c>
      <c r="AH5">
        <f t="shared" ref="AH5:AL5" si="1">SUM(C5:C48)</f>
        <v>9662</v>
      </c>
      <c r="AI5">
        <f t="shared" si="1"/>
        <v>8721</v>
      </c>
      <c r="AJ5">
        <f t="shared" si="1"/>
        <v>7110</v>
      </c>
      <c r="AK5">
        <f t="shared" si="1"/>
        <v>7518</v>
      </c>
      <c r="AL5">
        <f t="shared" si="1"/>
        <v>7202</v>
      </c>
    </row>
    <row r="6" spans="1:38" x14ac:dyDescent="0.35">
      <c r="A6" t="s">
        <v>9</v>
      </c>
      <c r="B6">
        <v>327</v>
      </c>
      <c r="C6">
        <v>102</v>
      </c>
      <c r="D6">
        <v>70</v>
      </c>
      <c r="E6">
        <v>109</v>
      </c>
      <c r="F6">
        <v>232</v>
      </c>
      <c r="G6">
        <v>191</v>
      </c>
      <c r="I6">
        <v>77</v>
      </c>
      <c r="J6">
        <v>62</v>
      </c>
      <c r="K6">
        <v>67</v>
      </c>
      <c r="L6">
        <v>380</v>
      </c>
      <c r="M6">
        <v>79</v>
      </c>
      <c r="N6">
        <v>123</v>
      </c>
      <c r="P6" t="s">
        <v>14</v>
      </c>
      <c r="Q6">
        <f t="shared" ref="Q6:Q16" si="2">ROUND(AVERAGEIF($A$5:$A$48, $P6, B$5:B$48), 0)</f>
        <v>338</v>
      </c>
      <c r="R6">
        <f t="shared" ref="R6:R16" si="3">ROUND(AVERAGEIF($A$5:$A$48, $P6, C$5:C$48), 0)</f>
        <v>465</v>
      </c>
      <c r="S6">
        <f t="shared" ref="S6:S16" si="4">ROUND(AVERAGEIF($A$5:$A$48, $P6, D$5:D$48), 0)</f>
        <v>330</v>
      </c>
      <c r="T6">
        <f t="shared" ref="T6:T16" si="5">ROUND(AVERAGEIF($A$5:$A$48, $P6, E$5:E$48), 0)</f>
        <v>318</v>
      </c>
      <c r="U6">
        <f t="shared" ref="U6:U16" si="6">ROUND(AVERAGEIF($A$5:$A$48, $P6, F$5:F$48), 0)</f>
        <v>316</v>
      </c>
      <c r="V6">
        <f t="shared" ref="V6:V16" si="7">ROUND(AVERAGEIF($A$5:$A$48, $P6, G$5:G$48), 0)</f>
        <v>236</v>
      </c>
      <c r="AF6" t="s">
        <v>25</v>
      </c>
      <c r="AG6">
        <f>AVERAGE(I5:I48)</f>
        <v>100.56666666666666</v>
      </c>
      <c r="AH6">
        <f t="shared" ref="AH6:AL6" si="8">AVERAGE(J5:J48)</f>
        <v>92.566666666666663</v>
      </c>
      <c r="AI6">
        <f t="shared" si="8"/>
        <v>52.266666666666666</v>
      </c>
      <c r="AJ6">
        <f t="shared" si="8"/>
        <v>231.6</v>
      </c>
      <c r="AK6">
        <f t="shared" si="8"/>
        <v>165.16666666666666</v>
      </c>
      <c r="AL6">
        <f t="shared" si="8"/>
        <v>108.43333333333334</v>
      </c>
    </row>
    <row r="7" spans="1:38" x14ac:dyDescent="0.35">
      <c r="A7" t="s">
        <v>10</v>
      </c>
      <c r="B7">
        <v>441</v>
      </c>
      <c r="C7">
        <v>395</v>
      </c>
      <c r="D7">
        <v>329</v>
      </c>
      <c r="E7">
        <v>375</v>
      </c>
      <c r="F7">
        <v>308</v>
      </c>
      <c r="G7">
        <v>242</v>
      </c>
      <c r="I7">
        <v>62</v>
      </c>
      <c r="J7">
        <v>103</v>
      </c>
      <c r="K7">
        <v>64</v>
      </c>
      <c r="L7">
        <v>64</v>
      </c>
      <c r="M7">
        <v>73</v>
      </c>
      <c r="N7">
        <v>97</v>
      </c>
      <c r="P7" t="s">
        <v>15</v>
      </c>
      <c r="Q7">
        <f t="shared" si="2"/>
        <v>252</v>
      </c>
      <c r="R7">
        <f t="shared" si="3"/>
        <v>385</v>
      </c>
      <c r="S7">
        <f t="shared" si="4"/>
        <v>273</v>
      </c>
      <c r="T7">
        <f t="shared" si="5"/>
        <v>120</v>
      </c>
      <c r="U7">
        <f t="shared" si="6"/>
        <v>126</v>
      </c>
      <c r="V7">
        <f t="shared" si="7"/>
        <v>322</v>
      </c>
    </row>
    <row r="8" spans="1:38" x14ac:dyDescent="0.35">
      <c r="A8" t="s">
        <v>11</v>
      </c>
      <c r="B8">
        <v>364</v>
      </c>
      <c r="C8">
        <v>200</v>
      </c>
      <c r="D8">
        <v>26</v>
      </c>
      <c r="E8">
        <v>133</v>
      </c>
      <c r="F8">
        <v>475</v>
      </c>
      <c r="G8">
        <v>127</v>
      </c>
      <c r="I8">
        <v>146</v>
      </c>
      <c r="J8">
        <v>141</v>
      </c>
      <c r="K8">
        <v>52</v>
      </c>
      <c r="L8">
        <v>278</v>
      </c>
      <c r="M8">
        <v>231</v>
      </c>
      <c r="N8">
        <v>136</v>
      </c>
      <c r="P8" t="s">
        <v>16</v>
      </c>
      <c r="Q8">
        <f t="shared" si="2"/>
        <v>238</v>
      </c>
      <c r="R8">
        <f t="shared" si="3"/>
        <v>460</v>
      </c>
      <c r="S8">
        <f t="shared" si="4"/>
        <v>194</v>
      </c>
      <c r="T8">
        <f t="shared" si="5"/>
        <v>179</v>
      </c>
      <c r="U8">
        <f t="shared" si="6"/>
        <v>173</v>
      </c>
      <c r="V8">
        <f t="shared" si="7"/>
        <v>277</v>
      </c>
    </row>
    <row r="9" spans="1:38" x14ac:dyDescent="0.35">
      <c r="A9" t="s">
        <v>12</v>
      </c>
      <c r="B9">
        <v>136</v>
      </c>
      <c r="C9">
        <v>304</v>
      </c>
      <c r="D9">
        <v>112</v>
      </c>
      <c r="E9">
        <v>494</v>
      </c>
      <c r="F9">
        <v>24</v>
      </c>
      <c r="G9">
        <v>437</v>
      </c>
      <c r="I9">
        <v>108</v>
      </c>
      <c r="J9">
        <v>94</v>
      </c>
      <c r="K9">
        <v>51</v>
      </c>
      <c r="L9">
        <v>236</v>
      </c>
      <c r="M9">
        <v>215</v>
      </c>
      <c r="N9">
        <v>124</v>
      </c>
      <c r="P9" t="s">
        <v>17</v>
      </c>
      <c r="Q9">
        <f t="shared" si="2"/>
        <v>67</v>
      </c>
      <c r="R9">
        <f t="shared" si="3"/>
        <v>139</v>
      </c>
      <c r="S9">
        <f t="shared" si="4"/>
        <v>221</v>
      </c>
      <c r="T9">
        <f t="shared" si="5"/>
        <v>360</v>
      </c>
      <c r="U9">
        <f t="shared" si="6"/>
        <v>99</v>
      </c>
      <c r="V9">
        <f t="shared" si="7"/>
        <v>159</v>
      </c>
    </row>
    <row r="10" spans="1:38" x14ac:dyDescent="0.35">
      <c r="A10">
        <v>2018</v>
      </c>
      <c r="P10" t="s">
        <v>18</v>
      </c>
      <c r="Q10">
        <f t="shared" si="2"/>
        <v>82</v>
      </c>
      <c r="R10">
        <f t="shared" si="3"/>
        <v>374</v>
      </c>
      <c r="S10">
        <f t="shared" si="4"/>
        <v>322</v>
      </c>
      <c r="T10">
        <f t="shared" si="5"/>
        <v>430</v>
      </c>
      <c r="U10">
        <f t="shared" si="6"/>
        <v>212</v>
      </c>
      <c r="V10">
        <f t="shared" si="7"/>
        <v>207</v>
      </c>
    </row>
    <row r="11" spans="1:38" x14ac:dyDescent="0.35">
      <c r="A11" t="s">
        <v>13</v>
      </c>
      <c r="B11">
        <v>432</v>
      </c>
      <c r="C11">
        <v>514</v>
      </c>
      <c r="D11">
        <v>469</v>
      </c>
      <c r="E11">
        <v>199</v>
      </c>
      <c r="F11">
        <v>100</v>
      </c>
      <c r="G11">
        <v>483</v>
      </c>
      <c r="I11">
        <v>86</v>
      </c>
      <c r="J11">
        <v>42</v>
      </c>
      <c r="K11">
        <v>31</v>
      </c>
      <c r="L11">
        <v>392</v>
      </c>
      <c r="M11">
        <v>161</v>
      </c>
      <c r="N11">
        <v>137</v>
      </c>
      <c r="P11" t="s">
        <v>19</v>
      </c>
      <c r="Q11">
        <f t="shared" si="2"/>
        <v>207</v>
      </c>
      <c r="R11">
        <f t="shared" si="3"/>
        <v>441</v>
      </c>
      <c r="S11">
        <f t="shared" si="4"/>
        <v>375</v>
      </c>
      <c r="T11">
        <f t="shared" si="5"/>
        <v>85</v>
      </c>
      <c r="U11">
        <f t="shared" si="6"/>
        <v>330</v>
      </c>
      <c r="V11">
        <f t="shared" si="7"/>
        <v>393</v>
      </c>
    </row>
    <row r="12" spans="1:38" x14ac:dyDescent="0.35">
      <c r="A12" t="s">
        <v>14</v>
      </c>
      <c r="B12">
        <v>542</v>
      </c>
      <c r="C12">
        <v>494</v>
      </c>
      <c r="D12">
        <v>286</v>
      </c>
      <c r="E12">
        <v>534</v>
      </c>
      <c r="F12">
        <v>349</v>
      </c>
      <c r="G12">
        <v>280</v>
      </c>
      <c r="I12">
        <v>56</v>
      </c>
      <c r="J12">
        <v>99</v>
      </c>
      <c r="K12">
        <v>44</v>
      </c>
      <c r="L12">
        <v>365</v>
      </c>
      <c r="M12">
        <v>228</v>
      </c>
      <c r="N12">
        <v>126</v>
      </c>
      <c r="P12" t="s">
        <v>20</v>
      </c>
      <c r="Q12">
        <f t="shared" si="2"/>
        <v>453</v>
      </c>
      <c r="R12">
        <f t="shared" si="3"/>
        <v>202</v>
      </c>
      <c r="S12">
        <f t="shared" si="4"/>
        <v>347</v>
      </c>
      <c r="T12">
        <f t="shared" si="5"/>
        <v>50</v>
      </c>
      <c r="U12">
        <f t="shared" si="6"/>
        <v>252</v>
      </c>
      <c r="V12">
        <f t="shared" si="7"/>
        <v>166</v>
      </c>
    </row>
    <row r="13" spans="1:38" x14ac:dyDescent="0.35">
      <c r="A13" t="s">
        <v>15</v>
      </c>
      <c r="B13">
        <v>237</v>
      </c>
      <c r="C13">
        <v>489</v>
      </c>
      <c r="D13">
        <v>246</v>
      </c>
      <c r="E13">
        <v>231</v>
      </c>
      <c r="F13">
        <v>8</v>
      </c>
      <c r="G13">
        <v>477</v>
      </c>
      <c r="I13">
        <v>126</v>
      </c>
      <c r="J13">
        <v>77</v>
      </c>
      <c r="K13">
        <v>46</v>
      </c>
      <c r="L13">
        <v>84</v>
      </c>
      <c r="M13">
        <v>202</v>
      </c>
      <c r="N13">
        <v>54</v>
      </c>
      <c r="P13" t="s">
        <v>9</v>
      </c>
      <c r="Q13">
        <f t="shared" si="2"/>
        <v>188</v>
      </c>
      <c r="R13">
        <f t="shared" si="3"/>
        <v>278</v>
      </c>
      <c r="S13">
        <f t="shared" si="4"/>
        <v>260</v>
      </c>
      <c r="T13">
        <f t="shared" si="5"/>
        <v>160</v>
      </c>
      <c r="U13">
        <f t="shared" si="6"/>
        <v>417</v>
      </c>
      <c r="V13">
        <f t="shared" si="7"/>
        <v>236</v>
      </c>
    </row>
    <row r="14" spans="1:38" x14ac:dyDescent="0.35">
      <c r="A14" t="s">
        <v>16</v>
      </c>
      <c r="B14">
        <v>66</v>
      </c>
      <c r="C14">
        <v>539</v>
      </c>
      <c r="D14">
        <v>371</v>
      </c>
      <c r="E14">
        <v>169</v>
      </c>
      <c r="F14">
        <v>16</v>
      </c>
      <c r="G14">
        <v>246</v>
      </c>
      <c r="I14">
        <v>50</v>
      </c>
      <c r="J14">
        <v>100</v>
      </c>
      <c r="K14">
        <v>61</v>
      </c>
      <c r="L14">
        <v>387</v>
      </c>
      <c r="M14">
        <v>164</v>
      </c>
      <c r="N14">
        <v>87</v>
      </c>
      <c r="P14" t="s">
        <v>10</v>
      </c>
      <c r="Q14">
        <f t="shared" si="2"/>
        <v>384</v>
      </c>
      <c r="R14">
        <f t="shared" si="3"/>
        <v>324</v>
      </c>
      <c r="S14">
        <f t="shared" si="4"/>
        <v>253</v>
      </c>
      <c r="T14">
        <f t="shared" si="5"/>
        <v>328</v>
      </c>
      <c r="U14">
        <f t="shared" si="6"/>
        <v>359</v>
      </c>
      <c r="V14">
        <f t="shared" si="7"/>
        <v>259</v>
      </c>
    </row>
    <row r="15" spans="1:38" x14ac:dyDescent="0.35">
      <c r="A15" t="s">
        <v>17</v>
      </c>
      <c r="B15">
        <v>79</v>
      </c>
      <c r="C15">
        <v>6</v>
      </c>
      <c r="D15">
        <v>117</v>
      </c>
      <c r="E15">
        <v>447</v>
      </c>
      <c r="F15">
        <v>156</v>
      </c>
      <c r="G15">
        <v>174</v>
      </c>
      <c r="I15">
        <v>103</v>
      </c>
      <c r="J15">
        <v>39</v>
      </c>
      <c r="K15">
        <v>61</v>
      </c>
      <c r="L15">
        <v>311</v>
      </c>
      <c r="M15">
        <v>50</v>
      </c>
      <c r="N15">
        <v>112</v>
      </c>
      <c r="P15" t="s">
        <v>11</v>
      </c>
      <c r="Q15">
        <f t="shared" si="2"/>
        <v>318</v>
      </c>
      <c r="R15">
        <f t="shared" si="3"/>
        <v>197</v>
      </c>
      <c r="S15">
        <f t="shared" si="4"/>
        <v>245</v>
      </c>
      <c r="T15">
        <f t="shared" si="5"/>
        <v>231</v>
      </c>
      <c r="U15">
        <f t="shared" si="6"/>
        <v>305</v>
      </c>
      <c r="V15">
        <f t="shared" si="7"/>
        <v>150</v>
      </c>
    </row>
    <row r="16" spans="1:38" x14ac:dyDescent="0.35">
      <c r="A16" t="s">
        <v>18</v>
      </c>
      <c r="B16">
        <v>129</v>
      </c>
      <c r="C16">
        <v>294</v>
      </c>
      <c r="D16">
        <v>485</v>
      </c>
      <c r="E16">
        <v>317</v>
      </c>
      <c r="F16">
        <v>33</v>
      </c>
      <c r="G16">
        <v>398</v>
      </c>
      <c r="I16">
        <v>77</v>
      </c>
      <c r="J16">
        <v>103</v>
      </c>
      <c r="K16">
        <v>37</v>
      </c>
      <c r="L16">
        <v>141</v>
      </c>
      <c r="M16">
        <v>132</v>
      </c>
      <c r="N16">
        <v>123</v>
      </c>
      <c r="P16" t="s">
        <v>12</v>
      </c>
      <c r="Q16">
        <f t="shared" si="2"/>
        <v>153</v>
      </c>
      <c r="R16">
        <f t="shared" si="3"/>
        <v>333</v>
      </c>
      <c r="S16">
        <f t="shared" si="4"/>
        <v>170</v>
      </c>
      <c r="T16">
        <f t="shared" si="5"/>
        <v>308</v>
      </c>
      <c r="U16">
        <f t="shared" si="6"/>
        <v>172</v>
      </c>
      <c r="V16">
        <f t="shared" si="7"/>
        <v>169</v>
      </c>
    </row>
    <row r="17" spans="1:14" x14ac:dyDescent="0.35">
      <c r="A17" t="s">
        <v>19</v>
      </c>
      <c r="B17">
        <v>383</v>
      </c>
      <c r="C17">
        <v>363</v>
      </c>
      <c r="D17">
        <v>473</v>
      </c>
      <c r="E17">
        <v>143</v>
      </c>
      <c r="F17">
        <v>394</v>
      </c>
      <c r="G17">
        <v>496</v>
      </c>
      <c r="I17">
        <v>168</v>
      </c>
      <c r="J17">
        <v>77</v>
      </c>
      <c r="K17">
        <v>68</v>
      </c>
      <c r="L17">
        <v>288</v>
      </c>
      <c r="M17">
        <v>291</v>
      </c>
      <c r="N17">
        <v>131</v>
      </c>
    </row>
    <row r="18" spans="1:14" x14ac:dyDescent="0.35">
      <c r="A18" t="s">
        <v>20</v>
      </c>
      <c r="B18">
        <v>537</v>
      </c>
      <c r="C18">
        <v>372</v>
      </c>
      <c r="D18">
        <v>199</v>
      </c>
      <c r="E18">
        <v>86</v>
      </c>
      <c r="F18">
        <v>285</v>
      </c>
      <c r="G18">
        <v>284</v>
      </c>
      <c r="I18">
        <v>79</v>
      </c>
      <c r="J18">
        <v>55</v>
      </c>
      <c r="K18">
        <v>33</v>
      </c>
      <c r="L18">
        <v>138</v>
      </c>
      <c r="M18">
        <v>119</v>
      </c>
      <c r="N18">
        <v>61</v>
      </c>
    </row>
    <row r="19" spans="1:14" x14ac:dyDescent="0.35">
      <c r="A19" t="s">
        <v>9</v>
      </c>
      <c r="B19">
        <v>87</v>
      </c>
      <c r="C19">
        <v>393</v>
      </c>
      <c r="D19">
        <v>349</v>
      </c>
      <c r="E19">
        <v>293</v>
      </c>
      <c r="F19">
        <v>547</v>
      </c>
      <c r="G19">
        <v>96</v>
      </c>
      <c r="I19">
        <v>51</v>
      </c>
      <c r="J19">
        <v>99</v>
      </c>
      <c r="K19">
        <v>79</v>
      </c>
      <c r="L19">
        <v>250</v>
      </c>
      <c r="M19">
        <v>154</v>
      </c>
      <c r="N19">
        <v>126</v>
      </c>
    </row>
    <row r="20" spans="1:14" x14ac:dyDescent="0.35">
      <c r="A20" t="s">
        <v>10</v>
      </c>
      <c r="B20">
        <v>542</v>
      </c>
      <c r="C20">
        <v>430</v>
      </c>
      <c r="D20">
        <v>10</v>
      </c>
      <c r="E20">
        <v>448</v>
      </c>
      <c r="F20">
        <v>268</v>
      </c>
      <c r="G20">
        <v>260</v>
      </c>
      <c r="I20">
        <v>195</v>
      </c>
      <c r="J20">
        <v>57</v>
      </c>
      <c r="K20">
        <v>40</v>
      </c>
      <c r="L20">
        <v>276</v>
      </c>
      <c r="M20">
        <v>265</v>
      </c>
      <c r="N20">
        <v>104</v>
      </c>
    </row>
    <row r="21" spans="1:14" x14ac:dyDescent="0.35">
      <c r="A21" t="s">
        <v>11</v>
      </c>
      <c r="B21">
        <v>479</v>
      </c>
      <c r="C21">
        <v>147</v>
      </c>
      <c r="D21">
        <v>287</v>
      </c>
      <c r="E21">
        <v>267</v>
      </c>
      <c r="F21">
        <v>246</v>
      </c>
      <c r="G21">
        <v>154</v>
      </c>
      <c r="I21">
        <v>59</v>
      </c>
      <c r="J21">
        <v>150</v>
      </c>
      <c r="K21">
        <v>51</v>
      </c>
      <c r="L21">
        <v>228</v>
      </c>
      <c r="M21">
        <v>43</v>
      </c>
      <c r="N21">
        <v>110</v>
      </c>
    </row>
    <row r="22" spans="1:14" x14ac:dyDescent="0.35">
      <c r="A22" t="s">
        <v>12</v>
      </c>
      <c r="B22">
        <v>301</v>
      </c>
      <c r="C22">
        <v>200</v>
      </c>
      <c r="D22">
        <v>349</v>
      </c>
      <c r="E22">
        <v>181</v>
      </c>
      <c r="F22">
        <v>126</v>
      </c>
      <c r="G22">
        <v>22</v>
      </c>
      <c r="I22">
        <v>67</v>
      </c>
      <c r="J22">
        <v>79</v>
      </c>
      <c r="K22">
        <v>72</v>
      </c>
      <c r="L22">
        <v>181</v>
      </c>
      <c r="M22">
        <v>101</v>
      </c>
      <c r="N22">
        <v>84</v>
      </c>
    </row>
    <row r="23" spans="1:14" x14ac:dyDescent="0.35">
      <c r="A23">
        <v>2019</v>
      </c>
    </row>
    <row r="24" spans="1:14" x14ac:dyDescent="0.35">
      <c r="A24" t="s">
        <v>13</v>
      </c>
      <c r="B24">
        <v>157</v>
      </c>
      <c r="C24">
        <v>356</v>
      </c>
      <c r="D24">
        <v>483</v>
      </c>
      <c r="E24">
        <v>6</v>
      </c>
      <c r="F24">
        <v>127</v>
      </c>
      <c r="G24">
        <v>17</v>
      </c>
      <c r="I24">
        <v>45</v>
      </c>
      <c r="J24">
        <v>39</v>
      </c>
      <c r="K24">
        <v>79</v>
      </c>
      <c r="L24">
        <v>119</v>
      </c>
      <c r="M24">
        <v>107</v>
      </c>
      <c r="N24">
        <v>81</v>
      </c>
    </row>
    <row r="25" spans="1:14" x14ac:dyDescent="0.35">
      <c r="A25" t="s">
        <v>14</v>
      </c>
      <c r="B25">
        <v>171</v>
      </c>
      <c r="C25">
        <v>492</v>
      </c>
      <c r="D25">
        <v>450</v>
      </c>
      <c r="E25">
        <v>188</v>
      </c>
      <c r="F25">
        <v>330</v>
      </c>
      <c r="G25">
        <v>121</v>
      </c>
      <c r="I25">
        <v>159</v>
      </c>
      <c r="J25">
        <v>145</v>
      </c>
      <c r="K25">
        <v>35</v>
      </c>
      <c r="L25">
        <v>198</v>
      </c>
      <c r="M25">
        <v>256</v>
      </c>
      <c r="N25">
        <v>74</v>
      </c>
    </row>
    <row r="26" spans="1:14" x14ac:dyDescent="0.35">
      <c r="A26" t="s">
        <v>15</v>
      </c>
      <c r="B26">
        <v>266</v>
      </c>
      <c r="C26">
        <v>280</v>
      </c>
      <c r="D26">
        <v>300</v>
      </c>
      <c r="E26">
        <v>8</v>
      </c>
      <c r="F26">
        <v>244</v>
      </c>
      <c r="G26">
        <v>166</v>
      </c>
      <c r="I26">
        <v>62</v>
      </c>
      <c r="J26">
        <v>115</v>
      </c>
      <c r="K26">
        <v>68</v>
      </c>
      <c r="L26">
        <v>142</v>
      </c>
      <c r="M26">
        <v>152</v>
      </c>
      <c r="N26">
        <v>113</v>
      </c>
    </row>
    <row r="27" spans="1:14" x14ac:dyDescent="0.35">
      <c r="A27" t="s">
        <v>16</v>
      </c>
      <c r="B27">
        <v>410</v>
      </c>
      <c r="C27">
        <v>381</v>
      </c>
      <c r="D27">
        <v>17</v>
      </c>
      <c r="E27">
        <v>189</v>
      </c>
      <c r="F27">
        <v>330</v>
      </c>
      <c r="G27">
        <v>308</v>
      </c>
      <c r="I27">
        <v>184</v>
      </c>
      <c r="J27">
        <v>99</v>
      </c>
      <c r="K27">
        <v>32</v>
      </c>
      <c r="L27">
        <v>314</v>
      </c>
      <c r="M27">
        <v>47</v>
      </c>
      <c r="N27">
        <v>146</v>
      </c>
    </row>
    <row r="28" spans="1:14" x14ac:dyDescent="0.35">
      <c r="A28" t="s">
        <v>17</v>
      </c>
      <c r="B28">
        <v>54</v>
      </c>
      <c r="C28">
        <v>271</v>
      </c>
      <c r="D28">
        <v>324</v>
      </c>
      <c r="E28">
        <v>272</v>
      </c>
      <c r="F28">
        <v>41</v>
      </c>
      <c r="G28">
        <v>144</v>
      </c>
      <c r="I28">
        <v>142</v>
      </c>
      <c r="J28">
        <v>105</v>
      </c>
      <c r="K28">
        <v>40</v>
      </c>
      <c r="L28">
        <v>320</v>
      </c>
      <c r="M28">
        <v>258</v>
      </c>
      <c r="N28">
        <v>66</v>
      </c>
    </row>
    <row r="29" spans="1:14" x14ac:dyDescent="0.35">
      <c r="A29" t="s">
        <v>18</v>
      </c>
      <c r="B29">
        <v>35</v>
      </c>
      <c r="C29">
        <v>454</v>
      </c>
      <c r="D29">
        <v>158</v>
      </c>
      <c r="E29">
        <v>542</v>
      </c>
      <c r="F29">
        <v>390</v>
      </c>
      <c r="G29">
        <v>15</v>
      </c>
      <c r="I29">
        <v>184</v>
      </c>
      <c r="J29">
        <v>133</v>
      </c>
      <c r="K29">
        <v>64</v>
      </c>
      <c r="L29">
        <v>142</v>
      </c>
      <c r="M29">
        <v>236</v>
      </c>
      <c r="N29">
        <v>104</v>
      </c>
    </row>
    <row r="30" spans="1:14" x14ac:dyDescent="0.35">
      <c r="A30" t="s">
        <v>19</v>
      </c>
      <c r="B30">
        <v>31</v>
      </c>
      <c r="C30">
        <v>519</v>
      </c>
      <c r="D30">
        <v>276</v>
      </c>
      <c r="E30">
        <v>26</v>
      </c>
      <c r="F30">
        <v>265</v>
      </c>
      <c r="G30">
        <v>289</v>
      </c>
      <c r="I30">
        <v>92</v>
      </c>
      <c r="J30">
        <v>98</v>
      </c>
      <c r="K30">
        <v>37</v>
      </c>
      <c r="L30">
        <v>266</v>
      </c>
      <c r="M30">
        <v>237</v>
      </c>
      <c r="N30">
        <v>140</v>
      </c>
    </row>
    <row r="31" spans="1:14" x14ac:dyDescent="0.35">
      <c r="A31" t="s">
        <v>20</v>
      </c>
      <c r="B31">
        <v>368</v>
      </c>
      <c r="C31">
        <v>32</v>
      </c>
      <c r="D31">
        <v>494</v>
      </c>
      <c r="E31">
        <v>14</v>
      </c>
      <c r="F31">
        <v>218</v>
      </c>
      <c r="G31">
        <v>47</v>
      </c>
      <c r="I31">
        <v>163</v>
      </c>
      <c r="J31">
        <v>114</v>
      </c>
      <c r="K31">
        <v>31</v>
      </c>
      <c r="L31">
        <v>266</v>
      </c>
      <c r="M31">
        <v>36</v>
      </c>
      <c r="N31">
        <v>139</v>
      </c>
    </row>
    <row r="32" spans="1:14" x14ac:dyDescent="0.35">
      <c r="A32" t="s">
        <v>9</v>
      </c>
      <c r="B32">
        <v>149</v>
      </c>
      <c r="C32">
        <v>338</v>
      </c>
      <c r="D32">
        <v>361</v>
      </c>
      <c r="E32">
        <v>78</v>
      </c>
      <c r="F32">
        <v>473</v>
      </c>
      <c r="G32">
        <v>422</v>
      </c>
      <c r="I32">
        <v>121</v>
      </c>
      <c r="J32">
        <v>66</v>
      </c>
      <c r="K32">
        <v>42</v>
      </c>
      <c r="L32">
        <v>366</v>
      </c>
      <c r="M32">
        <v>262</v>
      </c>
      <c r="N32">
        <v>116</v>
      </c>
    </row>
    <row r="33" spans="1:14" x14ac:dyDescent="0.35">
      <c r="A33" t="s">
        <v>10</v>
      </c>
      <c r="B33">
        <v>169</v>
      </c>
      <c r="C33">
        <v>147</v>
      </c>
      <c r="D33">
        <v>420</v>
      </c>
      <c r="E33">
        <v>162</v>
      </c>
      <c r="F33">
        <v>501</v>
      </c>
      <c r="G33">
        <v>276</v>
      </c>
      <c r="I33">
        <v>76</v>
      </c>
      <c r="J33">
        <v>112</v>
      </c>
      <c r="K33">
        <v>46</v>
      </c>
      <c r="L33">
        <v>117</v>
      </c>
      <c r="M33">
        <v>146</v>
      </c>
      <c r="N33">
        <v>117</v>
      </c>
    </row>
    <row r="34" spans="1:14" x14ac:dyDescent="0.35">
      <c r="A34" t="s">
        <v>11</v>
      </c>
      <c r="B34">
        <v>112</v>
      </c>
      <c r="C34">
        <v>243</v>
      </c>
      <c r="D34">
        <v>422</v>
      </c>
      <c r="E34">
        <v>292</v>
      </c>
      <c r="F34">
        <v>193</v>
      </c>
      <c r="G34">
        <v>169</v>
      </c>
      <c r="I34">
        <v>69</v>
      </c>
      <c r="J34">
        <v>115</v>
      </c>
      <c r="K34">
        <v>62</v>
      </c>
      <c r="L34">
        <v>290</v>
      </c>
      <c r="M34">
        <v>254</v>
      </c>
      <c r="N34">
        <v>109</v>
      </c>
    </row>
    <row r="35" spans="1:14" x14ac:dyDescent="0.35">
      <c r="A35" t="s">
        <v>12</v>
      </c>
      <c r="B35">
        <v>22</v>
      </c>
      <c r="C35">
        <v>496</v>
      </c>
      <c r="D35">
        <v>49</v>
      </c>
      <c r="E35">
        <v>248</v>
      </c>
      <c r="F35">
        <v>367</v>
      </c>
      <c r="G35">
        <v>49</v>
      </c>
      <c r="I35">
        <v>62</v>
      </c>
      <c r="J35">
        <v>68</v>
      </c>
      <c r="K35">
        <v>52</v>
      </c>
      <c r="L35">
        <v>72</v>
      </c>
      <c r="M35">
        <v>147</v>
      </c>
      <c r="N35">
        <v>83</v>
      </c>
    </row>
    <row r="36" spans="1:14" x14ac:dyDescent="0.35">
      <c r="A36">
        <v>2020</v>
      </c>
    </row>
    <row r="37" spans="1:14" x14ac:dyDescent="0.35">
      <c r="A37" t="s">
        <v>13</v>
      </c>
      <c r="B37">
        <v>70</v>
      </c>
      <c r="C37">
        <v>2</v>
      </c>
      <c r="D37">
        <v>534</v>
      </c>
      <c r="E37">
        <v>426</v>
      </c>
      <c r="F37">
        <v>203</v>
      </c>
      <c r="G37">
        <v>506</v>
      </c>
      <c r="I37">
        <v>52</v>
      </c>
      <c r="J37">
        <v>104</v>
      </c>
      <c r="K37">
        <v>65</v>
      </c>
      <c r="L37">
        <v>246</v>
      </c>
      <c r="M37">
        <v>267</v>
      </c>
      <c r="N37">
        <v>88</v>
      </c>
    </row>
    <row r="38" spans="1:14" x14ac:dyDescent="0.35">
      <c r="A38" t="s">
        <v>14</v>
      </c>
      <c r="B38">
        <v>300</v>
      </c>
      <c r="C38">
        <v>409</v>
      </c>
      <c r="D38">
        <v>255</v>
      </c>
      <c r="E38">
        <v>233</v>
      </c>
      <c r="F38">
        <v>269</v>
      </c>
      <c r="G38">
        <v>306</v>
      </c>
      <c r="I38">
        <v>96</v>
      </c>
      <c r="J38">
        <v>87</v>
      </c>
      <c r="K38">
        <v>58</v>
      </c>
      <c r="L38">
        <v>91</v>
      </c>
      <c r="M38">
        <v>42</v>
      </c>
      <c r="N38">
        <v>142</v>
      </c>
    </row>
    <row r="39" spans="1:14" x14ac:dyDescent="0.35">
      <c r="A39" t="s">
        <v>15</v>
      </c>
    </row>
    <row r="40" spans="1:14" x14ac:dyDescent="0.35">
      <c r="A40" t="s">
        <v>16</v>
      </c>
    </row>
    <row r="41" spans="1:14" x14ac:dyDescent="0.35">
      <c r="A41" t="s">
        <v>17</v>
      </c>
    </row>
    <row r="42" spans="1:14" x14ac:dyDescent="0.35">
      <c r="A42" t="s">
        <v>18</v>
      </c>
    </row>
    <row r="43" spans="1:14" x14ac:dyDescent="0.35">
      <c r="A43" t="s">
        <v>19</v>
      </c>
    </row>
    <row r="44" spans="1:14" x14ac:dyDescent="0.35">
      <c r="A44" t="s">
        <v>20</v>
      </c>
    </row>
    <row r="45" spans="1:14" x14ac:dyDescent="0.35">
      <c r="A45" t="s">
        <v>9</v>
      </c>
    </row>
    <row r="46" spans="1:14" x14ac:dyDescent="0.35">
      <c r="A46" t="s">
        <v>10</v>
      </c>
    </row>
    <row r="47" spans="1:14" x14ac:dyDescent="0.35">
      <c r="A47" t="s">
        <v>11</v>
      </c>
    </row>
    <row r="48" spans="1:14" x14ac:dyDescent="0.35">
      <c r="A48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m21ops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</dc:creator>
  <cp:lastModifiedBy>Hirusha Adikari</cp:lastModifiedBy>
  <dcterms:created xsi:type="dcterms:W3CDTF">2024-09-29T08:54:44Z</dcterms:created>
  <dcterms:modified xsi:type="dcterms:W3CDTF">2024-09-29T09:53:57Z</dcterms:modified>
</cp:coreProperties>
</file>