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3\paper-2\october\attempt-2\"/>
    </mc:Choice>
  </mc:AlternateContent>
  <xr:revisionPtr revIDLastSave="0" documentId="13_ncr:1_{9256832D-D2D5-4E8E-AA4B-1343EF8323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sist" sheetId="1" r:id="rId1"/>
    <sheet name="Soil" sheetId="2" r:id="rId2"/>
    <sheet name="Clim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F15" i="1" s="1"/>
  <c r="F18" i="1" s="1"/>
  <c r="B14" i="1"/>
  <c r="B16" i="1" l="1"/>
  <c r="B17" i="1"/>
  <c r="B18" i="1"/>
  <c r="F16" i="1"/>
  <c r="F17" i="1"/>
  <c r="F14" i="1"/>
</calcChain>
</file>

<file path=xl/sharedStrings.xml><?xml version="1.0" encoding="utf-8"?>
<sst xmlns="http://schemas.openxmlformats.org/spreadsheetml/2006/main" count="77" uniqueCount="53">
  <si>
    <t>QS Assist</t>
  </si>
  <si>
    <t>What are you constructing?</t>
  </si>
  <si>
    <t>Soil and climate data entry</t>
  </si>
  <si>
    <t>Cost calculator - free standing brick walls</t>
  </si>
  <si>
    <t>Freestanding wall data entry</t>
  </si>
  <si>
    <t>Foundations - footings</t>
  </si>
  <si>
    <t>Freestanding wall</t>
  </si>
  <si>
    <t>Building</t>
  </si>
  <si>
    <t>Soil type</t>
  </si>
  <si>
    <t>Climate type</t>
  </si>
  <si>
    <t>Width</t>
  </si>
  <si>
    <t>Depth</t>
  </si>
  <si>
    <t>Width:</t>
  </si>
  <si>
    <t>Depth:</t>
  </si>
  <si>
    <t>Length:</t>
  </si>
  <si>
    <t>Volume:</t>
  </si>
  <si>
    <t>Concrete cost:</t>
  </si>
  <si>
    <t>Enter in meters</t>
  </si>
  <si>
    <t>in meters</t>
  </si>
  <si>
    <t>cubic meters</t>
  </si>
  <si>
    <t>By Hirusha LK001 0085</t>
  </si>
  <si>
    <t>Cost calculator - rectangular buildings</t>
  </si>
  <si>
    <t>Data entry</t>
  </si>
  <si>
    <t>Length of wall:</t>
  </si>
  <si>
    <t>Climate type:</t>
  </si>
  <si>
    <t>Soil type:</t>
  </si>
  <si>
    <t>Length of building:</t>
  </si>
  <si>
    <t>Width of building: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</si>
  <si>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</si>
  <si>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</si>
  <si>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</si>
  <si>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</si>
  <si>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</si>
  <si>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</si>
  <si>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</si>
  <si>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</si>
  <si>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</si>
  <si>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</si>
  <si>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</si>
  <si>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</si>
  <si>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</si>
  <si>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</si>
  <si>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</si>
  <si>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</si>
  <si>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</si>
  <si>
    <t>Climate for region where building will take place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</si>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</sst>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9" workbookViewId="0">
      <selection activeCell="F18" sqref="F18"/>
    </sheetView>
  </sheetViews>
  <sheetFormatPr defaultRowHeight="14.5" x14ac:dyDescent="0.35"/>
  <cols>
    <col min="1" max="1" width="15.453125" style="1" bestFit="1" customWidth="1"/>
    <col min="2" max="2" width="18.1796875" style="2" customWidth="1"/>
    <col min="3" max="3" width="13.6328125" style="3" bestFit="1" customWidth="1"/>
    <col min="4" max="4" width="2.1796875" customWidth="1"/>
    <col min="5" max="5" width="15.7265625" style="1" bestFit="1" customWidth="1"/>
    <col min="6" max="6" width="18.1796875" style="2" customWidth="1"/>
    <col min="7" max="7" width="13.6328125" style="3" bestFit="1" customWidth="1"/>
  </cols>
  <sheetData>
    <row r="1" spans="1:7" ht="61.5" x14ac:dyDescent="1.35">
      <c r="A1" s="5" t="s">
        <v>0</v>
      </c>
      <c r="B1" s="5"/>
      <c r="C1" s="5"/>
      <c r="D1" s="5"/>
      <c r="E1" s="5"/>
      <c r="F1" s="5"/>
      <c r="G1" s="5"/>
    </row>
    <row r="2" spans="1:7" x14ac:dyDescent="0.35">
      <c r="A2" s="4" t="s">
        <v>1</v>
      </c>
      <c r="B2" s="4"/>
      <c r="C2" s="4"/>
      <c r="E2" s="4" t="s">
        <v>20</v>
      </c>
      <c r="F2" s="4"/>
      <c r="G2" s="4"/>
    </row>
    <row r="3" spans="1:7" x14ac:dyDescent="0.35">
      <c r="A3" s="1" t="s">
        <v>6</v>
      </c>
    </row>
    <row r="4" spans="1:7" x14ac:dyDescent="0.35">
      <c r="A4" s="1" t="s">
        <v>7</v>
      </c>
      <c r="B4" s="2" t="s">
        <v>52</v>
      </c>
    </row>
    <row r="5" spans="1:7" x14ac:dyDescent="0.35">
      <c r="A5" s="4" t="s">
        <v>2</v>
      </c>
      <c r="B5" s="4"/>
      <c r="C5" s="4"/>
    </row>
    <row r="6" spans="1:7" x14ac:dyDescent="0.35">
      <c r="A6" s="1" t="s">
        <v>25</v>
      </c>
      <c r="B6" s="2" t="s">
        <v>37</v>
      </c>
    </row>
    <row r="7" spans="1:7" x14ac:dyDescent="0.35">
      <c r="A7" s="1" t="s">
        <v>24</v>
      </c>
      <c r="B7" s="2" t="s">
        <v>48</v>
      </c>
    </row>
    <row r="8" spans="1:7" x14ac:dyDescent="0.35">
      <c r="A8" s="4" t="s">
        <v>3</v>
      </c>
      <c r="B8" s="4"/>
      <c r="C8" s="4"/>
      <c r="E8" s="4" t="s">
        <v>21</v>
      </c>
      <c r="F8" s="4"/>
      <c r="G8" s="4"/>
    </row>
    <row r="10" spans="1:7" x14ac:dyDescent="0.35">
      <c r="A10" s="4" t="s">
        <v>4</v>
      </c>
      <c r="B10" s="4"/>
      <c r="C10" s="4"/>
      <c r="E10" s="4" t="s">
        <v>22</v>
      </c>
      <c r="F10" s="4"/>
      <c r="G10" s="4"/>
    </row>
    <row r="11" spans="1:7" x14ac:dyDescent="0.35">
      <c r="A11" s="1" t="s">
        <v>23</v>
      </c>
      <c r="B11" s="2">
        <v>5</v>
      </c>
      <c r="C11" s="3" t="s">
        <v>17</v>
      </c>
      <c r="E11" s="1" t="s">
        <v>26</v>
      </c>
      <c r="F11" s="2">
        <v>4</v>
      </c>
      <c r="G11" s="3" t="s">
        <v>17</v>
      </c>
    </row>
    <row r="12" spans="1:7" x14ac:dyDescent="0.35">
      <c r="E12" s="1" t="s">
        <v>27</v>
      </c>
      <c r="F12" s="2">
        <v>3</v>
      </c>
      <c r="G12" s="3" t="s">
        <v>17</v>
      </c>
    </row>
    <row r="13" spans="1:7" x14ac:dyDescent="0.35">
      <c r="A13" s="4" t="s">
        <v>5</v>
      </c>
      <c r="B13" s="4"/>
      <c r="C13" s="4"/>
      <c r="E13" s="4" t="s">
        <v>5</v>
      </c>
      <c r="F13" s="4"/>
      <c r="G13" s="4"/>
    </row>
    <row r="14" spans="1:7" x14ac:dyDescent="0.35">
      <c r="A14" s="1" t="s">
        <v>12</v>
      </c>
      <c r="B14" s="2" t="str">
        <f>IF(ISNUMBER(_xlfn.XLOOKUP($B$6, Soil!$A$3:$A$16, Soil!$B$3:$B$16)), _xlfn.XLOOKUP($B$6, Soil!$A$3:$A$16, Soil!$B$3:$B$16)/1000, _xlfn.XLOOKUP($B$6, Soil!$A$3:$A$16, Soil!$B$3:$B$16))</f>
        <v>X</v>
      </c>
      <c r="C14" s="3" t="s">
        <v>18</v>
      </c>
      <c r="E14" s="1" t="s">
        <v>12</v>
      </c>
      <c r="F14" s="2" t="str">
        <f>$B$14</f>
        <v>X</v>
      </c>
      <c r="G14" s="3" t="s">
        <v>18</v>
      </c>
    </row>
    <row r="15" spans="1:7" x14ac:dyDescent="0.35">
      <c r="A15" s="1" t="s">
        <v>13</v>
      </c>
      <c r="B15" s="2" t="str">
        <f>IF(ISNUMBER(_xlfn.XLOOKUP($B$6,Soil!$A$3:$A$16,Soil!$C$3:$C$16)),(_xlfn.XLOOKUP($B$6,Soil!$A$3:$A$16,Soil!$C$3:$C$16)/1000)*(1+_xlfn.XLOOKUP($B$7,Climate!A3:A7,Climate!B3:B7)),_xlfn.XLOOKUP($B$6,Soil!$A$3:$A$16,Soil!$C$3:$C$16))</f>
        <v>X</v>
      </c>
      <c r="C15" s="3" t="s">
        <v>18</v>
      </c>
      <c r="E15" s="1" t="s">
        <v>13</v>
      </c>
      <c r="F15" s="2" t="str">
        <f>$B$15</f>
        <v>X</v>
      </c>
      <c r="G15" s="3" t="s">
        <v>18</v>
      </c>
    </row>
    <row r="16" spans="1:7" x14ac:dyDescent="0.35">
      <c r="A16" s="1" t="s">
        <v>14</v>
      </c>
      <c r="B16" s="2" t="str">
        <f>IF(B15="X", "Not suitable", B11+B14-0.1)</f>
        <v>Not suitable</v>
      </c>
      <c r="C16" s="3" t="s">
        <v>18</v>
      </c>
      <c r="E16" s="1" t="s">
        <v>14</v>
      </c>
      <c r="F16" s="2" t="str">
        <f>IF(F15="X", "Not suitable", 2*(F11+F12)-0.4)</f>
        <v>Not suitable</v>
      </c>
      <c r="G16" s="3" t="s">
        <v>18</v>
      </c>
    </row>
    <row r="17" spans="1:7" x14ac:dyDescent="0.35">
      <c r="A17" s="1" t="s">
        <v>15</v>
      </c>
      <c r="B17" s="2" t="str">
        <f>IF(B15="X", "Not suitable", ROUNDUP(B14*B15*B16, 1))</f>
        <v>Not suitable</v>
      </c>
      <c r="C17" s="3" t="s">
        <v>19</v>
      </c>
      <c r="E17" s="1" t="s">
        <v>15</v>
      </c>
      <c r="F17" s="2" t="str">
        <f>IF(F15="X", "Not suitable", ROUNDUP(F14*F15*F16, 1))</f>
        <v>Not suitable</v>
      </c>
      <c r="G17" s="3" t="s">
        <v>19</v>
      </c>
    </row>
    <row r="18" spans="1:7" x14ac:dyDescent="0.35">
      <c r="A18" s="1" t="s">
        <v>16</v>
      </c>
      <c r="B18" s="2" t="str">
        <f>IF(B15="X", "Not suitable", ROUND(B17*124.3654, 0))</f>
        <v>Not suitable</v>
      </c>
      <c r="E18" s="1" t="s">
        <v>16</v>
      </c>
      <c r="F18" s="6" t="str">
        <f>IF(F15="X", "Not suitable", ROUND(F17*124.3654, 0))</f>
        <v>Not suitable</v>
      </c>
    </row>
  </sheetData>
  <mergeCells count="10">
    <mergeCell ref="A1:G1"/>
    <mergeCell ref="A2:C2"/>
    <mergeCell ref="A5:C5"/>
    <mergeCell ref="A8:C8"/>
    <mergeCell ref="A10:C10"/>
    <mergeCell ref="A13:C13"/>
    <mergeCell ref="E2:G2"/>
    <mergeCell ref="E8:G8"/>
    <mergeCell ref="E10:G10"/>
    <mergeCell ref="E13:G13"/>
  </mergeCells>
  <conditionalFormatting sqref="A8:C18">
    <cfRule type="expression" dxfId="1" priority="1">
      <formula>OR($B$4="Y", $B$4="y")</formula>
    </cfRule>
  </conditionalFormatting>
  <conditionalFormatting sqref="E8:G18">
    <cfRule type="expression" dxfId="0" priority="2">
      <formula>OR($B$3="Y", $B$3="y")</formula>
    </cfRule>
  </conditionalFormatting>
  <dataValidations count="1">
    <dataValidation type="list" allowBlank="1" showDropDown="1" showInputMessage="1" showErrorMessage="1" error="The only accepted inputs are Y and y." prompt="Enter Y/y for Yes. Leave empty for No." sqref="B3:B4" xr:uid="{39BC355F-C207-480D-B5A2-B69733314AD8}">
      <formula1>"Y,y"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Select a value from the dropdown." xr:uid="{80B9AD51-FE3F-4DBE-BC21-181BCF4239D6}">
          <x14:formula1>
            <xm:f>Soil!$A$3:$A$16</xm:f>
          </x14:formula1>
          <xm:sqref>B6</xm:sqref>
        </x14:dataValidation>
        <x14:dataValidation type="list" allowBlank="1" showInputMessage="1" showErrorMessage="1" error="Select a value from the dropdown" xr:uid="{AA987B78-F84A-44E1-9D89-E26909265A39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69A5-A285-447B-A70E-5FBD6DF84629}">
  <dimension ref="A1:C17"/>
  <sheetViews>
    <sheetView workbookViewId="0">
      <selection activeCell="E5" sqref="E5"/>
    </sheetView>
  </sheetViews>
  <sheetFormatPr defaultRowHeight="14.5" x14ac:dyDescent="0.35"/>
  <cols>
    <col min="1" max="1" width="19.26953125" bestFit="1" customWidth="1"/>
    <col min="2" max="3" width="10.1796875" bestFit="1" customWidth="1"/>
  </cols>
  <sheetData>
    <row r="1" spans="1:3" x14ac:dyDescent="0.35">
      <c r="A1" t="s">
        <v>8</v>
      </c>
      <c r="B1" t="s">
        <v>10</v>
      </c>
      <c r="C1" t="s">
        <v>11</v>
      </c>
    </row>
    <row r="2" spans="1:3" x14ac:dyDescent="0.35">
      <c r="B2" t="s">
        <v>28</v>
      </c>
      <c r="C2" t="s">
        <v>28</v>
      </c>
    </row>
    <row r="3" spans="1:3" x14ac:dyDescent="0.35">
      <c r="A3" t="s">
        <v>29</v>
      </c>
      <c r="B3">
        <v>650</v>
      </c>
      <c r="C3">
        <v>800</v>
      </c>
    </row>
    <row r="4" spans="1:3" x14ac:dyDescent="0.35">
      <c r="A4" t="s">
        <v>30</v>
      </c>
      <c r="B4">
        <v>600</v>
      </c>
      <c r="C4">
        <v>600</v>
      </c>
    </row>
    <row r="5" spans="1:3" x14ac:dyDescent="0.35">
      <c r="A5" t="s">
        <v>31</v>
      </c>
      <c r="B5">
        <v>650</v>
      </c>
      <c r="C5">
        <v>800</v>
      </c>
    </row>
    <row r="6" spans="1:3" x14ac:dyDescent="0.35">
      <c r="A6" t="s">
        <v>32</v>
      </c>
      <c r="B6">
        <v>600</v>
      </c>
      <c r="C6">
        <v>500</v>
      </c>
    </row>
    <row r="7" spans="1:3" x14ac:dyDescent="0.35">
      <c r="A7" t="s">
        <v>33</v>
      </c>
      <c r="B7">
        <v>600</v>
      </c>
      <c r="C7">
        <v>500</v>
      </c>
    </row>
    <row r="8" spans="1:3" x14ac:dyDescent="0.35">
      <c r="A8" t="s">
        <v>34</v>
      </c>
      <c r="B8">
        <v>600</v>
      </c>
      <c r="C8">
        <v>500</v>
      </c>
    </row>
    <row r="9" spans="1:3" x14ac:dyDescent="0.35">
      <c r="A9" t="s">
        <v>35</v>
      </c>
      <c r="B9">
        <v>600</v>
      </c>
      <c r="C9">
        <v>500</v>
      </c>
    </row>
    <row r="10" spans="1:3" x14ac:dyDescent="0.35">
      <c r="A10" t="s">
        <v>36</v>
      </c>
      <c r="B10">
        <v>450</v>
      </c>
      <c r="C10">
        <v>700</v>
      </c>
    </row>
    <row r="11" spans="1:3" x14ac:dyDescent="0.35">
      <c r="A11" t="s">
        <v>37</v>
      </c>
      <c r="B11" t="s">
        <v>38</v>
      </c>
      <c r="C11" t="s">
        <v>38</v>
      </c>
    </row>
    <row r="12" spans="1:3" x14ac:dyDescent="0.35">
      <c r="A12" t="s">
        <v>39</v>
      </c>
      <c r="B12">
        <v>750</v>
      </c>
      <c r="C12">
        <v>1000</v>
      </c>
    </row>
    <row r="13" spans="1:3" x14ac:dyDescent="0.35">
      <c r="A13" t="s">
        <v>40</v>
      </c>
      <c r="B13">
        <v>800</v>
      </c>
      <c r="C13">
        <v>3000</v>
      </c>
    </row>
    <row r="14" spans="1:3" x14ac:dyDescent="0.35">
      <c r="A14" t="s">
        <v>41</v>
      </c>
      <c r="B14" t="s">
        <v>38</v>
      </c>
      <c r="C14" t="s">
        <v>38</v>
      </c>
    </row>
    <row r="15" spans="1:3" x14ac:dyDescent="0.35">
      <c r="A15" t="s">
        <v>42</v>
      </c>
      <c r="B15" t="s">
        <v>38</v>
      </c>
      <c r="C15" t="s">
        <v>38</v>
      </c>
    </row>
    <row r="16" spans="1:3" x14ac:dyDescent="0.35">
      <c r="A16" t="s">
        <v>43</v>
      </c>
      <c r="B16" t="s">
        <v>38</v>
      </c>
      <c r="C16" t="s">
        <v>38</v>
      </c>
    </row>
    <row r="17" spans="1:1" x14ac:dyDescent="0.35">
      <c r="A1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0EE9-57CA-4841-9B36-2050F18BC02D}">
  <dimension ref="A1:B7"/>
  <sheetViews>
    <sheetView workbookViewId="0"/>
  </sheetViews>
  <sheetFormatPr defaultRowHeight="14.5" x14ac:dyDescent="0.35"/>
  <cols>
    <col min="1" max="1" width="20.1796875" customWidth="1"/>
  </cols>
  <sheetData>
    <row r="1" spans="1:2" x14ac:dyDescent="0.35">
      <c r="A1" t="s">
        <v>45</v>
      </c>
    </row>
    <row r="2" spans="1:2" x14ac:dyDescent="0.35">
      <c r="A2" t="s">
        <v>9</v>
      </c>
      <c r="B2" t="s">
        <v>46</v>
      </c>
    </row>
    <row r="3" spans="1:2" x14ac:dyDescent="0.35">
      <c r="A3" t="s">
        <v>47</v>
      </c>
      <c r="B3">
        <v>0</v>
      </c>
    </row>
    <row r="4" spans="1:2" x14ac:dyDescent="0.35">
      <c r="A4" t="s">
        <v>48</v>
      </c>
      <c r="B4">
        <v>0.1</v>
      </c>
    </row>
    <row r="5" spans="1:2" x14ac:dyDescent="0.35">
      <c r="A5" t="s">
        <v>49</v>
      </c>
      <c r="B5">
        <v>0.15</v>
      </c>
    </row>
    <row r="6" spans="1:2" x14ac:dyDescent="0.35">
      <c r="A6" t="s">
        <v>50</v>
      </c>
      <c r="B6">
        <v>0.2</v>
      </c>
    </row>
    <row r="7" spans="1:2" x14ac:dyDescent="0.35">
      <c r="A7" t="s">
        <v>51</v>
      </c>
      <c r="B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Assist</vt:lpstr>
      <vt:lpstr>Soil</vt:lpstr>
      <vt:lpstr>Climate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2024-09-30T03:55:57Z</dcterms:modified>
</cp:coreProperties>
</file>