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Documents\GitHub\CIE-AL-IT-9626\docs\past-papers\2023\paper-2\october\attempt-2\"/>
    </mc:Choice>
  </mc:AlternateContent>
  <xr:revisionPtr revIDLastSave="0" documentId="13_ncr:1_{9736DCB0-FD9E-4401-8B25-64B7336D784C}" xr6:coauthVersionLast="47" xr6:coauthVersionMax="47" xr10:uidLastSave="{00000000-0000-0000-0000-000000000000}"/>
  <bookViews>
    <workbookView xWindow="-110" yWindow="-110" windowWidth="19420" windowHeight="10420" xr2:uid="{00000000-000D-0000-FFFF-FFFF00000000}"/>
  </bookViews>
  <sheets>
    <sheet name="Assist" sheetId="1" r:id="rId1"/>
    <sheet name="Soil" sheetId="2" r:id="rId2"/>
    <sheet name="Clim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F15" i="1" s="1"/>
  <c r="B14" i="1"/>
  <c r="B16" i="1" l="1"/>
  <c r="B17" i="1"/>
  <c r="B18" i="1" s="1"/>
  <c r="F16" i="1"/>
  <c r="F14" i="1"/>
  <c r="F17" i="1" l="1"/>
  <c r="F18" i="1" s="1"/>
</calcChain>
</file>

<file path=xl/sharedStrings.xml><?xml version="1.0" encoding="utf-8"?>
<sst xmlns="http://schemas.openxmlformats.org/spreadsheetml/2006/main" count="77" uniqueCount="53">
  <si>
    <t>QS Assist</t>
  </si>
  <si>
    <t>What are you constructing?</t>
  </si>
  <si>
    <t>Soil and climate data entry</t>
  </si>
  <si>
    <t>Cost calculator - free standing brick walls</t>
  </si>
  <si>
    <t>Freestanding wall data entry</t>
  </si>
  <si>
    <t>Foundations - footings</t>
  </si>
  <si>
    <t>Freestanding wall</t>
  </si>
  <si>
    <t>Building</t>
  </si>
  <si>
    <t>Soil type</t>
  </si>
  <si>
    <t>Climate type</t>
  </si>
  <si>
    <t>Width</t>
  </si>
  <si>
    <t>Depth</t>
  </si>
  <si>
    <t>Width:</t>
  </si>
  <si>
    <t>Depth:</t>
  </si>
  <si>
    <t>Length:</t>
  </si>
  <si>
    <t>Volume:</t>
  </si>
  <si>
    <t>Concrete cost:</t>
  </si>
  <si>
    <t>Enter in meters</t>
  </si>
  <si>
    <t>in meters</t>
  </si>
  <si>
    <t>cubic meters</t>
  </si>
  <si>
    <t>By Hirusha LK001 0085</t>
  </si>
  <si>
    <t>Cost calculator - rectangular buildings</t>
  </si>
  <si>
    <t>Data entry</t>
  </si>
  <si>
    <t>Length of wall:</t>
  </si>
  <si>
    <t>Climate type:</t>
  </si>
  <si>
    <t>Soil type:</t>
  </si>
  <si>
    <t>Length of building:</t>
  </si>
  <si>
    <t>Width of building:</t>
  </si>
  <si>
    <t>Millimetres</t>
  </si>
  <si>
    <t>Gravel</t>
  </si>
  <si>
    <t>Sedimentary rock</t>
  </si>
  <si>
    <t>Sand</t>
  </si>
  <si>
    <t>Limestone</t>
  </si>
  <si>
    <t>Granite</t>
  </si>
  <si>
    <t>Sandstone</t>
  </si>
  <si>
    <t>Shale</t>
  </si>
  <si>
    <t>Chalk (hard solid)</t>
  </si>
  <si>
    <t>Chalk (soft)</t>
  </si>
  <si>
    <t>X</t>
  </si>
  <si>
    <t>Clay (no trees nearby)</t>
  </si>
  <si>
    <t>Clay (trees nearby)</t>
  </si>
  <si>
    <t>Peat</t>
  </si>
  <si>
    <t>Sandy clay</t>
  </si>
  <si>
    <t>Silty sand</t>
  </si>
  <si>
    <t>X shows the soil is unsuitable for strip foundations</t>
  </si>
  <si>
    <t>Climate for region where building will take place</t>
  </si>
  <si>
    <t>Frost factor</t>
  </si>
  <si>
    <t>Never frosty</t>
  </si>
  <si>
    <t>Occasionally frosty</t>
  </si>
  <si>
    <t>Sometimes frosty</t>
  </si>
  <si>
    <t>Long periods of frost</t>
  </si>
  <si>
    <t>Permafrost</t>
  </si>
  <si>
    <t>Both building and free standing wall section will be hidden if Y is entered to both of them. What can do to fix this is have a Construction Type: with a dropdown menu with Data validation set to List with values Freestanding wall and Building. That way, when the user selects one, we can set it up to conditonal format which section to show based on the value in that cell. So, user can only select one at a time. Data validation will not let any value be in that place instead of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</si>
</sst>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1"/>
      <color theme="0"/>
      <name val="Calibri"/>
      <family val="2"/>
      <scheme val="minor"/>
    </font>
    <font>
      <sz val="48"/>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xf>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
    <dxf>
      <font>
        <color theme="0"/>
      </font>
      <fill>
        <patternFill patternType="none">
          <bgColor auto="1"/>
        </patternFill>
      </fill>
    </dxf>
    <dxf>
      <font>
        <color theme="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topLeftCell="A13" workbookViewId="0">
      <selection activeCell="G23" sqref="G23"/>
    </sheetView>
  </sheetViews>
  <sheetFormatPr defaultRowHeight="14.5" x14ac:dyDescent="0.35"/>
  <cols>
    <col min="1" max="1" width="15.453125" style="1" bestFit="1" customWidth="1"/>
    <col min="2" max="2" width="18.1796875" style="2" customWidth="1"/>
    <col min="3" max="3" width="13.6328125" style="3" bestFit="1" customWidth="1"/>
    <col min="4" max="4" width="2.1796875" customWidth="1"/>
    <col min="5" max="5" width="15.7265625" style="1" bestFit="1" customWidth="1"/>
    <col min="6" max="6" width="18.1796875" style="2" customWidth="1"/>
    <col min="7" max="7" width="13.6328125" style="3" bestFit="1" customWidth="1"/>
  </cols>
  <sheetData>
    <row r="1" spans="1:7" ht="61.5" x14ac:dyDescent="1.35">
      <c r="A1" s="6" t="s">
        <v>0</v>
      </c>
      <c r="B1" s="6"/>
      <c r="C1" s="6"/>
      <c r="D1" s="6"/>
      <c r="E1" s="6"/>
      <c r="F1" s="6"/>
      <c r="G1" s="6"/>
    </row>
    <row r="2" spans="1:7" x14ac:dyDescent="0.35">
      <c r="A2" s="5" t="s">
        <v>1</v>
      </c>
      <c r="B2" s="5"/>
      <c r="C2" s="5"/>
      <c r="E2" s="5" t="s">
        <v>20</v>
      </c>
      <c r="F2" s="5"/>
      <c r="G2" s="5"/>
    </row>
    <row r="3" spans="1:7" x14ac:dyDescent="0.35">
      <c r="A3" s="1" t="s">
        <v>6</v>
      </c>
    </row>
    <row r="4" spans="1:7" x14ac:dyDescent="0.35">
      <c r="A4" s="1" t="s">
        <v>7</v>
      </c>
    </row>
    <row r="5" spans="1:7" x14ac:dyDescent="0.35">
      <c r="A5" s="5" t="s">
        <v>2</v>
      </c>
      <c r="B5" s="5"/>
      <c r="C5" s="5"/>
    </row>
    <row r="6" spans="1:7" x14ac:dyDescent="0.35">
      <c r="A6" s="1" t="s">
        <v>25</v>
      </c>
      <c r="B6" s="2" t="s">
        <v>33</v>
      </c>
    </row>
    <row r="7" spans="1:7" x14ac:dyDescent="0.35">
      <c r="A7" s="1" t="s">
        <v>24</v>
      </c>
      <c r="B7" s="2" t="s">
        <v>49</v>
      </c>
    </row>
    <row r="8" spans="1:7" x14ac:dyDescent="0.35">
      <c r="A8" s="5" t="s">
        <v>3</v>
      </c>
      <c r="B8" s="5"/>
      <c r="C8" s="5"/>
      <c r="E8" s="5" t="s">
        <v>21</v>
      </c>
      <c r="F8" s="5"/>
      <c r="G8" s="5"/>
    </row>
    <row r="10" spans="1:7" x14ac:dyDescent="0.35">
      <c r="A10" s="5" t="s">
        <v>4</v>
      </c>
      <c r="B10" s="5"/>
      <c r="C10" s="5"/>
      <c r="E10" s="5" t="s">
        <v>22</v>
      </c>
      <c r="F10" s="5"/>
      <c r="G10" s="5"/>
    </row>
    <row r="11" spans="1:7" x14ac:dyDescent="0.35">
      <c r="A11" s="1" t="s">
        <v>23</v>
      </c>
      <c r="B11" s="2">
        <v>5</v>
      </c>
      <c r="C11" s="3" t="s">
        <v>17</v>
      </c>
      <c r="E11" s="1" t="s">
        <v>26</v>
      </c>
      <c r="F11" s="2">
        <v>4</v>
      </c>
      <c r="G11" s="3" t="s">
        <v>17</v>
      </c>
    </row>
    <row r="12" spans="1:7" x14ac:dyDescent="0.35">
      <c r="E12" s="1" t="s">
        <v>27</v>
      </c>
      <c r="F12" s="2">
        <v>3</v>
      </c>
      <c r="G12" s="3" t="s">
        <v>17</v>
      </c>
    </row>
    <row r="13" spans="1:7" x14ac:dyDescent="0.35">
      <c r="A13" s="5" t="s">
        <v>5</v>
      </c>
      <c r="B13" s="5"/>
      <c r="C13" s="5"/>
      <c r="E13" s="5" t="s">
        <v>5</v>
      </c>
      <c r="F13" s="5"/>
      <c r="G13" s="5"/>
    </row>
    <row r="14" spans="1:7" x14ac:dyDescent="0.35">
      <c r="A14" s="1" t="s">
        <v>12</v>
      </c>
      <c r="B14" s="2">
        <f>IF(ISNUMBER(_xlfn.XLOOKUP($B$6, Soil!$A$3:$A$16, Soil!$B$3:$B$16)), _xlfn.XLOOKUP($B$6, Soil!$A$3:$A$16, Soil!$B$3:$B$16)/1000, _xlfn.XLOOKUP($B$6, Soil!$A$3:$A$16, Soil!$B$3:$B$16))</f>
        <v>0.6</v>
      </c>
      <c r="C14" s="3" t="s">
        <v>18</v>
      </c>
      <c r="E14" s="1" t="s">
        <v>12</v>
      </c>
      <c r="F14" s="2">
        <f>$B$14</f>
        <v>0.6</v>
      </c>
      <c r="G14" s="3" t="s">
        <v>18</v>
      </c>
    </row>
    <row r="15" spans="1:7" x14ac:dyDescent="0.35">
      <c r="A15" s="1" t="s">
        <v>13</v>
      </c>
      <c r="B15" s="2">
        <f>IF(ISNUMBER(_xlfn.XLOOKUP($B$6,Soil!$A$3:$A$16,Soil!$C$3:$C$16)),(_xlfn.XLOOKUP($B$6,Soil!$A$3:$A$16,Soil!$C$3:$C$16)/1000)*(1+_xlfn.XLOOKUP($B$7,Climate!A3:A7,Climate!B3:B7)),_xlfn.XLOOKUP($B$6,Soil!$A$3:$A$16,Soil!$C$3:$C$16))</f>
        <v>0.57499999999999996</v>
      </c>
      <c r="C15" s="3" t="s">
        <v>18</v>
      </c>
      <c r="E15" s="1" t="s">
        <v>13</v>
      </c>
      <c r="F15" s="2">
        <f>$B$15</f>
        <v>0.57499999999999996</v>
      </c>
      <c r="G15" s="3" t="s">
        <v>18</v>
      </c>
    </row>
    <row r="16" spans="1:7" x14ac:dyDescent="0.35">
      <c r="A16" s="1" t="s">
        <v>14</v>
      </c>
      <c r="B16" s="2">
        <f>IF(B15="X", "Not suitable", B11+B14-0.1)</f>
        <v>5.5</v>
      </c>
      <c r="C16" s="3" t="s">
        <v>18</v>
      </c>
      <c r="E16" s="1" t="s">
        <v>14</v>
      </c>
      <c r="F16" s="2">
        <f>IF(F15="X", "Not suitable", 2*(F11+F12)-0.4)</f>
        <v>13.6</v>
      </c>
      <c r="G16" s="3" t="s">
        <v>18</v>
      </c>
    </row>
    <row r="17" spans="1:7" x14ac:dyDescent="0.35">
      <c r="A17" s="1" t="s">
        <v>15</v>
      </c>
      <c r="B17" s="2">
        <f>IF(B15="X", "Not suitable", ROUNDUP(B14*B15*B16, 1))</f>
        <v>1.9000000000000001</v>
      </c>
      <c r="C17" s="3" t="s">
        <v>19</v>
      </c>
      <c r="E17" s="1" t="s">
        <v>15</v>
      </c>
      <c r="F17" s="2">
        <f>IF(F15="X", "Not suitable", ROUNDUP(F14*F15*F16, 1))</f>
        <v>4.6999999999999993</v>
      </c>
      <c r="G17" s="3" t="s">
        <v>19</v>
      </c>
    </row>
    <row r="18" spans="1:7" x14ac:dyDescent="0.35">
      <c r="A18" s="1" t="s">
        <v>16</v>
      </c>
      <c r="B18" s="2">
        <f>IF(B15="X", "Not suitable", ROUND(B17*124.3654, 0))</f>
        <v>236</v>
      </c>
      <c r="E18" s="1" t="s">
        <v>16</v>
      </c>
      <c r="F18" s="4">
        <f>IF(F15="X", "Not suitable", ROUND(F17*124.3654, 0))</f>
        <v>585</v>
      </c>
    </row>
    <row r="20" spans="1:7" x14ac:dyDescent="0.35">
      <c r="A20" s="1" t="s">
        <v>52</v>
      </c>
    </row>
  </sheetData>
  <mergeCells count="10">
    <mergeCell ref="A1:G1"/>
    <mergeCell ref="A2:C2"/>
    <mergeCell ref="A5:C5"/>
    <mergeCell ref="A8:C8"/>
    <mergeCell ref="A10:C10"/>
    <mergeCell ref="A13:C13"/>
    <mergeCell ref="E2:G2"/>
    <mergeCell ref="E8:G8"/>
    <mergeCell ref="E10:G10"/>
    <mergeCell ref="E13:G13"/>
  </mergeCells>
  <conditionalFormatting sqref="A8:C18">
    <cfRule type="expression" dxfId="1" priority="1">
      <formula>OR($B$4="Y", $B$4="y")</formula>
    </cfRule>
  </conditionalFormatting>
  <conditionalFormatting sqref="E8:G18">
    <cfRule type="expression" dxfId="0" priority="2">
      <formula>OR($B$3="Y", $B$3="y")</formula>
    </cfRule>
  </conditionalFormatting>
  <dataValidations count="1">
    <dataValidation type="list" allowBlank="1" showDropDown="1" showInputMessage="1" showErrorMessage="1" error="The only accepted inputs are Y and y." prompt="Enter Y/y for Yes. Leave empty for No." sqref="B3:B4" xr:uid="{39BC355F-C207-480D-B5A2-B69733314AD8}">
      <formula1>"Y,y"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Select a value from the dropdown." xr:uid="{80B9AD51-FE3F-4DBE-BC21-181BCF4239D6}">
          <x14:formula1>
            <xm:f>Soil!$A$3:$A$16</xm:f>
          </x14:formula1>
          <xm:sqref>B6</xm:sqref>
        </x14:dataValidation>
        <x14:dataValidation type="list" allowBlank="1" showInputMessage="1" showErrorMessage="1" error="Select a value from the dropdown" xr:uid="{AA987B78-F84A-44E1-9D89-E26909265A39}">
          <x14:formula1>
            <xm:f>Climate!$A$3:$A$7</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69A5-A285-447B-A70E-5FBD6DF84629}">
  <dimension ref="A1:C17"/>
  <sheetViews>
    <sheetView workbookViewId="0">
      <selection activeCell="E5" sqref="E5"/>
    </sheetView>
  </sheetViews>
  <sheetFormatPr defaultRowHeight="14.5" x14ac:dyDescent="0.35"/>
  <cols>
    <col min="1" max="1" width="19.26953125" bestFit="1" customWidth="1"/>
    <col min="2" max="3" width="10.1796875" bestFit="1" customWidth="1"/>
  </cols>
  <sheetData>
    <row r="1" spans="1:3" x14ac:dyDescent="0.35">
      <c r="A1" t="s">
        <v>8</v>
      </c>
      <c r="B1" t="s">
        <v>10</v>
      </c>
      <c r="C1" t="s">
        <v>11</v>
      </c>
    </row>
    <row r="2" spans="1:3" x14ac:dyDescent="0.35">
      <c r="B2" t="s">
        <v>28</v>
      </c>
      <c r="C2" t="s">
        <v>28</v>
      </c>
    </row>
    <row r="3" spans="1:3" x14ac:dyDescent="0.35">
      <c r="A3" t="s">
        <v>29</v>
      </c>
      <c r="B3">
        <v>650</v>
      </c>
      <c r="C3">
        <v>800</v>
      </c>
    </row>
    <row r="4" spans="1:3" x14ac:dyDescent="0.35">
      <c r="A4" t="s">
        <v>30</v>
      </c>
      <c r="B4">
        <v>600</v>
      </c>
      <c r="C4">
        <v>600</v>
      </c>
    </row>
    <row r="5" spans="1:3" x14ac:dyDescent="0.35">
      <c r="A5" t="s">
        <v>31</v>
      </c>
      <c r="B5">
        <v>650</v>
      </c>
      <c r="C5">
        <v>800</v>
      </c>
    </row>
    <row r="6" spans="1:3" x14ac:dyDescent="0.35">
      <c r="A6" t="s">
        <v>32</v>
      </c>
      <c r="B6">
        <v>600</v>
      </c>
      <c r="C6">
        <v>500</v>
      </c>
    </row>
    <row r="7" spans="1:3" x14ac:dyDescent="0.35">
      <c r="A7" t="s">
        <v>33</v>
      </c>
      <c r="B7">
        <v>600</v>
      </c>
      <c r="C7">
        <v>500</v>
      </c>
    </row>
    <row r="8" spans="1:3" x14ac:dyDescent="0.35">
      <c r="A8" t="s">
        <v>34</v>
      </c>
      <c r="B8">
        <v>600</v>
      </c>
      <c r="C8">
        <v>500</v>
      </c>
    </row>
    <row r="9" spans="1:3" x14ac:dyDescent="0.35">
      <c r="A9" t="s">
        <v>35</v>
      </c>
      <c r="B9">
        <v>600</v>
      </c>
      <c r="C9">
        <v>500</v>
      </c>
    </row>
    <row r="10" spans="1:3" x14ac:dyDescent="0.35">
      <c r="A10" t="s">
        <v>36</v>
      </c>
      <c r="B10">
        <v>450</v>
      </c>
      <c r="C10">
        <v>700</v>
      </c>
    </row>
    <row r="11" spans="1:3" x14ac:dyDescent="0.35">
      <c r="A11" t="s">
        <v>37</v>
      </c>
      <c r="B11" t="s">
        <v>38</v>
      </c>
      <c r="C11" t="s">
        <v>38</v>
      </c>
    </row>
    <row r="12" spans="1:3" x14ac:dyDescent="0.35">
      <c r="A12" t="s">
        <v>39</v>
      </c>
      <c r="B12">
        <v>750</v>
      </c>
      <c r="C12">
        <v>1000</v>
      </c>
    </row>
    <row r="13" spans="1:3" x14ac:dyDescent="0.35">
      <c r="A13" t="s">
        <v>40</v>
      </c>
      <c r="B13">
        <v>800</v>
      </c>
      <c r="C13">
        <v>3000</v>
      </c>
    </row>
    <row r="14" spans="1:3" x14ac:dyDescent="0.35">
      <c r="A14" t="s">
        <v>41</v>
      </c>
      <c r="B14" t="s">
        <v>38</v>
      </c>
      <c r="C14" t="s">
        <v>38</v>
      </c>
    </row>
    <row r="15" spans="1:3" x14ac:dyDescent="0.35">
      <c r="A15" t="s">
        <v>42</v>
      </c>
      <c r="B15" t="s">
        <v>38</v>
      </c>
      <c r="C15" t="s">
        <v>38</v>
      </c>
    </row>
    <row r="16" spans="1:3" x14ac:dyDescent="0.35">
      <c r="A16" t="s">
        <v>43</v>
      </c>
      <c r="B16" t="s">
        <v>38</v>
      </c>
      <c r="C16" t="s">
        <v>38</v>
      </c>
    </row>
    <row r="17" spans="1:1" x14ac:dyDescent="0.35">
      <c r="A17"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50EE9-57CA-4841-9B36-2050F18BC02D}">
  <dimension ref="A1:B7"/>
  <sheetViews>
    <sheetView workbookViewId="0"/>
  </sheetViews>
  <sheetFormatPr defaultRowHeight="14.5" x14ac:dyDescent="0.35"/>
  <cols>
    <col min="1" max="1" width="20.1796875" customWidth="1"/>
  </cols>
  <sheetData>
    <row r="1" spans="1:2" x14ac:dyDescent="0.35">
      <c r="A1" t="s">
        <v>45</v>
      </c>
    </row>
    <row r="2" spans="1:2" x14ac:dyDescent="0.35">
      <c r="A2" t="s">
        <v>9</v>
      </c>
      <c r="B2" t="s">
        <v>46</v>
      </c>
    </row>
    <row r="3" spans="1:2" x14ac:dyDescent="0.35">
      <c r="A3" t="s">
        <v>47</v>
      </c>
      <c r="B3">
        <v>0</v>
      </c>
    </row>
    <row r="4" spans="1:2" x14ac:dyDescent="0.35">
      <c r="A4" t="s">
        <v>48</v>
      </c>
      <c r="B4">
        <v>0.1</v>
      </c>
    </row>
    <row r="5" spans="1:2" x14ac:dyDescent="0.35">
      <c r="A5" t="s">
        <v>49</v>
      </c>
      <c r="B5">
        <v>0.15</v>
      </c>
    </row>
    <row r="6" spans="1:2" x14ac:dyDescent="0.35">
      <c r="A6" t="s">
        <v>50</v>
      </c>
      <c r="B6">
        <v>0.2</v>
      </c>
    </row>
    <row r="7" spans="1:2" x14ac:dyDescent="0.35">
      <c r="A7" t="s">
        <v>51</v>
      </c>
      <c r="B7">
        <v>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Assist</vt:lpstr>
      <vt:lpstr>Soil</vt:lpstr>
      <vt:lpstr>Climate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hirusha</dc:creator>
  <cp:lastModifiedBy>Hirusha Adikari</cp:lastModifiedBy>
  <dcterms:created xsi:type="dcterms:W3CDTF">2015-06-05T18:17:20Z</dcterms:created>
  <dcterms:modified xsi:type="dcterms:W3CDTF">2024-09-30T03:59:25Z</dcterms:modified>
</cp:coreProperties>
</file>