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GitHub\CIE-AL-IT-9626\docs\past-papers\2021\paper-2\march\9626_m21_sf_02\"/>
    </mc:Choice>
  </mc:AlternateContent>
  <xr:revisionPtr revIDLastSave="0" documentId="13_ncr:1_{0E33716A-2AB0-4912-8450-D1FA49BF9065}" xr6:coauthVersionLast="47" xr6:coauthVersionMax="47" xr10:uidLastSave="{00000000-0000-0000-0000-000000000000}"/>
  <bookViews>
    <workbookView xWindow="-110" yWindow="-110" windowWidth="19420" windowHeight="10420" xr2:uid="{9DEADD06-99F7-4678-9FFB-0CF255269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" l="1"/>
  <c r="P25" i="1"/>
  <c r="Q25" i="1"/>
  <c r="R25" i="1"/>
  <c r="R26" i="1" s="1"/>
  <c r="S25" i="1"/>
  <c r="S26" i="1" s="1"/>
  <c r="T25" i="1"/>
  <c r="T26" i="1" s="1"/>
  <c r="U25" i="1"/>
  <c r="U26" i="1" s="1"/>
  <c r="V25" i="1"/>
  <c r="V26" i="1" s="1"/>
  <c r="W25" i="1"/>
  <c r="W26" i="1" s="1"/>
  <c r="X25" i="1"/>
  <c r="X26" i="1" s="1"/>
  <c r="Y25" i="1"/>
  <c r="Y26" i="1" s="1"/>
  <c r="Z25" i="1"/>
  <c r="Z26" i="1" s="1"/>
  <c r="AA25" i="1"/>
  <c r="AA26" i="1" s="1"/>
  <c r="AB25" i="1"/>
  <c r="AC25" i="1"/>
  <c r="AD25" i="1"/>
  <c r="AD26" i="1" s="1"/>
  <c r="AE25" i="1"/>
  <c r="AE26" i="1" s="1"/>
  <c r="AF25" i="1"/>
  <c r="AF26" i="1" s="1"/>
  <c r="AG25" i="1"/>
  <c r="AG26" i="1" s="1"/>
  <c r="AH25" i="1"/>
  <c r="AH26" i="1" s="1"/>
  <c r="AI25" i="1"/>
  <c r="AI26" i="1" s="1"/>
  <c r="AJ25" i="1"/>
  <c r="AJ26" i="1" s="1"/>
  <c r="AK25" i="1"/>
  <c r="AK26" i="1" s="1"/>
  <c r="AL25" i="1"/>
  <c r="AL26" i="1" s="1"/>
  <c r="AM25" i="1"/>
  <c r="AM26" i="1" s="1"/>
  <c r="AN25" i="1"/>
  <c r="AO25" i="1"/>
  <c r="AP25" i="1"/>
  <c r="AP26" i="1" s="1"/>
  <c r="AQ25" i="1"/>
  <c r="AQ26" i="1" s="1"/>
  <c r="AR25" i="1"/>
  <c r="AR26" i="1" s="1"/>
  <c r="AS25" i="1"/>
  <c r="AS26" i="1" s="1"/>
  <c r="AT25" i="1"/>
  <c r="AT26" i="1" s="1"/>
  <c r="AU25" i="1"/>
  <c r="AU26" i="1" s="1"/>
  <c r="AV25" i="1"/>
  <c r="AV26" i="1" s="1"/>
  <c r="AW25" i="1"/>
  <c r="AW26" i="1" s="1"/>
  <c r="P26" i="1"/>
  <c r="Q26" i="1"/>
  <c r="AB26" i="1"/>
  <c r="AC26" i="1"/>
  <c r="AN26" i="1"/>
  <c r="AO26" i="1"/>
  <c r="C25" i="1"/>
  <c r="D25" i="1"/>
  <c r="D26" i="1" s="1"/>
  <c r="E25" i="1"/>
  <c r="F25" i="1"/>
  <c r="G25" i="1"/>
  <c r="H25" i="1"/>
  <c r="I25" i="1"/>
  <c r="J25" i="1"/>
  <c r="K25" i="1"/>
  <c r="L25" i="1"/>
  <c r="M25" i="1"/>
  <c r="N25" i="1"/>
  <c r="N26" i="1" s="1"/>
  <c r="O25" i="1"/>
  <c r="C26" i="1"/>
  <c r="E26" i="1"/>
  <c r="F26" i="1"/>
  <c r="G26" i="1"/>
  <c r="H26" i="1"/>
  <c r="I26" i="1"/>
  <c r="J26" i="1"/>
  <c r="K26" i="1"/>
  <c r="L26" i="1"/>
  <c r="M26" i="1"/>
  <c r="O26" i="1"/>
  <c r="B26" i="1"/>
  <c r="B25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B24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B23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B22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B21" i="1"/>
  <c r="B19" i="1"/>
  <c r="B18" i="1"/>
  <c r="B14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S8" i="1"/>
  <c r="T8" i="1"/>
  <c r="U8" i="1"/>
  <c r="V8" i="1"/>
  <c r="W8" i="1"/>
  <c r="X8" i="1"/>
  <c r="X9" i="1" s="1"/>
  <c r="X10" i="1" s="1"/>
  <c r="X11" i="1" s="1"/>
  <c r="X12" i="1" s="1"/>
  <c r="Y8" i="1"/>
  <c r="Y9" i="1" s="1"/>
  <c r="Y10" i="1" s="1"/>
  <c r="Y11" i="1" s="1"/>
  <c r="Y12" i="1" s="1"/>
  <c r="Z8" i="1"/>
  <c r="Z9" i="1" s="1"/>
  <c r="Z10" i="1" s="1"/>
  <c r="Z11" i="1" s="1"/>
  <c r="Z12" i="1" s="1"/>
  <c r="AA8" i="1"/>
  <c r="AA9" i="1" s="1"/>
  <c r="AA10" i="1" s="1"/>
  <c r="AA11" i="1" s="1"/>
  <c r="AA12" i="1" s="1"/>
  <c r="AB8" i="1"/>
  <c r="AB9" i="1" s="1"/>
  <c r="AB10" i="1" s="1"/>
  <c r="AB11" i="1" s="1"/>
  <c r="AB12" i="1" s="1"/>
  <c r="AC8" i="1"/>
  <c r="AC9" i="1" s="1"/>
  <c r="AC10" i="1" s="1"/>
  <c r="AC11" i="1" s="1"/>
  <c r="AC12" i="1" s="1"/>
  <c r="AD8" i="1"/>
  <c r="AD9" i="1" s="1"/>
  <c r="AD10" i="1" s="1"/>
  <c r="AD11" i="1" s="1"/>
  <c r="AD12" i="1" s="1"/>
  <c r="AE8" i="1"/>
  <c r="AF8" i="1"/>
  <c r="AG8" i="1"/>
  <c r="AH8" i="1"/>
  <c r="AI8" i="1"/>
  <c r="AJ8" i="1"/>
  <c r="AJ9" i="1" s="1"/>
  <c r="AJ10" i="1" s="1"/>
  <c r="AJ11" i="1" s="1"/>
  <c r="AJ12" i="1" s="1"/>
  <c r="AK8" i="1"/>
  <c r="AK9" i="1" s="1"/>
  <c r="AK10" i="1" s="1"/>
  <c r="AK11" i="1" s="1"/>
  <c r="AK12" i="1" s="1"/>
  <c r="AL8" i="1"/>
  <c r="AL9" i="1" s="1"/>
  <c r="AL10" i="1" s="1"/>
  <c r="AL11" i="1" s="1"/>
  <c r="AL12" i="1" s="1"/>
  <c r="AM8" i="1"/>
  <c r="AM9" i="1" s="1"/>
  <c r="AM10" i="1" s="1"/>
  <c r="AM11" i="1" s="1"/>
  <c r="AM12" i="1" s="1"/>
  <c r="AN8" i="1"/>
  <c r="AN9" i="1" s="1"/>
  <c r="AN10" i="1" s="1"/>
  <c r="AN11" i="1" s="1"/>
  <c r="AN12" i="1" s="1"/>
  <c r="AO8" i="1"/>
  <c r="AO9" i="1" s="1"/>
  <c r="AO10" i="1" s="1"/>
  <c r="AO11" i="1" s="1"/>
  <c r="AO12" i="1" s="1"/>
  <c r="AP8" i="1"/>
  <c r="AP9" i="1" s="1"/>
  <c r="AP10" i="1" s="1"/>
  <c r="AP11" i="1" s="1"/>
  <c r="AP12" i="1" s="1"/>
  <c r="AQ8" i="1"/>
  <c r="AR8" i="1"/>
  <c r="AS8" i="1"/>
  <c r="AT8" i="1"/>
  <c r="AU8" i="1"/>
  <c r="AV8" i="1"/>
  <c r="AV9" i="1" s="1"/>
  <c r="AV10" i="1" s="1"/>
  <c r="AV11" i="1" s="1"/>
  <c r="AV12" i="1" s="1"/>
  <c r="AW8" i="1"/>
  <c r="AW9" i="1" s="1"/>
  <c r="AW10" i="1" s="1"/>
  <c r="AW11" i="1" s="1"/>
  <c r="AW12" i="1" s="1"/>
  <c r="S9" i="1"/>
  <c r="S10" i="1" s="1"/>
  <c r="S11" i="1" s="1"/>
  <c r="S12" i="1" s="1"/>
  <c r="T9" i="1"/>
  <c r="T10" i="1" s="1"/>
  <c r="T11" i="1" s="1"/>
  <c r="T12" i="1" s="1"/>
  <c r="U9" i="1"/>
  <c r="U10" i="1" s="1"/>
  <c r="U11" i="1" s="1"/>
  <c r="U12" i="1" s="1"/>
  <c r="V9" i="1"/>
  <c r="V10" i="1" s="1"/>
  <c r="V11" i="1" s="1"/>
  <c r="V12" i="1" s="1"/>
  <c r="W9" i="1"/>
  <c r="W10" i="1" s="1"/>
  <c r="W11" i="1" s="1"/>
  <c r="W12" i="1" s="1"/>
  <c r="AE9" i="1"/>
  <c r="AE10" i="1" s="1"/>
  <c r="AE11" i="1" s="1"/>
  <c r="AE12" i="1" s="1"/>
  <c r="AF9" i="1"/>
  <c r="AF10" i="1" s="1"/>
  <c r="AF11" i="1" s="1"/>
  <c r="AF12" i="1" s="1"/>
  <c r="AG9" i="1"/>
  <c r="AG10" i="1" s="1"/>
  <c r="AG11" i="1" s="1"/>
  <c r="AG12" i="1" s="1"/>
  <c r="AH9" i="1"/>
  <c r="AH10" i="1" s="1"/>
  <c r="AH11" i="1" s="1"/>
  <c r="AH12" i="1" s="1"/>
  <c r="AI9" i="1"/>
  <c r="AI10" i="1" s="1"/>
  <c r="AI11" i="1" s="1"/>
  <c r="AI12" i="1" s="1"/>
  <c r="AQ9" i="1"/>
  <c r="AQ10" i="1" s="1"/>
  <c r="AQ11" i="1" s="1"/>
  <c r="AQ12" i="1" s="1"/>
  <c r="AR9" i="1"/>
  <c r="AR10" i="1" s="1"/>
  <c r="AR11" i="1" s="1"/>
  <c r="AR12" i="1" s="1"/>
  <c r="AS9" i="1"/>
  <c r="AS10" i="1" s="1"/>
  <c r="AS11" i="1" s="1"/>
  <c r="AS12" i="1" s="1"/>
  <c r="AT9" i="1"/>
  <c r="AT10" i="1" s="1"/>
  <c r="AT11" i="1" s="1"/>
  <c r="AT12" i="1" s="1"/>
  <c r="AU9" i="1"/>
  <c r="AU10" i="1" s="1"/>
  <c r="AU11" i="1" s="1"/>
  <c r="AU12" i="1" s="1"/>
  <c r="N8" i="1"/>
  <c r="O8" i="1"/>
  <c r="P8" i="1"/>
  <c r="Q8" i="1"/>
  <c r="R8" i="1"/>
  <c r="N9" i="1"/>
  <c r="O9" i="1"/>
  <c r="P9" i="1"/>
  <c r="P10" i="1" s="1"/>
  <c r="P11" i="1" s="1"/>
  <c r="P12" i="1" s="1"/>
  <c r="Q9" i="1"/>
  <c r="Q10" i="1" s="1"/>
  <c r="Q11" i="1" s="1"/>
  <c r="Q12" i="1" s="1"/>
  <c r="R9" i="1"/>
  <c r="R10" i="1" s="1"/>
  <c r="R11" i="1" s="1"/>
  <c r="R12" i="1" s="1"/>
  <c r="N10" i="1"/>
  <c r="N11" i="1" s="1"/>
  <c r="N12" i="1" s="1"/>
  <c r="O10" i="1"/>
  <c r="O11" i="1" s="1"/>
  <c r="O12" i="1" s="1"/>
  <c r="B6" i="1"/>
  <c r="C8" i="1"/>
  <c r="D8" i="1"/>
  <c r="E8" i="1"/>
  <c r="F8" i="1"/>
  <c r="G8" i="1"/>
  <c r="H8" i="1"/>
  <c r="I8" i="1"/>
  <c r="J8" i="1"/>
  <c r="K8" i="1"/>
  <c r="L8" i="1"/>
  <c r="M8" i="1"/>
  <c r="B8" i="1"/>
  <c r="C9" i="1" l="1"/>
  <c r="M9" i="1"/>
  <c r="L9" i="1"/>
  <c r="L10" i="1" s="1"/>
  <c r="L11" i="1" s="1"/>
  <c r="L12" i="1" s="1"/>
  <c r="L13" i="1" s="1"/>
  <c r="J9" i="1"/>
  <c r="J10" i="1" s="1"/>
  <c r="J11" i="1" s="1"/>
  <c r="J12" i="1" s="1"/>
  <c r="J13" i="1" s="1"/>
  <c r="H9" i="1"/>
  <c r="H10" i="1" s="1"/>
  <c r="H11" i="1" s="1"/>
  <c r="H12" i="1" s="1"/>
  <c r="H13" i="1" s="1"/>
  <c r="G10" i="1"/>
  <c r="G11" i="1" s="1"/>
  <c r="G12" i="1" s="1"/>
  <c r="G13" i="1" s="1"/>
  <c r="F9" i="1"/>
  <c r="F10" i="1" s="1"/>
  <c r="F11" i="1" s="1"/>
  <c r="F12" i="1" s="1"/>
  <c r="F13" i="1" s="1"/>
  <c r="E9" i="1"/>
  <c r="E10" i="1"/>
  <c r="E11" i="1" s="1"/>
  <c r="E12" i="1" s="1"/>
  <c r="E13" i="1" s="1"/>
  <c r="C10" i="1"/>
  <c r="C11" i="1" s="1"/>
  <c r="C12" i="1" s="1"/>
  <c r="C13" i="1" s="1"/>
  <c r="B9" i="1"/>
  <c r="B10" i="1" s="1"/>
  <c r="B11" i="1" s="1"/>
  <c r="B12" i="1" s="1"/>
  <c r="B13" i="1" s="1"/>
  <c r="M10" i="1"/>
  <c r="M11" i="1" s="1"/>
  <c r="M12" i="1" s="1"/>
  <c r="M13" i="1" s="1"/>
  <c r="K9" i="1"/>
  <c r="K10" i="1" s="1"/>
  <c r="K11" i="1" s="1"/>
  <c r="K12" i="1" s="1"/>
  <c r="K13" i="1" s="1"/>
  <c r="I9" i="1"/>
  <c r="I10" i="1" s="1"/>
  <c r="I11" i="1" s="1"/>
  <c r="I12" i="1" s="1"/>
  <c r="I13" i="1" s="1"/>
  <c r="G9" i="1"/>
  <c r="D9" i="1"/>
  <c r="D10" i="1"/>
  <c r="D11" i="1" s="1"/>
  <c r="D12" i="1" s="1"/>
  <c r="D13" i="1" s="1"/>
</calcChain>
</file>

<file path=xl/sharedStrings.xml><?xml version="1.0" encoding="utf-8"?>
<sst xmlns="http://schemas.openxmlformats.org/spreadsheetml/2006/main" count="23" uniqueCount="15">
  <si>
    <t>Tawara Health Service</t>
  </si>
  <si>
    <t>Encryption test spreadsheet</t>
  </si>
  <si>
    <t>Stored text string:</t>
  </si>
  <si>
    <t>Test string length:</t>
  </si>
  <si>
    <t>Number of character:</t>
  </si>
  <si>
    <t>Characters from text string:</t>
  </si>
  <si>
    <t>Codes from text string:</t>
  </si>
  <si>
    <t>Code in binary:</t>
  </si>
  <si>
    <t>Flip nibble:</t>
  </si>
  <si>
    <t>New code in decimal:</t>
  </si>
  <si>
    <t>Encrypted data:</t>
  </si>
  <si>
    <t>Encrypted text string:</t>
  </si>
  <si>
    <t>Angela Pollard, 42 Acacia Avenue, Tawara, F67412</t>
  </si>
  <si>
    <t>Decrypted data:</t>
  </si>
  <si>
    <t>Decrypted data string: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</si>
</sst>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20"/>
      <color theme="3" tint="9.9978637043366805E-2"/>
      <name val="Aptos Narrow"/>
      <family val="2"/>
      <scheme val="minor"/>
    </font>
    <font>
      <b/>
      <sz val="48"/>
      <color theme="3" tint="9.9978637043366805E-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9111-C7DC-40B9-B2C6-CAE80094F547}">
  <dimension ref="A1:AW27"/>
  <sheetViews>
    <sheetView tabSelected="1" topLeftCell="A11" zoomScale="95" workbookViewId="0">
      <selection activeCell="D29" sqref="D29"/>
    </sheetView>
  </sheetViews>
  <sheetFormatPr defaultRowHeight="14.5" x14ac:dyDescent="0.35"/>
  <cols>
    <col min="1" max="1" width="23.453125" bestFit="1" customWidth="1"/>
    <col min="2" max="13" width="8.81640625" customWidth="1"/>
  </cols>
  <sheetData>
    <row r="1" spans="1:49" ht="62.5" x14ac:dyDescent="1.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49" ht="7.5" customHeight="1" x14ac:dyDescent="0.35"/>
    <row r="3" spans="1:49" ht="26" x14ac:dyDescent="0.6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49" ht="7.5" customHeight="1" x14ac:dyDescent="0.35"/>
    <row r="5" spans="1:49" x14ac:dyDescent="0.35">
      <c r="A5" t="s">
        <v>2</v>
      </c>
      <c r="B5" s="4" t="s">
        <v>12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49" x14ac:dyDescent="0.35">
      <c r="A6" t="s">
        <v>3</v>
      </c>
      <c r="B6">
        <f>LEN(B5)</f>
        <v>48</v>
      </c>
    </row>
    <row r="7" spans="1:49" x14ac:dyDescent="0.35">
      <c r="A7" t="s">
        <v>4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>
        <v>9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  <c r="S7" s="1">
        <v>18</v>
      </c>
      <c r="T7" s="1">
        <v>19</v>
      </c>
      <c r="U7" s="1">
        <v>20</v>
      </c>
      <c r="V7" s="1">
        <v>21</v>
      </c>
      <c r="W7" s="1">
        <v>22</v>
      </c>
      <c r="X7" s="1">
        <v>23</v>
      </c>
      <c r="Y7" s="1">
        <v>24</v>
      </c>
      <c r="Z7" s="1">
        <v>25</v>
      </c>
      <c r="AA7" s="1">
        <v>26</v>
      </c>
      <c r="AB7" s="1">
        <v>27</v>
      </c>
      <c r="AC7" s="1">
        <v>28</v>
      </c>
      <c r="AD7" s="1">
        <v>29</v>
      </c>
      <c r="AE7" s="1">
        <v>30</v>
      </c>
      <c r="AF7" s="1">
        <v>31</v>
      </c>
      <c r="AG7" s="1">
        <v>32</v>
      </c>
      <c r="AH7" s="1">
        <v>33</v>
      </c>
      <c r="AI7" s="1">
        <v>34</v>
      </c>
      <c r="AJ7" s="1">
        <v>35</v>
      </c>
      <c r="AK7" s="1">
        <v>36</v>
      </c>
      <c r="AL7" s="1">
        <v>37</v>
      </c>
      <c r="AM7" s="1">
        <v>38</v>
      </c>
      <c r="AN7" s="1">
        <v>39</v>
      </c>
      <c r="AO7" s="1">
        <v>40</v>
      </c>
      <c r="AP7" s="1">
        <v>41</v>
      </c>
      <c r="AQ7" s="1">
        <v>42</v>
      </c>
      <c r="AR7" s="1">
        <v>43</v>
      </c>
      <c r="AS7" s="1">
        <v>44</v>
      </c>
      <c r="AT7" s="1">
        <v>45</v>
      </c>
      <c r="AU7" s="1">
        <v>46</v>
      </c>
      <c r="AV7" s="1">
        <v>47</v>
      </c>
      <c r="AW7" s="1">
        <v>48</v>
      </c>
    </row>
    <row r="8" spans="1:49" x14ac:dyDescent="0.35">
      <c r="A8" t="s">
        <v>5</v>
      </c>
      <c r="B8" s="1" t="str">
        <f>MID($B$5, B7, 1)</f>
        <v>A</v>
      </c>
      <c r="C8" s="1" t="str">
        <f t="shared" ref="C8:M8" si="0">MID($B$5, C7, 1)</f>
        <v>n</v>
      </c>
      <c r="D8" s="1" t="str">
        <f t="shared" si="0"/>
        <v>g</v>
      </c>
      <c r="E8" s="1" t="str">
        <f t="shared" si="0"/>
        <v>e</v>
      </c>
      <c r="F8" s="1" t="str">
        <f t="shared" si="0"/>
        <v>l</v>
      </c>
      <c r="G8" s="1" t="str">
        <f t="shared" si="0"/>
        <v>a</v>
      </c>
      <c r="H8" s="1" t="str">
        <f t="shared" si="0"/>
        <v xml:space="preserve"> </v>
      </c>
      <c r="I8" s="1" t="str">
        <f t="shared" si="0"/>
        <v>P</v>
      </c>
      <c r="J8" s="1" t="str">
        <f t="shared" si="0"/>
        <v>o</v>
      </c>
      <c r="K8" s="1" t="str">
        <f t="shared" si="0"/>
        <v>l</v>
      </c>
      <c r="L8" s="1" t="str">
        <f t="shared" si="0"/>
        <v>l</v>
      </c>
      <c r="M8" s="1" t="str">
        <f t="shared" si="0"/>
        <v>a</v>
      </c>
      <c r="N8" s="1" t="str">
        <f>MID($B$5, N7, 1)</f>
        <v>r</v>
      </c>
      <c r="O8" s="1" t="str">
        <f t="shared" ref="O8:AE8" si="1">MID($B$5, O7, 1)</f>
        <v>d</v>
      </c>
      <c r="P8" s="1" t="str">
        <f t="shared" si="1"/>
        <v>,</v>
      </c>
      <c r="Q8" s="1" t="str">
        <f t="shared" si="1"/>
        <v xml:space="preserve"> </v>
      </c>
      <c r="R8" s="1" t="str">
        <f t="shared" si="1"/>
        <v>4</v>
      </c>
      <c r="S8" s="1" t="str">
        <f t="shared" si="1"/>
        <v>2</v>
      </c>
      <c r="T8" s="1" t="str">
        <f t="shared" si="1"/>
        <v xml:space="preserve"> </v>
      </c>
      <c r="U8" s="1" t="str">
        <f t="shared" si="1"/>
        <v>A</v>
      </c>
      <c r="V8" s="1" t="str">
        <f t="shared" si="1"/>
        <v>c</v>
      </c>
      <c r="W8" s="1" t="str">
        <f t="shared" si="1"/>
        <v>a</v>
      </c>
      <c r="X8" s="1" t="str">
        <f t="shared" si="1"/>
        <v>c</v>
      </c>
      <c r="Y8" s="1" t="str">
        <f t="shared" si="1"/>
        <v>i</v>
      </c>
      <c r="Z8" s="1" t="str">
        <f t="shared" si="1"/>
        <v>a</v>
      </c>
      <c r="AA8" s="1" t="str">
        <f t="shared" si="1"/>
        <v xml:space="preserve"> </v>
      </c>
      <c r="AB8" s="1" t="str">
        <f t="shared" si="1"/>
        <v>A</v>
      </c>
      <c r="AC8" s="1" t="str">
        <f t="shared" si="1"/>
        <v>v</v>
      </c>
      <c r="AD8" s="1" t="str">
        <f t="shared" si="1"/>
        <v>e</v>
      </c>
      <c r="AE8" s="1" t="str">
        <f t="shared" si="1"/>
        <v>n</v>
      </c>
      <c r="AF8" s="1" t="str">
        <f t="shared" ref="AF8:AW8" si="2">MID($B$5, AF7, 1)</f>
        <v>u</v>
      </c>
      <c r="AG8" s="1" t="str">
        <f t="shared" si="2"/>
        <v>e</v>
      </c>
      <c r="AH8" s="1" t="str">
        <f t="shared" si="2"/>
        <v>,</v>
      </c>
      <c r="AI8" s="1" t="str">
        <f t="shared" si="2"/>
        <v xml:space="preserve"> </v>
      </c>
      <c r="AJ8" s="1" t="str">
        <f t="shared" si="2"/>
        <v>T</v>
      </c>
      <c r="AK8" s="1" t="str">
        <f t="shared" si="2"/>
        <v>a</v>
      </c>
      <c r="AL8" s="1" t="str">
        <f t="shared" si="2"/>
        <v>w</v>
      </c>
      <c r="AM8" s="1" t="str">
        <f t="shared" si="2"/>
        <v>a</v>
      </c>
      <c r="AN8" s="1" t="str">
        <f t="shared" si="2"/>
        <v>r</v>
      </c>
      <c r="AO8" s="1" t="str">
        <f t="shared" si="2"/>
        <v>a</v>
      </c>
      <c r="AP8" s="1" t="str">
        <f t="shared" si="2"/>
        <v>,</v>
      </c>
      <c r="AQ8" s="1" t="str">
        <f t="shared" si="2"/>
        <v xml:space="preserve"> </v>
      </c>
      <c r="AR8" s="1" t="str">
        <f t="shared" si="2"/>
        <v>F</v>
      </c>
      <c r="AS8" s="1" t="str">
        <f t="shared" si="2"/>
        <v>6</v>
      </c>
      <c r="AT8" s="1" t="str">
        <f t="shared" si="2"/>
        <v>7</v>
      </c>
      <c r="AU8" s="1" t="str">
        <f t="shared" si="2"/>
        <v>4</v>
      </c>
      <c r="AV8" s="1" t="str">
        <f t="shared" si="2"/>
        <v>1</v>
      </c>
      <c r="AW8" s="1" t="str">
        <f t="shared" si="2"/>
        <v>2</v>
      </c>
    </row>
    <row r="9" spans="1:49" x14ac:dyDescent="0.35">
      <c r="A9" t="s">
        <v>6</v>
      </c>
      <c r="B9" s="1">
        <f>IF(B7&gt;$B$6, "", CODE(B8))</f>
        <v>65</v>
      </c>
      <c r="C9" s="1">
        <f t="shared" ref="C9:M9" si="3">IF(C7&gt;$B$6, "", CODE(C8))</f>
        <v>110</v>
      </c>
      <c r="D9" s="1">
        <f t="shared" si="3"/>
        <v>103</v>
      </c>
      <c r="E9" s="1">
        <f t="shared" si="3"/>
        <v>101</v>
      </c>
      <c r="F9" s="1">
        <f t="shared" si="3"/>
        <v>108</v>
      </c>
      <c r="G9" s="1">
        <f t="shared" si="3"/>
        <v>97</v>
      </c>
      <c r="H9" s="1">
        <f t="shared" si="3"/>
        <v>32</v>
      </c>
      <c r="I9" s="1">
        <f t="shared" si="3"/>
        <v>80</v>
      </c>
      <c r="J9" s="1">
        <f t="shared" si="3"/>
        <v>111</v>
      </c>
      <c r="K9" s="1">
        <f t="shared" si="3"/>
        <v>108</v>
      </c>
      <c r="L9" s="1">
        <f t="shared" si="3"/>
        <v>108</v>
      </c>
      <c r="M9" s="1">
        <f t="shared" si="3"/>
        <v>97</v>
      </c>
      <c r="N9" s="1">
        <f>IF(N7&gt;$B$6, "", CODE(N8))</f>
        <v>114</v>
      </c>
      <c r="O9" s="1">
        <f t="shared" ref="O9:AE9" si="4">IF(O7&gt;$B$6, "", CODE(O8))</f>
        <v>100</v>
      </c>
      <c r="P9" s="1">
        <f t="shared" si="4"/>
        <v>44</v>
      </c>
      <c r="Q9" s="1">
        <f t="shared" si="4"/>
        <v>32</v>
      </c>
      <c r="R9" s="1">
        <f t="shared" si="4"/>
        <v>52</v>
      </c>
      <c r="S9" s="1">
        <f t="shared" si="4"/>
        <v>50</v>
      </c>
      <c r="T9" s="1">
        <f t="shared" si="4"/>
        <v>32</v>
      </c>
      <c r="U9" s="1">
        <f t="shared" si="4"/>
        <v>65</v>
      </c>
      <c r="V9" s="1">
        <f t="shared" si="4"/>
        <v>99</v>
      </c>
      <c r="W9" s="1">
        <f t="shared" si="4"/>
        <v>97</v>
      </c>
      <c r="X9" s="1">
        <f t="shared" si="4"/>
        <v>99</v>
      </c>
      <c r="Y9" s="1">
        <f t="shared" si="4"/>
        <v>105</v>
      </c>
      <c r="Z9" s="1">
        <f t="shared" si="4"/>
        <v>97</v>
      </c>
      <c r="AA9" s="1">
        <f t="shared" si="4"/>
        <v>32</v>
      </c>
      <c r="AB9" s="1">
        <f t="shared" si="4"/>
        <v>65</v>
      </c>
      <c r="AC9" s="1">
        <f t="shared" si="4"/>
        <v>118</v>
      </c>
      <c r="AD9" s="1">
        <f t="shared" si="4"/>
        <v>101</v>
      </c>
      <c r="AE9" s="1">
        <f t="shared" si="4"/>
        <v>110</v>
      </c>
      <c r="AF9" s="1">
        <f t="shared" ref="AF9:AW9" si="5">IF(AF7&gt;$B$6, "", CODE(AF8))</f>
        <v>117</v>
      </c>
      <c r="AG9" s="1">
        <f t="shared" si="5"/>
        <v>101</v>
      </c>
      <c r="AH9" s="1">
        <f t="shared" si="5"/>
        <v>44</v>
      </c>
      <c r="AI9" s="1">
        <f t="shared" si="5"/>
        <v>32</v>
      </c>
      <c r="AJ9" s="1">
        <f t="shared" si="5"/>
        <v>84</v>
      </c>
      <c r="AK9" s="1">
        <f t="shared" si="5"/>
        <v>97</v>
      </c>
      <c r="AL9" s="1">
        <f t="shared" si="5"/>
        <v>119</v>
      </c>
      <c r="AM9" s="1">
        <f t="shared" si="5"/>
        <v>97</v>
      </c>
      <c r="AN9" s="1">
        <f t="shared" si="5"/>
        <v>114</v>
      </c>
      <c r="AO9" s="1">
        <f t="shared" si="5"/>
        <v>97</v>
      </c>
      <c r="AP9" s="1">
        <f t="shared" si="5"/>
        <v>44</v>
      </c>
      <c r="AQ9" s="1">
        <f t="shared" si="5"/>
        <v>32</v>
      </c>
      <c r="AR9" s="1">
        <f t="shared" si="5"/>
        <v>70</v>
      </c>
      <c r="AS9" s="1">
        <f t="shared" si="5"/>
        <v>54</v>
      </c>
      <c r="AT9" s="1">
        <f t="shared" si="5"/>
        <v>55</v>
      </c>
      <c r="AU9" s="1">
        <f t="shared" si="5"/>
        <v>52</v>
      </c>
      <c r="AV9" s="1">
        <f t="shared" si="5"/>
        <v>49</v>
      </c>
      <c r="AW9" s="1">
        <f t="shared" si="5"/>
        <v>50</v>
      </c>
    </row>
    <row r="10" spans="1:49" x14ac:dyDescent="0.35">
      <c r="A10" t="s">
        <v>7</v>
      </c>
      <c r="B10" s="1" t="str">
        <f>IF(B7&gt;$B$6, "", DEC2BIN(B9, 8))</f>
        <v>01000001</v>
      </c>
      <c r="C10" s="1" t="str">
        <f t="shared" ref="C10:M10" si="6">IF(C7&gt;$B$6, "", DEC2BIN(C9, 8))</f>
        <v>01101110</v>
      </c>
      <c r="D10" s="1" t="str">
        <f t="shared" si="6"/>
        <v>01100111</v>
      </c>
      <c r="E10" s="1" t="str">
        <f t="shared" si="6"/>
        <v>01100101</v>
      </c>
      <c r="F10" s="1" t="str">
        <f t="shared" si="6"/>
        <v>01101100</v>
      </c>
      <c r="G10" s="1" t="str">
        <f t="shared" si="6"/>
        <v>01100001</v>
      </c>
      <c r="H10" s="1" t="str">
        <f t="shared" si="6"/>
        <v>00100000</v>
      </c>
      <c r="I10" s="1" t="str">
        <f t="shared" si="6"/>
        <v>01010000</v>
      </c>
      <c r="J10" s="1" t="str">
        <f t="shared" si="6"/>
        <v>01101111</v>
      </c>
      <c r="K10" s="1" t="str">
        <f t="shared" si="6"/>
        <v>01101100</v>
      </c>
      <c r="L10" s="1" t="str">
        <f t="shared" si="6"/>
        <v>01101100</v>
      </c>
      <c r="M10" s="1" t="str">
        <f t="shared" si="6"/>
        <v>01100001</v>
      </c>
      <c r="N10" s="1" t="str">
        <f>IF(N7&gt;$B$6, "", DEC2BIN(N9, 8))</f>
        <v>01110010</v>
      </c>
      <c r="O10" s="1" t="str">
        <f t="shared" ref="O10:AE10" si="7">IF(O7&gt;$B$6, "", DEC2BIN(O9, 8))</f>
        <v>01100100</v>
      </c>
      <c r="P10" s="1" t="str">
        <f t="shared" si="7"/>
        <v>00101100</v>
      </c>
      <c r="Q10" s="1" t="str">
        <f t="shared" si="7"/>
        <v>00100000</v>
      </c>
      <c r="R10" s="1" t="str">
        <f t="shared" si="7"/>
        <v>00110100</v>
      </c>
      <c r="S10" s="1" t="str">
        <f t="shared" si="7"/>
        <v>00110010</v>
      </c>
      <c r="T10" s="1" t="str">
        <f t="shared" si="7"/>
        <v>00100000</v>
      </c>
      <c r="U10" s="1" t="str">
        <f t="shared" si="7"/>
        <v>01000001</v>
      </c>
      <c r="V10" s="1" t="str">
        <f t="shared" si="7"/>
        <v>01100011</v>
      </c>
      <c r="W10" s="1" t="str">
        <f t="shared" si="7"/>
        <v>01100001</v>
      </c>
      <c r="X10" s="1" t="str">
        <f t="shared" si="7"/>
        <v>01100011</v>
      </c>
      <c r="Y10" s="1" t="str">
        <f t="shared" si="7"/>
        <v>01101001</v>
      </c>
      <c r="Z10" s="1" t="str">
        <f t="shared" si="7"/>
        <v>01100001</v>
      </c>
      <c r="AA10" s="1" t="str">
        <f t="shared" si="7"/>
        <v>00100000</v>
      </c>
      <c r="AB10" s="1" t="str">
        <f t="shared" si="7"/>
        <v>01000001</v>
      </c>
      <c r="AC10" s="1" t="str">
        <f t="shared" si="7"/>
        <v>01110110</v>
      </c>
      <c r="AD10" s="1" t="str">
        <f t="shared" si="7"/>
        <v>01100101</v>
      </c>
      <c r="AE10" s="1" t="str">
        <f t="shared" si="7"/>
        <v>01101110</v>
      </c>
      <c r="AF10" s="1" t="str">
        <f t="shared" ref="AF10:AW10" si="8">IF(AF7&gt;$B$6, "", DEC2BIN(AF9, 8))</f>
        <v>01110101</v>
      </c>
      <c r="AG10" s="1" t="str">
        <f t="shared" si="8"/>
        <v>01100101</v>
      </c>
      <c r="AH10" s="1" t="str">
        <f t="shared" si="8"/>
        <v>00101100</v>
      </c>
      <c r="AI10" s="1" t="str">
        <f t="shared" si="8"/>
        <v>00100000</v>
      </c>
      <c r="AJ10" s="1" t="str">
        <f t="shared" si="8"/>
        <v>01010100</v>
      </c>
      <c r="AK10" s="1" t="str">
        <f t="shared" si="8"/>
        <v>01100001</v>
      </c>
      <c r="AL10" s="1" t="str">
        <f t="shared" si="8"/>
        <v>01110111</v>
      </c>
      <c r="AM10" s="1" t="str">
        <f t="shared" si="8"/>
        <v>01100001</v>
      </c>
      <c r="AN10" s="1" t="str">
        <f t="shared" si="8"/>
        <v>01110010</v>
      </c>
      <c r="AO10" s="1" t="str">
        <f t="shared" si="8"/>
        <v>01100001</v>
      </c>
      <c r="AP10" s="1" t="str">
        <f t="shared" si="8"/>
        <v>00101100</v>
      </c>
      <c r="AQ10" s="1" t="str">
        <f t="shared" si="8"/>
        <v>00100000</v>
      </c>
      <c r="AR10" s="1" t="str">
        <f t="shared" si="8"/>
        <v>01000110</v>
      </c>
      <c r="AS10" s="1" t="str">
        <f t="shared" si="8"/>
        <v>00110110</v>
      </c>
      <c r="AT10" s="1" t="str">
        <f t="shared" si="8"/>
        <v>00110111</v>
      </c>
      <c r="AU10" s="1" t="str">
        <f t="shared" si="8"/>
        <v>00110100</v>
      </c>
      <c r="AV10" s="1" t="str">
        <f t="shared" si="8"/>
        <v>00110001</v>
      </c>
      <c r="AW10" s="1" t="str">
        <f t="shared" si="8"/>
        <v>00110010</v>
      </c>
    </row>
    <row r="11" spans="1:49" x14ac:dyDescent="0.35">
      <c r="A11" t="s">
        <v>8</v>
      </c>
      <c r="B11" s="1" t="str">
        <f>IF(B7&gt;$B$6, "", _xlfn.CONCAT(RIGHT(B10, 4), LEFT(B10, 4)))</f>
        <v>00010100</v>
      </c>
      <c r="C11" s="1" t="str">
        <f t="shared" ref="C11:M11" si="9">IF(C7&gt;$B$6, "", _xlfn.CONCAT(RIGHT(C10, 4), LEFT(C10, 4)))</f>
        <v>11100110</v>
      </c>
      <c r="D11" s="1" t="str">
        <f t="shared" si="9"/>
        <v>01110110</v>
      </c>
      <c r="E11" s="1" t="str">
        <f t="shared" si="9"/>
        <v>01010110</v>
      </c>
      <c r="F11" s="1" t="str">
        <f t="shared" si="9"/>
        <v>11000110</v>
      </c>
      <c r="G11" s="1" t="str">
        <f t="shared" si="9"/>
        <v>00010110</v>
      </c>
      <c r="H11" s="1" t="str">
        <f t="shared" si="9"/>
        <v>00000010</v>
      </c>
      <c r="I11" s="1" t="str">
        <f t="shared" si="9"/>
        <v>00000101</v>
      </c>
      <c r="J11" s="1" t="str">
        <f t="shared" si="9"/>
        <v>11110110</v>
      </c>
      <c r="K11" s="1" t="str">
        <f t="shared" si="9"/>
        <v>11000110</v>
      </c>
      <c r="L11" s="1" t="str">
        <f t="shared" si="9"/>
        <v>11000110</v>
      </c>
      <c r="M11" s="1" t="str">
        <f t="shared" si="9"/>
        <v>00010110</v>
      </c>
      <c r="N11" s="1" t="str">
        <f>IF(N7&gt;$B$6, "", _xlfn.CONCAT(RIGHT(N10, 4), LEFT(N10, 4)))</f>
        <v>00100111</v>
      </c>
      <c r="O11" s="1" t="str">
        <f t="shared" ref="O11:AE11" si="10">IF(O7&gt;$B$6, "", _xlfn.CONCAT(RIGHT(O10, 4), LEFT(O10, 4)))</f>
        <v>01000110</v>
      </c>
      <c r="P11" s="1" t="str">
        <f t="shared" si="10"/>
        <v>11000010</v>
      </c>
      <c r="Q11" s="1" t="str">
        <f t="shared" si="10"/>
        <v>00000010</v>
      </c>
      <c r="R11" s="1" t="str">
        <f t="shared" si="10"/>
        <v>01000011</v>
      </c>
      <c r="S11" s="1" t="str">
        <f t="shared" si="10"/>
        <v>00100011</v>
      </c>
      <c r="T11" s="1" t="str">
        <f t="shared" si="10"/>
        <v>00000010</v>
      </c>
      <c r="U11" s="1" t="str">
        <f t="shared" si="10"/>
        <v>00010100</v>
      </c>
      <c r="V11" s="1" t="str">
        <f t="shared" si="10"/>
        <v>00110110</v>
      </c>
      <c r="W11" s="1" t="str">
        <f t="shared" si="10"/>
        <v>00010110</v>
      </c>
      <c r="X11" s="1" t="str">
        <f t="shared" si="10"/>
        <v>00110110</v>
      </c>
      <c r="Y11" s="1" t="str">
        <f t="shared" si="10"/>
        <v>10010110</v>
      </c>
      <c r="Z11" s="1" t="str">
        <f t="shared" si="10"/>
        <v>00010110</v>
      </c>
      <c r="AA11" s="1" t="str">
        <f t="shared" si="10"/>
        <v>00000010</v>
      </c>
      <c r="AB11" s="1" t="str">
        <f t="shared" si="10"/>
        <v>00010100</v>
      </c>
      <c r="AC11" s="1" t="str">
        <f t="shared" si="10"/>
        <v>01100111</v>
      </c>
      <c r="AD11" s="1" t="str">
        <f t="shared" si="10"/>
        <v>01010110</v>
      </c>
      <c r="AE11" s="1" t="str">
        <f t="shared" si="10"/>
        <v>11100110</v>
      </c>
      <c r="AF11" s="1" t="str">
        <f t="shared" ref="AF11:AW11" si="11">IF(AF7&gt;$B$6, "", _xlfn.CONCAT(RIGHT(AF10, 4), LEFT(AF10, 4)))</f>
        <v>01010111</v>
      </c>
      <c r="AG11" s="1" t="str">
        <f t="shared" si="11"/>
        <v>01010110</v>
      </c>
      <c r="AH11" s="1" t="str">
        <f t="shared" si="11"/>
        <v>11000010</v>
      </c>
      <c r="AI11" s="1" t="str">
        <f t="shared" si="11"/>
        <v>00000010</v>
      </c>
      <c r="AJ11" s="1" t="str">
        <f t="shared" si="11"/>
        <v>01000101</v>
      </c>
      <c r="AK11" s="1" t="str">
        <f t="shared" si="11"/>
        <v>00010110</v>
      </c>
      <c r="AL11" s="1" t="str">
        <f t="shared" si="11"/>
        <v>01110111</v>
      </c>
      <c r="AM11" s="1" t="str">
        <f t="shared" si="11"/>
        <v>00010110</v>
      </c>
      <c r="AN11" s="1" t="str">
        <f t="shared" si="11"/>
        <v>00100111</v>
      </c>
      <c r="AO11" s="1" t="str">
        <f t="shared" si="11"/>
        <v>00010110</v>
      </c>
      <c r="AP11" s="1" t="str">
        <f t="shared" si="11"/>
        <v>11000010</v>
      </c>
      <c r="AQ11" s="1" t="str">
        <f t="shared" si="11"/>
        <v>00000010</v>
      </c>
      <c r="AR11" s="1" t="str">
        <f t="shared" si="11"/>
        <v>01100100</v>
      </c>
      <c r="AS11" s="1" t="str">
        <f t="shared" si="11"/>
        <v>01100011</v>
      </c>
      <c r="AT11" s="1" t="str">
        <f t="shared" si="11"/>
        <v>01110011</v>
      </c>
      <c r="AU11" s="1" t="str">
        <f t="shared" si="11"/>
        <v>01000011</v>
      </c>
      <c r="AV11" s="1" t="str">
        <f t="shared" si="11"/>
        <v>00010011</v>
      </c>
      <c r="AW11" s="1" t="str">
        <f t="shared" si="11"/>
        <v>00100011</v>
      </c>
    </row>
    <row r="12" spans="1:49" x14ac:dyDescent="0.35">
      <c r="A12" t="s">
        <v>9</v>
      </c>
      <c r="B12" s="1">
        <f>IF(B7&gt;$B$6, "", BIN2DEC(B11))</f>
        <v>20</v>
      </c>
      <c r="C12" s="1">
        <f t="shared" ref="C12:M12" si="12">IF(C7&gt;$B$6, "", BIN2DEC(C11))</f>
        <v>230</v>
      </c>
      <c r="D12" s="1">
        <f t="shared" si="12"/>
        <v>118</v>
      </c>
      <c r="E12" s="1">
        <f t="shared" si="12"/>
        <v>86</v>
      </c>
      <c r="F12" s="1">
        <f t="shared" si="12"/>
        <v>198</v>
      </c>
      <c r="G12" s="1">
        <f t="shared" si="12"/>
        <v>22</v>
      </c>
      <c r="H12" s="1">
        <f t="shared" si="12"/>
        <v>2</v>
      </c>
      <c r="I12" s="1">
        <f t="shared" si="12"/>
        <v>5</v>
      </c>
      <c r="J12" s="1">
        <f t="shared" si="12"/>
        <v>246</v>
      </c>
      <c r="K12" s="1">
        <f t="shared" si="12"/>
        <v>198</v>
      </c>
      <c r="L12" s="1">
        <f t="shared" si="12"/>
        <v>198</v>
      </c>
      <c r="M12" s="1">
        <f t="shared" si="12"/>
        <v>22</v>
      </c>
      <c r="N12" s="1">
        <f>IF(N7&gt;$B$6, "", BIN2DEC(N11))</f>
        <v>39</v>
      </c>
      <c r="O12" s="1">
        <f t="shared" ref="O12:AE12" si="13">IF(O7&gt;$B$6, "", BIN2DEC(O11))</f>
        <v>70</v>
      </c>
      <c r="P12" s="1">
        <f t="shared" si="13"/>
        <v>194</v>
      </c>
      <c r="Q12" s="1">
        <f t="shared" si="13"/>
        <v>2</v>
      </c>
      <c r="R12" s="1">
        <f t="shared" si="13"/>
        <v>67</v>
      </c>
      <c r="S12" s="1">
        <f t="shared" si="13"/>
        <v>35</v>
      </c>
      <c r="T12" s="1">
        <f t="shared" si="13"/>
        <v>2</v>
      </c>
      <c r="U12" s="1">
        <f t="shared" si="13"/>
        <v>20</v>
      </c>
      <c r="V12" s="1">
        <f t="shared" si="13"/>
        <v>54</v>
      </c>
      <c r="W12" s="1">
        <f t="shared" si="13"/>
        <v>22</v>
      </c>
      <c r="X12" s="1">
        <f t="shared" si="13"/>
        <v>54</v>
      </c>
      <c r="Y12" s="1">
        <f t="shared" si="13"/>
        <v>150</v>
      </c>
      <c r="Z12" s="1">
        <f t="shared" si="13"/>
        <v>22</v>
      </c>
      <c r="AA12" s="1">
        <f t="shared" si="13"/>
        <v>2</v>
      </c>
      <c r="AB12" s="1">
        <f t="shared" si="13"/>
        <v>20</v>
      </c>
      <c r="AC12" s="1">
        <f t="shared" si="13"/>
        <v>103</v>
      </c>
      <c r="AD12" s="1">
        <f t="shared" si="13"/>
        <v>86</v>
      </c>
      <c r="AE12" s="1">
        <f t="shared" si="13"/>
        <v>230</v>
      </c>
      <c r="AF12" s="1">
        <f t="shared" ref="AF12:AW12" si="14">IF(AF7&gt;$B$6, "", BIN2DEC(AF11))</f>
        <v>87</v>
      </c>
      <c r="AG12" s="1">
        <f t="shared" si="14"/>
        <v>86</v>
      </c>
      <c r="AH12" s="1">
        <f t="shared" si="14"/>
        <v>194</v>
      </c>
      <c r="AI12" s="1">
        <f t="shared" si="14"/>
        <v>2</v>
      </c>
      <c r="AJ12" s="1">
        <f t="shared" si="14"/>
        <v>69</v>
      </c>
      <c r="AK12" s="1">
        <f t="shared" si="14"/>
        <v>22</v>
      </c>
      <c r="AL12" s="1">
        <f t="shared" si="14"/>
        <v>119</v>
      </c>
      <c r="AM12" s="1">
        <f t="shared" si="14"/>
        <v>22</v>
      </c>
      <c r="AN12" s="1">
        <f t="shared" si="14"/>
        <v>39</v>
      </c>
      <c r="AO12" s="1">
        <f t="shared" si="14"/>
        <v>22</v>
      </c>
      <c r="AP12" s="1">
        <f t="shared" si="14"/>
        <v>194</v>
      </c>
      <c r="AQ12" s="1">
        <f t="shared" si="14"/>
        <v>2</v>
      </c>
      <c r="AR12" s="1">
        <f t="shared" si="14"/>
        <v>100</v>
      </c>
      <c r="AS12" s="1">
        <f t="shared" si="14"/>
        <v>99</v>
      </c>
      <c r="AT12" s="1">
        <f t="shared" si="14"/>
        <v>115</v>
      </c>
      <c r="AU12" s="1">
        <f t="shared" si="14"/>
        <v>67</v>
      </c>
      <c r="AV12" s="1">
        <f t="shared" si="14"/>
        <v>19</v>
      </c>
      <c r="AW12" s="1">
        <f t="shared" si="14"/>
        <v>35</v>
      </c>
    </row>
    <row r="13" spans="1:49" x14ac:dyDescent="0.35">
      <c r="A13" t="s">
        <v>10</v>
      </c>
      <c r="B13" s="1" t="str">
        <f>IF(B7&gt;$B$6, "", CHAR(B12))</f>
        <v>_x0014_</v>
      </c>
      <c r="C13" s="1" t="str">
        <f t="shared" ref="C13:AW13" si="15">IF(C7&gt;$B$6, "", CHAR(C12))</f>
        <v>æ</v>
      </c>
      <c r="D13" s="1" t="str">
        <f t="shared" si="15"/>
        <v>v</v>
      </c>
      <c r="E13" s="1" t="str">
        <f t="shared" si="15"/>
        <v>V</v>
      </c>
      <c r="F13" s="1" t="str">
        <f t="shared" si="15"/>
        <v>Æ</v>
      </c>
      <c r="G13" s="1" t="str">
        <f t="shared" si="15"/>
        <v>_x0016_</v>
      </c>
      <c r="H13" s="1" t="str">
        <f t="shared" si="15"/>
        <v>_x0002_</v>
      </c>
      <c r="I13" s="1" t="str">
        <f t="shared" si="15"/>
        <v>_x0005_</v>
      </c>
      <c r="J13" s="1" t="str">
        <f t="shared" si="15"/>
        <v>ö</v>
      </c>
      <c r="K13" s="1" t="str">
        <f t="shared" si="15"/>
        <v>Æ</v>
      </c>
      <c r="L13" s="1" t="str">
        <f t="shared" si="15"/>
        <v>Æ</v>
      </c>
      <c r="M13" s="1" t="str">
        <f t="shared" si="15"/>
        <v>_x0016_</v>
      </c>
      <c r="N13" s="1" t="str">
        <f t="shared" si="15"/>
        <v>'</v>
      </c>
      <c r="O13" s="1" t="str">
        <f t="shared" si="15"/>
        <v>F</v>
      </c>
      <c r="P13" s="1" t="str">
        <f t="shared" si="15"/>
        <v>Â</v>
      </c>
      <c r="Q13" s="1" t="str">
        <f t="shared" si="15"/>
        <v>_x0002_</v>
      </c>
      <c r="R13" s="1" t="str">
        <f t="shared" si="15"/>
        <v>C</v>
      </c>
      <c r="S13" s="1" t="str">
        <f t="shared" si="15"/>
        <v>#</v>
      </c>
      <c r="T13" s="1" t="str">
        <f t="shared" si="15"/>
        <v>_x0002_</v>
      </c>
      <c r="U13" s="1" t="str">
        <f t="shared" si="15"/>
        <v>_x0014_</v>
      </c>
      <c r="V13" s="1" t="str">
        <f t="shared" si="15"/>
        <v>6</v>
      </c>
      <c r="W13" s="1" t="str">
        <f t="shared" si="15"/>
        <v>_x0016_</v>
      </c>
      <c r="X13" s="1" t="str">
        <f t="shared" si="15"/>
        <v>6</v>
      </c>
      <c r="Y13" s="1" t="str">
        <f t="shared" si="15"/>
        <v>–</v>
      </c>
      <c r="Z13" s="1" t="str">
        <f t="shared" si="15"/>
        <v>_x0016_</v>
      </c>
      <c r="AA13" s="1" t="str">
        <f t="shared" si="15"/>
        <v>_x0002_</v>
      </c>
      <c r="AB13" s="1" t="str">
        <f t="shared" si="15"/>
        <v>_x0014_</v>
      </c>
      <c r="AC13" s="1" t="str">
        <f t="shared" si="15"/>
        <v>g</v>
      </c>
      <c r="AD13" s="1" t="str">
        <f t="shared" si="15"/>
        <v>V</v>
      </c>
      <c r="AE13" s="1" t="str">
        <f t="shared" si="15"/>
        <v>æ</v>
      </c>
      <c r="AF13" s="1" t="str">
        <f t="shared" si="15"/>
        <v>W</v>
      </c>
      <c r="AG13" s="1" t="str">
        <f t="shared" si="15"/>
        <v>V</v>
      </c>
      <c r="AH13" s="1" t="str">
        <f t="shared" si="15"/>
        <v>Â</v>
      </c>
      <c r="AI13" s="1" t="str">
        <f t="shared" si="15"/>
        <v>_x0002_</v>
      </c>
      <c r="AJ13" s="1" t="str">
        <f t="shared" si="15"/>
        <v>E</v>
      </c>
      <c r="AK13" s="1" t="str">
        <f t="shared" si="15"/>
        <v>_x0016_</v>
      </c>
      <c r="AL13" s="1" t="str">
        <f t="shared" si="15"/>
        <v>w</v>
      </c>
      <c r="AM13" s="1" t="str">
        <f t="shared" si="15"/>
        <v>_x0016_</v>
      </c>
      <c r="AN13" s="1" t="str">
        <f t="shared" si="15"/>
        <v>'</v>
      </c>
      <c r="AO13" s="1" t="str">
        <f t="shared" si="15"/>
        <v>_x0016_</v>
      </c>
      <c r="AP13" s="1" t="str">
        <f t="shared" si="15"/>
        <v>Â</v>
      </c>
      <c r="AQ13" s="1" t="str">
        <f t="shared" si="15"/>
        <v>_x0002_</v>
      </c>
      <c r="AR13" s="1" t="str">
        <f t="shared" si="15"/>
        <v>d</v>
      </c>
      <c r="AS13" s="1" t="str">
        <f t="shared" si="15"/>
        <v>c</v>
      </c>
      <c r="AT13" s="1" t="str">
        <f t="shared" si="15"/>
        <v>s</v>
      </c>
      <c r="AU13" s="1" t="str">
        <f t="shared" si="15"/>
        <v>C</v>
      </c>
      <c r="AV13" s="1" t="str">
        <f t="shared" si="15"/>
        <v>_x0013_</v>
      </c>
      <c r="AW13" s="1" t="str">
        <f t="shared" si="15"/>
        <v>#</v>
      </c>
    </row>
    <row r="14" spans="1:49" x14ac:dyDescent="0.35">
      <c r="A14" t="s">
        <v>11</v>
      </c>
      <c r="B14" t="str">
        <f>_xlfn.CONCAT(B13:AW13)</f>
        <v>_x0014_ævVÆ_x0016__x0002__x0005_öÆÆ_x0016_'FÂ_x0002_C#_x0002__x0014_6_x0016_6–_x0016__x0002__x0014_gVæWVÂ_x0002_E_x0016_w_x0016_'_x0016_Â_x0002_dcsC_x0013_#</v>
      </c>
    </row>
    <row r="18" spans="1:49" x14ac:dyDescent="0.35">
      <c r="A18" t="s">
        <v>11</v>
      </c>
      <c r="B18" t="str">
        <f>_xlfn.CONCAT(B13:AW13)</f>
        <v>_x0014_ævVÆ_x0016__x0002__x0005_öÆÆ_x0016_'FÂ_x0002_C#_x0002__x0014_6_x0016_6–_x0016__x0002__x0014_gVæWVÂ_x0002_E_x0016_w_x0016_'_x0016_Â_x0002_dcsC_x0013_#</v>
      </c>
    </row>
    <row r="19" spans="1:49" x14ac:dyDescent="0.35">
      <c r="A19" t="s">
        <v>3</v>
      </c>
      <c r="B19">
        <f>LEN(B18)</f>
        <v>48</v>
      </c>
    </row>
    <row r="20" spans="1:49" x14ac:dyDescent="0.35">
      <c r="A20" t="s">
        <v>4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  <c r="N20" s="1">
        <v>13</v>
      </c>
      <c r="O20" s="1">
        <v>14</v>
      </c>
      <c r="P20" s="1">
        <v>15</v>
      </c>
      <c r="Q20" s="1">
        <v>16</v>
      </c>
      <c r="R20" s="1">
        <v>17</v>
      </c>
      <c r="S20" s="1">
        <v>18</v>
      </c>
      <c r="T20" s="1">
        <v>19</v>
      </c>
      <c r="U20" s="1">
        <v>20</v>
      </c>
      <c r="V20" s="1">
        <v>21</v>
      </c>
      <c r="W20" s="1">
        <v>22</v>
      </c>
      <c r="X20" s="1">
        <v>23</v>
      </c>
      <c r="Y20" s="1">
        <v>24</v>
      </c>
      <c r="Z20" s="1">
        <v>25</v>
      </c>
      <c r="AA20" s="1">
        <v>26</v>
      </c>
      <c r="AB20" s="1">
        <v>27</v>
      </c>
      <c r="AC20" s="1">
        <v>28</v>
      </c>
      <c r="AD20" s="1">
        <v>29</v>
      </c>
      <c r="AE20" s="1">
        <v>30</v>
      </c>
      <c r="AF20" s="1">
        <v>31</v>
      </c>
      <c r="AG20" s="1">
        <v>32</v>
      </c>
      <c r="AH20" s="1">
        <v>33</v>
      </c>
      <c r="AI20" s="1">
        <v>34</v>
      </c>
      <c r="AJ20" s="1">
        <v>35</v>
      </c>
      <c r="AK20" s="1">
        <v>36</v>
      </c>
      <c r="AL20" s="1">
        <v>37</v>
      </c>
      <c r="AM20" s="1">
        <v>38</v>
      </c>
      <c r="AN20" s="1">
        <v>39</v>
      </c>
      <c r="AO20" s="1">
        <v>40</v>
      </c>
      <c r="AP20" s="1">
        <v>41</v>
      </c>
      <c r="AQ20" s="1">
        <v>42</v>
      </c>
      <c r="AR20" s="1">
        <v>43</v>
      </c>
      <c r="AS20" s="1">
        <v>44</v>
      </c>
      <c r="AT20" s="1">
        <v>45</v>
      </c>
      <c r="AU20" s="1">
        <v>46</v>
      </c>
      <c r="AV20" s="1">
        <v>47</v>
      </c>
      <c r="AW20" s="1">
        <v>48</v>
      </c>
    </row>
    <row r="21" spans="1:49" x14ac:dyDescent="0.35">
      <c r="A21" t="s">
        <v>5</v>
      </c>
      <c r="B21" t="str">
        <f>IF($B$19&lt;B20,"",MID($B$18,B20,1))</f>
        <v>_x0014_</v>
      </c>
      <c r="C21" t="str">
        <f t="shared" ref="C21:AW21" si="16">IF($B$19&lt;C20,"",MID($B$18,C20,1))</f>
        <v>æ</v>
      </c>
      <c r="D21" t="str">
        <f t="shared" si="16"/>
        <v>v</v>
      </c>
      <c r="E21" t="str">
        <f t="shared" si="16"/>
        <v>V</v>
      </c>
      <c r="F21" t="str">
        <f t="shared" si="16"/>
        <v>Æ</v>
      </c>
      <c r="G21" t="str">
        <f t="shared" si="16"/>
        <v>_x0016_</v>
      </c>
      <c r="H21" t="str">
        <f t="shared" si="16"/>
        <v>_x0002_</v>
      </c>
      <c r="I21" t="str">
        <f t="shared" si="16"/>
        <v>_x0005_</v>
      </c>
      <c r="J21" t="str">
        <f t="shared" si="16"/>
        <v>ö</v>
      </c>
      <c r="K21" t="str">
        <f t="shared" si="16"/>
        <v>Æ</v>
      </c>
      <c r="L21" t="str">
        <f t="shared" si="16"/>
        <v>Æ</v>
      </c>
      <c r="M21" t="str">
        <f t="shared" si="16"/>
        <v>_x0016_</v>
      </c>
      <c r="N21" t="str">
        <f t="shared" si="16"/>
        <v>'</v>
      </c>
      <c r="O21" t="str">
        <f t="shared" si="16"/>
        <v>F</v>
      </c>
      <c r="P21" t="str">
        <f t="shared" si="16"/>
        <v>Â</v>
      </c>
      <c r="Q21" t="str">
        <f t="shared" si="16"/>
        <v>_x0002_</v>
      </c>
      <c r="R21" t="str">
        <f t="shared" si="16"/>
        <v>C</v>
      </c>
      <c r="S21" t="str">
        <f t="shared" si="16"/>
        <v>#</v>
      </c>
      <c r="T21" t="str">
        <f t="shared" si="16"/>
        <v>_x0002_</v>
      </c>
      <c r="U21" t="str">
        <f t="shared" si="16"/>
        <v>_x0014_</v>
      </c>
      <c r="V21" t="str">
        <f t="shared" si="16"/>
        <v>6</v>
      </c>
      <c r="W21" t="str">
        <f t="shared" si="16"/>
        <v>_x0016_</v>
      </c>
      <c r="X21" t="str">
        <f t="shared" si="16"/>
        <v>6</v>
      </c>
      <c r="Y21" t="str">
        <f t="shared" si="16"/>
        <v>–</v>
      </c>
      <c r="Z21" t="str">
        <f t="shared" si="16"/>
        <v>_x0016_</v>
      </c>
      <c r="AA21" t="str">
        <f t="shared" si="16"/>
        <v>_x0002_</v>
      </c>
      <c r="AB21" t="str">
        <f t="shared" si="16"/>
        <v>_x0014_</v>
      </c>
      <c r="AC21" t="str">
        <f t="shared" si="16"/>
        <v>g</v>
      </c>
      <c r="AD21" t="str">
        <f t="shared" si="16"/>
        <v>V</v>
      </c>
      <c r="AE21" t="str">
        <f t="shared" si="16"/>
        <v>æ</v>
      </c>
      <c r="AF21" t="str">
        <f t="shared" si="16"/>
        <v>W</v>
      </c>
      <c r="AG21" t="str">
        <f t="shared" si="16"/>
        <v>V</v>
      </c>
      <c r="AH21" t="str">
        <f t="shared" si="16"/>
        <v>Â</v>
      </c>
      <c r="AI21" t="str">
        <f t="shared" si="16"/>
        <v>_x0002_</v>
      </c>
      <c r="AJ21" t="str">
        <f t="shared" si="16"/>
        <v>E</v>
      </c>
      <c r="AK21" t="str">
        <f t="shared" si="16"/>
        <v>_x0016_</v>
      </c>
      <c r="AL21" t="str">
        <f t="shared" si="16"/>
        <v>w</v>
      </c>
      <c r="AM21" t="str">
        <f t="shared" si="16"/>
        <v>_x0016_</v>
      </c>
      <c r="AN21" t="str">
        <f t="shared" si="16"/>
        <v>'</v>
      </c>
      <c r="AO21" t="str">
        <f t="shared" si="16"/>
        <v>_x0016_</v>
      </c>
      <c r="AP21" t="str">
        <f t="shared" si="16"/>
        <v>Â</v>
      </c>
      <c r="AQ21" t="str">
        <f t="shared" si="16"/>
        <v>_x0002_</v>
      </c>
      <c r="AR21" t="str">
        <f t="shared" si="16"/>
        <v>d</v>
      </c>
      <c r="AS21" t="str">
        <f t="shared" si="16"/>
        <v>c</v>
      </c>
      <c r="AT21" t="str">
        <f t="shared" si="16"/>
        <v>s</v>
      </c>
      <c r="AU21" t="str">
        <f t="shared" si="16"/>
        <v>C</v>
      </c>
      <c r="AV21" t="str">
        <f t="shared" si="16"/>
        <v>_x0013_</v>
      </c>
      <c r="AW21" t="str">
        <f t="shared" si="16"/>
        <v>#</v>
      </c>
    </row>
    <row r="22" spans="1:49" x14ac:dyDescent="0.35">
      <c r="A22" t="s">
        <v>6</v>
      </c>
      <c r="B22">
        <f>IF($B$19&lt;B20,"",CODE(B21))</f>
        <v>20</v>
      </c>
      <c r="C22">
        <f t="shared" ref="C22:AW22" si="17">IF($B$19&lt;C20,"",CODE(C21))</f>
        <v>230</v>
      </c>
      <c r="D22">
        <f t="shared" si="17"/>
        <v>118</v>
      </c>
      <c r="E22">
        <f t="shared" si="17"/>
        <v>86</v>
      </c>
      <c r="F22">
        <f t="shared" si="17"/>
        <v>198</v>
      </c>
      <c r="G22">
        <f t="shared" si="17"/>
        <v>22</v>
      </c>
      <c r="H22">
        <f t="shared" si="17"/>
        <v>2</v>
      </c>
      <c r="I22">
        <f t="shared" si="17"/>
        <v>5</v>
      </c>
      <c r="J22">
        <f t="shared" si="17"/>
        <v>246</v>
      </c>
      <c r="K22">
        <f t="shared" si="17"/>
        <v>198</v>
      </c>
      <c r="L22">
        <f t="shared" si="17"/>
        <v>198</v>
      </c>
      <c r="M22">
        <f t="shared" si="17"/>
        <v>22</v>
      </c>
      <c r="N22">
        <f t="shared" si="17"/>
        <v>39</v>
      </c>
      <c r="O22">
        <f t="shared" si="17"/>
        <v>70</v>
      </c>
      <c r="P22">
        <f t="shared" si="17"/>
        <v>194</v>
      </c>
      <c r="Q22">
        <f t="shared" si="17"/>
        <v>2</v>
      </c>
      <c r="R22">
        <f t="shared" si="17"/>
        <v>67</v>
      </c>
      <c r="S22">
        <f t="shared" si="17"/>
        <v>35</v>
      </c>
      <c r="T22">
        <f t="shared" si="17"/>
        <v>2</v>
      </c>
      <c r="U22">
        <f t="shared" si="17"/>
        <v>20</v>
      </c>
      <c r="V22">
        <f t="shared" si="17"/>
        <v>54</v>
      </c>
      <c r="W22">
        <f t="shared" si="17"/>
        <v>22</v>
      </c>
      <c r="X22">
        <f t="shared" si="17"/>
        <v>54</v>
      </c>
      <c r="Y22">
        <f t="shared" si="17"/>
        <v>150</v>
      </c>
      <c r="Z22">
        <f t="shared" si="17"/>
        <v>22</v>
      </c>
      <c r="AA22">
        <f t="shared" si="17"/>
        <v>2</v>
      </c>
      <c r="AB22">
        <f t="shared" si="17"/>
        <v>20</v>
      </c>
      <c r="AC22">
        <f t="shared" si="17"/>
        <v>103</v>
      </c>
      <c r="AD22">
        <f t="shared" si="17"/>
        <v>86</v>
      </c>
      <c r="AE22">
        <f t="shared" si="17"/>
        <v>230</v>
      </c>
      <c r="AF22">
        <f t="shared" si="17"/>
        <v>87</v>
      </c>
      <c r="AG22">
        <f t="shared" si="17"/>
        <v>86</v>
      </c>
      <c r="AH22">
        <f t="shared" si="17"/>
        <v>194</v>
      </c>
      <c r="AI22">
        <f t="shared" si="17"/>
        <v>2</v>
      </c>
      <c r="AJ22">
        <f t="shared" si="17"/>
        <v>69</v>
      </c>
      <c r="AK22">
        <f t="shared" si="17"/>
        <v>22</v>
      </c>
      <c r="AL22">
        <f t="shared" si="17"/>
        <v>119</v>
      </c>
      <c r="AM22">
        <f t="shared" si="17"/>
        <v>22</v>
      </c>
      <c r="AN22">
        <f t="shared" si="17"/>
        <v>39</v>
      </c>
      <c r="AO22">
        <f t="shared" si="17"/>
        <v>22</v>
      </c>
      <c r="AP22">
        <f t="shared" si="17"/>
        <v>194</v>
      </c>
      <c r="AQ22">
        <f t="shared" si="17"/>
        <v>2</v>
      </c>
      <c r="AR22">
        <f t="shared" si="17"/>
        <v>100</v>
      </c>
      <c r="AS22">
        <f t="shared" si="17"/>
        <v>99</v>
      </c>
      <c r="AT22">
        <f t="shared" si="17"/>
        <v>115</v>
      </c>
      <c r="AU22">
        <f t="shared" si="17"/>
        <v>67</v>
      </c>
      <c r="AV22">
        <f t="shared" si="17"/>
        <v>19</v>
      </c>
      <c r="AW22">
        <f t="shared" si="17"/>
        <v>35</v>
      </c>
    </row>
    <row r="23" spans="1:49" x14ac:dyDescent="0.35">
      <c r="A23" t="s">
        <v>7</v>
      </c>
      <c r="B23" t="str">
        <f>IF($B$19&lt;B20,"", DEC2BIN(B22, 8))</f>
        <v>00010100</v>
      </c>
      <c r="C23" t="str">
        <f t="shared" ref="C23:AW23" si="18">IF($B$19&lt;C20,"", DEC2BIN(C22, 8))</f>
        <v>11100110</v>
      </c>
      <c r="D23" t="str">
        <f t="shared" si="18"/>
        <v>01110110</v>
      </c>
      <c r="E23" t="str">
        <f t="shared" si="18"/>
        <v>01010110</v>
      </c>
      <c r="F23" t="str">
        <f t="shared" si="18"/>
        <v>11000110</v>
      </c>
      <c r="G23" t="str">
        <f t="shared" si="18"/>
        <v>00010110</v>
      </c>
      <c r="H23" t="str">
        <f t="shared" si="18"/>
        <v>00000010</v>
      </c>
      <c r="I23" t="str">
        <f t="shared" si="18"/>
        <v>00000101</v>
      </c>
      <c r="J23" t="str">
        <f t="shared" si="18"/>
        <v>11110110</v>
      </c>
      <c r="K23" t="str">
        <f t="shared" si="18"/>
        <v>11000110</v>
      </c>
      <c r="L23" t="str">
        <f t="shared" si="18"/>
        <v>11000110</v>
      </c>
      <c r="M23" t="str">
        <f t="shared" si="18"/>
        <v>00010110</v>
      </c>
      <c r="N23" t="str">
        <f t="shared" si="18"/>
        <v>00100111</v>
      </c>
      <c r="O23" t="str">
        <f t="shared" si="18"/>
        <v>01000110</v>
      </c>
      <c r="P23" t="str">
        <f t="shared" si="18"/>
        <v>11000010</v>
      </c>
      <c r="Q23" t="str">
        <f t="shared" si="18"/>
        <v>00000010</v>
      </c>
      <c r="R23" t="str">
        <f t="shared" si="18"/>
        <v>01000011</v>
      </c>
      <c r="S23" t="str">
        <f t="shared" si="18"/>
        <v>00100011</v>
      </c>
      <c r="T23" t="str">
        <f t="shared" si="18"/>
        <v>00000010</v>
      </c>
      <c r="U23" t="str">
        <f t="shared" si="18"/>
        <v>00010100</v>
      </c>
      <c r="V23" t="str">
        <f t="shared" si="18"/>
        <v>00110110</v>
      </c>
      <c r="W23" t="str">
        <f t="shared" si="18"/>
        <v>00010110</v>
      </c>
      <c r="X23" t="str">
        <f t="shared" si="18"/>
        <v>00110110</v>
      </c>
      <c r="Y23" t="str">
        <f t="shared" si="18"/>
        <v>10010110</v>
      </c>
      <c r="Z23" t="str">
        <f t="shared" si="18"/>
        <v>00010110</v>
      </c>
      <c r="AA23" t="str">
        <f t="shared" si="18"/>
        <v>00000010</v>
      </c>
      <c r="AB23" t="str">
        <f t="shared" si="18"/>
        <v>00010100</v>
      </c>
      <c r="AC23" t="str">
        <f t="shared" si="18"/>
        <v>01100111</v>
      </c>
      <c r="AD23" t="str">
        <f t="shared" si="18"/>
        <v>01010110</v>
      </c>
      <c r="AE23" t="str">
        <f t="shared" si="18"/>
        <v>11100110</v>
      </c>
      <c r="AF23" t="str">
        <f t="shared" si="18"/>
        <v>01010111</v>
      </c>
      <c r="AG23" t="str">
        <f t="shared" si="18"/>
        <v>01010110</v>
      </c>
      <c r="AH23" t="str">
        <f t="shared" si="18"/>
        <v>11000010</v>
      </c>
      <c r="AI23" t="str">
        <f t="shared" si="18"/>
        <v>00000010</v>
      </c>
      <c r="AJ23" t="str">
        <f t="shared" si="18"/>
        <v>01000101</v>
      </c>
      <c r="AK23" t="str">
        <f t="shared" si="18"/>
        <v>00010110</v>
      </c>
      <c r="AL23" t="str">
        <f t="shared" si="18"/>
        <v>01110111</v>
      </c>
      <c r="AM23" t="str">
        <f t="shared" si="18"/>
        <v>00010110</v>
      </c>
      <c r="AN23" t="str">
        <f t="shared" si="18"/>
        <v>00100111</v>
      </c>
      <c r="AO23" t="str">
        <f t="shared" si="18"/>
        <v>00010110</v>
      </c>
      <c r="AP23" t="str">
        <f t="shared" si="18"/>
        <v>11000010</v>
      </c>
      <c r="AQ23" t="str">
        <f t="shared" si="18"/>
        <v>00000010</v>
      </c>
      <c r="AR23" t="str">
        <f t="shared" si="18"/>
        <v>01100100</v>
      </c>
      <c r="AS23" t="str">
        <f t="shared" si="18"/>
        <v>01100011</v>
      </c>
      <c r="AT23" t="str">
        <f t="shared" si="18"/>
        <v>01110011</v>
      </c>
      <c r="AU23" t="str">
        <f t="shared" si="18"/>
        <v>01000011</v>
      </c>
      <c r="AV23" t="str">
        <f t="shared" si="18"/>
        <v>00010011</v>
      </c>
      <c r="AW23" t="str">
        <f t="shared" si="18"/>
        <v>00100011</v>
      </c>
    </row>
    <row r="24" spans="1:49" x14ac:dyDescent="0.35">
      <c r="A24" t="s">
        <v>8</v>
      </c>
      <c r="B24" t="str">
        <f>IF($B$19&lt;B20,"",_xlfn.CONCAT(RIGHT(B23,4),LEFT(B23,4)))</f>
        <v>01000001</v>
      </c>
      <c r="C24" t="str">
        <f t="shared" ref="C24:AW24" si="19">IF($B$19&lt;C20,"",_xlfn.CONCAT(RIGHT(C23,4),LEFT(C23,4)))</f>
        <v>01101110</v>
      </c>
      <c r="D24" t="str">
        <f t="shared" si="19"/>
        <v>01100111</v>
      </c>
      <c r="E24" t="str">
        <f t="shared" si="19"/>
        <v>01100101</v>
      </c>
      <c r="F24" t="str">
        <f t="shared" si="19"/>
        <v>01101100</v>
      </c>
      <c r="G24" t="str">
        <f t="shared" si="19"/>
        <v>01100001</v>
      </c>
      <c r="H24" t="str">
        <f t="shared" si="19"/>
        <v>00100000</v>
      </c>
      <c r="I24" t="str">
        <f t="shared" si="19"/>
        <v>01010000</v>
      </c>
      <c r="J24" t="str">
        <f t="shared" si="19"/>
        <v>01101111</v>
      </c>
      <c r="K24" t="str">
        <f t="shared" si="19"/>
        <v>01101100</v>
      </c>
      <c r="L24" t="str">
        <f t="shared" si="19"/>
        <v>01101100</v>
      </c>
      <c r="M24" t="str">
        <f t="shared" si="19"/>
        <v>01100001</v>
      </c>
      <c r="N24" t="str">
        <f t="shared" si="19"/>
        <v>01110010</v>
      </c>
      <c r="O24" t="str">
        <f t="shared" si="19"/>
        <v>01100100</v>
      </c>
      <c r="P24" t="str">
        <f t="shared" si="19"/>
        <v>00101100</v>
      </c>
      <c r="Q24" t="str">
        <f t="shared" si="19"/>
        <v>00100000</v>
      </c>
      <c r="R24" t="str">
        <f t="shared" si="19"/>
        <v>00110100</v>
      </c>
      <c r="S24" t="str">
        <f t="shared" si="19"/>
        <v>00110010</v>
      </c>
      <c r="T24" t="str">
        <f t="shared" si="19"/>
        <v>00100000</v>
      </c>
      <c r="U24" t="str">
        <f t="shared" si="19"/>
        <v>01000001</v>
      </c>
      <c r="V24" t="str">
        <f t="shared" si="19"/>
        <v>01100011</v>
      </c>
      <c r="W24" t="str">
        <f t="shared" si="19"/>
        <v>01100001</v>
      </c>
      <c r="X24" t="str">
        <f t="shared" si="19"/>
        <v>01100011</v>
      </c>
      <c r="Y24" t="str">
        <f t="shared" si="19"/>
        <v>01101001</v>
      </c>
      <c r="Z24" t="str">
        <f t="shared" si="19"/>
        <v>01100001</v>
      </c>
      <c r="AA24" t="str">
        <f t="shared" si="19"/>
        <v>00100000</v>
      </c>
      <c r="AB24" t="str">
        <f t="shared" si="19"/>
        <v>01000001</v>
      </c>
      <c r="AC24" t="str">
        <f t="shared" si="19"/>
        <v>01110110</v>
      </c>
      <c r="AD24" t="str">
        <f t="shared" si="19"/>
        <v>01100101</v>
      </c>
      <c r="AE24" t="str">
        <f t="shared" si="19"/>
        <v>01101110</v>
      </c>
      <c r="AF24" t="str">
        <f t="shared" si="19"/>
        <v>01110101</v>
      </c>
      <c r="AG24" t="str">
        <f t="shared" si="19"/>
        <v>01100101</v>
      </c>
      <c r="AH24" t="str">
        <f t="shared" si="19"/>
        <v>00101100</v>
      </c>
      <c r="AI24" t="str">
        <f t="shared" si="19"/>
        <v>00100000</v>
      </c>
      <c r="AJ24" t="str">
        <f t="shared" si="19"/>
        <v>01010100</v>
      </c>
      <c r="AK24" t="str">
        <f t="shared" si="19"/>
        <v>01100001</v>
      </c>
      <c r="AL24" t="str">
        <f t="shared" si="19"/>
        <v>01110111</v>
      </c>
      <c r="AM24" t="str">
        <f t="shared" si="19"/>
        <v>01100001</v>
      </c>
      <c r="AN24" t="str">
        <f t="shared" si="19"/>
        <v>01110010</v>
      </c>
      <c r="AO24" t="str">
        <f t="shared" si="19"/>
        <v>01100001</v>
      </c>
      <c r="AP24" t="str">
        <f t="shared" si="19"/>
        <v>00101100</v>
      </c>
      <c r="AQ24" t="str">
        <f t="shared" si="19"/>
        <v>00100000</v>
      </c>
      <c r="AR24" t="str">
        <f t="shared" si="19"/>
        <v>01000110</v>
      </c>
      <c r="AS24" t="str">
        <f t="shared" si="19"/>
        <v>00110110</v>
      </c>
      <c r="AT24" t="str">
        <f t="shared" si="19"/>
        <v>00110111</v>
      </c>
      <c r="AU24" t="str">
        <f t="shared" si="19"/>
        <v>00110100</v>
      </c>
      <c r="AV24" t="str">
        <f t="shared" si="19"/>
        <v>00110001</v>
      </c>
      <c r="AW24" t="str">
        <f t="shared" si="19"/>
        <v>00110010</v>
      </c>
    </row>
    <row r="25" spans="1:49" x14ac:dyDescent="0.35">
      <c r="A25" t="s">
        <v>9</v>
      </c>
      <c r="B25">
        <f>IF($B$19&lt;B20,"", BIN2DEC(B24))</f>
        <v>65</v>
      </c>
      <c r="C25">
        <f t="shared" ref="C25:P25" si="20">IF($B$19&lt;C20,"", BIN2DEC(C24))</f>
        <v>110</v>
      </c>
      <c r="D25">
        <f t="shared" si="20"/>
        <v>103</v>
      </c>
      <c r="E25">
        <f t="shared" si="20"/>
        <v>101</v>
      </c>
      <c r="F25">
        <f t="shared" si="20"/>
        <v>108</v>
      </c>
      <c r="G25">
        <f t="shared" si="20"/>
        <v>97</v>
      </c>
      <c r="H25">
        <f t="shared" si="20"/>
        <v>32</v>
      </c>
      <c r="I25">
        <f t="shared" si="20"/>
        <v>80</v>
      </c>
      <c r="J25">
        <f t="shared" si="20"/>
        <v>111</v>
      </c>
      <c r="K25">
        <f t="shared" si="20"/>
        <v>108</v>
      </c>
      <c r="L25">
        <f t="shared" si="20"/>
        <v>108</v>
      </c>
      <c r="M25">
        <f t="shared" si="20"/>
        <v>97</v>
      </c>
      <c r="N25">
        <f t="shared" si="20"/>
        <v>114</v>
      </c>
      <c r="O25">
        <f t="shared" si="20"/>
        <v>100</v>
      </c>
      <c r="P25">
        <f t="shared" si="20"/>
        <v>44</v>
      </c>
      <c r="Q25">
        <f t="shared" ref="Q25" si="21">IF($B$19&lt;Q20,"", BIN2DEC(Q24))</f>
        <v>32</v>
      </c>
      <c r="R25">
        <f t="shared" ref="R25" si="22">IF($B$19&lt;R20,"", BIN2DEC(R24))</f>
        <v>52</v>
      </c>
      <c r="S25">
        <f t="shared" ref="S25" si="23">IF($B$19&lt;S20,"", BIN2DEC(S24))</f>
        <v>50</v>
      </c>
      <c r="T25">
        <f t="shared" ref="T25" si="24">IF($B$19&lt;T20,"", BIN2DEC(T24))</f>
        <v>32</v>
      </c>
      <c r="U25">
        <f t="shared" ref="U25" si="25">IF($B$19&lt;U20,"", BIN2DEC(U24))</f>
        <v>65</v>
      </c>
      <c r="V25">
        <f t="shared" ref="V25" si="26">IF($B$19&lt;V20,"", BIN2DEC(V24))</f>
        <v>99</v>
      </c>
      <c r="W25">
        <f t="shared" ref="W25" si="27">IF($B$19&lt;W20,"", BIN2DEC(W24))</f>
        <v>97</v>
      </c>
      <c r="X25">
        <f t="shared" ref="X25" si="28">IF($B$19&lt;X20,"", BIN2DEC(X24))</f>
        <v>99</v>
      </c>
      <c r="Y25">
        <f t="shared" ref="Y25" si="29">IF($B$19&lt;Y20,"", BIN2DEC(Y24))</f>
        <v>105</v>
      </c>
      <c r="Z25">
        <f t="shared" ref="Z25" si="30">IF($B$19&lt;Z20,"", BIN2DEC(Z24))</f>
        <v>97</v>
      </c>
      <c r="AA25">
        <f t="shared" ref="AA25" si="31">IF($B$19&lt;AA20,"", BIN2DEC(AA24))</f>
        <v>32</v>
      </c>
      <c r="AB25">
        <f t="shared" ref="AB25" si="32">IF($B$19&lt;AB20,"", BIN2DEC(AB24))</f>
        <v>65</v>
      </c>
      <c r="AC25">
        <f t="shared" ref="AC25:AD25" si="33">IF($B$19&lt;AC20,"", BIN2DEC(AC24))</f>
        <v>118</v>
      </c>
      <c r="AD25">
        <f t="shared" si="33"/>
        <v>101</v>
      </c>
      <c r="AE25">
        <f t="shared" ref="AE25" si="34">IF($B$19&lt;AE20,"", BIN2DEC(AE24))</f>
        <v>110</v>
      </c>
      <c r="AF25">
        <f t="shared" ref="AF25" si="35">IF($B$19&lt;AF20,"", BIN2DEC(AF24))</f>
        <v>117</v>
      </c>
      <c r="AG25">
        <f t="shared" ref="AG25" si="36">IF($B$19&lt;AG20,"", BIN2DEC(AG24))</f>
        <v>101</v>
      </c>
      <c r="AH25">
        <f t="shared" ref="AH25" si="37">IF($B$19&lt;AH20,"", BIN2DEC(AH24))</f>
        <v>44</v>
      </c>
      <c r="AI25">
        <f t="shared" ref="AI25" si="38">IF($B$19&lt;AI20,"", BIN2DEC(AI24))</f>
        <v>32</v>
      </c>
      <c r="AJ25">
        <f t="shared" ref="AJ25" si="39">IF($B$19&lt;AJ20,"", BIN2DEC(AJ24))</f>
        <v>84</v>
      </c>
      <c r="AK25">
        <f t="shared" ref="AK25" si="40">IF($B$19&lt;AK20,"", BIN2DEC(AK24))</f>
        <v>97</v>
      </c>
      <c r="AL25">
        <f t="shared" ref="AL25" si="41">IF($B$19&lt;AL20,"", BIN2DEC(AL24))</f>
        <v>119</v>
      </c>
      <c r="AM25">
        <f t="shared" ref="AM25" si="42">IF($B$19&lt;AM20,"", BIN2DEC(AM24))</f>
        <v>97</v>
      </c>
      <c r="AN25">
        <f t="shared" ref="AN25" si="43">IF($B$19&lt;AN20,"", BIN2DEC(AN24))</f>
        <v>114</v>
      </c>
      <c r="AO25">
        <f t="shared" ref="AO25" si="44">IF($B$19&lt;AO20,"", BIN2DEC(AO24))</f>
        <v>97</v>
      </c>
      <c r="AP25">
        <f t="shared" ref="AP25" si="45">IF($B$19&lt;AP20,"", BIN2DEC(AP24))</f>
        <v>44</v>
      </c>
      <c r="AQ25">
        <f t="shared" ref="AQ25:AR25" si="46">IF($B$19&lt;AQ20,"", BIN2DEC(AQ24))</f>
        <v>32</v>
      </c>
      <c r="AR25">
        <f t="shared" si="46"/>
        <v>70</v>
      </c>
      <c r="AS25">
        <f t="shared" ref="AS25" si="47">IF($B$19&lt;AS20,"", BIN2DEC(AS24))</f>
        <v>54</v>
      </c>
      <c r="AT25">
        <f t="shared" ref="AT25" si="48">IF($B$19&lt;AT20,"", BIN2DEC(AT24))</f>
        <v>55</v>
      </c>
      <c r="AU25">
        <f t="shared" ref="AU25" si="49">IF($B$19&lt;AU20,"", BIN2DEC(AU24))</f>
        <v>52</v>
      </c>
      <c r="AV25">
        <f t="shared" ref="AV25" si="50">IF($B$19&lt;AV20,"", BIN2DEC(AV24))</f>
        <v>49</v>
      </c>
      <c r="AW25">
        <f t="shared" ref="AW25" si="51">IF($B$19&lt;AW20,"", BIN2DEC(AW24))</f>
        <v>50</v>
      </c>
    </row>
    <row r="26" spans="1:49" x14ac:dyDescent="0.35">
      <c r="A26" t="s">
        <v>13</v>
      </c>
      <c r="B26" t="str">
        <f>IF($B$19&lt;B20,"",CHAR(B25))</f>
        <v>A</v>
      </c>
      <c r="C26" t="str">
        <f t="shared" ref="C26:P26" si="52">IF($B$19&lt;C20,"",CHAR(C25))</f>
        <v>n</v>
      </c>
      <c r="D26" t="str">
        <f t="shared" si="52"/>
        <v>g</v>
      </c>
      <c r="E26" t="str">
        <f t="shared" si="52"/>
        <v>e</v>
      </c>
      <c r="F26" t="str">
        <f t="shared" si="52"/>
        <v>l</v>
      </c>
      <c r="G26" t="str">
        <f t="shared" si="52"/>
        <v>a</v>
      </c>
      <c r="H26" t="str">
        <f t="shared" si="52"/>
        <v xml:space="preserve"> </v>
      </c>
      <c r="I26" t="str">
        <f t="shared" si="52"/>
        <v>P</v>
      </c>
      <c r="J26" t="str">
        <f t="shared" si="52"/>
        <v>o</v>
      </c>
      <c r="K26" t="str">
        <f t="shared" si="52"/>
        <v>l</v>
      </c>
      <c r="L26" t="str">
        <f t="shared" si="52"/>
        <v>l</v>
      </c>
      <c r="M26" t="str">
        <f t="shared" si="52"/>
        <v>a</v>
      </c>
      <c r="N26" t="str">
        <f t="shared" si="52"/>
        <v>r</v>
      </c>
      <c r="O26" t="str">
        <f t="shared" si="52"/>
        <v>d</v>
      </c>
      <c r="P26" t="str">
        <f t="shared" si="52"/>
        <v>,</v>
      </c>
      <c r="Q26" t="str">
        <f t="shared" ref="Q26" si="53">IF($B$19&lt;Q20,"",CHAR(Q25))</f>
        <v xml:space="preserve"> </v>
      </c>
      <c r="R26" t="str">
        <f t="shared" ref="R26" si="54">IF($B$19&lt;R20,"",CHAR(R25))</f>
        <v>4</v>
      </c>
      <c r="S26" t="str">
        <f t="shared" ref="S26" si="55">IF($B$19&lt;S20,"",CHAR(S25))</f>
        <v>2</v>
      </c>
      <c r="T26" t="str">
        <f t="shared" ref="T26" si="56">IF($B$19&lt;T20,"",CHAR(T25))</f>
        <v xml:space="preserve"> </v>
      </c>
      <c r="U26" t="str">
        <f t="shared" ref="U26" si="57">IF($B$19&lt;U20,"",CHAR(U25))</f>
        <v>A</v>
      </c>
      <c r="V26" t="str">
        <f t="shared" ref="V26" si="58">IF($B$19&lt;V20,"",CHAR(V25))</f>
        <v>c</v>
      </c>
      <c r="W26" t="str">
        <f t="shared" ref="W26" si="59">IF($B$19&lt;W20,"",CHAR(W25))</f>
        <v>a</v>
      </c>
      <c r="X26" t="str">
        <f t="shared" ref="X26" si="60">IF($B$19&lt;X20,"",CHAR(X25))</f>
        <v>c</v>
      </c>
      <c r="Y26" t="str">
        <f t="shared" ref="Y26" si="61">IF($B$19&lt;Y20,"",CHAR(Y25))</f>
        <v>i</v>
      </c>
      <c r="Z26" t="str">
        <f t="shared" ref="Z26" si="62">IF($B$19&lt;Z20,"",CHAR(Z25))</f>
        <v>a</v>
      </c>
      <c r="AA26" t="str">
        <f t="shared" ref="AA26" si="63">IF($B$19&lt;AA20,"",CHAR(AA25))</f>
        <v xml:space="preserve"> </v>
      </c>
      <c r="AB26" t="str">
        <f t="shared" ref="AB26" si="64">IF($B$19&lt;AB20,"",CHAR(AB25))</f>
        <v>A</v>
      </c>
      <c r="AC26" t="str">
        <f t="shared" ref="AC26:AD26" si="65">IF($B$19&lt;AC20,"",CHAR(AC25))</f>
        <v>v</v>
      </c>
      <c r="AD26" t="str">
        <f t="shared" si="65"/>
        <v>e</v>
      </c>
      <c r="AE26" t="str">
        <f t="shared" ref="AE26" si="66">IF($B$19&lt;AE20,"",CHAR(AE25))</f>
        <v>n</v>
      </c>
      <c r="AF26" t="str">
        <f t="shared" ref="AF26" si="67">IF($B$19&lt;AF20,"",CHAR(AF25))</f>
        <v>u</v>
      </c>
      <c r="AG26" t="str">
        <f t="shared" ref="AG26" si="68">IF($B$19&lt;AG20,"",CHAR(AG25))</f>
        <v>e</v>
      </c>
      <c r="AH26" t="str">
        <f t="shared" ref="AH26" si="69">IF($B$19&lt;AH20,"",CHAR(AH25))</f>
        <v>,</v>
      </c>
      <c r="AI26" t="str">
        <f t="shared" ref="AI26" si="70">IF($B$19&lt;AI20,"",CHAR(AI25))</f>
        <v xml:space="preserve"> </v>
      </c>
      <c r="AJ26" t="str">
        <f t="shared" ref="AJ26" si="71">IF($B$19&lt;AJ20,"",CHAR(AJ25))</f>
        <v>T</v>
      </c>
      <c r="AK26" t="str">
        <f t="shared" ref="AK26" si="72">IF($B$19&lt;AK20,"",CHAR(AK25))</f>
        <v>a</v>
      </c>
      <c r="AL26" t="str">
        <f t="shared" ref="AL26" si="73">IF($B$19&lt;AL20,"",CHAR(AL25))</f>
        <v>w</v>
      </c>
      <c r="AM26" t="str">
        <f t="shared" ref="AM26" si="74">IF($B$19&lt;AM20,"",CHAR(AM25))</f>
        <v>a</v>
      </c>
      <c r="AN26" t="str">
        <f t="shared" ref="AN26" si="75">IF($B$19&lt;AN20,"",CHAR(AN25))</f>
        <v>r</v>
      </c>
      <c r="AO26" t="str">
        <f t="shared" ref="AO26" si="76">IF($B$19&lt;AO20,"",CHAR(AO25))</f>
        <v>a</v>
      </c>
      <c r="AP26" t="str">
        <f t="shared" ref="AP26" si="77">IF($B$19&lt;AP20,"",CHAR(AP25))</f>
        <v>,</v>
      </c>
      <c r="AQ26" t="str">
        <f t="shared" ref="AQ26:AR26" si="78">IF($B$19&lt;AQ20,"",CHAR(AQ25))</f>
        <v xml:space="preserve"> </v>
      </c>
      <c r="AR26" t="str">
        <f t="shared" si="78"/>
        <v>F</v>
      </c>
      <c r="AS26" t="str">
        <f t="shared" ref="AS26" si="79">IF($B$19&lt;AS20,"",CHAR(AS25))</f>
        <v>6</v>
      </c>
      <c r="AT26" t="str">
        <f t="shared" ref="AT26" si="80">IF($B$19&lt;AT20,"",CHAR(AT25))</f>
        <v>7</v>
      </c>
      <c r="AU26" t="str">
        <f t="shared" ref="AU26" si="81">IF($B$19&lt;AU20,"",CHAR(AU25))</f>
        <v>4</v>
      </c>
      <c r="AV26" t="str">
        <f t="shared" ref="AV26" si="82">IF($B$19&lt;AV20,"",CHAR(AV25))</f>
        <v>1</v>
      </c>
      <c r="AW26" t="str">
        <f t="shared" ref="AW26" si="83">IF($B$19&lt;AW20,"",CHAR(AW25))</f>
        <v>2</v>
      </c>
    </row>
    <row r="27" spans="1:49" x14ac:dyDescent="0.35">
      <c r="A27" t="s">
        <v>14</v>
      </c>
      <c r="B27" t="str">
        <f>_xlfn.CONCAT(B26:AW26)</f>
        <v>Angela Pollard, 42 Acacia Avenue, Tawara, F67412</v>
      </c>
    </row>
  </sheetData>
  <mergeCells count="3">
    <mergeCell ref="A1:M1"/>
    <mergeCell ref="A3:M3"/>
    <mergeCell ref="B5:M5"/>
  </mergeCells>
  <pageMargins left="0.7" right="0.7" top="0.75" bottom="0.75" header="0.3" footer="0.3"/>
  <pageSetup paperSize="0" orientation="landscape" horizontalDpi="1200" verticalDpi="1200" r:id="rId1"/>
  <headerFooter>
    <oddHeader>&amp;L&amp;F&amp;R Created on:  &amp;D at 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 Adikari</dc:creator>
  <cp:lastModifiedBy>Hirusha Adikari</cp:lastModifiedBy>
  <dcterms:created xsi:type="dcterms:W3CDTF">2024-09-14T05:29:06Z</dcterms:created>
  <dcterms:modified xsi:type="dcterms:W3CDTF">2024-09-14T06:35:18Z</dcterms:modified>
</cp:coreProperties>
</file>