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Documents\GitHub\CIE-AL-IT-9626\docs\past-papers\2023\paper-2\october\9626_w23_sf_02\"/>
    </mc:Choice>
  </mc:AlternateContent>
  <xr:revisionPtr revIDLastSave="0" documentId="13_ncr:1_{6D5EAA7C-9134-4071-AE29-8042AD8AC1C7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QS-Assist" sheetId="1" r:id="rId1"/>
    <sheet name="Climate" sheetId="2" r:id="rId2"/>
    <sheet name="Soi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B15" i="1"/>
  <c r="B14" i="1"/>
  <c r="B16" i="1" l="1"/>
  <c r="B17" i="1" s="1"/>
</calcChain>
</file>

<file path=xl/sharedStrings.xml><?xml version="1.0" encoding="utf-8"?>
<sst xmlns="http://schemas.openxmlformats.org/spreadsheetml/2006/main" count="77" uniqueCount="53">
  <si>
    <t>QS-Assist</t>
  </si>
  <si>
    <t>What are you constructing?</t>
  </si>
  <si>
    <t>By Hirusha, ZZZZ, LK001</t>
  </si>
  <si>
    <t>Soil and climate data entry</t>
  </si>
  <si>
    <t>Free Standing wall</t>
  </si>
  <si>
    <t>Building</t>
  </si>
  <si>
    <t>Soil type:</t>
  </si>
  <si>
    <t>Climate type:</t>
  </si>
  <si>
    <t>Cost Calculator - freestanding brick walls</t>
  </si>
  <si>
    <t>Freestanding wall data entry</t>
  </si>
  <si>
    <t>Length of wall:</t>
  </si>
  <si>
    <t>Foundations - footings</t>
  </si>
  <si>
    <t>Cencrete cost:</t>
  </si>
  <si>
    <t>Enter in metres</t>
  </si>
  <si>
    <t>in metres</t>
  </si>
  <si>
    <t>cubic metres</t>
  </si>
  <si>
    <t>Y</t>
  </si>
  <si>
    <t>Width:</t>
  </si>
  <si>
    <t>Depth:</t>
  </si>
  <si>
    <t>Length:</t>
  </si>
  <si>
    <t>Volume:</t>
  </si>
  <si>
    <t>Cost Calculator - rectangular buildings</t>
  </si>
  <si>
    <t>Data entry</t>
  </si>
  <si>
    <t>Length of building:</t>
  </si>
  <si>
    <t>Width of building:</t>
  </si>
  <si>
    <t>Climate for region where building will take place</t>
  </si>
  <si>
    <t>Climate type</t>
  </si>
  <si>
    <t>Frost factor</t>
  </si>
  <si>
    <t>Never frosty</t>
  </si>
  <si>
    <t>Occasionally frosty</t>
  </si>
  <si>
    <t>Sometimes frosty</t>
  </si>
  <si>
    <t>Long periods of frost</t>
  </si>
  <si>
    <t>Permafrost</t>
  </si>
  <si>
    <t>Soil type</t>
  </si>
  <si>
    <t>Width</t>
  </si>
  <si>
    <t>Depth</t>
  </si>
  <si>
    <t>Millimetres</t>
  </si>
  <si>
    <t>Gravel</t>
  </si>
  <si>
    <t>Sedimentary rock</t>
  </si>
  <si>
    <t>Sand</t>
  </si>
  <si>
    <t>Limestone</t>
  </si>
  <si>
    <t>Granite</t>
  </si>
  <si>
    <t>Sandstone</t>
  </si>
  <si>
    <t>Shale</t>
  </si>
  <si>
    <t>Chalk (hard solid)</t>
  </si>
  <si>
    <t>Chalk (soft)</t>
  </si>
  <si>
    <t>X</t>
  </si>
  <si>
    <t>Clay (no trees nearby)</t>
  </si>
  <si>
    <t>Clay (trees nearby)</t>
  </si>
  <si>
    <t>Peat</t>
  </si>
  <si>
    <t>Sandy clay</t>
  </si>
  <si>
    <t>Silty sand</t>
  </si>
  <si>
    <t>X shows the soil is unsuitable for strip foundations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</si>
</sst>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4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9" fontId="0" fillId="0" borderId="0" xfId="1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zoomScale="160" zoomScaleNormal="160" workbookViewId="0">
      <selection activeCell="F19" sqref="F19"/>
    </sheetView>
  </sheetViews>
  <sheetFormatPr defaultRowHeight="15" x14ac:dyDescent="0.25"/>
  <cols>
    <col min="1" max="1" width="17.5703125" style="1" bestFit="1" customWidth="1"/>
    <col min="2" max="2" width="18.28515625" style="2" customWidth="1"/>
    <col min="3" max="3" width="14.7109375" style="4" bestFit="1" customWidth="1"/>
    <col min="4" max="4" width="2.28515625" style="1" customWidth="1"/>
    <col min="5" max="5" width="17.85546875" style="3" bestFit="1" customWidth="1"/>
    <col min="6" max="6" width="18.28515625" style="2" customWidth="1"/>
    <col min="7" max="7" width="14.7109375" style="4" bestFit="1" customWidth="1"/>
    <col min="8" max="16384" width="9.140625" style="1"/>
  </cols>
  <sheetData>
    <row r="1" spans="1:7" ht="54" x14ac:dyDescent="0.25">
      <c r="A1" s="6" t="s">
        <v>0</v>
      </c>
      <c r="B1" s="6"/>
      <c r="C1" s="6"/>
      <c r="D1" s="6"/>
      <c r="E1" s="6"/>
      <c r="F1" s="6"/>
      <c r="G1" s="6"/>
    </row>
    <row r="2" spans="1:7" x14ac:dyDescent="0.25">
      <c r="A2" s="7" t="s">
        <v>1</v>
      </c>
      <c r="B2" s="7"/>
      <c r="C2" s="7"/>
      <c r="E2" s="7" t="s">
        <v>2</v>
      </c>
      <c r="F2" s="7"/>
      <c r="G2" s="7"/>
    </row>
    <row r="3" spans="1:7" x14ac:dyDescent="0.25">
      <c r="A3" s="3" t="s">
        <v>4</v>
      </c>
      <c r="B3" s="2" t="s">
        <v>16</v>
      </c>
    </row>
    <row r="4" spans="1:7" x14ac:dyDescent="0.25">
      <c r="A4" s="3" t="s">
        <v>5</v>
      </c>
    </row>
    <row r="5" spans="1:7" x14ac:dyDescent="0.25">
      <c r="A5" s="7" t="s">
        <v>3</v>
      </c>
      <c r="B5" s="7"/>
      <c r="C5" s="7"/>
    </row>
    <row r="6" spans="1:7" x14ac:dyDescent="0.25">
      <c r="A6" s="3" t="s">
        <v>6</v>
      </c>
      <c r="B6" s="2" t="s">
        <v>37</v>
      </c>
    </row>
    <row r="7" spans="1:7" x14ac:dyDescent="0.25">
      <c r="A7" s="3" t="s">
        <v>7</v>
      </c>
      <c r="B7" s="2" t="s">
        <v>31</v>
      </c>
    </row>
    <row r="8" spans="1:7" x14ac:dyDescent="0.25">
      <c r="A8" s="7" t="s">
        <v>8</v>
      </c>
      <c r="B8" s="7"/>
      <c r="C8" s="7"/>
      <c r="E8" s="7" t="s">
        <v>21</v>
      </c>
      <c r="F8" s="7"/>
      <c r="G8" s="7"/>
    </row>
    <row r="9" spans="1:7" x14ac:dyDescent="0.25">
      <c r="A9" s="3"/>
    </row>
    <row r="10" spans="1:7" x14ac:dyDescent="0.25">
      <c r="A10" s="7" t="s">
        <v>9</v>
      </c>
      <c r="B10" s="7"/>
      <c r="C10" s="7"/>
      <c r="E10" s="7" t="s">
        <v>22</v>
      </c>
      <c r="F10" s="7"/>
      <c r="G10" s="7"/>
    </row>
    <row r="11" spans="1:7" x14ac:dyDescent="0.25">
      <c r="A11" s="3" t="s">
        <v>10</v>
      </c>
      <c r="B11" s="2">
        <v>2</v>
      </c>
      <c r="C11" s="4" t="s">
        <v>13</v>
      </c>
      <c r="E11" s="3" t="s">
        <v>23</v>
      </c>
      <c r="F11" s="2">
        <v>4</v>
      </c>
      <c r="G11" s="4" t="s">
        <v>13</v>
      </c>
    </row>
    <row r="12" spans="1:7" x14ac:dyDescent="0.25">
      <c r="A12" s="3"/>
      <c r="E12" s="3" t="s">
        <v>24</v>
      </c>
      <c r="F12" s="2">
        <v>3</v>
      </c>
      <c r="G12" s="4" t="s">
        <v>13</v>
      </c>
    </row>
    <row r="13" spans="1:7" x14ac:dyDescent="0.25">
      <c r="A13" s="7" t="s">
        <v>11</v>
      </c>
      <c r="B13" s="7"/>
      <c r="C13" s="7"/>
      <c r="E13" s="7" t="s">
        <v>11</v>
      </c>
      <c r="F13" s="7"/>
      <c r="G13" s="7"/>
    </row>
    <row r="14" spans="1:7" x14ac:dyDescent="0.25">
      <c r="A14" s="3" t="s">
        <v>17</v>
      </c>
      <c r="B14" s="2">
        <f>IFERROR(_xlfn.XLOOKUP($B$6, Soil!$A$3:$A$16, Soil!$B$3:$B$16)/1000, "")</f>
        <v>0.65</v>
      </c>
      <c r="C14" s="4" t="s">
        <v>14</v>
      </c>
      <c r="E14" s="3" t="s">
        <v>17</v>
      </c>
      <c r="F14" s="2">
        <f>IFERROR(_xlfn.XLOOKUP($B$6, Soil!$A$3:$A$16, Soil!$B$3:$B$16)/1000, "")</f>
        <v>0.65</v>
      </c>
      <c r="G14" s="4" t="s">
        <v>14</v>
      </c>
    </row>
    <row r="15" spans="1:7" x14ac:dyDescent="0.25">
      <c r="A15" s="3" t="s">
        <v>18</v>
      </c>
      <c r="B15" s="2">
        <f>IFERROR((_xlfn.XLOOKUP($B$6, Soil!$A$3:$A$16, Soil!$C$3:$C$16)/1000)*(1+_xlfn.XLOOKUP($B$7, Climate!$A$3:$A$7, Climate!$B$3:$B$7)), "")</f>
        <v>0.96</v>
      </c>
      <c r="C15" s="4" t="s">
        <v>14</v>
      </c>
      <c r="E15" s="3" t="s">
        <v>18</v>
      </c>
      <c r="F15" s="2">
        <f>IFERROR((_xlfn.XLOOKUP($B$6, Soil!$A$3:$A$16, Soil!$C$3:$C$16)/1000)*(1+_xlfn.XLOOKUP($B$7, Climate!$A$3:$A$7, Climate!$B$3:$B$7)), "")</f>
        <v>0.96</v>
      </c>
      <c r="G15" s="4" t="s">
        <v>14</v>
      </c>
    </row>
    <row r="16" spans="1:7" x14ac:dyDescent="0.25">
      <c r="A16" s="3" t="s">
        <v>19</v>
      </c>
      <c r="B16" s="2">
        <f>IFERROR(B11+B14-0.1, "")</f>
        <v>2.5499999999999998</v>
      </c>
      <c r="C16" s="4" t="s">
        <v>14</v>
      </c>
      <c r="E16" s="3" t="s">
        <v>19</v>
      </c>
      <c r="G16" s="4" t="s">
        <v>14</v>
      </c>
    </row>
    <row r="17" spans="1:7" x14ac:dyDescent="0.25">
      <c r="A17" s="3" t="s">
        <v>20</v>
      </c>
      <c r="B17" s="2">
        <f>IFERROR(B14*B15*B16, "")</f>
        <v>1.5911999999999999</v>
      </c>
      <c r="C17" s="4" t="s">
        <v>15</v>
      </c>
      <c r="E17" s="3" t="s">
        <v>20</v>
      </c>
      <c r="G17" s="4" t="s">
        <v>15</v>
      </c>
    </row>
    <row r="18" spans="1:7" x14ac:dyDescent="0.25">
      <c r="A18" s="3" t="s">
        <v>12</v>
      </c>
      <c r="E18" s="3" t="s">
        <v>12</v>
      </c>
    </row>
  </sheetData>
  <mergeCells count="10">
    <mergeCell ref="A1:G1"/>
    <mergeCell ref="A2:C2"/>
    <mergeCell ref="E2:G2"/>
    <mergeCell ref="A5:C5"/>
    <mergeCell ref="A13:C13"/>
    <mergeCell ref="A10:C10"/>
    <mergeCell ref="A8:C8"/>
    <mergeCell ref="E8:G8"/>
    <mergeCell ref="E10:G10"/>
    <mergeCell ref="E13:G13"/>
  </mergeCells>
  <dataValidations count="1">
    <dataValidation type="list" allowBlank="1" showDropDown="1" showInputMessage="1" showErrorMessage="1" error="Invalid value. Either leave it empty or enter Y or y for Yes" prompt="Y/y for Yes or leave this empty" sqref="B3:B4" xr:uid="{CC7B9EFF-945B-48FA-B3A0-BB36EEEAB5BD}">
      <formula1>"Y,y"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510BB10-7692-47D7-9F1D-EF2C0F165EA3}">
          <x14:formula1>
            <xm:f>Soil!$A$3:$A$16</xm:f>
          </x14:formula1>
          <xm:sqref>B6</xm:sqref>
        </x14:dataValidation>
        <x14:dataValidation type="list" allowBlank="1" showInputMessage="1" showErrorMessage="1" xr:uid="{53720F72-53FF-4EE9-863F-EAEF8B71B35D}">
          <x14:formula1>
            <xm:f>Climate!$A$3:$A$7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42041-1C81-4662-A3B8-980E3A7F03E3}">
  <dimension ref="A1:B7"/>
  <sheetViews>
    <sheetView zoomScale="205" zoomScaleNormal="205" workbookViewId="0">
      <selection activeCell="B3" sqref="B3"/>
    </sheetView>
  </sheetViews>
  <sheetFormatPr defaultRowHeight="15" x14ac:dyDescent="0.25"/>
  <cols>
    <col min="1" max="1" width="19.42578125" bestFit="1" customWidth="1"/>
    <col min="2" max="2" width="11" bestFit="1" customWidth="1"/>
    <col min="7" max="7" width="45.140625" bestFit="1" customWidth="1"/>
  </cols>
  <sheetData>
    <row r="1" spans="1:2" x14ac:dyDescent="0.25">
      <c r="A1" t="s">
        <v>25</v>
      </c>
    </row>
    <row r="2" spans="1:2" x14ac:dyDescent="0.25">
      <c r="A2" t="s">
        <v>26</v>
      </c>
      <c r="B2" t="s">
        <v>27</v>
      </c>
    </row>
    <row r="3" spans="1:2" x14ac:dyDescent="0.25">
      <c r="A3" t="s">
        <v>28</v>
      </c>
      <c r="B3" s="5">
        <v>0</v>
      </c>
    </row>
    <row r="4" spans="1:2" x14ac:dyDescent="0.25">
      <c r="A4" t="s">
        <v>29</v>
      </c>
      <c r="B4" s="5">
        <v>0.1</v>
      </c>
    </row>
    <row r="5" spans="1:2" x14ac:dyDescent="0.25">
      <c r="A5" t="s">
        <v>30</v>
      </c>
      <c r="B5" s="5">
        <v>0.15</v>
      </c>
    </row>
    <row r="6" spans="1:2" x14ac:dyDescent="0.25">
      <c r="A6" t="s">
        <v>31</v>
      </c>
      <c r="B6" s="5">
        <v>0.2</v>
      </c>
    </row>
    <row r="7" spans="1:2" x14ac:dyDescent="0.25">
      <c r="A7" t="s">
        <v>32</v>
      </c>
      <c r="B7" s="5"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DCDC5-2308-4CFD-876C-79D7630251DD}">
  <dimension ref="A1:C18"/>
  <sheetViews>
    <sheetView zoomScale="190" zoomScaleNormal="190" workbookViewId="0">
      <selection activeCell="C16" sqref="C16"/>
    </sheetView>
  </sheetViews>
  <sheetFormatPr defaultRowHeight="15" x14ac:dyDescent="0.25"/>
  <cols>
    <col min="1" max="1" width="20.7109375" bestFit="1" customWidth="1"/>
    <col min="2" max="3" width="11.28515625" bestFit="1" customWidth="1"/>
    <col min="7" max="7" width="46.7109375" bestFit="1" customWidth="1"/>
  </cols>
  <sheetData>
    <row r="1" spans="1:3" x14ac:dyDescent="0.25">
      <c r="A1" t="s">
        <v>33</v>
      </c>
      <c r="B1" t="s">
        <v>34</v>
      </c>
      <c r="C1" t="s">
        <v>35</v>
      </c>
    </row>
    <row r="2" spans="1:3" x14ac:dyDescent="0.25">
      <c r="B2" t="s">
        <v>36</v>
      </c>
      <c r="C2" t="s">
        <v>36</v>
      </c>
    </row>
    <row r="3" spans="1:3" x14ac:dyDescent="0.25">
      <c r="A3" t="s">
        <v>37</v>
      </c>
      <c r="B3">
        <v>650</v>
      </c>
      <c r="C3">
        <v>800</v>
      </c>
    </row>
    <row r="4" spans="1:3" x14ac:dyDescent="0.25">
      <c r="A4" t="s">
        <v>38</v>
      </c>
      <c r="B4">
        <v>600</v>
      </c>
      <c r="C4">
        <v>600</v>
      </c>
    </row>
    <row r="5" spans="1:3" x14ac:dyDescent="0.25">
      <c r="A5" t="s">
        <v>39</v>
      </c>
      <c r="B5">
        <v>650</v>
      </c>
      <c r="C5">
        <v>800</v>
      </c>
    </row>
    <row r="6" spans="1:3" x14ac:dyDescent="0.25">
      <c r="A6" t="s">
        <v>40</v>
      </c>
      <c r="B6">
        <v>600</v>
      </c>
      <c r="C6">
        <v>500</v>
      </c>
    </row>
    <row r="7" spans="1:3" x14ac:dyDescent="0.25">
      <c r="A7" t="s">
        <v>41</v>
      </c>
      <c r="B7">
        <v>600</v>
      </c>
      <c r="C7">
        <v>500</v>
      </c>
    </row>
    <row r="8" spans="1:3" x14ac:dyDescent="0.25">
      <c r="A8" t="s">
        <v>42</v>
      </c>
      <c r="B8">
        <v>600</v>
      </c>
      <c r="C8">
        <v>500</v>
      </c>
    </row>
    <row r="9" spans="1:3" x14ac:dyDescent="0.25">
      <c r="A9" t="s">
        <v>43</v>
      </c>
      <c r="B9">
        <v>600</v>
      </c>
      <c r="C9">
        <v>500</v>
      </c>
    </row>
    <row r="10" spans="1:3" x14ac:dyDescent="0.25">
      <c r="A10" t="s">
        <v>44</v>
      </c>
      <c r="B10">
        <v>450</v>
      </c>
      <c r="C10">
        <v>700</v>
      </c>
    </row>
    <row r="11" spans="1:3" x14ac:dyDescent="0.25">
      <c r="A11" t="s">
        <v>45</v>
      </c>
      <c r="B11" t="s">
        <v>46</v>
      </c>
      <c r="C11" t="s">
        <v>46</v>
      </c>
    </row>
    <row r="12" spans="1:3" x14ac:dyDescent="0.25">
      <c r="A12" t="s">
        <v>47</v>
      </c>
      <c r="B12">
        <v>750</v>
      </c>
      <c r="C12">
        <v>1000</v>
      </c>
    </row>
    <row r="13" spans="1:3" x14ac:dyDescent="0.25">
      <c r="A13" t="s">
        <v>48</v>
      </c>
      <c r="B13">
        <v>800</v>
      </c>
      <c r="C13">
        <v>3000</v>
      </c>
    </row>
    <row r="14" spans="1:3" x14ac:dyDescent="0.25">
      <c r="A14" t="s">
        <v>49</v>
      </c>
      <c r="B14" t="s">
        <v>46</v>
      </c>
      <c r="C14" t="s">
        <v>46</v>
      </c>
    </row>
    <row r="15" spans="1:3" x14ac:dyDescent="0.25">
      <c r="A15" t="s">
        <v>50</v>
      </c>
      <c r="B15" t="s">
        <v>46</v>
      </c>
      <c r="C15" t="s">
        <v>46</v>
      </c>
    </row>
    <row r="16" spans="1:3" x14ac:dyDescent="0.25">
      <c r="A16" t="s">
        <v>51</v>
      </c>
      <c r="B16" t="s">
        <v>46</v>
      </c>
      <c r="C16" t="s">
        <v>46</v>
      </c>
    </row>
    <row r="18" spans="1:1" x14ac:dyDescent="0.25">
      <c r="A18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QS-Assist</vt:lpstr>
      <vt:lpstr>Climate</vt:lpstr>
      <vt:lpstr>Soil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</dc:creator>
  <cp:lastModifiedBy>Hirusha Adikari</cp:lastModifiedBy>
  <dcterms:created xsi:type="dcterms:W3CDTF">2015-06-05T18:17:20Z</dcterms:created>
  <dcterms:modified xsi:type="dcterms:W3CDTF">2024-09-26T10:40:12Z</dcterms:modified>
</cp:coreProperties>
</file>