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keuchihisashi/dev/TSP/"/>
    </mc:Choice>
  </mc:AlternateContent>
  <xr:revisionPtr revIDLastSave="0" documentId="8_{271C99F4-C12E-5A4A-9B79-07D5B327C254}" xr6:coauthVersionLast="47" xr6:coauthVersionMax="47" xr10:uidLastSave="{00000000-0000-0000-0000-000000000000}"/>
  <bookViews>
    <workbookView xWindow="5820" yWindow="1380" windowWidth="32440" windowHeight="18100" xr2:uid="{3E9003BF-E34C-2346-809D-13512D8F6D2D}"/>
  </bookViews>
  <sheets>
    <sheet name="Sheet1 (3)" sheetId="3" r:id="rId1"/>
    <sheet name="Sheet1 (2)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" i="3" l="1"/>
  <c r="Y16" i="3"/>
  <c r="X16" i="3"/>
  <c r="W16" i="3"/>
  <c r="Z13" i="3"/>
  <c r="Z12" i="3"/>
  <c r="Z11" i="3"/>
  <c r="Z10" i="3"/>
  <c r="Z9" i="3"/>
  <c r="Z8" i="3"/>
  <c r="Z7" i="3"/>
  <c r="Y13" i="3"/>
  <c r="Y12" i="3"/>
  <c r="Y10" i="3"/>
  <c r="Y9" i="3"/>
  <c r="AC9" i="3" s="1"/>
  <c r="Y8" i="3"/>
  <c r="Y7" i="3"/>
  <c r="Y11" i="3"/>
  <c r="X7" i="3"/>
  <c r="X8" i="3"/>
  <c r="X9" i="3"/>
  <c r="X10" i="3"/>
  <c r="X11" i="3"/>
  <c r="X12" i="3"/>
  <c r="X13" i="3"/>
  <c r="W13" i="3"/>
  <c r="AB13" i="3" s="1"/>
  <c r="W12" i="3"/>
  <c r="W10" i="3"/>
  <c r="W9" i="3"/>
  <c r="AB9" i="3" s="1"/>
  <c r="W8" i="3"/>
  <c r="AB8" i="3" s="1"/>
  <c r="W7" i="3"/>
  <c r="AB7" i="3" s="1"/>
  <c r="W11" i="3"/>
  <c r="Z6" i="3"/>
  <c r="Y6" i="3"/>
  <c r="AC6" i="3" s="1"/>
  <c r="X6" i="3"/>
  <c r="W6" i="3"/>
  <c r="AB6" i="3" s="1"/>
  <c r="U5" i="3"/>
  <c r="U6" i="3"/>
  <c r="U7" i="3"/>
  <c r="U8" i="3"/>
  <c r="U9" i="3"/>
  <c r="U10" i="3"/>
  <c r="U11" i="3"/>
  <c r="U12" i="3"/>
  <c r="U13" i="3"/>
  <c r="W5" i="3"/>
  <c r="Z5" i="3"/>
  <c r="Y5" i="3"/>
  <c r="X5" i="3"/>
  <c r="Z4" i="3"/>
  <c r="Y4" i="3"/>
  <c r="AC4" i="3" s="1"/>
  <c r="X4" i="3"/>
  <c r="W4" i="3"/>
  <c r="AB4" i="3" s="1"/>
  <c r="T4" i="3"/>
  <c r="U4" i="3" s="1"/>
  <c r="R4" i="3"/>
  <c r="AC10" i="3" l="1"/>
  <c r="AB12" i="3"/>
  <c r="AC8" i="3"/>
  <c r="AC12" i="3"/>
  <c r="AC13" i="3"/>
  <c r="AC11" i="3"/>
  <c r="AC5" i="3"/>
  <c r="AC7" i="3"/>
  <c r="AB5" i="3"/>
  <c r="AB11" i="3"/>
  <c r="AB10" i="3"/>
  <c r="AC16" i="3"/>
  <c r="AB16" i="3"/>
</calcChain>
</file>

<file path=xl/sharedStrings.xml><?xml version="1.0" encoding="utf-8"?>
<sst xmlns="http://schemas.openxmlformats.org/spreadsheetml/2006/main" count="165" uniqueCount="142">
  <si>
    <t>元の都市NOと座標データ</t>
    <rPh sb="0" eb="1">
      <t xml:space="preserve">モトノ </t>
    </rPh>
    <rPh sb="2" eb="4">
      <t xml:space="preserve">トシ </t>
    </rPh>
    <rPh sb="7" eb="9">
      <t xml:space="preserve">ザヒョウデータ </t>
    </rPh>
    <phoneticPr fontId="1"/>
  </si>
  <si>
    <t>都市NO</t>
    <rPh sb="0" eb="2">
      <t xml:space="preserve">トシ </t>
    </rPh>
    <phoneticPr fontId="1"/>
  </si>
  <si>
    <t>ｘ</t>
    <phoneticPr fontId="1"/>
  </si>
  <si>
    <t>ｙ</t>
    <phoneticPr fontId="1"/>
  </si>
  <si>
    <t>lines[]</t>
    <phoneticPr fontId="1"/>
  </si>
  <si>
    <t>lines[0]</t>
    <phoneticPr fontId="1"/>
  </si>
  <si>
    <t>lines[1]</t>
    <phoneticPr fontId="1"/>
  </si>
  <si>
    <t>lines[2]</t>
  </si>
  <si>
    <t>lines[3]</t>
  </si>
  <si>
    <t>lines[4]</t>
  </si>
  <si>
    <t>lines[5]</t>
  </si>
  <si>
    <t>lines[6]</t>
  </si>
  <si>
    <t>lines[7]</t>
  </si>
  <si>
    <t>lines[8]</t>
  </si>
  <si>
    <t>lines[9]</t>
  </si>
  <si>
    <t>lines[10]</t>
  </si>
  <si>
    <t>lines[11]</t>
  </si>
  <si>
    <t>lines[12]</t>
  </si>
  <si>
    <t>lines[13]</t>
  </si>
  <si>
    <t>lines[14]</t>
  </si>
  <si>
    <t>lines[15]</t>
  </si>
  <si>
    <t>lines[16]</t>
  </si>
  <si>
    <t>lines[17]</t>
  </si>
  <si>
    <t>lines[18]</t>
  </si>
  <si>
    <t>lines[19]</t>
  </si>
  <si>
    <t>lines[20]</t>
  </si>
  <si>
    <t>lines[21]</t>
  </si>
  <si>
    <t>lines[22]</t>
  </si>
  <si>
    <t>lines[23]</t>
  </si>
  <si>
    <t>lines[24]</t>
  </si>
  <si>
    <t>lines[25]</t>
  </si>
  <si>
    <t>lines[26]</t>
  </si>
  <si>
    <t>lines[27]</t>
  </si>
  <si>
    <t>lines[28]</t>
  </si>
  <si>
    <t>lines[29]</t>
  </si>
  <si>
    <t>lines[30]</t>
  </si>
  <si>
    <t>lines[31]</t>
  </si>
  <si>
    <t>lines[32]</t>
  </si>
  <si>
    <t>lines[33]</t>
  </si>
  <si>
    <t>lines[34]</t>
  </si>
  <si>
    <t>lines[35]</t>
  </si>
  <si>
    <t>lines[36]</t>
  </si>
  <si>
    <t>lines[37]</t>
  </si>
  <si>
    <t>lines[38]</t>
  </si>
  <si>
    <t>lines[39]</t>
  </si>
  <si>
    <t>lines[40]</t>
  </si>
  <si>
    <t>lines[41]</t>
  </si>
  <si>
    <t>lines[42]</t>
  </si>
  <si>
    <t>lines[43]</t>
  </si>
  <si>
    <t>lines[44]</t>
  </si>
  <si>
    <t>lines[45]</t>
  </si>
  <si>
    <t>lines[46]</t>
  </si>
  <si>
    <t>lines[47]</t>
  </si>
  <si>
    <t>lines[48]</t>
  </si>
  <si>
    <t>lines[49]</t>
  </si>
  <si>
    <t>lines[50]</t>
  </si>
  <si>
    <t>lines[51]</t>
  </si>
  <si>
    <t>datalen</t>
    <phoneticPr fontId="1"/>
  </si>
  <si>
    <t>i</t>
    <phoneticPr fontId="1"/>
  </si>
  <si>
    <t>data[i,0]</t>
    <phoneticPr fontId="1"/>
  </si>
  <si>
    <t>data[i,1]</t>
    <phoneticPr fontId="1"/>
  </si>
  <si>
    <t>numpy配列[data[*,*]]</t>
    <rPh sb="5" eb="7">
      <t xml:space="preserve">ハイレツ </t>
    </rPh>
    <phoneticPr fontId="1"/>
  </si>
  <si>
    <t>root[]</t>
    <phoneticPr fontId="1"/>
  </si>
  <si>
    <t>ex_root[]</t>
    <phoneticPr fontId="1"/>
  </si>
  <si>
    <r>
      <t>def</t>
    </r>
    <r>
      <rPr>
        <sz val="12"/>
        <color rgb="FFCCCCCC"/>
        <rFont val="Menlo"/>
        <family val="2"/>
      </rPr>
      <t xml:space="preserve"> </t>
    </r>
    <r>
      <rPr>
        <sz val="12"/>
        <color rgb="FFDCDCAA"/>
        <rFont val="Menlo"/>
        <family val="2"/>
      </rPr>
      <t>init_data</t>
    </r>
    <r>
      <rPr>
        <sz val="12"/>
        <color rgb="FFCCCCCC"/>
        <rFont val="Menlo"/>
        <family val="2"/>
      </rPr>
      <t>(</t>
    </r>
    <r>
      <rPr>
        <sz val="12"/>
        <color rgb="FF9CDCFE"/>
        <rFont val="Menlo"/>
        <family val="2"/>
      </rPr>
      <t>dataname</t>
    </r>
    <r>
      <rPr>
        <sz val="12"/>
        <color rgb="FFCCCCCC"/>
        <rFont val="Menlo"/>
        <family val="2"/>
      </rPr>
      <t>):</t>
    </r>
  </si>
  <si>
    <r>
      <t>def</t>
    </r>
    <r>
      <rPr>
        <sz val="12"/>
        <color rgb="FFCCCCCC"/>
        <rFont val="Menlo"/>
        <family val="2"/>
      </rPr>
      <t xml:space="preserve"> </t>
    </r>
    <r>
      <rPr>
        <sz val="12"/>
        <color rgb="FFDCDCAA"/>
        <rFont val="Menlo"/>
        <family val="2"/>
      </rPr>
      <t>nearest_n</t>
    </r>
    <r>
      <rPr>
        <sz val="12"/>
        <color rgb="FFCCCCCC"/>
        <rFont val="Menlo"/>
        <family val="2"/>
      </rPr>
      <t>(</t>
    </r>
    <r>
      <rPr>
        <sz val="12"/>
        <color rgb="FF9CDCFE"/>
        <rFont val="Menlo"/>
        <family val="2"/>
      </rPr>
      <t>data</t>
    </r>
    <r>
      <rPr>
        <sz val="12"/>
        <color rgb="FFCCCCCC"/>
        <rFont val="Menlo"/>
        <family val="2"/>
      </rPr>
      <t xml:space="preserve">, </t>
    </r>
    <r>
      <rPr>
        <sz val="12"/>
        <color rgb="FF9CDCFE"/>
        <rFont val="Menlo"/>
        <family val="2"/>
      </rPr>
      <t>datalen</t>
    </r>
    <r>
      <rPr>
        <sz val="12"/>
        <color rgb="FFCCCCCC"/>
        <rFont val="Menlo"/>
        <family val="2"/>
      </rPr>
      <t xml:space="preserve">, </t>
    </r>
    <r>
      <rPr>
        <sz val="12"/>
        <color rgb="FF9CDCFE"/>
        <rFont val="Menlo"/>
        <family val="2"/>
      </rPr>
      <t>root</t>
    </r>
    <r>
      <rPr>
        <sz val="12"/>
        <color rgb="FFCCCCCC"/>
        <rFont val="Menlo"/>
        <family val="2"/>
      </rPr>
      <t xml:space="preserve">, </t>
    </r>
    <r>
      <rPr>
        <sz val="12"/>
        <color rgb="FF9CDCFE"/>
        <rFont val="Menlo"/>
        <family val="2"/>
      </rPr>
      <t>ex_root</t>
    </r>
    <r>
      <rPr>
        <sz val="12"/>
        <color rgb="FFCCCCCC"/>
        <rFont val="Menlo"/>
        <family val="2"/>
      </rPr>
      <t>):</t>
    </r>
  </si>
  <si>
    <r>
      <t>def</t>
    </r>
    <r>
      <rPr>
        <sz val="12"/>
        <color rgb="FFCCCCCC"/>
        <rFont val="Menlo"/>
        <family val="2"/>
      </rPr>
      <t xml:space="preserve"> </t>
    </r>
    <r>
      <rPr>
        <sz val="12"/>
        <color rgb="FFDCDCAA"/>
        <rFont val="Menlo"/>
        <family val="2"/>
      </rPr>
      <t>opt_2</t>
    </r>
    <r>
      <rPr>
        <sz val="12"/>
        <color rgb="FFCCCCCC"/>
        <rFont val="Menlo"/>
        <family val="2"/>
      </rPr>
      <t>(</t>
    </r>
    <r>
      <rPr>
        <sz val="12"/>
        <color rgb="FF9CDCFE"/>
        <rFont val="Menlo"/>
        <family val="2"/>
      </rPr>
      <t>data</t>
    </r>
    <r>
      <rPr>
        <sz val="12"/>
        <color rgb="FFCCCCCC"/>
        <rFont val="Menlo"/>
        <family val="2"/>
      </rPr>
      <t xml:space="preserve">, </t>
    </r>
    <r>
      <rPr>
        <sz val="12"/>
        <color rgb="FF9CDCFE"/>
        <rFont val="Menlo"/>
        <family val="2"/>
      </rPr>
      <t>datalen</t>
    </r>
    <r>
      <rPr>
        <sz val="12"/>
        <color rgb="FFCCCCCC"/>
        <rFont val="Menlo"/>
        <family val="2"/>
      </rPr>
      <t xml:space="preserve">, </t>
    </r>
    <r>
      <rPr>
        <sz val="12"/>
        <color rgb="FF9CDCFE"/>
        <rFont val="Menlo"/>
        <family val="2"/>
      </rPr>
      <t>root</t>
    </r>
    <r>
      <rPr>
        <sz val="12"/>
        <color rgb="FFCCCCCC"/>
        <rFont val="Menlo"/>
        <family val="2"/>
      </rPr>
      <t>):</t>
    </r>
  </si>
  <si>
    <t>j</t>
    <phoneticPr fontId="1"/>
  </si>
  <si>
    <t>i+1</t>
    <phoneticPr fontId="1"/>
  </si>
  <si>
    <t>count</t>
    <phoneticPr fontId="1"/>
  </si>
  <si>
    <t>data[i,0]=x座標</t>
    <rPh sb="11" eb="13">
      <t xml:space="preserve">ザヒョウ </t>
    </rPh>
    <phoneticPr fontId="1"/>
  </si>
  <si>
    <t>data[i,1]=y座標</t>
    <phoneticPr fontId="1"/>
  </si>
  <si>
    <t>data[0]</t>
    <phoneticPr fontId="1"/>
  </si>
  <si>
    <t>data[1]</t>
    <phoneticPr fontId="1"/>
  </si>
  <si>
    <t xml:space="preserve">numpy配列data[*]         data = np.zeros((datalen, 2)) </t>
    <rPh sb="5" eb="7">
      <t xml:space="preserve">ハイレツ </t>
    </rPh>
    <phoneticPr fontId="1"/>
  </si>
  <si>
    <t>data[2]</t>
  </si>
  <si>
    <t>data[3]</t>
  </si>
  <si>
    <t>data[4]</t>
  </si>
  <si>
    <t>data[5]</t>
  </si>
  <si>
    <t>data[6]</t>
  </si>
  <si>
    <t>data[7]</t>
  </si>
  <si>
    <t>data[8]</t>
  </si>
  <si>
    <t>data[9]</t>
  </si>
  <si>
    <t>data[10]</t>
  </si>
  <si>
    <t>data[11]</t>
  </si>
  <si>
    <t>data[12]</t>
  </si>
  <si>
    <t>data[13]</t>
  </si>
  <si>
    <t>data[14]</t>
  </si>
  <si>
    <t>data[15]</t>
  </si>
  <si>
    <t>data[16]</t>
  </si>
  <si>
    <t>data[17]</t>
  </si>
  <si>
    <t>data[18]</t>
  </si>
  <si>
    <t>data[19]</t>
  </si>
  <si>
    <t>data[20]</t>
  </si>
  <si>
    <t>data[21]</t>
  </si>
  <si>
    <t>data[22]</t>
  </si>
  <si>
    <t>data[23]</t>
  </si>
  <si>
    <t>data[24]</t>
  </si>
  <si>
    <t>data[25]</t>
  </si>
  <si>
    <t>data[26]</t>
  </si>
  <si>
    <t>data[27]</t>
  </si>
  <si>
    <t>data[28]</t>
  </si>
  <si>
    <t>data[29]</t>
  </si>
  <si>
    <t>data[30]</t>
  </si>
  <si>
    <t>data[31]</t>
  </si>
  <si>
    <t>data[32]</t>
  </si>
  <si>
    <t>data[33]</t>
  </si>
  <si>
    <t>data[34]</t>
  </si>
  <si>
    <t>data[35]</t>
  </si>
  <si>
    <t>data[36]</t>
  </si>
  <si>
    <t>data[37]</t>
  </si>
  <si>
    <t>data[38]</t>
  </si>
  <si>
    <t>data[39]</t>
  </si>
  <si>
    <t>data[40]</t>
  </si>
  <si>
    <t>data[41]</t>
  </si>
  <si>
    <t>data[42]</t>
  </si>
  <si>
    <t>data[43]</t>
  </si>
  <si>
    <t>data[44]</t>
  </si>
  <si>
    <t>data[45]</t>
  </si>
  <si>
    <t>data[46]</t>
  </si>
  <si>
    <t>data[47]</t>
  </si>
  <si>
    <t>data[48]</t>
  </si>
  <si>
    <t>data[49]</t>
  </si>
  <si>
    <t>data[50]</t>
  </si>
  <si>
    <t>data[51]</t>
  </si>
  <si>
    <t>l3 i : j</t>
    <phoneticPr fontId="1"/>
  </si>
  <si>
    <t>l4 i1 : j1</t>
    <phoneticPr fontId="1"/>
  </si>
  <si>
    <t>l1 i : i1</t>
    <phoneticPr fontId="1"/>
  </si>
  <si>
    <t>l2 j : j1</t>
    <phoneticPr fontId="1"/>
  </si>
  <si>
    <t>i1 =i+1</t>
    <phoneticPr fontId="1"/>
  </si>
  <si>
    <t>j =i+2</t>
    <phoneticPr fontId="1"/>
  </si>
  <si>
    <t>j1 =j+1</t>
    <phoneticPr fontId="1"/>
  </si>
  <si>
    <t>data[</t>
    <phoneticPr fontId="1"/>
  </si>
  <si>
    <t>]</t>
    <phoneticPr fontId="1"/>
  </si>
  <si>
    <t>l1 + l2</t>
    <phoneticPr fontId="1"/>
  </si>
  <si>
    <t>l3 + l4</t>
    <phoneticPr fontId="1"/>
  </si>
  <si>
    <t>...</t>
    <phoneticPr fontId="1"/>
  </si>
  <si>
    <t>1~2</t>
    <phoneticPr fontId="1"/>
  </si>
  <si>
    <t>3~4</t>
    <phoneticPr fontId="1"/>
  </si>
  <si>
    <t>1~3</t>
    <phoneticPr fontId="1"/>
  </si>
  <si>
    <t>2~4</t>
    <phoneticPr fontId="1"/>
  </si>
  <si>
    <t>j+1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</si>
</sst>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CCCCCC"/>
      <name val="Menlo"/>
      <family val="2"/>
    </font>
    <font>
      <sz val="12"/>
      <color rgb="FF569CD6"/>
      <name val="Menlo"/>
      <family val="2"/>
    </font>
    <font>
      <sz val="12"/>
      <color rgb="FFDCDCAA"/>
      <name val="Menlo"/>
      <family val="2"/>
    </font>
    <font>
      <sz val="12"/>
      <color rgb="FF9CDCFE"/>
      <name val="Menlo"/>
      <family val="2"/>
    </font>
    <font>
      <sz val="14"/>
      <color rgb="FF000000"/>
      <name val="Aptos Narrow"/>
    </font>
    <font>
      <b/>
      <sz val="14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56" fontId="0" fillId="0" borderId="0" xfId="0" applyNumberFormat="1">
      <alignment vertical="center"/>
    </xf>
    <xf numFmtId="0" fontId="0" fillId="3" borderId="0" xfId="0" applyFill="1">
      <alignment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241300</xdr:colOff>
      <xdr:row>1</xdr:row>
      <xdr:rowOff>63500</xdr:rowOff>
    </xdr:from>
    <xdr:to>
      <xdr:col>19</xdr:col>
      <xdr:colOff>76200</xdr:colOff>
      <xdr:row>1</xdr:row>
      <xdr:rowOff>635000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0556349-298D-9746-B938-A6601582A876}"/>
            </a:ext>
          </a:extLst>
        </xdr:cNvPr>
        <xdr:cNvSpPr txBox="1"/>
      </xdr:nvSpPr>
      <xdr:spPr>
        <a:xfrm>
          <a:off x="10185400" y="317500"/>
          <a:ext cx="20066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 != 0 or j1 != 0:</a:t>
          </a:r>
        </a:p>
        <a:p>
          <a:r>
            <a:rPr kumimoji="1" lang="ja-JP" altLang="en-US" sz="1100"/>
            <a:t>のとき辺の計算をする</a:t>
          </a:r>
        </a:p>
      </xdr:txBody>
    </xdr:sp>
    <xdr:clientData/>
  </xdr:twoCellAnchor>
  <xdr:twoCellAnchor>
    <xdr:from>
      <xdr:col>8</xdr:col>
      <xdr:colOff>114300</xdr:colOff>
      <xdr:row>34</xdr:row>
      <xdr:rowOff>228600</xdr:rowOff>
    </xdr:from>
    <xdr:to>
      <xdr:col>20</xdr:col>
      <xdr:colOff>317500</xdr:colOff>
      <xdr:row>53</xdr:row>
      <xdr:rowOff>142286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E5A2B6B-F34A-4C86-A650-E848BFB0007A}"/>
            </a:ext>
          </a:extLst>
        </xdr:cNvPr>
        <xdr:cNvGrpSpPr/>
      </xdr:nvGrpSpPr>
      <xdr:grpSpPr>
        <a:xfrm>
          <a:off x="5898573" y="9326418"/>
          <a:ext cx="7534563" cy="4739686"/>
          <a:chOff x="9461500" y="3898900"/>
          <a:chExt cx="7505700" cy="4739686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3466A0A-86FF-F3B3-88E7-11783DEE6A32}"/>
              </a:ext>
            </a:extLst>
          </xdr:cNvPr>
          <xdr:cNvSpPr txBox="1"/>
        </xdr:nvSpPr>
        <xdr:spPr>
          <a:xfrm>
            <a:off x="13169900" y="3911600"/>
            <a:ext cx="3797300" cy="1536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# np.linalg.norm([data[root[i]] - data[ex_root[j]]])</a:t>
            </a:r>
            <a:r>
              <a:rPr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は、</a:t>
            </a:r>
          </a:p>
          <a:p>
            <a:r>
              <a:rPr lang="en-US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# 2</a:t>
            </a:r>
            <a:r>
              <a:rPr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点間</a:t>
            </a:r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data[root[i]</a:t>
            </a:r>
            <a:r>
              <a:rPr lang="ja-JP" altLang="en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＝</a:t>
            </a:r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(x1,y1),data[ex_root[j]</a:t>
            </a:r>
            <a:r>
              <a:rPr lang="ja-JP" altLang="en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＝</a:t>
            </a:r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(x2,y2)</a:t>
            </a:r>
            <a:r>
              <a:rPr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の距離を計算する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辺の計算＝</a:t>
            </a:r>
            <a:r>
              <a:rPr kumimoji="0" lang="en-US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ABS(sqrt((x2-x1)^2+(y2-y1)^2))</a:t>
            </a:r>
            <a:endParaRPr kumimoji="1" lang="ja-JP" altLang="en-US" sz="1100"/>
          </a:p>
        </xdr:txBody>
      </xdr:sp>
      <xdr:pic>
        <xdr:nvPicPr>
          <xdr:cNvPr id="4" name="図 3">
            <a:extLst>
              <a:ext uri="{FF2B5EF4-FFF2-40B4-BE49-F238E27FC236}">
                <a16:creationId xmlns:a16="http://schemas.microsoft.com/office/drawing/2014/main" id="{D9B8FD5C-1F93-9EB1-8B7D-3C565C630D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499600" y="5564856"/>
            <a:ext cx="5295900" cy="3073730"/>
          </a:xfrm>
          <a:prstGeom prst="rect">
            <a:avLst/>
          </a:prstGeom>
        </xdr:spPr>
      </xdr:pic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A82CE0AB-3538-8B3E-2D17-57F5F506A13F}"/>
              </a:ext>
            </a:extLst>
          </xdr:cNvPr>
          <xdr:cNvSpPr txBox="1"/>
        </xdr:nvSpPr>
        <xdr:spPr>
          <a:xfrm>
            <a:off x="9461500" y="3898900"/>
            <a:ext cx="3632200" cy="1600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# l1</a:t>
            </a:r>
            <a:r>
              <a:rPr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と</a:t>
            </a:r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l2</a:t>
            </a:r>
            <a:r>
              <a:rPr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は、元の経路における</a:t>
            </a:r>
            <a:r>
              <a:rPr lang="en-US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つの辺の長さを表します。</a:t>
            </a:r>
          </a:p>
          <a:p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l1 = np.linalg.norm( [</a:t>
            </a:r>
            <a:r>
              <a:rPr lang="en" altLang="ja-JP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data[root[i]] - data[root[i1]]  ] )</a:t>
            </a:r>
          </a:p>
          <a:p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l2 = np.linalg.norm([data[root[j]] - data[root[j1]]])</a:t>
            </a:r>
          </a:p>
          <a:p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# l3</a:t>
            </a:r>
            <a:r>
              <a:rPr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と</a:t>
            </a:r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l4</a:t>
            </a:r>
            <a:r>
              <a:rPr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は、辺を入れ替えた後の経路における</a:t>
            </a:r>
            <a:r>
              <a:rPr lang="en-US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ja-JP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つの辺の長さを表します。</a:t>
            </a:r>
          </a:p>
          <a:p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l3 = np.linalg.norm([data[root[i]] - data[root[j]]])</a:t>
            </a:r>
          </a:p>
          <a:p>
            <a:r>
              <a:rPr lang="en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l4 = np.linalg.norm([data[root[i1]] - data[root[j1]]])</a:t>
            </a:r>
          </a:p>
        </xdr:txBody>
      </xdr:sp>
    </xdr:grpSp>
    <xdr:clientData/>
  </xdr:twoCellAnchor>
  <xdr:twoCellAnchor>
    <xdr:from>
      <xdr:col>26</xdr:col>
      <xdr:colOff>876300</xdr:colOff>
      <xdr:row>1</xdr:row>
      <xdr:rowOff>63500</xdr:rowOff>
    </xdr:from>
    <xdr:to>
      <xdr:col>29</xdr:col>
      <xdr:colOff>25400</xdr:colOff>
      <xdr:row>1</xdr:row>
      <xdr:rowOff>635000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4802776-B912-5D4C-9BA4-1EB89B806225}"/>
            </a:ext>
          </a:extLst>
        </xdr:cNvPr>
        <xdr:cNvSpPr txBox="1"/>
      </xdr:nvSpPr>
      <xdr:spPr>
        <a:xfrm>
          <a:off x="18529300" y="317500"/>
          <a:ext cx="20066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l1 + l2 &gt; l3 + l4:</a:t>
          </a:r>
        </a:p>
        <a:p>
          <a:r>
            <a:rPr kumimoji="1" lang="ja-JP" altLang="en-US" sz="1100"/>
            <a:t>のとき辺の入れ替えをする</a:t>
          </a:r>
        </a:p>
      </xdr:txBody>
    </xdr:sp>
    <xdr:clientData/>
  </xdr:twoCellAnchor>
  <xdr:twoCellAnchor>
    <xdr:from>
      <xdr:col>22</xdr:col>
      <xdr:colOff>177800</xdr:colOff>
      <xdr:row>26</xdr:row>
      <xdr:rowOff>139700</xdr:rowOff>
    </xdr:from>
    <xdr:to>
      <xdr:col>30</xdr:col>
      <xdr:colOff>774700</xdr:colOff>
      <xdr:row>43</xdr:row>
      <xdr:rowOff>215900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2BEEDF1-9482-D667-98AF-B6E5EA3A02B3}"/>
            </a:ext>
          </a:extLst>
        </xdr:cNvPr>
        <xdr:cNvSpPr txBox="1"/>
      </xdr:nvSpPr>
      <xdr:spPr>
        <a:xfrm>
          <a:off x="14363700" y="7213600"/>
          <a:ext cx="7683500" cy="439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/>
            <a:t>0</a:t>
          </a:r>
          <a:r>
            <a:rPr kumimoji="1" lang="en-US" altLang="ja-JP" sz="1400" baseline="0"/>
            <a:t>        1          2           3           4</a:t>
          </a:r>
          <a:r>
            <a:rPr kumimoji="1" lang="en-US" altLang="ja-JP" sz="1400"/>
            <a:t> </a:t>
          </a:r>
        </a:p>
        <a:p>
          <a:r>
            <a:rPr kumimoji="1" lang="en-US" altLang="ja-JP" sz="1400"/>
            <a:t>           i.         i+1.     j.            j+1</a:t>
          </a:r>
        </a:p>
        <a:p>
          <a:r>
            <a:rPr kumimoji="1" lang="ja-JP" altLang="en-US" sz="1400"/>
            <a:t>０→２１→４８→３１→３５</a:t>
          </a:r>
          <a:endParaRPr kumimoji="1" lang="en-US" altLang="ja-JP" sz="1400"/>
        </a:p>
        <a:p>
          <a:endParaRPr kumimoji="1" lang="en-US" altLang="ja-JP" sz="1400"/>
        </a:p>
        <a:p>
          <a:r>
            <a:rPr lang="en-US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入れ替えた方が短くなる場合</a:t>
          </a:r>
        </a:p>
        <a:p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l1 + l2 &gt; l3 + l4:</a:t>
          </a:r>
        </a:p>
        <a:p>
          <a:r>
            <a:rPr lang="en-US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# </a:t>
          </a:r>
          <a:r>
            <a:rPr lang="ja-JP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辺を入れ替える</a:t>
          </a:r>
        </a:p>
        <a:p>
          <a:r>
            <a:rPr lang="en-US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# </a:t>
          </a:r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new_root</a:t>
          </a:r>
          <a:r>
            <a:rPr lang="ja-JP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は、</a:t>
          </a:r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ja-JP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</a:t>
          </a:r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ja-JP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までの部分リストを逆順にしたリストです。</a:t>
          </a:r>
        </a:p>
        <a:p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print(root)		[0, 21, </a:t>
          </a:r>
          <a:r>
            <a:rPr lang="en" altLang="ja-JP" sz="14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48, 31, 35</a:t>
          </a:r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34, 33, 38, 39,</a:t>
          </a:r>
        </a:p>
        <a:p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new_root = root[i1 : j+1].        root[i1]=48,root[j+1]=35</a:t>
          </a:r>
          <a:r>
            <a:rPr lang="en-US" altLang="ja-JP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  <a:r>
            <a:rPr lang="en-US" altLang="ja-JP" sz="14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j+1</a:t>
          </a:r>
          <a:r>
            <a:rPr lang="ja-JP" altLang="en-US" sz="14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番の手前</a:t>
          </a:r>
          <a:r>
            <a:rPr lang="en-US" altLang="ja-JP" sz="14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=31</a:t>
          </a:r>
          <a:r>
            <a:rPr lang="ja-JP" altLang="en-US" sz="14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まで</a:t>
          </a:r>
          <a:r>
            <a:rPr lang="ja-JP" altLang="en-US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切り取られる</a:t>
          </a:r>
          <a:endParaRPr lang="en" altLang="ja-JP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print(new_root)		48,31</a:t>
          </a:r>
        </a:p>
        <a:p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# root[i1:j+1]</a:t>
          </a:r>
          <a:r>
            <a:rPr lang="ja-JP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は、</a:t>
          </a:r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new_root</a:t>
          </a:r>
          <a:r>
            <a:rPr lang="ja-JP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で置き換えられます。</a:t>
          </a:r>
        </a:p>
        <a:p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print(new_root[::-1])	31.48</a:t>
          </a:r>
        </a:p>
        <a:p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root[i1:j+1] = new_root[::-1]</a:t>
          </a:r>
        </a:p>
        <a:p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print(root)		[0, 21, </a:t>
          </a:r>
          <a:r>
            <a:rPr lang="en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31, 48</a:t>
          </a:r>
          <a:r>
            <a:rPr lang="en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35, 34, 33, 38, 39,</a:t>
          </a:r>
        </a:p>
      </xdr:txBody>
    </xdr:sp>
    <xdr:clientData/>
  </xdr:twoCellAnchor>
  <xdr:twoCellAnchor>
    <xdr:from>
      <xdr:col>33</xdr:col>
      <xdr:colOff>115455</xdr:colOff>
      <xdr:row>4</xdr:row>
      <xdr:rowOff>114300</xdr:rowOff>
    </xdr:from>
    <xdr:to>
      <xdr:col>33</xdr:col>
      <xdr:colOff>279401</xdr:colOff>
      <xdr:row>5</xdr:row>
      <xdr:rowOff>215900</xdr:rowOff>
    </xdr:to>
    <xdr:sp macro="" textlink="">
      <xdr:nvSpPr>
        <xdr:cNvPr id="10" name="左中かっこ 9">
          <a:extLst>
            <a:ext uri="{FF2B5EF4-FFF2-40B4-BE49-F238E27FC236}">
              <a16:creationId xmlns:a16="http://schemas.microsoft.com/office/drawing/2014/main" id="{35A0AC49-AE27-B2B6-03C1-4CA7FCB5764D}"/>
            </a:ext>
          </a:extLst>
        </xdr:cNvPr>
        <xdr:cNvSpPr/>
      </xdr:nvSpPr>
      <xdr:spPr>
        <a:xfrm>
          <a:off x="24337819" y="1592118"/>
          <a:ext cx="163946" cy="3556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126308</xdr:colOff>
      <xdr:row>6</xdr:row>
      <xdr:rowOff>70427</xdr:rowOff>
    </xdr:from>
    <xdr:to>
      <xdr:col>33</xdr:col>
      <xdr:colOff>277091</xdr:colOff>
      <xdr:row>7</xdr:row>
      <xdr:rowOff>172027</xdr:rowOff>
    </xdr:to>
    <xdr:sp macro="" textlink="">
      <xdr:nvSpPr>
        <xdr:cNvPr id="11" name="左中かっこ 10">
          <a:extLst>
            <a:ext uri="{FF2B5EF4-FFF2-40B4-BE49-F238E27FC236}">
              <a16:creationId xmlns:a16="http://schemas.microsoft.com/office/drawing/2014/main" id="{03900A44-A466-0B4E-9028-3ED5C31BD040}"/>
            </a:ext>
          </a:extLst>
        </xdr:cNvPr>
        <xdr:cNvSpPr/>
      </xdr:nvSpPr>
      <xdr:spPr>
        <a:xfrm>
          <a:off x="24348672" y="2056245"/>
          <a:ext cx="150783" cy="3556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70891</xdr:colOff>
      <xdr:row>4</xdr:row>
      <xdr:rowOff>130463</xdr:rowOff>
    </xdr:from>
    <xdr:to>
      <xdr:col>37</xdr:col>
      <xdr:colOff>184727</xdr:colOff>
      <xdr:row>6</xdr:row>
      <xdr:rowOff>184726</xdr:rowOff>
    </xdr:to>
    <xdr:sp macro="" textlink="">
      <xdr:nvSpPr>
        <xdr:cNvPr id="12" name="左中かっこ 11">
          <a:extLst>
            <a:ext uri="{FF2B5EF4-FFF2-40B4-BE49-F238E27FC236}">
              <a16:creationId xmlns:a16="http://schemas.microsoft.com/office/drawing/2014/main" id="{625B86A2-43B5-4749-96BA-2F486FD12BDD}"/>
            </a:ext>
          </a:extLst>
        </xdr:cNvPr>
        <xdr:cNvSpPr/>
      </xdr:nvSpPr>
      <xdr:spPr>
        <a:xfrm rot="10800000">
          <a:off x="26463800" y="1608281"/>
          <a:ext cx="113836" cy="562263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315654</xdr:colOff>
      <xdr:row>5</xdr:row>
      <xdr:rowOff>132772</xdr:rowOff>
    </xdr:from>
    <xdr:to>
      <xdr:col>37</xdr:col>
      <xdr:colOff>429490</xdr:colOff>
      <xdr:row>7</xdr:row>
      <xdr:rowOff>187035</xdr:rowOff>
    </xdr:to>
    <xdr:sp macro="" textlink="">
      <xdr:nvSpPr>
        <xdr:cNvPr id="13" name="左中かっこ 12">
          <a:extLst>
            <a:ext uri="{FF2B5EF4-FFF2-40B4-BE49-F238E27FC236}">
              <a16:creationId xmlns:a16="http://schemas.microsoft.com/office/drawing/2014/main" id="{7F0662F0-76A4-554F-AB87-D0442F01C0D8}"/>
            </a:ext>
          </a:extLst>
        </xdr:cNvPr>
        <xdr:cNvSpPr/>
      </xdr:nvSpPr>
      <xdr:spPr>
        <a:xfrm rot="10800000">
          <a:off x="26708563" y="1864590"/>
          <a:ext cx="113836" cy="562263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160945</xdr:colOff>
      <xdr:row>7</xdr:row>
      <xdr:rowOff>116609</xdr:rowOff>
    </xdr:from>
    <xdr:to>
      <xdr:col>32</xdr:col>
      <xdr:colOff>311728</xdr:colOff>
      <xdr:row>8</xdr:row>
      <xdr:rowOff>218209</xdr:rowOff>
    </xdr:to>
    <xdr:sp macro="" textlink="">
      <xdr:nvSpPr>
        <xdr:cNvPr id="15" name="左中かっこ 14">
          <a:extLst>
            <a:ext uri="{FF2B5EF4-FFF2-40B4-BE49-F238E27FC236}">
              <a16:creationId xmlns:a16="http://schemas.microsoft.com/office/drawing/2014/main" id="{683A7607-FCDA-63C2-8878-011D19CB8FC9}"/>
            </a:ext>
          </a:extLst>
        </xdr:cNvPr>
        <xdr:cNvSpPr/>
      </xdr:nvSpPr>
      <xdr:spPr>
        <a:xfrm>
          <a:off x="22893945" y="2356427"/>
          <a:ext cx="150783" cy="3556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138546</xdr:colOff>
      <xdr:row>4</xdr:row>
      <xdr:rowOff>125846</xdr:rowOff>
    </xdr:from>
    <xdr:to>
      <xdr:col>32</xdr:col>
      <xdr:colOff>302492</xdr:colOff>
      <xdr:row>5</xdr:row>
      <xdr:rowOff>227446</xdr:rowOff>
    </xdr:to>
    <xdr:sp macro="" textlink="">
      <xdr:nvSpPr>
        <xdr:cNvPr id="16" name="左中かっこ 15">
          <a:extLst>
            <a:ext uri="{FF2B5EF4-FFF2-40B4-BE49-F238E27FC236}">
              <a16:creationId xmlns:a16="http://schemas.microsoft.com/office/drawing/2014/main" id="{D53FC613-E293-C272-DBA6-AF244CF09048}"/>
            </a:ext>
          </a:extLst>
        </xdr:cNvPr>
        <xdr:cNvSpPr/>
      </xdr:nvSpPr>
      <xdr:spPr>
        <a:xfrm>
          <a:off x="22871546" y="1603664"/>
          <a:ext cx="163946" cy="3556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151709</xdr:colOff>
      <xdr:row>4</xdr:row>
      <xdr:rowOff>142007</xdr:rowOff>
    </xdr:from>
    <xdr:to>
      <xdr:col>38</xdr:col>
      <xdr:colOff>254000</xdr:colOff>
      <xdr:row>7</xdr:row>
      <xdr:rowOff>161636</xdr:rowOff>
    </xdr:to>
    <xdr:sp macro="" textlink="">
      <xdr:nvSpPr>
        <xdr:cNvPr id="17" name="左中かっこ 16">
          <a:extLst>
            <a:ext uri="{FF2B5EF4-FFF2-40B4-BE49-F238E27FC236}">
              <a16:creationId xmlns:a16="http://schemas.microsoft.com/office/drawing/2014/main" id="{744A55C9-6EA3-1194-3761-179A83382089}"/>
            </a:ext>
          </a:extLst>
        </xdr:cNvPr>
        <xdr:cNvSpPr/>
      </xdr:nvSpPr>
      <xdr:spPr>
        <a:xfrm rot="10800000">
          <a:off x="25493982" y="1619825"/>
          <a:ext cx="102291" cy="781629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384926</xdr:colOff>
      <xdr:row>5</xdr:row>
      <xdr:rowOff>144316</xdr:rowOff>
    </xdr:from>
    <xdr:to>
      <xdr:col>38</xdr:col>
      <xdr:colOff>473363</xdr:colOff>
      <xdr:row>8</xdr:row>
      <xdr:rowOff>150090</xdr:rowOff>
    </xdr:to>
    <xdr:sp macro="" textlink="">
      <xdr:nvSpPr>
        <xdr:cNvPr id="18" name="左中かっこ 17">
          <a:extLst>
            <a:ext uri="{FF2B5EF4-FFF2-40B4-BE49-F238E27FC236}">
              <a16:creationId xmlns:a16="http://schemas.microsoft.com/office/drawing/2014/main" id="{4369C274-BCBC-EA9B-8FAB-708754E0AD20}"/>
            </a:ext>
          </a:extLst>
        </xdr:cNvPr>
        <xdr:cNvSpPr/>
      </xdr:nvSpPr>
      <xdr:spPr>
        <a:xfrm rot="10800000">
          <a:off x="25727199" y="1876134"/>
          <a:ext cx="88437" cy="76777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415638</xdr:colOff>
      <xdr:row>3</xdr:row>
      <xdr:rowOff>242455</xdr:rowOff>
    </xdr:from>
    <xdr:to>
      <xdr:col>37</xdr:col>
      <xdr:colOff>11546</xdr:colOff>
      <xdr:row>5</xdr:row>
      <xdr:rowOff>34637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BB1F06E8-B2C1-F90A-F8F9-AE56A4C52073}"/>
            </a:ext>
          </a:extLst>
        </xdr:cNvPr>
        <xdr:cNvSpPr/>
      </xdr:nvSpPr>
      <xdr:spPr>
        <a:xfrm>
          <a:off x="23575820" y="1466273"/>
          <a:ext cx="1235362" cy="300182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11545</xdr:colOff>
      <xdr:row>8</xdr:row>
      <xdr:rowOff>23090</xdr:rowOff>
    </xdr:from>
    <xdr:to>
      <xdr:col>37</xdr:col>
      <xdr:colOff>23090</xdr:colOff>
      <xdr:row>9</xdr:row>
      <xdr:rowOff>23091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5E66179-6834-82DC-84A6-886B67AE74E5}"/>
            </a:ext>
          </a:extLst>
        </xdr:cNvPr>
        <xdr:cNvSpPr/>
      </xdr:nvSpPr>
      <xdr:spPr>
        <a:xfrm>
          <a:off x="23598909" y="2516908"/>
          <a:ext cx="1223817" cy="254001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209436</xdr:colOff>
      <xdr:row>8</xdr:row>
      <xdr:rowOff>107373</xdr:rowOff>
    </xdr:from>
    <xdr:to>
      <xdr:col>31</xdr:col>
      <xdr:colOff>360219</xdr:colOff>
      <xdr:row>9</xdr:row>
      <xdr:rowOff>208973</xdr:rowOff>
    </xdr:to>
    <xdr:sp macro="" textlink="">
      <xdr:nvSpPr>
        <xdr:cNvPr id="21" name="左中かっこ 20">
          <a:extLst>
            <a:ext uri="{FF2B5EF4-FFF2-40B4-BE49-F238E27FC236}">
              <a16:creationId xmlns:a16="http://schemas.microsoft.com/office/drawing/2014/main" id="{0DA7BB13-9115-834E-A9BA-C935B4CDB33C}"/>
            </a:ext>
          </a:extLst>
        </xdr:cNvPr>
        <xdr:cNvSpPr/>
      </xdr:nvSpPr>
      <xdr:spPr>
        <a:xfrm>
          <a:off x="22515254" y="2601191"/>
          <a:ext cx="150783" cy="3556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175492</xdr:colOff>
      <xdr:row>4</xdr:row>
      <xdr:rowOff>105064</xdr:rowOff>
    </xdr:from>
    <xdr:to>
      <xdr:col>31</xdr:col>
      <xdr:colOff>339438</xdr:colOff>
      <xdr:row>5</xdr:row>
      <xdr:rowOff>206664</xdr:rowOff>
    </xdr:to>
    <xdr:sp macro="" textlink="">
      <xdr:nvSpPr>
        <xdr:cNvPr id="22" name="左中かっこ 21">
          <a:extLst>
            <a:ext uri="{FF2B5EF4-FFF2-40B4-BE49-F238E27FC236}">
              <a16:creationId xmlns:a16="http://schemas.microsoft.com/office/drawing/2014/main" id="{9355CF8E-8A1B-5D40-B9CB-4B231D65D050}"/>
            </a:ext>
          </a:extLst>
        </xdr:cNvPr>
        <xdr:cNvSpPr/>
      </xdr:nvSpPr>
      <xdr:spPr>
        <a:xfrm>
          <a:off x="22481310" y="1582882"/>
          <a:ext cx="163946" cy="3556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130928</xdr:colOff>
      <xdr:row>4</xdr:row>
      <xdr:rowOff>121225</xdr:rowOff>
    </xdr:from>
    <xdr:to>
      <xdr:col>39</xdr:col>
      <xdr:colOff>207818</xdr:colOff>
      <xdr:row>8</xdr:row>
      <xdr:rowOff>126999</xdr:rowOff>
    </xdr:to>
    <xdr:sp macro="" textlink="">
      <xdr:nvSpPr>
        <xdr:cNvPr id="23" name="左中かっこ 22">
          <a:extLst>
            <a:ext uri="{FF2B5EF4-FFF2-40B4-BE49-F238E27FC236}">
              <a16:creationId xmlns:a16="http://schemas.microsoft.com/office/drawing/2014/main" id="{A7DEF1C7-82E5-DA47-A6F0-5A18C40199E7}"/>
            </a:ext>
          </a:extLst>
        </xdr:cNvPr>
        <xdr:cNvSpPr/>
      </xdr:nvSpPr>
      <xdr:spPr>
        <a:xfrm rot="10800000">
          <a:off x="26015837" y="1599043"/>
          <a:ext cx="76890" cy="102177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364144</xdr:colOff>
      <xdr:row>5</xdr:row>
      <xdr:rowOff>123534</xdr:rowOff>
    </xdr:from>
    <xdr:to>
      <xdr:col>39</xdr:col>
      <xdr:colOff>473363</xdr:colOff>
      <xdr:row>9</xdr:row>
      <xdr:rowOff>173181</xdr:rowOff>
    </xdr:to>
    <xdr:sp macro="" textlink="">
      <xdr:nvSpPr>
        <xdr:cNvPr id="24" name="左中かっこ 23">
          <a:extLst>
            <a:ext uri="{FF2B5EF4-FFF2-40B4-BE49-F238E27FC236}">
              <a16:creationId xmlns:a16="http://schemas.microsoft.com/office/drawing/2014/main" id="{9E905A55-9BBF-5047-8577-9D28FC230DE8}"/>
            </a:ext>
          </a:extLst>
        </xdr:cNvPr>
        <xdr:cNvSpPr/>
      </xdr:nvSpPr>
      <xdr:spPr>
        <a:xfrm rot="10800000">
          <a:off x="26249053" y="1855352"/>
          <a:ext cx="109219" cy="106564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5793-E99C-CB43-AA61-35732B80732D}">
  <dimension ref="A1:AK55"/>
  <sheetViews>
    <sheetView tabSelected="1" topLeftCell="O1" zoomScale="110" zoomScaleNormal="110" workbookViewId="0">
      <selection activeCell="AP15" sqref="AP15"/>
    </sheetView>
  </sheetViews>
  <sheetFormatPr baseColWidth="10" defaultRowHeight="20"/>
  <cols>
    <col min="1" max="1" width="11.85546875" customWidth="1"/>
    <col min="2" max="2" width="7.7109375" customWidth="1"/>
    <col min="3" max="3" width="4.140625" customWidth="1"/>
    <col min="4" max="4" width="3.85546875" customWidth="1"/>
    <col min="5" max="5" width="8.140625" customWidth="1"/>
    <col min="6" max="6" width="13" customWidth="1"/>
    <col min="8" max="8" width="5.5703125" customWidth="1"/>
    <col min="9" max="9" width="5" customWidth="1"/>
    <col min="10" max="10" width="5.85546875" customWidth="1"/>
    <col min="11" max="12" width="3.85546875" customWidth="1"/>
    <col min="13" max="13" width="13.7109375" customWidth="1"/>
    <col min="15" max="15" width="7.7109375" customWidth="1"/>
    <col min="16" max="16" width="7.42578125" customWidth="1"/>
    <col min="17" max="17" width="5.28515625" customWidth="1"/>
    <col min="18" max="18" width="8.140625" customWidth="1"/>
    <col min="19" max="19" width="3.5703125" customWidth="1"/>
    <col min="20" max="20" width="7" customWidth="1"/>
    <col min="21" max="21" width="7.85546875" customWidth="1"/>
    <col min="22" max="22" width="4.5703125" customWidth="1"/>
    <col min="27" max="27" width="4.7109375" customWidth="1"/>
    <col min="32" max="34" width="4.85546875" customWidth="1"/>
    <col min="35" max="35" width="5.85546875" customWidth="1"/>
    <col min="36" max="37" width="3.85546875" customWidth="1"/>
    <col min="38" max="40" width="6.140625" customWidth="1"/>
  </cols>
  <sheetData>
    <row r="1" spans="1:37">
      <c r="A1" s="2" t="s">
        <v>66</v>
      </c>
    </row>
    <row r="2" spans="1:37" ht="53" customHeight="1">
      <c r="E2" t="s">
        <v>74</v>
      </c>
    </row>
    <row r="3" spans="1:37" s="1" customFormat="1" ht="24">
      <c r="B3" s="1" t="s">
        <v>57</v>
      </c>
      <c r="D3" s="1" t="s">
        <v>58</v>
      </c>
      <c r="F3" s="1" t="s">
        <v>70</v>
      </c>
      <c r="G3" s="1" t="s">
        <v>71</v>
      </c>
      <c r="J3" s="1" t="s">
        <v>62</v>
      </c>
      <c r="L3" s="1" t="s">
        <v>58</v>
      </c>
      <c r="M3" s="1" t="s">
        <v>70</v>
      </c>
      <c r="N3" s="1" t="s">
        <v>71</v>
      </c>
      <c r="P3" s="1" t="s">
        <v>69</v>
      </c>
      <c r="Q3" s="4" t="s">
        <v>58</v>
      </c>
      <c r="R3" s="4" t="s">
        <v>129</v>
      </c>
      <c r="S3" s="4"/>
      <c r="T3" s="4" t="s">
        <v>130</v>
      </c>
      <c r="U3" s="4" t="s">
        <v>131</v>
      </c>
      <c r="V3" s="5"/>
      <c r="W3" s="5" t="s">
        <v>127</v>
      </c>
      <c r="X3" s="5" t="s">
        <v>128</v>
      </c>
      <c r="Y3" s="5" t="s">
        <v>125</v>
      </c>
      <c r="Z3" s="5" t="s">
        <v>126</v>
      </c>
      <c r="AA3" s="5"/>
      <c r="AB3" s="5" t="s">
        <v>134</v>
      </c>
      <c r="AC3" s="5" t="s">
        <v>135</v>
      </c>
      <c r="AI3" s="1" t="s">
        <v>62</v>
      </c>
      <c r="AK3" s="1" t="s">
        <v>58</v>
      </c>
    </row>
    <row r="4" spans="1:37">
      <c r="B4">
        <v>52</v>
      </c>
      <c r="D4">
        <v>0</v>
      </c>
      <c r="E4" t="s">
        <v>72</v>
      </c>
      <c r="F4">
        <v>565</v>
      </c>
      <c r="G4">
        <v>575</v>
      </c>
      <c r="I4" s="3" t="s">
        <v>132</v>
      </c>
      <c r="J4" s="3">
        <v>0</v>
      </c>
      <c r="K4" s="3" t="s">
        <v>133</v>
      </c>
      <c r="L4">
        <v>0</v>
      </c>
      <c r="M4">
        <v>565</v>
      </c>
      <c r="N4">
        <v>575</v>
      </c>
      <c r="P4">
        <v>0</v>
      </c>
      <c r="Q4">
        <v>0</v>
      </c>
      <c r="R4">
        <f>Q4+1</f>
        <v>1</v>
      </c>
      <c r="T4">
        <f>Q4+2</f>
        <v>2</v>
      </c>
      <c r="U4">
        <f>T4+1</f>
        <v>3</v>
      </c>
      <c r="W4">
        <f>ABS(SQRT((M5-M4)^2+(N5-N4)^2))</f>
        <v>46.097722286464439</v>
      </c>
      <c r="X4">
        <f>ABS(SQRT((M7-M6)^2+(N7-N6)^2))</f>
        <v>50</v>
      </c>
      <c r="Y4">
        <f>ABS(SQRT((M6-M4)^2+(N6-N4)^2))</f>
        <v>64.031242374328485</v>
      </c>
      <c r="Z4">
        <f>ABS(SQRT((M7-M5)^2+(N7-N5)^2))</f>
        <v>97.082439194738001</v>
      </c>
      <c r="AB4">
        <f>W4+X4</f>
        <v>96.097722286464432</v>
      </c>
      <c r="AC4">
        <f>Y4+Z4</f>
        <v>161.1136815690665</v>
      </c>
      <c r="AI4" s="3">
        <v>0</v>
      </c>
      <c r="AJ4" s="3" t="s">
        <v>133</v>
      </c>
      <c r="AK4">
        <v>0</v>
      </c>
    </row>
    <row r="5" spans="1:37">
      <c r="D5">
        <v>1</v>
      </c>
      <c r="E5" t="s">
        <v>73</v>
      </c>
      <c r="F5">
        <v>25</v>
      </c>
      <c r="G5">
        <v>185</v>
      </c>
      <c r="I5" s="3"/>
      <c r="J5" s="8">
        <v>21</v>
      </c>
      <c r="K5" s="8"/>
      <c r="L5" s="9">
        <v>1</v>
      </c>
      <c r="M5">
        <v>520</v>
      </c>
      <c r="N5">
        <v>585</v>
      </c>
      <c r="T5">
        <v>3</v>
      </c>
      <c r="U5">
        <f t="shared" ref="U5:U13" si="0">T5+1</f>
        <v>4</v>
      </c>
      <c r="W5">
        <f>ABS(SQRT((M5-M4)^2+(N5-N4)^2))</f>
        <v>46.097722286464439</v>
      </c>
      <c r="X5">
        <f>ABS(SQRT((M8-M7)^2+(N8-N7)^2))</f>
        <v>122.98373876248843</v>
      </c>
      <c r="Y5">
        <f>ABS(SQRT((M7-M4)^2+(N7-N4)^2))</f>
        <v>90.553851381374173</v>
      </c>
      <c r="Z5">
        <f>ABS(SQRT((M8-M5)^2+(N8-N5)^2))</f>
        <v>166.88319268278636</v>
      </c>
      <c r="AB5">
        <f>W5+X5</f>
        <v>169.08146104895286</v>
      </c>
      <c r="AC5">
        <f>Y5+Z5</f>
        <v>257.43704406416055</v>
      </c>
      <c r="AI5" s="8">
        <v>21</v>
      </c>
      <c r="AJ5" s="8"/>
      <c r="AK5" s="9">
        <v>1</v>
      </c>
    </row>
    <row r="6" spans="1:37">
      <c r="D6">
        <v>2</v>
      </c>
      <c r="E6" t="s">
        <v>75</v>
      </c>
      <c r="F6">
        <v>345</v>
      </c>
      <c r="G6">
        <v>750</v>
      </c>
      <c r="I6" s="3"/>
      <c r="J6" s="3">
        <v>48</v>
      </c>
      <c r="K6" s="3"/>
      <c r="L6">
        <v>2</v>
      </c>
      <c r="M6">
        <v>605</v>
      </c>
      <c r="N6">
        <v>625</v>
      </c>
      <c r="T6">
        <v>4</v>
      </c>
      <c r="U6">
        <f t="shared" si="0"/>
        <v>5</v>
      </c>
      <c r="W6">
        <f>ABS(SQRT((M5-M4)^2+(N5-N4)^2))</f>
        <v>46.097722286464439</v>
      </c>
      <c r="X6">
        <f>ABS(SQRT((M9-M8)^2+(N9-N8)^2))</f>
        <v>15</v>
      </c>
      <c r="Y6">
        <f>ABS(SQRT((M8-M4)^2+(N8-N4)^2))</f>
        <v>125</v>
      </c>
      <c r="Z6">
        <f>ABS(SQRT((M9-M5)^2+(N9-N5)^2))</f>
        <v>165.30275254816539</v>
      </c>
      <c r="AB6">
        <f>W6+X6</f>
        <v>61.097722286464439</v>
      </c>
      <c r="AC6">
        <f>Y6+Z6</f>
        <v>290.30275254816536</v>
      </c>
      <c r="AI6" s="3">
        <v>48</v>
      </c>
      <c r="AJ6" s="3"/>
      <c r="AK6">
        <v>2</v>
      </c>
    </row>
    <row r="7" spans="1:37">
      <c r="D7">
        <v>3</v>
      </c>
      <c r="E7" t="s">
        <v>76</v>
      </c>
      <c r="F7">
        <v>945</v>
      </c>
      <c r="G7">
        <v>685</v>
      </c>
      <c r="I7" s="3"/>
      <c r="J7" s="3">
        <v>31</v>
      </c>
      <c r="K7" s="3"/>
      <c r="L7">
        <v>3</v>
      </c>
      <c r="M7">
        <v>575</v>
      </c>
      <c r="N7">
        <v>665</v>
      </c>
      <c r="T7">
        <v>5</v>
      </c>
      <c r="U7">
        <f t="shared" si="0"/>
        <v>6</v>
      </c>
      <c r="W7">
        <f>ABS(SQRT((M5-M4)^2+(N5-N4)^2))</f>
        <v>46.097722286464439</v>
      </c>
      <c r="X7">
        <f t="shared" ref="X7:X13" si="1">ABS(SQRT((M10-M9)^2+(N10-N9)^2))</f>
        <v>21.213203435596427</v>
      </c>
      <c r="Y7">
        <f>ABS(SQRT((M9-M4)^2+(N9-N4)^2))</f>
        <v>121.6552506059644</v>
      </c>
      <c r="Z7">
        <f>ABS(SQRT((M10-M5)^2+(N10-N5)^2))</f>
        <v>180.06943105369106</v>
      </c>
      <c r="AB7">
        <f t="shared" ref="AB7:AB13" si="2">W7+X7</f>
        <v>67.310925722060858</v>
      </c>
      <c r="AC7">
        <f t="shared" ref="AC7:AC13" si="3">Y7+Z7</f>
        <v>301.72468165965546</v>
      </c>
      <c r="AI7" s="3">
        <v>31</v>
      </c>
      <c r="AJ7" s="3"/>
      <c r="AK7">
        <v>3</v>
      </c>
    </row>
    <row r="8" spans="1:37">
      <c r="D8">
        <v>4</v>
      </c>
      <c r="E8" t="s">
        <v>77</v>
      </c>
      <c r="F8">
        <v>845</v>
      </c>
      <c r="G8">
        <v>655</v>
      </c>
      <c r="I8" s="3"/>
      <c r="J8" s="3">
        <v>35</v>
      </c>
      <c r="K8" s="3"/>
      <c r="L8">
        <v>4</v>
      </c>
      <c r="M8">
        <v>685</v>
      </c>
      <c r="N8">
        <v>610</v>
      </c>
      <c r="T8">
        <v>6</v>
      </c>
      <c r="U8">
        <f t="shared" si="0"/>
        <v>7</v>
      </c>
      <c r="W8">
        <f>ABS(SQRT((M5-M4)^2+(N5-N4)^2))</f>
        <v>46.097722286464439</v>
      </c>
      <c r="X8">
        <f t="shared" si="1"/>
        <v>58.523499553598128</v>
      </c>
      <c r="Y8">
        <f>ABS(SQRT((M10-M4)^2+(N10-N4)^2))</f>
        <v>135.09256086106296</v>
      </c>
      <c r="Z8">
        <f>ABS(SQRT((M11-M5)^2+(N11-N5)^2))</f>
        <v>206.15528128088303</v>
      </c>
      <c r="AB8">
        <f t="shared" si="2"/>
        <v>104.62122184006256</v>
      </c>
      <c r="AC8">
        <f t="shared" si="3"/>
        <v>341.24784214194597</v>
      </c>
      <c r="AI8" s="3">
        <v>35</v>
      </c>
      <c r="AJ8" s="3"/>
      <c r="AK8">
        <v>4</v>
      </c>
    </row>
    <row r="9" spans="1:37">
      <c r="D9">
        <v>5</v>
      </c>
      <c r="E9" t="s">
        <v>78</v>
      </c>
      <c r="F9">
        <v>880</v>
      </c>
      <c r="G9">
        <v>660</v>
      </c>
      <c r="I9" s="3"/>
      <c r="J9" s="3">
        <v>34</v>
      </c>
      <c r="K9" s="3"/>
      <c r="L9">
        <v>5</v>
      </c>
      <c r="M9">
        <v>685</v>
      </c>
      <c r="N9">
        <v>595</v>
      </c>
      <c r="T9">
        <v>7</v>
      </c>
      <c r="U9">
        <f t="shared" si="0"/>
        <v>8</v>
      </c>
      <c r="W9">
        <f>ABS(SQRT((M5-M4)^2+(N5-N4)^2))</f>
        <v>46.097722286464439</v>
      </c>
      <c r="X9">
        <f t="shared" si="1"/>
        <v>42.720018726587654</v>
      </c>
      <c r="Y9">
        <f>ABS(SQRT((M11-M4)^2+(N11-N4)^2))</f>
        <v>166.20770138594662</v>
      </c>
      <c r="Z9">
        <f>ABS(SQRT((M12-M5)^2+(N12-N5)^2))</f>
        <v>248.64633518312712</v>
      </c>
      <c r="AB9">
        <f t="shared" si="2"/>
        <v>88.817741013052085</v>
      </c>
      <c r="AC9">
        <f t="shared" si="3"/>
        <v>414.85403656907374</v>
      </c>
      <c r="AI9" s="3">
        <v>34</v>
      </c>
      <c r="AJ9" s="3"/>
      <c r="AK9">
        <v>5</v>
      </c>
    </row>
    <row r="10" spans="1:37">
      <c r="D10">
        <v>6</v>
      </c>
      <c r="E10" t="s">
        <v>79</v>
      </c>
      <c r="F10">
        <v>25</v>
      </c>
      <c r="G10">
        <v>230</v>
      </c>
      <c r="I10" s="3"/>
      <c r="J10" s="3">
        <v>33</v>
      </c>
      <c r="K10" s="3"/>
      <c r="L10">
        <v>6</v>
      </c>
      <c r="M10">
        <v>700</v>
      </c>
      <c r="N10">
        <v>580</v>
      </c>
      <c r="T10">
        <v>8</v>
      </c>
      <c r="U10">
        <f t="shared" si="0"/>
        <v>9</v>
      </c>
      <c r="W10">
        <f>ABS(SQRT((M5-M4)^2+(N5-N4)^2))</f>
        <v>46.097722286464439</v>
      </c>
      <c r="X10">
        <f t="shared" si="1"/>
        <v>35.355339059327378</v>
      </c>
      <c r="Y10">
        <f>ABS(SQRT((M12-M4)^2+(N12-N4)^2))</f>
        <v>208.92582415776178</v>
      </c>
      <c r="Z10">
        <f>ABS(SQRT((M13-M5)^2+(N13-N5)^2))</f>
        <v>281.46935890075139</v>
      </c>
      <c r="AB10">
        <f t="shared" si="2"/>
        <v>81.453061345791809</v>
      </c>
      <c r="AC10">
        <f t="shared" si="3"/>
        <v>490.39518305851317</v>
      </c>
      <c r="AI10" s="3">
        <v>33</v>
      </c>
      <c r="AJ10" s="3"/>
      <c r="AK10">
        <v>6</v>
      </c>
    </row>
    <row r="11" spans="1:37">
      <c r="D11">
        <v>7</v>
      </c>
      <c r="E11" t="s">
        <v>80</v>
      </c>
      <c r="F11">
        <v>525</v>
      </c>
      <c r="G11">
        <v>1000</v>
      </c>
      <c r="I11" s="3"/>
      <c r="J11" s="3">
        <v>38</v>
      </c>
      <c r="K11" s="3"/>
      <c r="L11">
        <v>7</v>
      </c>
      <c r="M11">
        <v>720</v>
      </c>
      <c r="N11">
        <v>635</v>
      </c>
      <c r="T11">
        <v>9</v>
      </c>
      <c r="U11">
        <f t="shared" si="0"/>
        <v>10</v>
      </c>
      <c r="W11">
        <f t="shared" ref="W11" si="4">ABS(SQRT((M10-M9)^2+(N10-N9)^2))</f>
        <v>21.213203435596427</v>
      </c>
      <c r="X11">
        <f t="shared" si="1"/>
        <v>43.011626335213137</v>
      </c>
      <c r="Y11">
        <f t="shared" ref="Y11" si="5">ABS(SQRT((M13-M9)^2+(N13-N9)^2))</f>
        <v>120.83045973594572</v>
      </c>
      <c r="Z11">
        <f>ABS(SQRT((M14-M5)^2+(N14-N5)^2))</f>
        <v>251.24689052802225</v>
      </c>
      <c r="AB11">
        <f t="shared" si="2"/>
        <v>64.224829770809563</v>
      </c>
      <c r="AC11">
        <f t="shared" si="3"/>
        <v>372.07735026396796</v>
      </c>
      <c r="AI11" s="3">
        <v>38</v>
      </c>
      <c r="AJ11" s="3"/>
      <c r="AK11">
        <v>7</v>
      </c>
    </row>
    <row r="12" spans="1:37">
      <c r="D12">
        <v>8</v>
      </c>
      <c r="E12" t="s">
        <v>81</v>
      </c>
      <c r="F12">
        <v>580</v>
      </c>
      <c r="G12">
        <v>1175</v>
      </c>
      <c r="I12" s="3"/>
      <c r="J12" s="3">
        <v>39</v>
      </c>
      <c r="K12" s="3"/>
      <c r="L12">
        <v>8</v>
      </c>
      <c r="M12">
        <v>760</v>
      </c>
      <c r="N12">
        <v>650</v>
      </c>
      <c r="T12">
        <v>10</v>
      </c>
      <c r="U12">
        <f t="shared" si="0"/>
        <v>11</v>
      </c>
      <c r="W12">
        <f>ABS(SQRT((M5-M4)^2+(N5-N4)^2))</f>
        <v>46.097722286464439</v>
      </c>
      <c r="X12">
        <f t="shared" si="1"/>
        <v>60</v>
      </c>
      <c r="Y12">
        <f>ABS(SQRT((M14-M4)^2+(N14-N4)^2))</f>
        <v>207.96634343085421</v>
      </c>
      <c r="Z12">
        <f>ABS(SQRT((M15-M5)^2+(N15-N5)^2))</f>
        <v>311.0064308016797</v>
      </c>
      <c r="AB12">
        <f t="shared" si="2"/>
        <v>106.09772228646443</v>
      </c>
      <c r="AC12">
        <f t="shared" si="3"/>
        <v>518.97277423253388</v>
      </c>
      <c r="AI12" s="3">
        <v>39</v>
      </c>
      <c r="AJ12" s="3"/>
      <c r="AK12">
        <v>8</v>
      </c>
    </row>
    <row r="13" spans="1:37">
      <c r="D13">
        <v>9</v>
      </c>
      <c r="E13" t="s">
        <v>82</v>
      </c>
      <c r="F13">
        <v>650</v>
      </c>
      <c r="G13">
        <v>1130</v>
      </c>
      <c r="I13" s="3"/>
      <c r="J13" s="3">
        <v>37</v>
      </c>
      <c r="K13" s="3"/>
      <c r="L13">
        <v>9</v>
      </c>
      <c r="M13">
        <v>795</v>
      </c>
      <c r="N13">
        <v>645</v>
      </c>
      <c r="T13">
        <v>11</v>
      </c>
      <c r="U13">
        <f t="shared" si="0"/>
        <v>12</v>
      </c>
      <c r="W13">
        <f>ABS(SQRT((M5-M4)^2+(N5-N4)^2))</f>
        <v>46.097722286464439</v>
      </c>
      <c r="X13">
        <f t="shared" si="1"/>
        <v>15.811388300841896</v>
      </c>
      <c r="Y13">
        <f>ABS(SQRT((M15-M4)^2+(N15-N4)^2))</f>
        <v>267.30132809247317</v>
      </c>
      <c r="Z13">
        <f>ABS(SQRT((M16-M5)^2+(N16-N5)^2))</f>
        <v>317.52952618614853</v>
      </c>
      <c r="AB13">
        <f t="shared" si="2"/>
        <v>61.909110587306337</v>
      </c>
      <c r="AC13">
        <f t="shared" si="3"/>
        <v>584.8308542786217</v>
      </c>
      <c r="AI13" s="3">
        <v>37</v>
      </c>
      <c r="AJ13" s="3"/>
      <c r="AK13">
        <v>9</v>
      </c>
    </row>
    <row r="14" spans="1:37">
      <c r="D14">
        <v>10</v>
      </c>
      <c r="E14" t="s">
        <v>83</v>
      </c>
      <c r="F14">
        <v>1605</v>
      </c>
      <c r="G14">
        <v>620</v>
      </c>
      <c r="I14" s="3"/>
      <c r="J14" s="3">
        <v>36</v>
      </c>
      <c r="K14" s="3"/>
      <c r="L14">
        <v>10</v>
      </c>
      <c r="M14">
        <v>770</v>
      </c>
      <c r="N14">
        <v>610</v>
      </c>
      <c r="T14" t="s">
        <v>136</v>
      </c>
      <c r="AI14" s="3">
        <v>36</v>
      </c>
      <c r="AJ14" s="3"/>
      <c r="AK14">
        <v>10</v>
      </c>
    </row>
    <row r="15" spans="1:37">
      <c r="D15">
        <v>11</v>
      </c>
      <c r="E15" t="s">
        <v>84</v>
      </c>
      <c r="F15">
        <v>1220</v>
      </c>
      <c r="G15">
        <v>580</v>
      </c>
      <c r="I15" s="3"/>
      <c r="J15" s="3">
        <v>47</v>
      </c>
      <c r="K15" s="3"/>
      <c r="L15">
        <v>11</v>
      </c>
      <c r="M15">
        <v>830</v>
      </c>
      <c r="N15">
        <v>610</v>
      </c>
      <c r="Q15" t="s">
        <v>58</v>
      </c>
      <c r="R15" t="s">
        <v>68</v>
      </c>
      <c r="T15" t="s">
        <v>67</v>
      </c>
      <c r="U15" t="s">
        <v>141</v>
      </c>
      <c r="W15" s="6" t="s">
        <v>137</v>
      </c>
      <c r="X15" t="s">
        <v>138</v>
      </c>
      <c r="Y15" t="s">
        <v>139</v>
      </c>
      <c r="Z15" t="s">
        <v>140</v>
      </c>
      <c r="AI15" s="3">
        <v>47</v>
      </c>
      <c r="AJ15" s="3"/>
      <c r="AK15">
        <v>11</v>
      </c>
    </row>
    <row r="16" spans="1:37">
      <c r="D16">
        <v>12</v>
      </c>
      <c r="E16" t="s">
        <v>85</v>
      </c>
      <c r="F16">
        <v>1465</v>
      </c>
      <c r="G16">
        <v>200</v>
      </c>
      <c r="I16" s="3"/>
      <c r="J16" s="3">
        <v>23</v>
      </c>
      <c r="K16" s="3"/>
      <c r="L16">
        <v>12</v>
      </c>
      <c r="M16">
        <v>835</v>
      </c>
      <c r="N16">
        <v>625</v>
      </c>
      <c r="Q16">
        <v>1</v>
      </c>
      <c r="R16">
        <v>2</v>
      </c>
      <c r="T16">
        <v>3</v>
      </c>
      <c r="U16">
        <v>4</v>
      </c>
      <c r="W16">
        <f>ABS(SQRT((M6-M5)^2+(N6-N5)^2))</f>
        <v>93.941471140279674</v>
      </c>
      <c r="X16">
        <f>ABS(SQRT((M8-M7)^2+(N8-N7)^2))</f>
        <v>122.98373876248843</v>
      </c>
      <c r="Y16">
        <f>ABS(SQRT((M7-M5)^2+(N7-N5)^2))</f>
        <v>97.082439194738001</v>
      </c>
      <c r="Z16">
        <f>ABS(SQRT((M8-M6)^2+(N8-N6)^2))</f>
        <v>81.394102980498531</v>
      </c>
      <c r="AB16">
        <f>W16+X16</f>
        <v>216.9252099027681</v>
      </c>
      <c r="AC16">
        <f>Y16+Z16</f>
        <v>178.47654217523655</v>
      </c>
      <c r="AI16" s="3">
        <v>23</v>
      </c>
      <c r="AJ16" s="3"/>
      <c r="AK16">
        <v>12</v>
      </c>
    </row>
    <row r="17" spans="4:37">
      <c r="D17">
        <v>13</v>
      </c>
      <c r="E17" t="s">
        <v>86</v>
      </c>
      <c r="F17">
        <v>1530</v>
      </c>
      <c r="G17">
        <v>5</v>
      </c>
      <c r="I17" s="3"/>
      <c r="J17" s="3">
        <v>4</v>
      </c>
      <c r="K17" s="3"/>
      <c r="L17">
        <v>13</v>
      </c>
      <c r="M17">
        <v>845</v>
      </c>
      <c r="N17">
        <v>655</v>
      </c>
      <c r="P17" s="7" t="s">
        <v>1</v>
      </c>
      <c r="Q17" s="7">
        <v>21</v>
      </c>
      <c r="R17" s="7">
        <v>48</v>
      </c>
      <c r="S17" s="7"/>
      <c r="T17" s="7">
        <v>31</v>
      </c>
      <c r="U17" s="7">
        <v>35</v>
      </c>
      <c r="AI17" s="3">
        <v>4</v>
      </c>
      <c r="AJ17" s="3"/>
      <c r="AK17">
        <v>13</v>
      </c>
    </row>
    <row r="18" spans="4:37">
      <c r="D18">
        <v>14</v>
      </c>
      <c r="E18" t="s">
        <v>87</v>
      </c>
      <c r="F18">
        <v>845</v>
      </c>
      <c r="G18">
        <v>680</v>
      </c>
      <c r="I18" s="3"/>
      <c r="J18" s="3">
        <v>14</v>
      </c>
      <c r="K18" s="3"/>
      <c r="L18">
        <v>14</v>
      </c>
      <c r="M18">
        <v>845</v>
      </c>
      <c r="N18">
        <v>680</v>
      </c>
      <c r="T18">
        <v>4</v>
      </c>
      <c r="U18">
        <v>5</v>
      </c>
      <c r="AI18" s="3">
        <v>14</v>
      </c>
      <c r="AJ18" s="3"/>
      <c r="AK18">
        <v>14</v>
      </c>
    </row>
    <row r="19" spans="4:37">
      <c r="D19">
        <v>15</v>
      </c>
      <c r="E19" t="s">
        <v>88</v>
      </c>
      <c r="F19">
        <v>725</v>
      </c>
      <c r="G19">
        <v>370</v>
      </c>
      <c r="I19" s="3"/>
      <c r="J19" s="3">
        <v>5</v>
      </c>
      <c r="K19" s="3"/>
      <c r="L19">
        <v>15</v>
      </c>
      <c r="M19">
        <v>880</v>
      </c>
      <c r="N19">
        <v>660</v>
      </c>
      <c r="T19">
        <v>5</v>
      </c>
      <c r="U19">
        <v>6</v>
      </c>
      <c r="AI19" s="3">
        <v>5</v>
      </c>
      <c r="AJ19" s="3"/>
      <c r="AK19">
        <v>15</v>
      </c>
    </row>
    <row r="20" spans="4:37">
      <c r="D20">
        <v>16</v>
      </c>
      <c r="E20" t="s">
        <v>89</v>
      </c>
      <c r="F20">
        <v>145</v>
      </c>
      <c r="G20">
        <v>665</v>
      </c>
      <c r="I20" s="3"/>
      <c r="J20" s="3">
        <v>3</v>
      </c>
      <c r="K20" s="3"/>
      <c r="L20">
        <v>16</v>
      </c>
      <c r="M20">
        <v>945</v>
      </c>
      <c r="N20">
        <v>685</v>
      </c>
      <c r="T20">
        <v>6</v>
      </c>
      <c r="U20">
        <v>7</v>
      </c>
      <c r="AI20" s="3">
        <v>3</v>
      </c>
      <c r="AJ20" s="3"/>
      <c r="AK20">
        <v>16</v>
      </c>
    </row>
    <row r="21" spans="4:37">
      <c r="D21">
        <v>17</v>
      </c>
      <c r="E21" t="s">
        <v>90</v>
      </c>
      <c r="F21">
        <v>415</v>
      </c>
      <c r="G21">
        <v>635</v>
      </c>
      <c r="I21" s="3"/>
      <c r="J21" s="3">
        <v>24</v>
      </c>
      <c r="K21" s="3"/>
      <c r="L21">
        <v>17</v>
      </c>
      <c r="M21">
        <v>975</v>
      </c>
      <c r="N21">
        <v>580</v>
      </c>
      <c r="T21">
        <v>7</v>
      </c>
      <c r="U21">
        <v>8</v>
      </c>
      <c r="AI21" s="3">
        <v>24</v>
      </c>
      <c r="AJ21" s="3"/>
      <c r="AK21">
        <v>17</v>
      </c>
    </row>
    <row r="22" spans="4:37">
      <c r="D22">
        <v>18</v>
      </c>
      <c r="E22" t="s">
        <v>91</v>
      </c>
      <c r="F22">
        <v>510</v>
      </c>
      <c r="G22">
        <v>875</v>
      </c>
      <c r="I22" s="3"/>
      <c r="J22" s="3">
        <v>45</v>
      </c>
      <c r="K22" s="3"/>
      <c r="L22">
        <v>18</v>
      </c>
      <c r="M22">
        <v>830</v>
      </c>
      <c r="N22">
        <v>485</v>
      </c>
      <c r="T22">
        <v>8</v>
      </c>
      <c r="U22">
        <v>9</v>
      </c>
      <c r="AI22" s="3">
        <v>45</v>
      </c>
      <c r="AJ22" s="3"/>
      <c r="AK22">
        <v>18</v>
      </c>
    </row>
    <row r="23" spans="4:37">
      <c r="D23">
        <v>19</v>
      </c>
      <c r="E23" t="s">
        <v>92</v>
      </c>
      <c r="F23">
        <v>560</v>
      </c>
      <c r="G23">
        <v>365</v>
      </c>
      <c r="I23" s="3"/>
      <c r="J23" s="3">
        <v>43</v>
      </c>
      <c r="K23" s="3"/>
      <c r="L23">
        <v>19</v>
      </c>
      <c r="M23">
        <v>700</v>
      </c>
      <c r="N23">
        <v>500</v>
      </c>
      <c r="T23">
        <v>9</v>
      </c>
      <c r="U23">
        <v>10</v>
      </c>
      <c r="AI23" s="3">
        <v>43</v>
      </c>
      <c r="AJ23" s="3"/>
      <c r="AK23">
        <v>19</v>
      </c>
    </row>
    <row r="24" spans="4:37">
      <c r="D24">
        <v>20</v>
      </c>
      <c r="E24" t="s">
        <v>93</v>
      </c>
      <c r="F24">
        <v>300</v>
      </c>
      <c r="G24">
        <v>465</v>
      </c>
      <c r="I24" s="3"/>
      <c r="J24" s="3">
        <v>15</v>
      </c>
      <c r="K24" s="3"/>
      <c r="L24">
        <v>20</v>
      </c>
      <c r="M24">
        <v>725</v>
      </c>
      <c r="N24">
        <v>370</v>
      </c>
      <c r="AI24" s="3">
        <v>15</v>
      </c>
      <c r="AJ24" s="3"/>
      <c r="AK24">
        <v>20</v>
      </c>
    </row>
    <row r="25" spans="4:37">
      <c r="D25">
        <v>21</v>
      </c>
      <c r="E25" t="s">
        <v>94</v>
      </c>
      <c r="F25">
        <v>520</v>
      </c>
      <c r="G25">
        <v>585</v>
      </c>
      <c r="I25" s="3"/>
      <c r="J25" s="3">
        <v>49</v>
      </c>
      <c r="K25" s="3"/>
      <c r="L25">
        <v>21</v>
      </c>
      <c r="M25">
        <v>595</v>
      </c>
      <c r="N25">
        <v>360</v>
      </c>
      <c r="AI25" s="3">
        <v>49</v>
      </c>
      <c r="AJ25" s="3"/>
      <c r="AK25">
        <v>21</v>
      </c>
    </row>
    <row r="26" spans="4:37">
      <c r="D26">
        <v>22</v>
      </c>
      <c r="E26" t="s">
        <v>95</v>
      </c>
      <c r="F26">
        <v>480</v>
      </c>
      <c r="G26">
        <v>415</v>
      </c>
      <c r="I26" s="3"/>
      <c r="J26" s="3">
        <v>19</v>
      </c>
      <c r="K26" s="3"/>
      <c r="L26">
        <v>22</v>
      </c>
      <c r="M26">
        <v>560</v>
      </c>
      <c r="N26">
        <v>365</v>
      </c>
      <c r="AI26" s="3">
        <v>19</v>
      </c>
      <c r="AJ26" s="3"/>
      <c r="AK26">
        <v>22</v>
      </c>
    </row>
    <row r="27" spans="4:37">
      <c r="D27">
        <v>23</v>
      </c>
      <c r="E27" t="s">
        <v>96</v>
      </c>
      <c r="F27">
        <v>835</v>
      </c>
      <c r="G27">
        <v>625</v>
      </c>
      <c r="I27" s="3"/>
      <c r="J27" s="3">
        <v>22</v>
      </c>
      <c r="K27" s="3"/>
      <c r="L27">
        <v>23</v>
      </c>
      <c r="M27">
        <v>480</v>
      </c>
      <c r="N27">
        <v>415</v>
      </c>
      <c r="AI27" s="3">
        <v>22</v>
      </c>
      <c r="AJ27" s="3"/>
      <c r="AK27">
        <v>23</v>
      </c>
    </row>
    <row r="28" spans="4:37">
      <c r="D28">
        <v>24</v>
      </c>
      <c r="E28" t="s">
        <v>97</v>
      </c>
      <c r="F28">
        <v>975</v>
      </c>
      <c r="G28">
        <v>580</v>
      </c>
      <c r="I28" s="3"/>
      <c r="J28" s="3">
        <v>30</v>
      </c>
      <c r="K28" s="3"/>
      <c r="L28">
        <v>24</v>
      </c>
      <c r="M28">
        <v>420</v>
      </c>
      <c r="N28">
        <v>555</v>
      </c>
      <c r="AI28" s="3">
        <v>30</v>
      </c>
      <c r="AJ28" s="3"/>
      <c r="AK28">
        <v>24</v>
      </c>
    </row>
    <row r="29" spans="4:37">
      <c r="D29">
        <v>25</v>
      </c>
      <c r="E29" t="s">
        <v>98</v>
      </c>
      <c r="F29">
        <v>1215</v>
      </c>
      <c r="G29">
        <v>245</v>
      </c>
      <c r="I29" s="3"/>
      <c r="J29" s="3">
        <v>17</v>
      </c>
      <c r="K29" s="3"/>
      <c r="L29">
        <v>25</v>
      </c>
      <c r="M29">
        <v>415</v>
      </c>
      <c r="N29">
        <v>635</v>
      </c>
      <c r="AI29" s="3">
        <v>17</v>
      </c>
      <c r="AJ29" s="3"/>
      <c r="AK29">
        <v>25</v>
      </c>
    </row>
    <row r="30" spans="4:37">
      <c r="D30">
        <v>26</v>
      </c>
      <c r="E30" t="s">
        <v>99</v>
      </c>
      <c r="F30">
        <v>1320</v>
      </c>
      <c r="G30">
        <v>315</v>
      </c>
      <c r="I30" s="3"/>
      <c r="J30" s="3">
        <v>2</v>
      </c>
      <c r="K30" s="3"/>
      <c r="L30">
        <v>26</v>
      </c>
      <c r="M30">
        <v>345</v>
      </c>
      <c r="N30">
        <v>750</v>
      </c>
      <c r="AI30" s="3">
        <v>2</v>
      </c>
      <c r="AJ30" s="3"/>
      <c r="AK30">
        <v>26</v>
      </c>
    </row>
    <row r="31" spans="4:37">
      <c r="D31">
        <v>27</v>
      </c>
      <c r="E31" t="s">
        <v>100</v>
      </c>
      <c r="F31">
        <v>1250</v>
      </c>
      <c r="G31">
        <v>400</v>
      </c>
      <c r="I31" s="3"/>
      <c r="J31" s="3">
        <v>18</v>
      </c>
      <c r="K31" s="3"/>
      <c r="L31">
        <v>27</v>
      </c>
      <c r="M31" s="3"/>
      <c r="AI31" s="3">
        <v>18</v>
      </c>
      <c r="AJ31" s="3"/>
      <c r="AK31">
        <v>27</v>
      </c>
    </row>
    <row r="32" spans="4:37">
      <c r="D32">
        <v>28</v>
      </c>
      <c r="E32" t="s">
        <v>101</v>
      </c>
      <c r="F32">
        <v>660</v>
      </c>
      <c r="G32">
        <v>180</v>
      </c>
      <c r="I32" s="3"/>
      <c r="J32" s="3">
        <v>44</v>
      </c>
      <c r="K32" s="3"/>
      <c r="L32">
        <v>28</v>
      </c>
      <c r="M32" s="3"/>
      <c r="AI32" s="3">
        <v>44</v>
      </c>
      <c r="AJ32" s="3"/>
      <c r="AK32">
        <v>28</v>
      </c>
    </row>
    <row r="33" spans="4:37">
      <c r="D33">
        <v>29</v>
      </c>
      <c r="E33" t="s">
        <v>102</v>
      </c>
      <c r="F33">
        <v>410</v>
      </c>
      <c r="G33">
        <v>250</v>
      </c>
      <c r="I33" s="3"/>
      <c r="J33" s="3">
        <v>40</v>
      </c>
      <c r="K33" s="3"/>
      <c r="L33">
        <v>29</v>
      </c>
      <c r="M33" s="3"/>
      <c r="AI33" s="3">
        <v>40</v>
      </c>
      <c r="AJ33" s="3"/>
      <c r="AK33">
        <v>29</v>
      </c>
    </row>
    <row r="34" spans="4:37">
      <c r="D34">
        <v>30</v>
      </c>
      <c r="E34" t="s">
        <v>103</v>
      </c>
      <c r="F34">
        <v>420</v>
      </c>
      <c r="G34">
        <v>555</v>
      </c>
      <c r="I34" s="3"/>
      <c r="J34" s="3">
        <v>7</v>
      </c>
      <c r="K34" s="3"/>
      <c r="L34">
        <v>30</v>
      </c>
      <c r="M34" s="3"/>
      <c r="AI34" s="3">
        <v>7</v>
      </c>
      <c r="AJ34" s="3"/>
      <c r="AK34">
        <v>30</v>
      </c>
    </row>
    <row r="35" spans="4:37">
      <c r="D35">
        <v>31</v>
      </c>
      <c r="E35" t="s">
        <v>104</v>
      </c>
      <c r="F35">
        <v>575</v>
      </c>
      <c r="G35">
        <v>665</v>
      </c>
      <c r="I35" s="3"/>
      <c r="J35" s="3">
        <v>9</v>
      </c>
      <c r="K35" s="3"/>
      <c r="L35">
        <v>31</v>
      </c>
      <c r="M35" s="3"/>
      <c r="AI35" s="3">
        <v>9</v>
      </c>
      <c r="AJ35" s="3"/>
      <c r="AK35">
        <v>31</v>
      </c>
    </row>
    <row r="36" spans="4:37">
      <c r="D36">
        <v>32</v>
      </c>
      <c r="E36" t="s">
        <v>105</v>
      </c>
      <c r="F36">
        <v>1150</v>
      </c>
      <c r="G36">
        <v>1160</v>
      </c>
      <c r="I36" s="3"/>
      <c r="J36" s="3">
        <v>8</v>
      </c>
      <c r="K36" s="3"/>
      <c r="L36">
        <v>32</v>
      </c>
      <c r="M36" s="3"/>
      <c r="AI36" s="3">
        <v>8</v>
      </c>
      <c r="AJ36" s="3"/>
      <c r="AK36">
        <v>32</v>
      </c>
    </row>
    <row r="37" spans="4:37">
      <c r="D37">
        <v>33</v>
      </c>
      <c r="E37" t="s">
        <v>106</v>
      </c>
      <c r="F37">
        <v>700</v>
      </c>
      <c r="G37">
        <v>580</v>
      </c>
      <c r="I37" s="3"/>
      <c r="J37" s="3">
        <v>42</v>
      </c>
      <c r="K37" s="3"/>
      <c r="L37">
        <v>33</v>
      </c>
      <c r="M37" s="3"/>
      <c r="AI37" s="3">
        <v>42</v>
      </c>
      <c r="AJ37" s="3"/>
      <c r="AK37">
        <v>33</v>
      </c>
    </row>
    <row r="38" spans="4:37">
      <c r="D38">
        <v>34</v>
      </c>
      <c r="E38" t="s">
        <v>107</v>
      </c>
      <c r="F38">
        <v>685</v>
      </c>
      <c r="G38">
        <v>595</v>
      </c>
      <c r="I38" s="3"/>
      <c r="J38" s="3">
        <v>32</v>
      </c>
      <c r="K38" s="3"/>
      <c r="L38">
        <v>34</v>
      </c>
      <c r="M38" s="3"/>
      <c r="AI38" s="3">
        <v>32</v>
      </c>
      <c r="AJ38" s="3"/>
      <c r="AK38">
        <v>34</v>
      </c>
    </row>
    <row r="39" spans="4:37">
      <c r="D39">
        <v>35</v>
      </c>
      <c r="E39" t="s">
        <v>108</v>
      </c>
      <c r="F39">
        <v>685</v>
      </c>
      <c r="G39">
        <v>610</v>
      </c>
      <c r="I39" s="3"/>
      <c r="J39" s="3">
        <v>50</v>
      </c>
      <c r="K39" s="3"/>
      <c r="L39">
        <v>35</v>
      </c>
      <c r="M39" s="3"/>
      <c r="AI39" s="3">
        <v>50</v>
      </c>
      <c r="AJ39" s="3"/>
      <c r="AK39">
        <v>35</v>
      </c>
    </row>
    <row r="40" spans="4:37">
      <c r="D40">
        <v>36</v>
      </c>
      <c r="E40" t="s">
        <v>109</v>
      </c>
      <c r="F40">
        <v>770</v>
      </c>
      <c r="G40">
        <v>610</v>
      </c>
      <c r="I40" s="3"/>
      <c r="J40" s="3">
        <v>11</v>
      </c>
      <c r="K40" s="3"/>
      <c r="L40">
        <v>36</v>
      </c>
      <c r="M40" s="3"/>
      <c r="AI40" s="3">
        <v>11</v>
      </c>
      <c r="AJ40" s="3"/>
      <c r="AK40">
        <v>36</v>
      </c>
    </row>
    <row r="41" spans="4:37">
      <c r="D41">
        <v>37</v>
      </c>
      <c r="E41" t="s">
        <v>110</v>
      </c>
      <c r="F41">
        <v>795</v>
      </c>
      <c r="G41">
        <v>645</v>
      </c>
      <c r="I41" s="3"/>
      <c r="J41" s="3">
        <v>27</v>
      </c>
      <c r="K41" s="3"/>
      <c r="L41">
        <v>37</v>
      </c>
      <c r="M41" s="3"/>
      <c r="AI41" s="3">
        <v>27</v>
      </c>
      <c r="AJ41" s="3"/>
      <c r="AK41">
        <v>37</v>
      </c>
    </row>
    <row r="42" spans="4:37">
      <c r="D42">
        <v>38</v>
      </c>
      <c r="E42" t="s">
        <v>111</v>
      </c>
      <c r="F42">
        <v>720</v>
      </c>
      <c r="G42">
        <v>635</v>
      </c>
      <c r="I42" s="3"/>
      <c r="J42" s="3">
        <v>26</v>
      </c>
      <c r="K42" s="3"/>
      <c r="L42">
        <v>38</v>
      </c>
      <c r="M42" s="3"/>
      <c r="AI42" s="3">
        <v>26</v>
      </c>
      <c r="AJ42" s="3"/>
      <c r="AK42">
        <v>38</v>
      </c>
    </row>
    <row r="43" spans="4:37">
      <c r="D43">
        <v>39</v>
      </c>
      <c r="E43" t="s">
        <v>112</v>
      </c>
      <c r="F43">
        <v>760</v>
      </c>
      <c r="G43">
        <v>650</v>
      </c>
      <c r="I43" s="3"/>
      <c r="J43" s="3">
        <v>25</v>
      </c>
      <c r="K43" s="3"/>
      <c r="L43">
        <v>39</v>
      </c>
      <c r="M43" s="3"/>
      <c r="AI43" s="3">
        <v>25</v>
      </c>
      <c r="AJ43" s="3"/>
      <c r="AK43">
        <v>39</v>
      </c>
    </row>
    <row r="44" spans="4:37">
      <c r="D44">
        <v>40</v>
      </c>
      <c r="E44" t="s">
        <v>113</v>
      </c>
      <c r="F44">
        <v>475</v>
      </c>
      <c r="G44">
        <v>960</v>
      </c>
      <c r="I44" s="3"/>
      <c r="J44" s="3">
        <v>46</v>
      </c>
      <c r="K44" s="3"/>
      <c r="L44">
        <v>40</v>
      </c>
      <c r="M44" s="3"/>
      <c r="AI44" s="3">
        <v>46</v>
      </c>
      <c r="AJ44" s="3"/>
      <c r="AK44">
        <v>40</v>
      </c>
    </row>
    <row r="45" spans="4:37">
      <c r="D45">
        <v>41</v>
      </c>
      <c r="E45" t="s">
        <v>114</v>
      </c>
      <c r="F45">
        <v>95</v>
      </c>
      <c r="G45">
        <v>260</v>
      </c>
      <c r="I45" s="3"/>
      <c r="J45" s="3">
        <v>12</v>
      </c>
      <c r="K45" s="3"/>
      <c r="L45">
        <v>41</v>
      </c>
      <c r="M45" s="3"/>
      <c r="AI45" s="3">
        <v>12</v>
      </c>
      <c r="AJ45" s="3"/>
      <c r="AK45">
        <v>41</v>
      </c>
    </row>
    <row r="46" spans="4:37">
      <c r="D46">
        <v>42</v>
      </c>
      <c r="E46" t="s">
        <v>115</v>
      </c>
      <c r="F46">
        <v>875</v>
      </c>
      <c r="G46">
        <v>920</v>
      </c>
      <c r="I46" s="3"/>
      <c r="J46" s="3">
        <v>13</v>
      </c>
      <c r="K46" s="3"/>
      <c r="L46">
        <v>42</v>
      </c>
      <c r="M46" s="3"/>
      <c r="AI46" s="3">
        <v>13</v>
      </c>
      <c r="AJ46" s="3"/>
      <c r="AK46">
        <v>42</v>
      </c>
    </row>
    <row r="47" spans="4:37">
      <c r="D47">
        <v>43</v>
      </c>
      <c r="E47" t="s">
        <v>116</v>
      </c>
      <c r="F47">
        <v>700</v>
      </c>
      <c r="G47">
        <v>500</v>
      </c>
      <c r="I47" s="3"/>
      <c r="J47" s="3">
        <v>51</v>
      </c>
      <c r="K47" s="3"/>
      <c r="L47">
        <v>43</v>
      </c>
      <c r="M47" s="3"/>
      <c r="AI47" s="3">
        <v>51</v>
      </c>
      <c r="AJ47" s="3"/>
      <c r="AK47">
        <v>43</v>
      </c>
    </row>
    <row r="48" spans="4:37">
      <c r="D48">
        <v>44</v>
      </c>
      <c r="E48" t="s">
        <v>117</v>
      </c>
      <c r="F48">
        <v>555</v>
      </c>
      <c r="G48">
        <v>815</v>
      </c>
      <c r="I48" s="3"/>
      <c r="J48" s="3">
        <v>10</v>
      </c>
      <c r="K48" s="3"/>
      <c r="L48">
        <v>44</v>
      </c>
      <c r="M48" s="3"/>
      <c r="AI48" s="3">
        <v>10</v>
      </c>
      <c r="AJ48" s="3"/>
      <c r="AK48">
        <v>44</v>
      </c>
    </row>
    <row r="49" spans="4:37">
      <c r="D49">
        <v>45</v>
      </c>
      <c r="E49" t="s">
        <v>118</v>
      </c>
      <c r="F49">
        <v>830</v>
      </c>
      <c r="G49">
        <v>485</v>
      </c>
      <c r="I49" s="3"/>
      <c r="J49" s="3">
        <v>28</v>
      </c>
      <c r="K49" s="3"/>
      <c r="L49">
        <v>45</v>
      </c>
      <c r="M49" s="3"/>
      <c r="AI49" s="3">
        <v>28</v>
      </c>
      <c r="AJ49" s="3"/>
      <c r="AK49">
        <v>45</v>
      </c>
    </row>
    <row r="50" spans="4:37">
      <c r="D50">
        <v>46</v>
      </c>
      <c r="E50" t="s">
        <v>119</v>
      </c>
      <c r="F50">
        <v>1170</v>
      </c>
      <c r="G50">
        <v>65</v>
      </c>
      <c r="I50" s="3"/>
      <c r="J50" s="3">
        <v>29</v>
      </c>
      <c r="K50" s="3"/>
      <c r="L50">
        <v>46</v>
      </c>
      <c r="M50" s="3"/>
      <c r="AI50" s="3">
        <v>29</v>
      </c>
      <c r="AJ50" s="3"/>
      <c r="AK50">
        <v>46</v>
      </c>
    </row>
    <row r="51" spans="4:37">
      <c r="D51">
        <v>47</v>
      </c>
      <c r="E51" t="s">
        <v>120</v>
      </c>
      <c r="F51">
        <v>830</v>
      </c>
      <c r="G51">
        <v>610</v>
      </c>
      <c r="I51" s="3"/>
      <c r="J51" s="3">
        <v>20</v>
      </c>
      <c r="K51" s="3"/>
      <c r="L51">
        <v>47</v>
      </c>
      <c r="M51" s="3"/>
      <c r="AI51" s="3">
        <v>20</v>
      </c>
      <c r="AJ51" s="3"/>
      <c r="AK51">
        <v>47</v>
      </c>
    </row>
    <row r="52" spans="4:37">
      <c r="D52">
        <v>48</v>
      </c>
      <c r="E52" t="s">
        <v>121</v>
      </c>
      <c r="F52">
        <v>605</v>
      </c>
      <c r="G52">
        <v>625</v>
      </c>
      <c r="I52" s="3"/>
      <c r="J52" s="3">
        <v>16</v>
      </c>
      <c r="K52" s="3"/>
      <c r="L52">
        <v>48</v>
      </c>
      <c r="M52" s="3"/>
      <c r="AI52" s="3">
        <v>16</v>
      </c>
      <c r="AJ52" s="3"/>
      <c r="AK52">
        <v>48</v>
      </c>
    </row>
    <row r="53" spans="4:37">
      <c r="D53">
        <v>49</v>
      </c>
      <c r="E53" t="s">
        <v>122</v>
      </c>
      <c r="F53">
        <v>595</v>
      </c>
      <c r="G53">
        <v>360</v>
      </c>
      <c r="I53" s="3"/>
      <c r="J53" s="3">
        <v>41</v>
      </c>
      <c r="K53" s="3"/>
      <c r="L53">
        <v>49</v>
      </c>
      <c r="M53" s="3"/>
      <c r="AI53" s="3">
        <v>41</v>
      </c>
      <c r="AJ53" s="3"/>
      <c r="AK53">
        <v>49</v>
      </c>
    </row>
    <row r="54" spans="4:37">
      <c r="D54">
        <v>50</v>
      </c>
      <c r="E54" t="s">
        <v>123</v>
      </c>
      <c r="F54">
        <v>1340</v>
      </c>
      <c r="G54">
        <v>725</v>
      </c>
      <c r="I54" s="3"/>
      <c r="J54" s="3">
        <v>6</v>
      </c>
      <c r="K54" s="3"/>
      <c r="L54">
        <v>50</v>
      </c>
      <c r="M54" s="3"/>
      <c r="AI54" s="3">
        <v>6</v>
      </c>
      <c r="AJ54" s="3"/>
      <c r="AK54">
        <v>50</v>
      </c>
    </row>
    <row r="55" spans="4:37">
      <c r="D55">
        <v>51</v>
      </c>
      <c r="E55" t="s">
        <v>124</v>
      </c>
      <c r="F55">
        <v>1740</v>
      </c>
      <c r="G55">
        <v>245</v>
      </c>
      <c r="I55" s="3"/>
      <c r="J55" s="3">
        <v>1</v>
      </c>
      <c r="K55" s="3"/>
      <c r="L55">
        <v>51</v>
      </c>
      <c r="M55" s="3"/>
      <c r="AI55" s="3">
        <v>1</v>
      </c>
      <c r="AJ55" s="3"/>
      <c r="AK55">
        <v>51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C288-DF22-764A-91BE-C62E10210443}">
  <dimension ref="A1:N55"/>
  <sheetViews>
    <sheetView workbookViewId="0">
      <selection activeCell="P21" sqref="P21"/>
    </sheetView>
  </sheetViews>
  <sheetFormatPr baseColWidth="10" defaultRowHeight="20"/>
  <cols>
    <col min="1" max="1" width="11.85546875" customWidth="1"/>
    <col min="2" max="2" width="7.140625" customWidth="1"/>
    <col min="3" max="4" width="6.42578125" customWidth="1"/>
    <col min="6" max="6" width="4" customWidth="1"/>
    <col min="7" max="7" width="4.7109375" customWidth="1"/>
    <col min="8" max="8" width="7.28515625" customWidth="1"/>
    <col min="9" max="9" width="3.85546875" customWidth="1"/>
    <col min="13" max="13" width="8.5703125" customWidth="1"/>
    <col min="14" max="14" width="7.85546875" customWidth="1"/>
  </cols>
  <sheetData>
    <row r="1" spans="1:14">
      <c r="A1" s="2" t="s">
        <v>65</v>
      </c>
    </row>
    <row r="2" spans="1:14">
      <c r="B2" t="s">
        <v>0</v>
      </c>
      <c r="J2" t="s">
        <v>61</v>
      </c>
    </row>
    <row r="3" spans="1:14" s="1" customFormat="1">
      <c r="B3" s="1" t="s">
        <v>1</v>
      </c>
      <c r="C3" s="1" t="s">
        <v>2</v>
      </c>
      <c r="D3" s="1" t="s">
        <v>3</v>
      </c>
      <c r="G3" s="1" t="s">
        <v>57</v>
      </c>
      <c r="I3" s="1" t="s">
        <v>58</v>
      </c>
      <c r="J3" s="1" t="s">
        <v>59</v>
      </c>
      <c r="K3" s="1" t="s">
        <v>60</v>
      </c>
      <c r="M3" s="1" t="s">
        <v>62</v>
      </c>
      <c r="N3" s="1" t="s">
        <v>63</v>
      </c>
    </row>
    <row r="4" spans="1:14">
      <c r="B4">
        <v>1</v>
      </c>
      <c r="C4">
        <v>565</v>
      </c>
      <c r="D4">
        <v>575</v>
      </c>
      <c r="G4">
        <v>52</v>
      </c>
      <c r="I4">
        <v>0</v>
      </c>
      <c r="J4">
        <v>565</v>
      </c>
      <c r="K4">
        <v>575</v>
      </c>
      <c r="M4" s="3">
        <v>0</v>
      </c>
    </row>
    <row r="5" spans="1:14">
      <c r="B5">
        <v>2</v>
      </c>
      <c r="C5">
        <v>25</v>
      </c>
      <c r="D5">
        <v>185</v>
      </c>
      <c r="I5">
        <v>1</v>
      </c>
      <c r="J5">
        <v>25</v>
      </c>
      <c r="K5">
        <v>185</v>
      </c>
      <c r="M5" s="3">
        <v>21</v>
      </c>
    </row>
    <row r="6" spans="1:14">
      <c r="B6">
        <v>3</v>
      </c>
      <c r="C6">
        <v>345</v>
      </c>
      <c r="D6">
        <v>750</v>
      </c>
      <c r="I6">
        <v>2</v>
      </c>
      <c r="J6">
        <v>345</v>
      </c>
      <c r="K6">
        <v>750</v>
      </c>
      <c r="M6" s="3">
        <v>48</v>
      </c>
    </row>
    <row r="7" spans="1:14">
      <c r="B7">
        <v>4</v>
      </c>
      <c r="C7">
        <v>945</v>
      </c>
      <c r="D7">
        <v>685</v>
      </c>
      <c r="I7">
        <v>3</v>
      </c>
      <c r="J7">
        <v>945</v>
      </c>
      <c r="K7">
        <v>685</v>
      </c>
      <c r="M7" s="3">
        <v>31</v>
      </c>
    </row>
    <row r="8" spans="1:14">
      <c r="B8">
        <v>5</v>
      </c>
      <c r="C8">
        <v>845</v>
      </c>
      <c r="D8">
        <v>655</v>
      </c>
      <c r="I8">
        <v>4</v>
      </c>
      <c r="J8">
        <v>845</v>
      </c>
      <c r="K8">
        <v>655</v>
      </c>
      <c r="M8" s="3">
        <v>35</v>
      </c>
    </row>
    <row r="9" spans="1:14">
      <c r="B9">
        <v>6</v>
      </c>
      <c r="C9">
        <v>880</v>
      </c>
      <c r="D9">
        <v>660</v>
      </c>
      <c r="I9">
        <v>5</v>
      </c>
      <c r="J9">
        <v>880</v>
      </c>
      <c r="K9">
        <v>660</v>
      </c>
      <c r="M9" s="3">
        <v>34</v>
      </c>
    </row>
    <row r="10" spans="1:14">
      <c r="B10">
        <v>7</v>
      </c>
      <c r="C10">
        <v>25</v>
      </c>
      <c r="D10">
        <v>230</v>
      </c>
      <c r="I10">
        <v>6</v>
      </c>
      <c r="J10">
        <v>25</v>
      </c>
      <c r="K10">
        <v>230</v>
      </c>
      <c r="M10" s="3">
        <v>33</v>
      </c>
    </row>
    <row r="11" spans="1:14">
      <c r="B11">
        <v>8</v>
      </c>
      <c r="C11">
        <v>525</v>
      </c>
      <c r="D11">
        <v>1000</v>
      </c>
      <c r="I11">
        <v>7</v>
      </c>
      <c r="J11">
        <v>525</v>
      </c>
      <c r="K11">
        <v>1000</v>
      </c>
      <c r="M11" s="3">
        <v>38</v>
      </c>
    </row>
    <row r="12" spans="1:14">
      <c r="B12">
        <v>9</v>
      </c>
      <c r="C12">
        <v>580</v>
      </c>
      <c r="D12">
        <v>1175</v>
      </c>
      <c r="I12">
        <v>8</v>
      </c>
      <c r="J12">
        <v>580</v>
      </c>
      <c r="K12">
        <v>1175</v>
      </c>
      <c r="M12" s="3">
        <v>39</v>
      </c>
    </row>
    <row r="13" spans="1:14">
      <c r="B13">
        <v>10</v>
      </c>
      <c r="C13">
        <v>650</v>
      </c>
      <c r="D13">
        <v>1130</v>
      </c>
      <c r="I13">
        <v>9</v>
      </c>
      <c r="J13">
        <v>650</v>
      </c>
      <c r="K13">
        <v>1130</v>
      </c>
      <c r="M13" s="3">
        <v>37</v>
      </c>
    </row>
    <row r="14" spans="1:14">
      <c r="B14">
        <v>11</v>
      </c>
      <c r="C14">
        <v>1605</v>
      </c>
      <c r="D14">
        <v>620</v>
      </c>
      <c r="I14">
        <v>10</v>
      </c>
      <c r="J14">
        <v>1605</v>
      </c>
      <c r="K14">
        <v>620</v>
      </c>
      <c r="M14" s="3">
        <v>36</v>
      </c>
    </row>
    <row r="15" spans="1:14">
      <c r="B15">
        <v>12</v>
      </c>
      <c r="C15">
        <v>1220</v>
      </c>
      <c r="D15">
        <v>580</v>
      </c>
      <c r="I15">
        <v>11</v>
      </c>
      <c r="J15">
        <v>1220</v>
      </c>
      <c r="K15">
        <v>580</v>
      </c>
      <c r="M15" s="3">
        <v>47</v>
      </c>
    </row>
    <row r="16" spans="1:14">
      <c r="B16">
        <v>13</v>
      </c>
      <c r="C16">
        <v>1465</v>
      </c>
      <c r="D16">
        <v>200</v>
      </c>
      <c r="I16">
        <v>12</v>
      </c>
      <c r="J16">
        <v>1465</v>
      </c>
      <c r="K16">
        <v>200</v>
      </c>
      <c r="M16" s="3">
        <v>23</v>
      </c>
    </row>
    <row r="17" spans="2:13">
      <c r="B17">
        <v>14</v>
      </c>
      <c r="C17">
        <v>1530</v>
      </c>
      <c r="D17">
        <v>5</v>
      </c>
      <c r="I17">
        <v>13</v>
      </c>
      <c r="J17">
        <v>1530</v>
      </c>
      <c r="K17">
        <v>5</v>
      </c>
      <c r="M17" s="3">
        <v>4</v>
      </c>
    </row>
    <row r="18" spans="2:13">
      <c r="B18">
        <v>15</v>
      </c>
      <c r="C18">
        <v>845</v>
      </c>
      <c r="D18">
        <v>680</v>
      </c>
      <c r="I18">
        <v>14</v>
      </c>
      <c r="J18">
        <v>845</v>
      </c>
      <c r="K18">
        <v>680</v>
      </c>
      <c r="M18" s="3">
        <v>14</v>
      </c>
    </row>
    <row r="19" spans="2:13">
      <c r="B19">
        <v>16</v>
      </c>
      <c r="C19">
        <v>725</v>
      </c>
      <c r="D19">
        <v>370</v>
      </c>
      <c r="I19">
        <v>15</v>
      </c>
      <c r="J19">
        <v>725</v>
      </c>
      <c r="K19">
        <v>370</v>
      </c>
      <c r="M19" s="3">
        <v>5</v>
      </c>
    </row>
    <row r="20" spans="2:13">
      <c r="B20">
        <v>17</v>
      </c>
      <c r="C20">
        <v>145</v>
      </c>
      <c r="D20">
        <v>665</v>
      </c>
      <c r="I20">
        <v>16</v>
      </c>
      <c r="J20">
        <v>145</v>
      </c>
      <c r="K20">
        <v>665</v>
      </c>
      <c r="M20" s="3">
        <v>3</v>
      </c>
    </row>
    <row r="21" spans="2:13">
      <c r="B21">
        <v>18</v>
      </c>
      <c r="C21">
        <v>415</v>
      </c>
      <c r="D21">
        <v>635</v>
      </c>
      <c r="I21">
        <v>17</v>
      </c>
      <c r="J21">
        <v>415</v>
      </c>
      <c r="K21">
        <v>635</v>
      </c>
      <c r="M21" s="3">
        <v>24</v>
      </c>
    </row>
    <row r="22" spans="2:13">
      <c r="B22">
        <v>19</v>
      </c>
      <c r="C22">
        <v>510</v>
      </c>
      <c r="D22">
        <v>875</v>
      </c>
      <c r="I22">
        <v>18</v>
      </c>
      <c r="J22">
        <v>510</v>
      </c>
      <c r="K22">
        <v>875</v>
      </c>
      <c r="M22" s="3">
        <v>45</v>
      </c>
    </row>
    <row r="23" spans="2:13">
      <c r="B23">
        <v>20</v>
      </c>
      <c r="C23">
        <v>560</v>
      </c>
      <c r="D23">
        <v>365</v>
      </c>
      <c r="I23">
        <v>19</v>
      </c>
      <c r="J23">
        <v>560</v>
      </c>
      <c r="K23">
        <v>365</v>
      </c>
      <c r="M23" s="3">
        <v>43</v>
      </c>
    </row>
    <row r="24" spans="2:13">
      <c r="B24">
        <v>21</v>
      </c>
      <c r="C24">
        <v>300</v>
      </c>
      <c r="D24">
        <v>465</v>
      </c>
      <c r="I24">
        <v>20</v>
      </c>
      <c r="J24">
        <v>300</v>
      </c>
      <c r="K24">
        <v>465</v>
      </c>
      <c r="M24" s="3">
        <v>15</v>
      </c>
    </row>
    <row r="25" spans="2:13">
      <c r="B25">
        <v>22</v>
      </c>
      <c r="C25">
        <v>520</v>
      </c>
      <c r="D25">
        <v>585</v>
      </c>
      <c r="I25">
        <v>21</v>
      </c>
      <c r="J25">
        <v>520</v>
      </c>
      <c r="K25">
        <v>585</v>
      </c>
      <c r="M25" s="3">
        <v>49</v>
      </c>
    </row>
    <row r="26" spans="2:13">
      <c r="B26">
        <v>23</v>
      </c>
      <c r="C26">
        <v>480</v>
      </c>
      <c r="D26">
        <v>415</v>
      </c>
      <c r="I26">
        <v>22</v>
      </c>
      <c r="J26">
        <v>480</v>
      </c>
      <c r="K26">
        <v>415</v>
      </c>
      <c r="M26" s="3">
        <v>19</v>
      </c>
    </row>
    <row r="27" spans="2:13">
      <c r="B27">
        <v>24</v>
      </c>
      <c r="C27">
        <v>835</v>
      </c>
      <c r="D27">
        <v>625</v>
      </c>
      <c r="I27">
        <v>23</v>
      </c>
      <c r="J27">
        <v>835</v>
      </c>
      <c r="K27">
        <v>625</v>
      </c>
      <c r="M27" s="3">
        <v>22</v>
      </c>
    </row>
    <row r="28" spans="2:13">
      <c r="B28">
        <v>25</v>
      </c>
      <c r="C28">
        <v>975</v>
      </c>
      <c r="D28">
        <v>580</v>
      </c>
      <c r="I28">
        <v>24</v>
      </c>
      <c r="J28">
        <v>975</v>
      </c>
      <c r="K28">
        <v>580</v>
      </c>
      <c r="M28" s="3">
        <v>30</v>
      </c>
    </row>
    <row r="29" spans="2:13">
      <c r="B29">
        <v>26</v>
      </c>
      <c r="C29">
        <v>1215</v>
      </c>
      <c r="D29">
        <v>245</v>
      </c>
      <c r="I29">
        <v>25</v>
      </c>
      <c r="J29">
        <v>1215</v>
      </c>
      <c r="K29">
        <v>245</v>
      </c>
      <c r="M29" s="3">
        <v>17</v>
      </c>
    </row>
    <row r="30" spans="2:13">
      <c r="B30">
        <v>27</v>
      </c>
      <c r="C30">
        <v>1320</v>
      </c>
      <c r="D30">
        <v>315</v>
      </c>
      <c r="I30">
        <v>26</v>
      </c>
      <c r="J30">
        <v>1320</v>
      </c>
      <c r="K30">
        <v>315</v>
      </c>
      <c r="M30" s="3">
        <v>2</v>
      </c>
    </row>
    <row r="31" spans="2:13">
      <c r="B31">
        <v>28</v>
      </c>
      <c r="C31">
        <v>1250</v>
      </c>
      <c r="D31">
        <v>400</v>
      </c>
      <c r="I31">
        <v>27</v>
      </c>
      <c r="J31">
        <v>1250</v>
      </c>
      <c r="K31">
        <v>400</v>
      </c>
      <c r="M31" s="3">
        <v>18</v>
      </c>
    </row>
    <row r="32" spans="2:13">
      <c r="B32">
        <v>29</v>
      </c>
      <c r="C32">
        <v>660</v>
      </c>
      <c r="D32">
        <v>180</v>
      </c>
      <c r="I32">
        <v>28</v>
      </c>
      <c r="J32">
        <v>660</v>
      </c>
      <c r="K32">
        <v>180</v>
      </c>
      <c r="M32" s="3">
        <v>44</v>
      </c>
    </row>
    <row r="33" spans="2:13">
      <c r="B33">
        <v>30</v>
      </c>
      <c r="C33">
        <v>410</v>
      </c>
      <c r="D33">
        <v>250</v>
      </c>
      <c r="I33">
        <v>29</v>
      </c>
      <c r="J33">
        <v>410</v>
      </c>
      <c r="K33">
        <v>250</v>
      </c>
      <c r="M33" s="3">
        <v>40</v>
      </c>
    </row>
    <row r="34" spans="2:13">
      <c r="B34">
        <v>31</v>
      </c>
      <c r="C34">
        <v>420</v>
      </c>
      <c r="D34">
        <v>555</v>
      </c>
      <c r="I34">
        <v>30</v>
      </c>
      <c r="J34">
        <v>420</v>
      </c>
      <c r="K34">
        <v>555</v>
      </c>
      <c r="M34" s="3">
        <v>7</v>
      </c>
    </row>
    <row r="35" spans="2:13">
      <c r="B35">
        <v>32</v>
      </c>
      <c r="C35">
        <v>575</v>
      </c>
      <c r="D35">
        <v>665</v>
      </c>
      <c r="I35">
        <v>31</v>
      </c>
      <c r="J35">
        <v>575</v>
      </c>
      <c r="K35">
        <v>665</v>
      </c>
      <c r="M35" s="3">
        <v>9</v>
      </c>
    </row>
    <row r="36" spans="2:13">
      <c r="B36">
        <v>33</v>
      </c>
      <c r="C36">
        <v>1150</v>
      </c>
      <c r="D36">
        <v>1160</v>
      </c>
      <c r="I36">
        <v>32</v>
      </c>
      <c r="J36">
        <v>1150</v>
      </c>
      <c r="K36">
        <v>1160</v>
      </c>
      <c r="M36" s="3">
        <v>8</v>
      </c>
    </row>
    <row r="37" spans="2:13">
      <c r="B37">
        <v>34</v>
      </c>
      <c r="C37">
        <v>700</v>
      </c>
      <c r="D37">
        <v>580</v>
      </c>
      <c r="I37">
        <v>33</v>
      </c>
      <c r="J37">
        <v>700</v>
      </c>
      <c r="K37">
        <v>580</v>
      </c>
      <c r="M37" s="3">
        <v>42</v>
      </c>
    </row>
    <row r="38" spans="2:13">
      <c r="B38">
        <v>35</v>
      </c>
      <c r="C38">
        <v>685</v>
      </c>
      <c r="D38">
        <v>595</v>
      </c>
      <c r="I38">
        <v>34</v>
      </c>
      <c r="J38">
        <v>685</v>
      </c>
      <c r="K38">
        <v>595</v>
      </c>
      <c r="M38" s="3">
        <v>32</v>
      </c>
    </row>
    <row r="39" spans="2:13">
      <c r="B39">
        <v>36</v>
      </c>
      <c r="C39">
        <v>685</v>
      </c>
      <c r="D39">
        <v>610</v>
      </c>
      <c r="I39">
        <v>35</v>
      </c>
      <c r="J39">
        <v>685</v>
      </c>
      <c r="K39">
        <v>610</v>
      </c>
      <c r="M39" s="3">
        <v>50</v>
      </c>
    </row>
    <row r="40" spans="2:13">
      <c r="B40">
        <v>37</v>
      </c>
      <c r="C40">
        <v>770</v>
      </c>
      <c r="D40">
        <v>610</v>
      </c>
      <c r="I40">
        <v>36</v>
      </c>
      <c r="J40">
        <v>770</v>
      </c>
      <c r="K40">
        <v>610</v>
      </c>
      <c r="M40" s="3">
        <v>11</v>
      </c>
    </row>
    <row r="41" spans="2:13">
      <c r="B41">
        <v>38</v>
      </c>
      <c r="C41">
        <v>795</v>
      </c>
      <c r="D41">
        <v>645</v>
      </c>
      <c r="I41">
        <v>37</v>
      </c>
      <c r="J41">
        <v>795</v>
      </c>
      <c r="K41">
        <v>645</v>
      </c>
      <c r="M41" s="3">
        <v>27</v>
      </c>
    </row>
    <row r="42" spans="2:13">
      <c r="B42">
        <v>39</v>
      </c>
      <c r="C42">
        <v>720</v>
      </c>
      <c r="D42">
        <v>635</v>
      </c>
      <c r="I42">
        <v>38</v>
      </c>
      <c r="J42">
        <v>720</v>
      </c>
      <c r="K42">
        <v>635</v>
      </c>
      <c r="M42" s="3">
        <v>26</v>
      </c>
    </row>
    <row r="43" spans="2:13">
      <c r="B43">
        <v>40</v>
      </c>
      <c r="C43">
        <v>760</v>
      </c>
      <c r="D43">
        <v>650</v>
      </c>
      <c r="I43">
        <v>39</v>
      </c>
      <c r="J43">
        <v>760</v>
      </c>
      <c r="K43">
        <v>650</v>
      </c>
      <c r="M43" s="3">
        <v>25</v>
      </c>
    </row>
    <row r="44" spans="2:13">
      <c r="B44">
        <v>41</v>
      </c>
      <c r="C44">
        <v>475</v>
      </c>
      <c r="D44">
        <v>960</v>
      </c>
      <c r="I44">
        <v>40</v>
      </c>
      <c r="J44">
        <v>475</v>
      </c>
      <c r="K44">
        <v>960</v>
      </c>
      <c r="M44" s="3">
        <v>46</v>
      </c>
    </row>
    <row r="45" spans="2:13">
      <c r="B45">
        <v>42</v>
      </c>
      <c r="C45">
        <v>95</v>
      </c>
      <c r="D45">
        <v>260</v>
      </c>
      <c r="I45">
        <v>41</v>
      </c>
      <c r="J45">
        <v>95</v>
      </c>
      <c r="K45">
        <v>260</v>
      </c>
      <c r="M45" s="3">
        <v>12</v>
      </c>
    </row>
    <row r="46" spans="2:13">
      <c r="B46">
        <v>43</v>
      </c>
      <c r="C46">
        <v>875</v>
      </c>
      <c r="D46">
        <v>920</v>
      </c>
      <c r="I46">
        <v>42</v>
      </c>
      <c r="J46">
        <v>875</v>
      </c>
      <c r="K46">
        <v>920</v>
      </c>
      <c r="M46" s="3">
        <v>13</v>
      </c>
    </row>
    <row r="47" spans="2:13">
      <c r="B47">
        <v>44</v>
      </c>
      <c r="C47">
        <v>700</v>
      </c>
      <c r="D47">
        <v>500</v>
      </c>
      <c r="I47">
        <v>43</v>
      </c>
      <c r="J47">
        <v>700</v>
      </c>
      <c r="K47">
        <v>500</v>
      </c>
      <c r="M47" s="3">
        <v>51</v>
      </c>
    </row>
    <row r="48" spans="2:13">
      <c r="B48">
        <v>45</v>
      </c>
      <c r="C48">
        <v>555</v>
      </c>
      <c r="D48">
        <v>815</v>
      </c>
      <c r="I48">
        <v>44</v>
      </c>
      <c r="J48">
        <v>555</v>
      </c>
      <c r="K48">
        <v>815</v>
      </c>
      <c r="M48" s="3">
        <v>10</v>
      </c>
    </row>
    <row r="49" spans="2:13">
      <c r="B49">
        <v>46</v>
      </c>
      <c r="C49">
        <v>830</v>
      </c>
      <c r="D49">
        <v>485</v>
      </c>
      <c r="I49">
        <v>45</v>
      </c>
      <c r="J49">
        <v>830</v>
      </c>
      <c r="K49">
        <v>485</v>
      </c>
      <c r="M49" s="3">
        <v>28</v>
      </c>
    </row>
    <row r="50" spans="2:13">
      <c r="B50">
        <v>47</v>
      </c>
      <c r="C50">
        <v>1170</v>
      </c>
      <c r="D50">
        <v>65</v>
      </c>
      <c r="I50">
        <v>46</v>
      </c>
      <c r="J50">
        <v>1170</v>
      </c>
      <c r="K50">
        <v>65</v>
      </c>
      <c r="M50" s="3">
        <v>29</v>
      </c>
    </row>
    <row r="51" spans="2:13">
      <c r="B51">
        <v>48</v>
      </c>
      <c r="C51">
        <v>830</v>
      </c>
      <c r="D51">
        <v>610</v>
      </c>
      <c r="I51">
        <v>47</v>
      </c>
      <c r="J51">
        <v>830</v>
      </c>
      <c r="K51">
        <v>610</v>
      </c>
      <c r="M51" s="3">
        <v>20</v>
      </c>
    </row>
    <row r="52" spans="2:13">
      <c r="B52">
        <v>49</v>
      </c>
      <c r="C52">
        <v>605</v>
      </c>
      <c r="D52">
        <v>625</v>
      </c>
      <c r="I52">
        <v>48</v>
      </c>
      <c r="J52">
        <v>605</v>
      </c>
      <c r="K52">
        <v>625</v>
      </c>
      <c r="M52" s="3">
        <v>16</v>
      </c>
    </row>
    <row r="53" spans="2:13">
      <c r="B53">
        <v>50</v>
      </c>
      <c r="C53">
        <v>595</v>
      </c>
      <c r="D53">
        <v>360</v>
      </c>
      <c r="I53">
        <v>49</v>
      </c>
      <c r="J53">
        <v>595</v>
      </c>
      <c r="K53">
        <v>360</v>
      </c>
      <c r="M53" s="3">
        <v>41</v>
      </c>
    </row>
    <row r="54" spans="2:13">
      <c r="B54">
        <v>51</v>
      </c>
      <c r="C54">
        <v>1340</v>
      </c>
      <c r="D54">
        <v>725</v>
      </c>
      <c r="I54">
        <v>50</v>
      </c>
      <c r="J54">
        <v>1340</v>
      </c>
      <c r="K54">
        <v>725</v>
      </c>
      <c r="M54" s="3">
        <v>6</v>
      </c>
    </row>
    <row r="55" spans="2:13">
      <c r="B55">
        <v>52</v>
      </c>
      <c r="C55">
        <v>1740</v>
      </c>
      <c r="D55">
        <v>245</v>
      </c>
      <c r="I55">
        <v>51</v>
      </c>
      <c r="J55">
        <v>1740</v>
      </c>
      <c r="K55">
        <v>245</v>
      </c>
      <c r="M55" s="3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1562-2122-8145-9602-84A95C73F34F}">
  <dimension ref="A1:O55"/>
  <sheetViews>
    <sheetView workbookViewId="0">
      <selection activeCell="H22" sqref="H22"/>
    </sheetView>
  </sheetViews>
  <sheetFormatPr baseColWidth="10" defaultRowHeight="20"/>
  <cols>
    <col min="1" max="1" width="11.85546875" customWidth="1"/>
    <col min="2" max="2" width="7.140625" customWidth="1"/>
    <col min="3" max="4" width="6.42578125" customWidth="1"/>
    <col min="6" max="6" width="9.140625" customWidth="1"/>
    <col min="7" max="7" width="7.42578125" customWidth="1"/>
    <col min="9" max="9" width="7.28515625" customWidth="1"/>
    <col min="10" max="10" width="3.85546875" customWidth="1"/>
    <col min="14" max="14" width="8.5703125" customWidth="1"/>
    <col min="15" max="15" width="7.85546875" customWidth="1"/>
  </cols>
  <sheetData>
    <row r="1" spans="1:15">
      <c r="A1" s="2" t="s">
        <v>64</v>
      </c>
    </row>
    <row r="2" spans="1:15">
      <c r="B2" t="s">
        <v>0</v>
      </c>
      <c r="K2" t="s">
        <v>61</v>
      </c>
    </row>
    <row r="3" spans="1:15" s="1" customFormat="1">
      <c r="B3" s="1" t="s">
        <v>1</v>
      </c>
      <c r="C3" s="1" t="s">
        <v>2</v>
      </c>
      <c r="D3" s="1" t="s">
        <v>3</v>
      </c>
      <c r="F3" s="1" t="s">
        <v>4</v>
      </c>
      <c r="H3" s="1" t="s">
        <v>57</v>
      </c>
      <c r="J3" s="1" t="s">
        <v>58</v>
      </c>
      <c r="K3" s="1" t="s">
        <v>59</v>
      </c>
      <c r="L3" s="1" t="s">
        <v>60</v>
      </c>
      <c r="N3" s="1" t="s">
        <v>62</v>
      </c>
      <c r="O3" s="1" t="s">
        <v>63</v>
      </c>
    </row>
    <row r="4" spans="1:15">
      <c r="B4">
        <v>1</v>
      </c>
      <c r="C4">
        <v>565</v>
      </c>
      <c r="D4">
        <v>575</v>
      </c>
      <c r="F4" t="s">
        <v>5</v>
      </c>
      <c r="H4">
        <v>52</v>
      </c>
      <c r="J4">
        <v>0</v>
      </c>
      <c r="K4">
        <v>565</v>
      </c>
      <c r="L4">
        <v>575</v>
      </c>
      <c r="O4">
        <v>0</v>
      </c>
    </row>
    <row r="5" spans="1:15">
      <c r="B5">
        <v>2</v>
      </c>
      <c r="C5">
        <v>25</v>
      </c>
      <c r="D5">
        <v>185</v>
      </c>
      <c r="F5" t="s">
        <v>6</v>
      </c>
      <c r="J5">
        <v>1</v>
      </c>
      <c r="K5">
        <v>25</v>
      </c>
      <c r="L5">
        <v>185</v>
      </c>
      <c r="O5">
        <v>1</v>
      </c>
    </row>
    <row r="6" spans="1:15">
      <c r="B6">
        <v>3</v>
      </c>
      <c r="C6">
        <v>345</v>
      </c>
      <c r="D6">
        <v>750</v>
      </c>
      <c r="F6" t="s">
        <v>7</v>
      </c>
      <c r="J6">
        <v>2</v>
      </c>
      <c r="K6">
        <v>345</v>
      </c>
      <c r="L6">
        <v>750</v>
      </c>
      <c r="O6">
        <v>2</v>
      </c>
    </row>
    <row r="7" spans="1:15">
      <c r="B7">
        <v>4</v>
      </c>
      <c r="C7">
        <v>945</v>
      </c>
      <c r="D7">
        <v>685</v>
      </c>
      <c r="F7" t="s">
        <v>8</v>
      </c>
      <c r="J7">
        <v>3</v>
      </c>
      <c r="K7">
        <v>945</v>
      </c>
      <c r="L7">
        <v>685</v>
      </c>
      <c r="O7">
        <v>3</v>
      </c>
    </row>
    <row r="8" spans="1:15">
      <c r="B8">
        <v>5</v>
      </c>
      <c r="C8">
        <v>845</v>
      </c>
      <c r="D8">
        <v>655</v>
      </c>
      <c r="F8" t="s">
        <v>9</v>
      </c>
      <c r="J8">
        <v>4</v>
      </c>
      <c r="K8">
        <v>845</v>
      </c>
      <c r="L8">
        <v>655</v>
      </c>
      <c r="O8">
        <v>4</v>
      </c>
    </row>
    <row r="9" spans="1:15">
      <c r="B9">
        <v>6</v>
      </c>
      <c r="C9">
        <v>880</v>
      </c>
      <c r="D9">
        <v>660</v>
      </c>
      <c r="F9" t="s">
        <v>10</v>
      </c>
      <c r="J9">
        <v>5</v>
      </c>
      <c r="K9">
        <v>880</v>
      </c>
      <c r="L9">
        <v>660</v>
      </c>
      <c r="O9">
        <v>5</v>
      </c>
    </row>
    <row r="10" spans="1:15">
      <c r="B10">
        <v>7</v>
      </c>
      <c r="C10">
        <v>25</v>
      </c>
      <c r="D10">
        <v>230</v>
      </c>
      <c r="F10" t="s">
        <v>11</v>
      </c>
      <c r="J10">
        <v>6</v>
      </c>
      <c r="K10">
        <v>25</v>
      </c>
      <c r="L10">
        <v>230</v>
      </c>
      <c r="O10">
        <v>6</v>
      </c>
    </row>
    <row r="11" spans="1:15">
      <c r="B11">
        <v>8</v>
      </c>
      <c r="C11">
        <v>525</v>
      </c>
      <c r="D11">
        <v>1000</v>
      </c>
      <c r="F11" t="s">
        <v>12</v>
      </c>
      <c r="J11">
        <v>7</v>
      </c>
      <c r="K11">
        <v>525</v>
      </c>
      <c r="L11">
        <v>1000</v>
      </c>
      <c r="O11">
        <v>7</v>
      </c>
    </row>
    <row r="12" spans="1:15">
      <c r="B12">
        <v>9</v>
      </c>
      <c r="C12">
        <v>580</v>
      </c>
      <c r="D12">
        <v>1175</v>
      </c>
      <c r="F12" t="s">
        <v>13</v>
      </c>
      <c r="J12">
        <v>8</v>
      </c>
      <c r="K12">
        <v>580</v>
      </c>
      <c r="L12">
        <v>1175</v>
      </c>
      <c r="O12">
        <v>8</v>
      </c>
    </row>
    <row r="13" spans="1:15">
      <c r="B13">
        <v>10</v>
      </c>
      <c r="C13">
        <v>650</v>
      </c>
      <c r="D13">
        <v>1130</v>
      </c>
      <c r="F13" t="s">
        <v>14</v>
      </c>
      <c r="J13">
        <v>9</v>
      </c>
      <c r="K13">
        <v>650</v>
      </c>
      <c r="L13">
        <v>1130</v>
      </c>
      <c r="O13">
        <v>9</v>
      </c>
    </row>
    <row r="14" spans="1:15">
      <c r="B14">
        <v>11</v>
      </c>
      <c r="C14">
        <v>1605</v>
      </c>
      <c r="D14">
        <v>620</v>
      </c>
      <c r="F14" t="s">
        <v>15</v>
      </c>
      <c r="J14">
        <v>10</v>
      </c>
      <c r="K14">
        <v>1605</v>
      </c>
      <c r="L14">
        <v>620</v>
      </c>
      <c r="O14">
        <v>10</v>
      </c>
    </row>
    <row r="15" spans="1:15">
      <c r="B15">
        <v>12</v>
      </c>
      <c r="C15">
        <v>1220</v>
      </c>
      <c r="D15">
        <v>580</v>
      </c>
      <c r="F15" t="s">
        <v>16</v>
      </c>
      <c r="J15">
        <v>11</v>
      </c>
      <c r="K15">
        <v>1220</v>
      </c>
      <c r="L15">
        <v>580</v>
      </c>
      <c r="O15">
        <v>11</v>
      </c>
    </row>
    <row r="16" spans="1:15">
      <c r="B16">
        <v>13</v>
      </c>
      <c r="C16">
        <v>1465</v>
      </c>
      <c r="D16">
        <v>200</v>
      </c>
      <c r="F16" t="s">
        <v>17</v>
      </c>
      <c r="J16">
        <v>12</v>
      </c>
      <c r="K16">
        <v>1465</v>
      </c>
      <c r="L16">
        <v>200</v>
      </c>
      <c r="O16">
        <v>12</v>
      </c>
    </row>
    <row r="17" spans="2:15">
      <c r="B17">
        <v>14</v>
      </c>
      <c r="C17">
        <v>1530</v>
      </c>
      <c r="D17">
        <v>5</v>
      </c>
      <c r="F17" t="s">
        <v>18</v>
      </c>
      <c r="J17">
        <v>13</v>
      </c>
      <c r="K17">
        <v>1530</v>
      </c>
      <c r="L17">
        <v>5</v>
      </c>
      <c r="O17">
        <v>13</v>
      </c>
    </row>
    <row r="18" spans="2:15">
      <c r="B18">
        <v>15</v>
      </c>
      <c r="C18">
        <v>845</v>
      </c>
      <c r="D18">
        <v>680</v>
      </c>
      <c r="F18" t="s">
        <v>19</v>
      </c>
      <c r="J18">
        <v>14</v>
      </c>
      <c r="K18">
        <v>845</v>
      </c>
      <c r="L18">
        <v>680</v>
      </c>
      <c r="O18">
        <v>14</v>
      </c>
    </row>
    <row r="19" spans="2:15">
      <c r="B19">
        <v>16</v>
      </c>
      <c r="C19">
        <v>725</v>
      </c>
      <c r="D19">
        <v>370</v>
      </c>
      <c r="F19" t="s">
        <v>20</v>
      </c>
      <c r="J19">
        <v>15</v>
      </c>
      <c r="K19">
        <v>725</v>
      </c>
      <c r="L19">
        <v>370</v>
      </c>
      <c r="O19">
        <v>15</v>
      </c>
    </row>
    <row r="20" spans="2:15">
      <c r="B20">
        <v>17</v>
      </c>
      <c r="C20">
        <v>145</v>
      </c>
      <c r="D20">
        <v>665</v>
      </c>
      <c r="F20" t="s">
        <v>21</v>
      </c>
      <c r="J20">
        <v>16</v>
      </c>
      <c r="K20">
        <v>145</v>
      </c>
      <c r="L20">
        <v>665</v>
      </c>
      <c r="O20">
        <v>16</v>
      </c>
    </row>
    <row r="21" spans="2:15">
      <c r="B21">
        <v>18</v>
      </c>
      <c r="C21">
        <v>415</v>
      </c>
      <c r="D21">
        <v>635</v>
      </c>
      <c r="F21" t="s">
        <v>22</v>
      </c>
      <c r="J21">
        <v>17</v>
      </c>
      <c r="K21">
        <v>415</v>
      </c>
      <c r="L21">
        <v>635</v>
      </c>
      <c r="O21">
        <v>17</v>
      </c>
    </row>
    <row r="22" spans="2:15">
      <c r="B22">
        <v>19</v>
      </c>
      <c r="C22">
        <v>510</v>
      </c>
      <c r="D22">
        <v>875</v>
      </c>
      <c r="F22" t="s">
        <v>23</v>
      </c>
      <c r="J22">
        <v>18</v>
      </c>
      <c r="K22">
        <v>510</v>
      </c>
      <c r="L22">
        <v>875</v>
      </c>
      <c r="O22">
        <v>18</v>
      </c>
    </row>
    <row r="23" spans="2:15">
      <c r="B23">
        <v>20</v>
      </c>
      <c r="C23">
        <v>560</v>
      </c>
      <c r="D23">
        <v>365</v>
      </c>
      <c r="F23" t="s">
        <v>24</v>
      </c>
      <c r="J23">
        <v>19</v>
      </c>
      <c r="K23">
        <v>560</v>
      </c>
      <c r="L23">
        <v>365</v>
      </c>
      <c r="O23">
        <v>19</v>
      </c>
    </row>
    <row r="24" spans="2:15">
      <c r="B24">
        <v>21</v>
      </c>
      <c r="C24">
        <v>300</v>
      </c>
      <c r="D24">
        <v>465</v>
      </c>
      <c r="F24" t="s">
        <v>25</v>
      </c>
      <c r="J24">
        <v>20</v>
      </c>
      <c r="K24">
        <v>300</v>
      </c>
      <c r="L24">
        <v>465</v>
      </c>
      <c r="O24">
        <v>20</v>
      </c>
    </row>
    <row r="25" spans="2:15">
      <c r="B25">
        <v>22</v>
      </c>
      <c r="C25">
        <v>520</v>
      </c>
      <c r="D25">
        <v>585</v>
      </c>
      <c r="F25" t="s">
        <v>26</v>
      </c>
      <c r="J25">
        <v>21</v>
      </c>
      <c r="K25">
        <v>520</v>
      </c>
      <c r="L25">
        <v>585</v>
      </c>
      <c r="O25">
        <v>21</v>
      </c>
    </row>
    <row r="26" spans="2:15">
      <c r="B26">
        <v>23</v>
      </c>
      <c r="C26">
        <v>480</v>
      </c>
      <c r="D26">
        <v>415</v>
      </c>
      <c r="F26" t="s">
        <v>27</v>
      </c>
      <c r="J26">
        <v>22</v>
      </c>
      <c r="K26">
        <v>480</v>
      </c>
      <c r="L26">
        <v>415</v>
      </c>
      <c r="O26">
        <v>22</v>
      </c>
    </row>
    <row r="27" spans="2:15">
      <c r="B27">
        <v>24</v>
      </c>
      <c r="C27">
        <v>835</v>
      </c>
      <c r="D27">
        <v>625</v>
      </c>
      <c r="F27" t="s">
        <v>28</v>
      </c>
      <c r="J27">
        <v>23</v>
      </c>
      <c r="K27">
        <v>835</v>
      </c>
      <c r="L27">
        <v>625</v>
      </c>
      <c r="O27">
        <v>23</v>
      </c>
    </row>
    <row r="28" spans="2:15">
      <c r="B28">
        <v>25</v>
      </c>
      <c r="C28">
        <v>975</v>
      </c>
      <c r="D28">
        <v>580</v>
      </c>
      <c r="F28" t="s">
        <v>29</v>
      </c>
      <c r="J28">
        <v>24</v>
      </c>
      <c r="K28">
        <v>975</v>
      </c>
      <c r="L28">
        <v>580</v>
      </c>
      <c r="O28">
        <v>24</v>
      </c>
    </row>
    <row r="29" spans="2:15">
      <c r="B29">
        <v>26</v>
      </c>
      <c r="C29">
        <v>1215</v>
      </c>
      <c r="D29">
        <v>245</v>
      </c>
      <c r="F29" t="s">
        <v>30</v>
      </c>
      <c r="J29">
        <v>25</v>
      </c>
      <c r="K29">
        <v>1215</v>
      </c>
      <c r="L29">
        <v>245</v>
      </c>
      <c r="O29">
        <v>25</v>
      </c>
    </row>
    <row r="30" spans="2:15">
      <c r="B30">
        <v>27</v>
      </c>
      <c r="C30">
        <v>1320</v>
      </c>
      <c r="D30">
        <v>315</v>
      </c>
      <c r="F30" t="s">
        <v>31</v>
      </c>
      <c r="J30">
        <v>26</v>
      </c>
      <c r="K30">
        <v>1320</v>
      </c>
      <c r="L30">
        <v>315</v>
      </c>
      <c r="O30">
        <v>26</v>
      </c>
    </row>
    <row r="31" spans="2:15">
      <c r="B31">
        <v>28</v>
      </c>
      <c r="C31">
        <v>1250</v>
      </c>
      <c r="D31">
        <v>400</v>
      </c>
      <c r="F31" t="s">
        <v>32</v>
      </c>
      <c r="J31">
        <v>27</v>
      </c>
      <c r="K31">
        <v>1250</v>
      </c>
      <c r="L31">
        <v>400</v>
      </c>
      <c r="O31">
        <v>27</v>
      </c>
    </row>
    <row r="32" spans="2:15">
      <c r="B32">
        <v>29</v>
      </c>
      <c r="C32">
        <v>660</v>
      </c>
      <c r="D32">
        <v>180</v>
      </c>
      <c r="F32" t="s">
        <v>33</v>
      </c>
      <c r="J32">
        <v>28</v>
      </c>
      <c r="K32">
        <v>660</v>
      </c>
      <c r="L32">
        <v>180</v>
      </c>
      <c r="O32">
        <v>28</v>
      </c>
    </row>
    <row r="33" spans="2:15">
      <c r="B33">
        <v>30</v>
      </c>
      <c r="C33">
        <v>410</v>
      </c>
      <c r="D33">
        <v>250</v>
      </c>
      <c r="F33" t="s">
        <v>34</v>
      </c>
      <c r="J33">
        <v>29</v>
      </c>
      <c r="K33">
        <v>410</v>
      </c>
      <c r="L33">
        <v>250</v>
      </c>
      <c r="O33">
        <v>29</v>
      </c>
    </row>
    <row r="34" spans="2:15">
      <c r="B34">
        <v>31</v>
      </c>
      <c r="C34">
        <v>420</v>
      </c>
      <c r="D34">
        <v>555</v>
      </c>
      <c r="F34" t="s">
        <v>35</v>
      </c>
      <c r="J34">
        <v>30</v>
      </c>
      <c r="K34">
        <v>420</v>
      </c>
      <c r="L34">
        <v>555</v>
      </c>
      <c r="O34">
        <v>30</v>
      </c>
    </row>
    <row r="35" spans="2:15">
      <c r="B35">
        <v>32</v>
      </c>
      <c r="C35">
        <v>575</v>
      </c>
      <c r="D35">
        <v>665</v>
      </c>
      <c r="F35" t="s">
        <v>36</v>
      </c>
      <c r="J35">
        <v>31</v>
      </c>
      <c r="K35">
        <v>575</v>
      </c>
      <c r="L35">
        <v>665</v>
      </c>
      <c r="O35">
        <v>31</v>
      </c>
    </row>
    <row r="36" spans="2:15">
      <c r="B36">
        <v>33</v>
      </c>
      <c r="C36">
        <v>1150</v>
      </c>
      <c r="D36">
        <v>1160</v>
      </c>
      <c r="F36" t="s">
        <v>37</v>
      </c>
      <c r="J36">
        <v>32</v>
      </c>
      <c r="K36">
        <v>1150</v>
      </c>
      <c r="L36">
        <v>1160</v>
      </c>
      <c r="O36">
        <v>32</v>
      </c>
    </row>
    <row r="37" spans="2:15">
      <c r="B37">
        <v>34</v>
      </c>
      <c r="C37">
        <v>700</v>
      </c>
      <c r="D37">
        <v>580</v>
      </c>
      <c r="F37" t="s">
        <v>38</v>
      </c>
      <c r="J37">
        <v>33</v>
      </c>
      <c r="K37">
        <v>700</v>
      </c>
      <c r="L37">
        <v>580</v>
      </c>
      <c r="O37">
        <v>33</v>
      </c>
    </row>
    <row r="38" spans="2:15">
      <c r="B38">
        <v>35</v>
      </c>
      <c r="C38">
        <v>685</v>
      </c>
      <c r="D38">
        <v>595</v>
      </c>
      <c r="F38" t="s">
        <v>39</v>
      </c>
      <c r="J38">
        <v>34</v>
      </c>
      <c r="K38">
        <v>685</v>
      </c>
      <c r="L38">
        <v>595</v>
      </c>
      <c r="O38">
        <v>34</v>
      </c>
    </row>
    <row r="39" spans="2:15">
      <c r="B39">
        <v>36</v>
      </c>
      <c r="C39">
        <v>685</v>
      </c>
      <c r="D39">
        <v>610</v>
      </c>
      <c r="F39" t="s">
        <v>40</v>
      </c>
      <c r="J39">
        <v>35</v>
      </c>
      <c r="K39">
        <v>685</v>
      </c>
      <c r="L39">
        <v>610</v>
      </c>
      <c r="O39">
        <v>35</v>
      </c>
    </row>
    <row r="40" spans="2:15">
      <c r="B40">
        <v>37</v>
      </c>
      <c r="C40">
        <v>770</v>
      </c>
      <c r="D40">
        <v>610</v>
      </c>
      <c r="F40" t="s">
        <v>41</v>
      </c>
      <c r="J40">
        <v>36</v>
      </c>
      <c r="K40">
        <v>770</v>
      </c>
      <c r="L40">
        <v>610</v>
      </c>
      <c r="O40">
        <v>36</v>
      </c>
    </row>
    <row r="41" spans="2:15">
      <c r="B41">
        <v>38</v>
      </c>
      <c r="C41">
        <v>795</v>
      </c>
      <c r="D41">
        <v>645</v>
      </c>
      <c r="F41" t="s">
        <v>42</v>
      </c>
      <c r="J41">
        <v>37</v>
      </c>
      <c r="K41">
        <v>795</v>
      </c>
      <c r="L41">
        <v>645</v>
      </c>
      <c r="O41">
        <v>37</v>
      </c>
    </row>
    <row r="42" spans="2:15">
      <c r="B42">
        <v>39</v>
      </c>
      <c r="C42">
        <v>720</v>
      </c>
      <c r="D42">
        <v>635</v>
      </c>
      <c r="F42" t="s">
        <v>43</v>
      </c>
      <c r="J42">
        <v>38</v>
      </c>
      <c r="K42">
        <v>720</v>
      </c>
      <c r="L42">
        <v>635</v>
      </c>
      <c r="O42">
        <v>38</v>
      </c>
    </row>
    <row r="43" spans="2:15">
      <c r="B43">
        <v>40</v>
      </c>
      <c r="C43">
        <v>760</v>
      </c>
      <c r="D43">
        <v>650</v>
      </c>
      <c r="F43" t="s">
        <v>44</v>
      </c>
      <c r="J43">
        <v>39</v>
      </c>
      <c r="K43">
        <v>760</v>
      </c>
      <c r="L43">
        <v>650</v>
      </c>
      <c r="O43">
        <v>39</v>
      </c>
    </row>
    <row r="44" spans="2:15">
      <c r="B44">
        <v>41</v>
      </c>
      <c r="C44">
        <v>475</v>
      </c>
      <c r="D44">
        <v>960</v>
      </c>
      <c r="F44" t="s">
        <v>45</v>
      </c>
      <c r="J44">
        <v>40</v>
      </c>
      <c r="K44">
        <v>475</v>
      </c>
      <c r="L44">
        <v>960</v>
      </c>
      <c r="O44">
        <v>40</v>
      </c>
    </row>
    <row r="45" spans="2:15">
      <c r="B45">
        <v>42</v>
      </c>
      <c r="C45">
        <v>95</v>
      </c>
      <c r="D45">
        <v>260</v>
      </c>
      <c r="F45" t="s">
        <v>46</v>
      </c>
      <c r="J45">
        <v>41</v>
      </c>
      <c r="K45">
        <v>95</v>
      </c>
      <c r="L45">
        <v>260</v>
      </c>
      <c r="O45">
        <v>41</v>
      </c>
    </row>
    <row r="46" spans="2:15">
      <c r="B46">
        <v>43</v>
      </c>
      <c r="C46">
        <v>875</v>
      </c>
      <c r="D46">
        <v>920</v>
      </c>
      <c r="F46" t="s">
        <v>47</v>
      </c>
      <c r="J46">
        <v>42</v>
      </c>
      <c r="K46">
        <v>875</v>
      </c>
      <c r="L46">
        <v>920</v>
      </c>
      <c r="O46">
        <v>42</v>
      </c>
    </row>
    <row r="47" spans="2:15">
      <c r="B47">
        <v>44</v>
      </c>
      <c r="C47">
        <v>700</v>
      </c>
      <c r="D47">
        <v>500</v>
      </c>
      <c r="F47" t="s">
        <v>48</v>
      </c>
      <c r="J47">
        <v>43</v>
      </c>
      <c r="K47">
        <v>700</v>
      </c>
      <c r="L47">
        <v>500</v>
      </c>
      <c r="O47">
        <v>43</v>
      </c>
    </row>
    <row r="48" spans="2:15">
      <c r="B48">
        <v>45</v>
      </c>
      <c r="C48">
        <v>555</v>
      </c>
      <c r="D48">
        <v>815</v>
      </c>
      <c r="F48" t="s">
        <v>49</v>
      </c>
      <c r="J48">
        <v>44</v>
      </c>
      <c r="K48">
        <v>555</v>
      </c>
      <c r="L48">
        <v>815</v>
      </c>
      <c r="O48">
        <v>44</v>
      </c>
    </row>
    <row r="49" spans="2:15">
      <c r="B49">
        <v>46</v>
      </c>
      <c r="C49">
        <v>830</v>
      </c>
      <c r="D49">
        <v>485</v>
      </c>
      <c r="F49" t="s">
        <v>50</v>
      </c>
      <c r="J49">
        <v>45</v>
      </c>
      <c r="K49">
        <v>830</v>
      </c>
      <c r="L49">
        <v>485</v>
      </c>
      <c r="O49">
        <v>45</v>
      </c>
    </row>
    <row r="50" spans="2:15">
      <c r="B50">
        <v>47</v>
      </c>
      <c r="C50">
        <v>1170</v>
      </c>
      <c r="D50">
        <v>65</v>
      </c>
      <c r="F50" t="s">
        <v>51</v>
      </c>
      <c r="J50">
        <v>46</v>
      </c>
      <c r="K50">
        <v>1170</v>
      </c>
      <c r="L50">
        <v>65</v>
      </c>
      <c r="O50">
        <v>46</v>
      </c>
    </row>
    <row r="51" spans="2:15">
      <c r="B51">
        <v>48</v>
      </c>
      <c r="C51">
        <v>830</v>
      </c>
      <c r="D51">
        <v>610</v>
      </c>
      <c r="F51" t="s">
        <v>52</v>
      </c>
      <c r="J51">
        <v>47</v>
      </c>
      <c r="K51">
        <v>830</v>
      </c>
      <c r="L51">
        <v>610</v>
      </c>
      <c r="O51">
        <v>47</v>
      </c>
    </row>
    <row r="52" spans="2:15">
      <c r="B52">
        <v>49</v>
      </c>
      <c r="C52">
        <v>605</v>
      </c>
      <c r="D52">
        <v>625</v>
      </c>
      <c r="F52" t="s">
        <v>53</v>
      </c>
      <c r="J52">
        <v>48</v>
      </c>
      <c r="K52">
        <v>605</v>
      </c>
      <c r="L52">
        <v>625</v>
      </c>
      <c r="O52">
        <v>48</v>
      </c>
    </row>
    <row r="53" spans="2:15">
      <c r="B53">
        <v>50</v>
      </c>
      <c r="C53">
        <v>595</v>
      </c>
      <c r="D53">
        <v>360</v>
      </c>
      <c r="F53" t="s">
        <v>54</v>
      </c>
      <c r="J53">
        <v>49</v>
      </c>
      <c r="K53">
        <v>595</v>
      </c>
      <c r="L53">
        <v>360</v>
      </c>
      <c r="O53">
        <v>49</v>
      </c>
    </row>
    <row r="54" spans="2:15">
      <c r="B54">
        <v>51</v>
      </c>
      <c r="C54">
        <v>1340</v>
      </c>
      <c r="D54">
        <v>725</v>
      </c>
      <c r="F54" t="s">
        <v>55</v>
      </c>
      <c r="J54">
        <v>50</v>
      </c>
      <c r="K54">
        <v>1340</v>
      </c>
      <c r="L54">
        <v>725</v>
      </c>
      <c r="O54">
        <v>50</v>
      </c>
    </row>
    <row r="55" spans="2:15">
      <c r="B55">
        <v>52</v>
      </c>
      <c r="C55">
        <v>1740</v>
      </c>
      <c r="D55">
        <v>245</v>
      </c>
      <c r="F55" t="s">
        <v>56</v>
      </c>
      <c r="J55">
        <v>51</v>
      </c>
      <c r="K55">
        <v>1740</v>
      </c>
      <c r="L55">
        <v>245</v>
      </c>
      <c r="O55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 竹内</dc:creator>
  <cp:lastModifiedBy>永 竹内</cp:lastModifiedBy>
  <dcterms:created xsi:type="dcterms:W3CDTF">2024-02-13T00:00:07Z</dcterms:created>
  <dcterms:modified xsi:type="dcterms:W3CDTF">2024-02-13T05:13:31Z</dcterms:modified>
</cp:coreProperties>
</file>