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filterPrivacy="1" codeName="ThisWorkbook"/>
  <xr:revisionPtr revIDLastSave="0" documentId="13_ncr:11_{8AEB69F2-1B54-2B4C-9914-D464A1EF68BF}" xr6:coauthVersionLast="44" xr6:coauthVersionMax="44" xr10:uidLastSave="{00000000-0000-0000-0000-000000000000}"/>
  <bookViews>
    <workbookView xWindow="0" yWindow="460" windowWidth="38640" windowHeight="1600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7" i="11" l="1"/>
  <c r="D10" i="11" l="1"/>
  <c r="H5" i="11"/>
  <c r="G27" i="11"/>
  <c r="G26" i="11"/>
  <c r="G25" i="11"/>
  <c r="G24" i="11"/>
  <c r="G23" i="11"/>
  <c r="G22" i="11"/>
  <c r="G20" i="11"/>
  <c r="G8" i="11"/>
  <c r="G9" i="11" l="1"/>
  <c r="G16" i="11"/>
  <c r="H6" i="11"/>
  <c r="G21" i="11" l="1"/>
  <c r="G10" i="11"/>
  <c r="G19" i="11"/>
  <c r="E13" i="11"/>
  <c r="I5" i="11"/>
  <c r="J5" i="11" s="1"/>
  <c r="K5" i="11" s="1"/>
  <c r="L5" i="11" s="1"/>
  <c r="M5" i="11" s="1"/>
  <c r="N5" i="11" s="1"/>
  <c r="O5" i="11" s="1"/>
  <c r="H4" i="11"/>
  <c r="G18" i="11" l="1"/>
  <c r="G11" i="11"/>
  <c r="O4" i="11"/>
  <c r="P5" i="11"/>
  <c r="Q5" i="11" s="1"/>
  <c r="R5" i="11" s="1"/>
  <c r="S5" i="11" s="1"/>
  <c r="T5" i="11" s="1"/>
  <c r="U5" i="11" s="1"/>
  <c r="V5" i="11" s="1"/>
  <c r="I6" i="11"/>
  <c r="G17" i="11" l="1"/>
  <c r="G15" i="11"/>
  <c r="V4" i="11"/>
  <c r="W5" i="11"/>
  <c r="X5" i="11" s="1"/>
  <c r="Y5" i="11" s="1"/>
  <c r="Z5" i="11" s="1"/>
  <c r="AA5" i="11" s="1"/>
  <c r="AB5" i="11" s="1"/>
  <c r="AC5" i="11" s="1"/>
  <c r="J6" i="11"/>
  <c r="G12" i="11" l="1"/>
  <c r="G13" i="11"/>
  <c r="AD5" i="11"/>
  <c r="AE5" i="11" s="1"/>
  <c r="AF5" i="11" s="1"/>
  <c r="AG5" i="11" s="1"/>
  <c r="AH5" i="11" s="1"/>
  <c r="AI5" i="11" s="1"/>
  <c r="AC4" i="11"/>
  <c r="K6" i="11"/>
  <c r="AJ5" i="11" l="1"/>
  <c r="AK5" i="11" s="1"/>
  <c r="AL5" i="11" s="1"/>
  <c r="AM5" i="11" s="1"/>
  <c r="AN5" i="11" s="1"/>
  <c r="AO5" i="11" s="1"/>
  <c r="AP5" i="11" s="1"/>
  <c r="L6" i="11"/>
  <c r="G14" i="11" l="1"/>
  <c r="AQ5" i="1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<sst xmlns="http://schemas.openxmlformats.org/spreadsheetml/2006/main" count="80" uniqueCount="68">
  <si>
    <t>Phase 1 Title</t>
  </si>
  <si>
    <t>Task 3</t>
  </si>
  <si>
    <t>Task 4</t>
  </si>
  <si>
    <t>Task 5</t>
  </si>
  <si>
    <t>Phase 2 Title</t>
  </si>
  <si>
    <t>Task 1</t>
  </si>
  <si>
    <t>Task 2</t>
  </si>
  <si>
    <t>Insert new rows ABOVE this one</t>
  </si>
  <si>
    <t>Project Start:</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</si>
  <si>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</si>
  <si>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</si>
  <si>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</si>
  <si>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</si>
  <si>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</si>
  <si>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</si>
  <si>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</si>
  <si>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</si>
  <si>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</si>
  <si>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</si>
  <si>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</si>
  <si>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</si>
  <si>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</si>
  <si>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</si>
  <si>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</si>
  <si>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</si>
  <si>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</si>
  <si>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</si>
  <si>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</si>
  <si>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</si>
  <si>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</si>
  <si>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</si>
  <si>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</si>
  <si>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</si>
  <si>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</si>
  <si>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</si>
  <si>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</si>
  <si>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</si>
  <si>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</si>
  <si>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</si>
  <si>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</si>
  <si>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</si>
  <si>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</si>
  <si>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</si>
  <si>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</si>
  <si>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</si>
  <si>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</si>
  <si>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Problem Anasis</t>
  </si>
  <si>
    <t>.</t>
  </si>
  <si>
    <t>Read the requirement</t>
  </si>
  <si>
    <t>Ask questions for clarification</t>
  </si>
  <si>
    <t>Design</t>
  </si>
  <si>
    <t>Preparing github</t>
  </si>
  <si>
    <t>Lab3</t>
  </si>
  <si>
    <t>Calculator</t>
  </si>
  <si>
    <t>Junyu Lu</t>
  </si>
  <si>
    <t>Studying the stack algorithm</t>
  </si>
  <si>
    <t>Programming</t>
  </si>
  <si>
    <t>Testing &amp; Deployment</t>
  </si>
  <si>
    <t>Scheduling</t>
  </si>
  <si>
    <t>Finding a code</t>
  </si>
  <si>
    <t>implementing the code</t>
  </si>
  <si>
    <t>Adding exponent feature</t>
  </si>
  <si>
    <t>Error handling</t>
  </si>
  <si>
    <t>generating .exe file</t>
  </si>
  <si>
    <t>gantt chart and github</t>
  </si>
  <si>
    <t xml:space="preserve"> Performance test &amp; correct</t>
  </si>
  <si>
    <t>wrapping</t>
  </si>
  <si>
    <t>readme.txt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</si>
</sst>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2"/>
    <xf numFmtId="0" fontId="22" fillId="0" borderId="0" xfId="2"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4" applyAlignment="1">
      <alignment horizontal="left"/>
    </xf>
    <xf numFmtId="0" fontId="10" fillId="0" borderId="0" xfId="5"/>
    <xf numFmtId="0" fontId="10" fillId="0" borderId="0" xfId="6">
      <alignment vertical="top"/>
    </xf>
    <xf numFmtId="164" fontId="9" fillId="3" borderId="2" xfId="9" applyFill="1">
      <alignment horizontal="center" vertical="center"/>
    </xf>
    <xf numFmtId="164" fontId="9" fillId="4" borderId="2" xfId="9" applyFill="1">
      <alignment horizontal="center" vertical="center"/>
    </xf>
    <xf numFmtId="164" fontId="9" fillId="11" borderId="2" xfId="9" applyFill="1">
      <alignment horizontal="center" vertical="center"/>
    </xf>
    <xf numFmtId="164" fontId="9" fillId="10" borderId="2" xfId="9" applyFill="1">
      <alignment horizontal="center" vertical="center"/>
    </xf>
    <xf numFmtId="164" fontId="9" fillId="0" borderId="2" xfId="9">
      <alignment horizontal="center" vertical="center"/>
    </xf>
    <xf numFmtId="0" fontId="9" fillId="8" borderId="2" xfId="10" applyFill="1">
      <alignment horizontal="center" vertical="center"/>
    </xf>
    <xf numFmtId="0" fontId="9" fillId="3" borderId="2" xfId="10" applyFill="1">
      <alignment horizontal="center" vertical="center"/>
    </xf>
    <xf numFmtId="0" fontId="9" fillId="9" borderId="2" xfId="10" applyFill="1">
      <alignment horizontal="center" vertical="center"/>
    </xf>
    <xf numFmtId="0" fontId="9" fillId="4" borderId="2" xfId="10" applyFill="1">
      <alignment horizontal="center" vertical="center"/>
    </xf>
    <xf numFmtId="0" fontId="9" fillId="6" borderId="2" xfId="10" applyFill="1">
      <alignment horizontal="center" vertical="center"/>
    </xf>
    <xf numFmtId="0" fontId="9" fillId="11" borderId="2" xfId="10" applyFill="1">
      <alignment horizontal="center" vertical="center"/>
    </xf>
    <xf numFmtId="0" fontId="9" fillId="5" borderId="2" xfId="10" applyFill="1">
      <alignment horizontal="center" vertical="center"/>
    </xf>
    <xf numFmtId="0" fontId="9" fillId="10" borderId="2" xfId="10" applyFill="1">
      <alignment horizontal="center" vertical="center"/>
    </xf>
    <xf numFmtId="0" fontId="9" fillId="0" borderId="2" xfId="10">
      <alignment horizontal="center" vertical="center"/>
    </xf>
    <xf numFmtId="0" fontId="9" fillId="3" borderId="2" xfId="11" applyFill="1">
      <alignment horizontal="left" vertical="center" indent="2"/>
    </xf>
    <xf numFmtId="0" fontId="9" fillId="4" borderId="2" xfId="11" applyFill="1">
      <alignment horizontal="left" vertical="center" indent="2"/>
    </xf>
    <xf numFmtId="0" fontId="9" fillId="11" borderId="2" xfId="11" applyFill="1">
      <alignment horizontal="left" vertical="center" indent="2"/>
    </xf>
    <xf numFmtId="0" fontId="9" fillId="10" borderId="2" xfId="11" applyFill="1">
      <alignment horizontal="left" vertical="center" indent="2"/>
    </xf>
    <xf numFmtId="0" fontId="9" fillId="0" borderId="2" xfId="11">
      <alignment horizontal="left" vertical="center" indent="2"/>
    </xf>
    <xf numFmtId="0" fontId="9" fillId="0" borderId="0" xfId="7">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3"/>
  <sheetViews>
    <sheetView showGridLines="0" tabSelected="1" showRuler="0" zoomScaleNormal="100" zoomScalePageLayoutView="70" workbookViewId="0">
      <pane ySplit="6" topLeftCell="A8" activePane="bottomLeft" state="frozen"/>
      <selection pane="bottomLeft" activeCell="B16" sqref="B16:BL17"/>
    </sheetView>
  </sheetViews>
  <sheetFormatPr baseColWidth="10" defaultColWidth="8.83203125" defaultRowHeight="30" customHeight="1" x14ac:dyDescent="0.2"/>
  <cols>
    <col min="1" max="1" width="2.6640625" style="48" customWidth="1"/>
    <col min="2" max="2" width="19.83203125" customWidth="1"/>
    <col min="3" max="3" width="30.6640625" customWidth="1"/>
    <col min="4" max="4" width="10.5" style="5" customWidth="1"/>
    <col min="5" max="5" width="10.5" customWidth="1"/>
    <col min="6" max="6" width="2.6640625" customWidth="1"/>
    <col min="7" max="7" width="6.1640625" hidden="1" customWidth="1"/>
    <col min="8" max="63" width="2.5" customWidth="1"/>
    <col min="68" max="69" width="10.33203125"/>
  </cols>
  <sheetData>
    <row r="1" spans="1:63" ht="30" customHeight="1" x14ac:dyDescent="0.35">
      <c r="A1" s="49" t="s">
        <v>37</v>
      </c>
      <c r="B1" s="53" t="s">
        <v>53</v>
      </c>
      <c r="C1" s="1"/>
      <c r="D1" s="4"/>
      <c r="E1" s="37"/>
      <c r="G1" s="2"/>
      <c r="H1" s="14" t="s">
        <v>19</v>
      </c>
    </row>
    <row r="2" spans="1:63" ht="30" customHeight="1" x14ac:dyDescent="0.25">
      <c r="A2" s="48" t="s">
        <v>32</v>
      </c>
      <c r="B2" s="54" t="s">
        <v>52</v>
      </c>
      <c r="H2" s="51" t="s">
        <v>24</v>
      </c>
    </row>
    <row r="3" spans="1:63" ht="30" customHeight="1" x14ac:dyDescent="0.2">
      <c r="A3" s="48" t="s">
        <v>38</v>
      </c>
      <c r="B3" s="55" t="s">
        <v>54</v>
      </c>
      <c r="C3" s="75" t="s">
        <v>8</v>
      </c>
      <c r="D3" s="80">
        <v>43759</v>
      </c>
      <c r="E3" s="80"/>
    </row>
    <row r="4" spans="1:63" ht="30" customHeight="1" x14ac:dyDescent="0.2">
      <c r="A4" s="49" t="s">
        <v>39</v>
      </c>
      <c r="C4" s="75" t="s">
        <v>14</v>
      </c>
      <c r="D4" s="7">
        <v>0.1</v>
      </c>
      <c r="H4" s="77">
        <f>H5</f>
        <v>43752.7</v>
      </c>
      <c r="I4" s="78"/>
      <c r="J4" s="78"/>
      <c r="K4" s="78"/>
      <c r="L4" s="78"/>
      <c r="M4" s="78"/>
      <c r="N4" s="79"/>
      <c r="O4" s="77">
        <f>O5</f>
        <v>43759.7</v>
      </c>
      <c r="P4" s="78"/>
      <c r="Q4" s="78"/>
      <c r="R4" s="78"/>
      <c r="S4" s="78"/>
      <c r="T4" s="78"/>
      <c r="U4" s="79"/>
      <c r="V4" s="77">
        <f>V5</f>
        <v>43766.7</v>
      </c>
      <c r="W4" s="78"/>
      <c r="X4" s="78"/>
      <c r="Y4" s="78"/>
      <c r="Z4" s="78"/>
      <c r="AA4" s="78"/>
      <c r="AB4" s="79"/>
      <c r="AC4" s="77">
        <f>AC5</f>
        <v>43773.7</v>
      </c>
      <c r="AD4" s="78"/>
      <c r="AE4" s="78"/>
      <c r="AF4" s="78"/>
      <c r="AG4" s="78"/>
      <c r="AH4" s="78"/>
      <c r="AI4" s="79"/>
      <c r="AJ4" s="77">
        <f>AJ5</f>
        <v>43780.7</v>
      </c>
      <c r="AK4" s="78"/>
      <c r="AL4" s="78"/>
      <c r="AM4" s="78"/>
      <c r="AN4" s="78"/>
      <c r="AO4" s="78"/>
      <c r="AP4" s="79"/>
      <c r="AQ4" s="77">
        <f>AQ5</f>
        <v>43787.7</v>
      </c>
      <c r="AR4" s="78"/>
      <c r="AS4" s="78"/>
      <c r="AT4" s="78"/>
      <c r="AU4" s="78"/>
      <c r="AV4" s="78"/>
      <c r="AW4" s="79"/>
      <c r="AX4" s="77">
        <f>AX5</f>
        <v>43794.7</v>
      </c>
      <c r="AY4" s="78"/>
      <c r="AZ4" s="78"/>
      <c r="BA4" s="78"/>
      <c r="BB4" s="78"/>
      <c r="BC4" s="78"/>
      <c r="BD4" s="79"/>
      <c r="BE4" s="77">
        <f>BE5</f>
        <v>43801.7</v>
      </c>
      <c r="BF4" s="78"/>
      <c r="BG4" s="78"/>
      <c r="BH4" s="78"/>
      <c r="BI4" s="78"/>
      <c r="BJ4" s="78"/>
      <c r="BK4" s="79"/>
    </row>
    <row r="5" spans="1:63" ht="15" customHeight="1" x14ac:dyDescent="0.2">
      <c r="A5" s="49" t="s">
        <v>40</v>
      </c>
      <c r="B5" s="76" t="s">
        <v>47</v>
      </c>
      <c r="C5" s="76"/>
      <c r="D5" s="76"/>
      <c r="E5" s="76"/>
      <c r="F5" s="76"/>
      <c r="H5" s="11">
        <f>Project_Start-WEEKDAY(Project_Start,1)+2+7*(Display_Week-1)</f>
        <v>43752.7</v>
      </c>
      <c r="I5" s="10">
        <f>H5+1</f>
        <v>43753.7</v>
      </c>
      <c r="J5" s="10">
        <f t="shared" ref="J5:AW5" si="0">I5+1</f>
        <v>43754.7</v>
      </c>
      <c r="K5" s="10">
        <f t="shared" si="0"/>
        <v>43755.7</v>
      </c>
      <c r="L5" s="10">
        <f t="shared" si="0"/>
        <v>43756.7</v>
      </c>
      <c r="M5" s="10">
        <f t="shared" si="0"/>
        <v>43757.7</v>
      </c>
      <c r="N5" s="12">
        <f t="shared" si="0"/>
        <v>43758.7</v>
      </c>
      <c r="O5" s="11">
        <f>N5+1</f>
        <v>43759.7</v>
      </c>
      <c r="P5" s="10">
        <f>O5+1</f>
        <v>43760.7</v>
      </c>
      <c r="Q5" s="10">
        <f t="shared" si="0"/>
        <v>43761.7</v>
      </c>
      <c r="R5" s="10">
        <f t="shared" si="0"/>
        <v>43762.7</v>
      </c>
      <c r="S5" s="10">
        <f t="shared" si="0"/>
        <v>43763.7</v>
      </c>
      <c r="T5" s="10">
        <f t="shared" si="0"/>
        <v>43764.7</v>
      </c>
      <c r="U5" s="12">
        <f t="shared" si="0"/>
        <v>43765.7</v>
      </c>
      <c r="V5" s="11">
        <f>U5+1</f>
        <v>43766.7</v>
      </c>
      <c r="W5" s="10">
        <f>V5+1</f>
        <v>43767.7</v>
      </c>
      <c r="X5" s="10">
        <f t="shared" si="0"/>
        <v>43768.7</v>
      </c>
      <c r="Y5" s="10">
        <f t="shared" si="0"/>
        <v>43769.7</v>
      </c>
      <c r="Z5" s="10">
        <f t="shared" si="0"/>
        <v>43770.7</v>
      </c>
      <c r="AA5" s="10">
        <f t="shared" si="0"/>
        <v>43771.7</v>
      </c>
      <c r="AB5" s="12">
        <f t="shared" si="0"/>
        <v>43772.7</v>
      </c>
      <c r="AC5" s="11">
        <f>AB5+1</f>
        <v>43773.7</v>
      </c>
      <c r="AD5" s="10">
        <f>AC5+1</f>
        <v>43774.7</v>
      </c>
      <c r="AE5" s="10">
        <f t="shared" si="0"/>
        <v>43775.7</v>
      </c>
      <c r="AF5" s="10">
        <f t="shared" si="0"/>
        <v>43776.7</v>
      </c>
      <c r="AG5" s="10">
        <f t="shared" si="0"/>
        <v>43777.7</v>
      </c>
      <c r="AH5" s="10">
        <f t="shared" si="0"/>
        <v>43778.7</v>
      </c>
      <c r="AI5" s="12">
        <f t="shared" si="0"/>
        <v>43779.7</v>
      </c>
      <c r="AJ5" s="11">
        <f>AI5+1</f>
        <v>43780.7</v>
      </c>
      <c r="AK5" s="10">
        <f>AJ5+1</f>
        <v>43781.7</v>
      </c>
      <c r="AL5" s="10">
        <f t="shared" si="0"/>
        <v>43782.7</v>
      </c>
      <c r="AM5" s="10">
        <f t="shared" si="0"/>
        <v>43783.7</v>
      </c>
      <c r="AN5" s="10">
        <f t="shared" si="0"/>
        <v>43784.7</v>
      </c>
      <c r="AO5" s="10">
        <f t="shared" si="0"/>
        <v>43785.7</v>
      </c>
      <c r="AP5" s="12">
        <f t="shared" si="0"/>
        <v>43786.7</v>
      </c>
      <c r="AQ5" s="11">
        <f>AP5+1</f>
        <v>43787.7</v>
      </c>
      <c r="AR5" s="10">
        <f>AQ5+1</f>
        <v>43788.7</v>
      </c>
      <c r="AS5" s="10">
        <f t="shared" si="0"/>
        <v>43789.7</v>
      </c>
      <c r="AT5" s="10">
        <f t="shared" si="0"/>
        <v>43790.7</v>
      </c>
      <c r="AU5" s="10">
        <f t="shared" si="0"/>
        <v>43791.7</v>
      </c>
      <c r="AV5" s="10">
        <f t="shared" si="0"/>
        <v>43792.7</v>
      </c>
      <c r="AW5" s="12">
        <f t="shared" si="0"/>
        <v>43793.7</v>
      </c>
      <c r="AX5" s="11">
        <f>AW5+1</f>
        <v>43794.7</v>
      </c>
      <c r="AY5" s="10">
        <f>AX5+1</f>
        <v>43795.7</v>
      </c>
      <c r="AZ5" s="10">
        <f t="shared" ref="AZ5:BD5" si="1">AY5+1</f>
        <v>43796.7</v>
      </c>
      <c r="BA5" s="10">
        <f t="shared" si="1"/>
        <v>43797.7</v>
      </c>
      <c r="BB5" s="10">
        <f t="shared" si="1"/>
        <v>43798.7</v>
      </c>
      <c r="BC5" s="10">
        <f t="shared" si="1"/>
        <v>43799.7</v>
      </c>
      <c r="BD5" s="12">
        <f t="shared" si="1"/>
        <v>43800.7</v>
      </c>
      <c r="BE5" s="11">
        <f>BD5+1</f>
        <v>43801.7</v>
      </c>
      <c r="BF5" s="10">
        <f>BE5+1</f>
        <v>43802.7</v>
      </c>
      <c r="BG5" s="10">
        <f t="shared" ref="BG5:BK5" si="2">BF5+1</f>
        <v>43803.7</v>
      </c>
      <c r="BH5" s="10">
        <f t="shared" si="2"/>
        <v>43804.7</v>
      </c>
      <c r="BI5" s="10">
        <f t="shared" si="2"/>
        <v>43805.7</v>
      </c>
      <c r="BJ5" s="10">
        <f t="shared" si="2"/>
        <v>43806.7</v>
      </c>
      <c r="BK5" s="12">
        <f t="shared" si="2"/>
        <v>43807.7</v>
      </c>
    </row>
    <row r="6" spans="1:63" ht="30" customHeight="1" thickBot="1" x14ac:dyDescent="0.25">
      <c r="A6" s="49" t="s">
        <v>41</v>
      </c>
      <c r="B6" s="8" t="s">
        <v>15</v>
      </c>
      <c r="C6" s="9" t="s">
        <v>9</v>
      </c>
      <c r="D6" s="9" t="s">
        <v>11</v>
      </c>
      <c r="E6" s="9" t="s">
        <v>12</v>
      </c>
      <c r="F6" s="9"/>
      <c r="G6" s="9" t="s">
        <v>13</v>
      </c>
      <c r="H6" s="13" t="str">
        <f t="shared" ref="H6" si="3">LEFT(TEXT(H5,"ddd"),1)</f>
        <v>M</v>
      </c>
      <c r="I6" s="13" t="str">
        <f t="shared" ref="I6:AQ6" si="4">LEFT(TEXT(I5,"ddd"),1)</f>
        <v>T</v>
      </c>
      <c r="J6" s="13" t="str">
        <f t="shared" si="4"/>
        <v>W</v>
      </c>
      <c r="K6" s="13" t="str">
        <f t="shared" si="4"/>
        <v>T</v>
      </c>
      <c r="L6" s="13" t="str">
        <f t="shared" si="4"/>
        <v>F</v>
      </c>
      <c r="M6" s="13" t="str">
        <f t="shared" si="4"/>
        <v>S</v>
      </c>
      <c r="N6" s="13" t="str">
        <f t="shared" si="4"/>
        <v>S</v>
      </c>
      <c r="O6" s="13" t="str">
        <f t="shared" si="4"/>
        <v>M</v>
      </c>
      <c r="P6" s="13" t="str">
        <f t="shared" si="4"/>
        <v>T</v>
      </c>
      <c r="Q6" s="13" t="str">
        <f t="shared" si="4"/>
        <v>W</v>
      </c>
      <c r="R6" s="13" t="str">
        <f t="shared" si="4"/>
        <v>T</v>
      </c>
      <c r="S6" s="13" t="str">
        <f t="shared" si="4"/>
        <v>F</v>
      </c>
      <c r="T6" s="13" t="str">
        <f t="shared" si="4"/>
        <v>S</v>
      </c>
      <c r="U6" s="13" t="str">
        <f t="shared" si="4"/>
        <v>S</v>
      </c>
      <c r="V6" s="13" t="str">
        <f t="shared" si="4"/>
        <v>M</v>
      </c>
      <c r="W6" s="13" t="str">
        <f t="shared" si="4"/>
        <v>T</v>
      </c>
      <c r="X6" s="13" t="str">
        <f t="shared" si="4"/>
        <v>W</v>
      </c>
      <c r="Y6" s="13" t="str">
        <f t="shared" si="4"/>
        <v>T</v>
      </c>
      <c r="Z6" s="13" t="str">
        <f t="shared" si="4"/>
        <v>F</v>
      </c>
      <c r="AA6" s="13" t="str">
        <f t="shared" si="4"/>
        <v>S</v>
      </c>
      <c r="AB6" s="13" t="str">
        <f t="shared" si="4"/>
        <v>S</v>
      </c>
      <c r="AC6" s="13" t="str">
        <f t="shared" si="4"/>
        <v>M</v>
      </c>
      <c r="AD6" s="13" t="str">
        <f t="shared" si="4"/>
        <v>T</v>
      </c>
      <c r="AE6" s="13" t="str">
        <f t="shared" si="4"/>
        <v>W</v>
      </c>
      <c r="AF6" s="13" t="str">
        <f t="shared" si="4"/>
        <v>T</v>
      </c>
      <c r="AG6" s="13" t="str">
        <f t="shared" si="4"/>
        <v>F</v>
      </c>
      <c r="AH6" s="13" t="str">
        <f t="shared" si="4"/>
        <v>S</v>
      </c>
      <c r="AI6" s="13" t="str">
        <f t="shared" si="4"/>
        <v>S</v>
      </c>
      <c r="AJ6" s="13" t="str">
        <f t="shared" si="4"/>
        <v>M</v>
      </c>
      <c r="AK6" s="13" t="str">
        <f t="shared" si="4"/>
        <v>T</v>
      </c>
      <c r="AL6" s="13" t="str">
        <f t="shared" si="4"/>
        <v>W</v>
      </c>
      <c r="AM6" s="13" t="str">
        <f t="shared" si="4"/>
        <v>T</v>
      </c>
      <c r="AN6" s="13" t="str">
        <f t="shared" si="4"/>
        <v>F</v>
      </c>
      <c r="AO6" s="13" t="str">
        <f t="shared" si="4"/>
        <v>S</v>
      </c>
      <c r="AP6" s="13" t="str">
        <f t="shared" si="4"/>
        <v>S</v>
      </c>
      <c r="AQ6" s="13" t="str">
        <f t="shared" si="4"/>
        <v>M</v>
      </c>
      <c r="AR6" s="13" t="str">
        <f t="shared" ref="AR6:BK6" si="5">LEFT(TEXT(AR5,"ddd"),1)</f>
        <v>T</v>
      </c>
      <c r="AS6" s="13" t="str">
        <f t="shared" si="5"/>
        <v>W</v>
      </c>
      <c r="AT6" s="13" t="str">
        <f t="shared" si="5"/>
        <v>T</v>
      </c>
      <c r="AU6" s="13" t="str">
        <f t="shared" si="5"/>
        <v>F</v>
      </c>
      <c r="AV6" s="13" t="str">
        <f t="shared" si="5"/>
        <v>S</v>
      </c>
      <c r="AW6" s="13" t="str">
        <f t="shared" si="5"/>
        <v>S</v>
      </c>
      <c r="AX6" s="13" t="str">
        <f t="shared" si="5"/>
        <v>M</v>
      </c>
      <c r="AY6" s="13" t="str">
        <f t="shared" si="5"/>
        <v>T</v>
      </c>
      <c r="AZ6" s="13" t="str">
        <f t="shared" si="5"/>
        <v>W</v>
      </c>
      <c r="BA6" s="13" t="str">
        <f t="shared" si="5"/>
        <v>T</v>
      </c>
      <c r="BB6" s="13" t="str">
        <f t="shared" si="5"/>
        <v>F</v>
      </c>
      <c r="BC6" s="13" t="str">
        <f t="shared" si="5"/>
        <v>S</v>
      </c>
      <c r="BD6" s="13" t="str">
        <f t="shared" si="5"/>
        <v>S</v>
      </c>
      <c r="BE6" s="13" t="str">
        <f t="shared" si="5"/>
        <v>M</v>
      </c>
      <c r="BF6" s="13" t="str">
        <f t="shared" si="5"/>
        <v>T</v>
      </c>
      <c r="BG6" s="13" t="str">
        <f t="shared" si="5"/>
        <v>W</v>
      </c>
      <c r="BH6" s="13" t="str">
        <f t="shared" si="5"/>
        <v>T</v>
      </c>
      <c r="BI6" s="13" t="str">
        <f t="shared" si="5"/>
        <v>F</v>
      </c>
      <c r="BJ6" s="13" t="str">
        <f t="shared" si="5"/>
        <v>S</v>
      </c>
      <c r="BK6" s="13" t="str">
        <f t="shared" si="5"/>
        <v>S</v>
      </c>
    </row>
    <row r="7" spans="1:63" ht="30" hidden="1" customHeight="1" thickBot="1" x14ac:dyDescent="0.25">
      <c r="A7" s="48" t="s">
        <v>36</v>
      </c>
      <c r="C7" s="52"/>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3" customFormat="1" ht="30" customHeight="1" thickBot="1" x14ac:dyDescent="0.25">
      <c r="A8" s="49" t="s">
        <v>42</v>
      </c>
      <c r="B8" s="17" t="s">
        <v>0</v>
      </c>
      <c r="C8" s="61" t="s">
        <v>46</v>
      </c>
      <c r="D8" s="18"/>
      <c r="E8" s="19"/>
      <c r="F8" s="16"/>
      <c r="G8" s="16" t="str">
        <f t="shared" ref="G8:G27" si="6">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3" customFormat="1" ht="30" customHeight="1" thickBot="1" x14ac:dyDescent="0.25">
      <c r="A9" s="49" t="s">
        <v>43</v>
      </c>
      <c r="B9" s="70" t="s">
        <v>5</v>
      </c>
      <c r="C9" s="62" t="s">
        <v>48</v>
      </c>
      <c r="D9" s="56">
        <v>43759</v>
      </c>
      <c r="E9" s="56">
        <v>43766</v>
      </c>
      <c r="F9" s="16"/>
      <c r="G9" s="16">
        <f t="shared" si="6"/>
        <v>8</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3" customFormat="1" ht="30" customHeight="1" thickBot="1" x14ac:dyDescent="0.25">
      <c r="A10" s="49" t="s">
        <v>44</v>
      </c>
      <c r="B10" s="70" t="s">
        <v>6</v>
      </c>
      <c r="C10" s="62" t="s">
        <v>49</v>
      </c>
      <c r="D10" s="56">
        <f>E9</f>
        <v>43766</v>
      </c>
      <c r="E10" s="56">
        <v>43774</v>
      </c>
      <c r="F10" s="16"/>
      <c r="G10" s="16">
        <f t="shared" si="6"/>
        <v>9</v>
      </c>
      <c r="H10" s="34"/>
      <c r="I10" s="34"/>
      <c r="J10" s="34"/>
      <c r="K10" s="34"/>
      <c r="L10" s="34"/>
      <c r="M10" s="34"/>
      <c r="N10" s="34"/>
      <c r="O10" s="34"/>
      <c r="P10" s="34"/>
      <c r="Q10" s="34"/>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3" customFormat="1" ht="30" customHeight="1" thickBot="1" x14ac:dyDescent="0.25">
      <c r="A11" s="48"/>
      <c r="B11" s="70" t="s">
        <v>1</v>
      </c>
      <c r="C11" s="62" t="s">
        <v>55</v>
      </c>
      <c r="D11" s="56">
        <v>43767</v>
      </c>
      <c r="E11" s="56">
        <v>43768</v>
      </c>
      <c r="F11" s="16"/>
      <c r="G11" s="16">
        <f t="shared" si="6"/>
        <v>2</v>
      </c>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3" customFormat="1" ht="30" customHeight="1" thickBot="1" x14ac:dyDescent="0.25">
      <c r="A12" s="48"/>
      <c r="B12" s="20" t="s">
        <v>4</v>
      </c>
      <c r="C12" s="63" t="s">
        <v>50</v>
      </c>
      <c r="D12" s="21"/>
      <c r="E12" s="22"/>
      <c r="F12" s="16"/>
      <c r="G12" s="16" t="str">
        <f t="shared" si="6"/>
        <v/>
      </c>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3" customFormat="1" ht="30" customHeight="1" thickBot="1" x14ac:dyDescent="0.25">
      <c r="A13" s="48"/>
      <c r="B13" s="71" t="s">
        <v>5</v>
      </c>
      <c r="C13" s="64" t="s">
        <v>51</v>
      </c>
      <c r="D13" s="57">
        <v>43767</v>
      </c>
      <c r="E13" s="57">
        <f>D13+4</f>
        <v>43771</v>
      </c>
      <c r="F13" s="16"/>
      <c r="G13" s="16">
        <f t="shared" si="6"/>
        <v>5</v>
      </c>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3" customFormat="1" ht="30" customHeight="1" thickBot="1" x14ac:dyDescent="0.25">
      <c r="A14" s="49" t="s">
        <v>45</v>
      </c>
      <c r="B14" s="71" t="s">
        <v>6</v>
      </c>
      <c r="C14" s="64" t="s">
        <v>58</v>
      </c>
      <c r="D14" s="57">
        <v>43771</v>
      </c>
      <c r="E14" s="57">
        <v>43771</v>
      </c>
      <c r="F14" s="16"/>
      <c r="G14" s="16">
        <f t="shared" si="6"/>
        <v>1</v>
      </c>
      <c r="H14" s="34"/>
      <c r="I14" s="34"/>
      <c r="J14" s="34"/>
      <c r="K14" s="34"/>
      <c r="L14" s="34"/>
      <c r="M14" s="34"/>
      <c r="N14" s="34"/>
      <c r="O14" s="34"/>
      <c r="P14" s="34"/>
      <c r="Q14" s="34"/>
      <c r="R14" s="34"/>
      <c r="S14" s="34"/>
      <c r="T14" s="35"/>
      <c r="U14" s="35"/>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row>
    <row r="15" spans="1:63" s="3" customFormat="1" ht="30" customHeight="1" thickBot="1" x14ac:dyDescent="0.25">
      <c r="A15" s="49"/>
      <c r="B15" s="71" t="s">
        <v>1</v>
      </c>
      <c r="C15" s="64" t="s">
        <v>59</v>
      </c>
      <c r="D15" s="57">
        <v>43772</v>
      </c>
      <c r="E15" s="57">
        <v>43772</v>
      </c>
      <c r="F15" s="16"/>
      <c r="G15" s="16">
        <f t="shared" si="6"/>
        <v>1</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3" customFormat="1" ht="30" customHeight="1" thickBot="1" x14ac:dyDescent="0.25">
      <c r="A16" s="48"/>
      <c r="B16" s="23" t="s">
        <v>16</v>
      </c>
      <c r="C16" s="65" t="s">
        <v>56</v>
      </c>
      <c r="D16" s="24"/>
      <c r="E16" s="25"/>
      <c r="F16" s="16"/>
      <c r="G16" s="16" t="str">
        <f t="shared" si="6"/>
        <v/>
      </c>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7" s="3" customFormat="1" ht="30" customHeight="1" thickBot="1" x14ac:dyDescent="0.25">
      <c r="A17" s="48"/>
      <c r="B17" s="72" t="s">
        <v>5</v>
      </c>
      <c r="C17" s="66" t="s">
        <v>60</v>
      </c>
      <c r="D17" s="58">
        <v>43772</v>
      </c>
      <c r="E17" s="58">
        <v>43773</v>
      </c>
      <c r="F17" s="16"/>
      <c r="G17" s="16">
        <f t="shared" si="6"/>
        <v>2</v>
      </c>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7" s="3" customFormat="1" ht="30" customHeight="1" thickBot="1" x14ac:dyDescent="0.25">
      <c r="A18" s="48"/>
      <c r="B18" s="72" t="s">
        <v>6</v>
      </c>
      <c r="C18" s="66" t="s">
        <v>61</v>
      </c>
      <c r="D18" s="58">
        <v>43773</v>
      </c>
      <c r="E18" s="58">
        <v>43773</v>
      </c>
      <c r="F18" s="16"/>
      <c r="G18" s="16">
        <f t="shared" si="6"/>
        <v>1</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row>
    <row r="19" spans="1:67" s="3" customFormat="1" ht="30" customHeight="1" thickBot="1" x14ac:dyDescent="0.25">
      <c r="A19" s="48"/>
      <c r="B19" s="72" t="s">
        <v>1</v>
      </c>
      <c r="C19" s="66" t="s">
        <v>62</v>
      </c>
      <c r="D19" s="58">
        <v>43773</v>
      </c>
      <c r="E19" s="58">
        <v>43774</v>
      </c>
      <c r="F19" s="16"/>
      <c r="G19" s="16">
        <f t="shared" si="6"/>
        <v>2</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7" s="3" customFormat="1" ht="30" customHeight="1" thickBot="1" x14ac:dyDescent="0.25">
      <c r="A20" s="48" t="s">
        <v>33</v>
      </c>
      <c r="B20" s="26" t="s">
        <v>28</v>
      </c>
      <c r="C20" s="67" t="s">
        <v>57</v>
      </c>
      <c r="D20" s="27"/>
      <c r="E20" s="28"/>
      <c r="F20" s="16"/>
      <c r="G20" s="16" t="str">
        <f t="shared" si="6"/>
        <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7" s="3" customFormat="1" ht="30" customHeight="1" thickBot="1" x14ac:dyDescent="0.25">
      <c r="A21" s="48"/>
      <c r="B21" s="73" t="s">
        <v>5</v>
      </c>
      <c r="C21" s="68" t="s">
        <v>65</v>
      </c>
      <c r="D21" s="59">
        <v>43773</v>
      </c>
      <c r="E21" s="59">
        <v>43774</v>
      </c>
      <c r="F21" s="16"/>
      <c r="G21" s="16">
        <f t="shared" si="6"/>
        <v>2</v>
      </c>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row>
    <row r="22" spans="1:67" s="3" customFormat="1" ht="30" customHeight="1" thickBot="1" x14ac:dyDescent="0.25">
      <c r="A22" s="48"/>
      <c r="B22" s="73" t="s">
        <v>6</v>
      </c>
      <c r="C22" s="68" t="s">
        <v>63</v>
      </c>
      <c r="D22" s="59">
        <v>43773</v>
      </c>
      <c r="E22" s="59">
        <v>43773</v>
      </c>
      <c r="F22" s="16"/>
      <c r="G22" s="16">
        <f t="shared" si="6"/>
        <v>1</v>
      </c>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row>
    <row r="23" spans="1:67" s="3" customFormat="1" ht="30" customHeight="1" thickBot="1" x14ac:dyDescent="0.25">
      <c r="A23" s="48"/>
      <c r="B23" s="73" t="s">
        <v>1</v>
      </c>
      <c r="C23" s="68" t="s">
        <v>64</v>
      </c>
      <c r="D23" s="59">
        <v>43774</v>
      </c>
      <c r="E23" s="59">
        <v>43774</v>
      </c>
      <c r="F23" s="16"/>
      <c r="G23" s="16">
        <f t="shared" si="6"/>
        <v>1</v>
      </c>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row>
    <row r="24" spans="1:67" s="3" customFormat="1" ht="30" customHeight="1" thickBot="1" x14ac:dyDescent="0.25">
      <c r="A24" s="48" t="s">
        <v>33</v>
      </c>
      <c r="B24" s="73" t="s">
        <v>2</v>
      </c>
      <c r="C24" s="68" t="s">
        <v>66</v>
      </c>
      <c r="D24" s="59">
        <v>43774</v>
      </c>
      <c r="E24" s="59">
        <v>43774</v>
      </c>
      <c r="F24" s="16"/>
      <c r="G24" s="16">
        <f t="shared" si="6"/>
        <v>1</v>
      </c>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row>
    <row r="25" spans="1:67" s="3" customFormat="1" ht="30" customHeight="1" thickBot="1" x14ac:dyDescent="0.25">
      <c r="A25" s="48"/>
      <c r="B25" s="73" t="s">
        <v>3</v>
      </c>
      <c r="C25" s="68" t="s">
        <v>67</v>
      </c>
      <c r="D25" s="59">
        <v>43766</v>
      </c>
      <c r="E25" s="59">
        <v>43774</v>
      </c>
      <c r="F25" s="16"/>
      <c r="G25" s="16">
        <f t="shared" si="6"/>
        <v>9</v>
      </c>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row>
    <row r="26" spans="1:67" s="3" customFormat="1" ht="30" customHeight="1" thickBot="1" x14ac:dyDescent="0.25">
      <c r="A26" s="48"/>
      <c r="B26" s="74"/>
      <c r="C26" s="69"/>
      <c r="D26" s="60"/>
      <c r="E26" s="60"/>
      <c r="F26" s="16"/>
      <c r="G26" s="16" t="str">
        <f t="shared" si="6"/>
        <v/>
      </c>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row>
    <row r="27" spans="1:67" s="3" customFormat="1" ht="30" customHeight="1" thickBot="1" x14ac:dyDescent="0.25">
      <c r="A27" s="48"/>
      <c r="B27" s="29" t="s">
        <v>7</v>
      </c>
      <c r="C27" s="30"/>
      <c r="D27" s="31"/>
      <c r="E27" s="32"/>
      <c r="F27" s="33"/>
      <c r="G27" s="33" t="str">
        <f t="shared" si="6"/>
        <v/>
      </c>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row>
    <row r="28" spans="1:67" s="3" customFormat="1" ht="30" customHeight="1" x14ac:dyDescent="0.2">
      <c r="A28" s="48"/>
      <c r="B28"/>
      <c r="C28"/>
      <c r="D28" s="5"/>
      <c r="E28"/>
      <c r="F28" s="6"/>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row>
    <row r="29" spans="1:67" s="3" customFormat="1" ht="30" customHeight="1" x14ac:dyDescent="0.2">
      <c r="A29" s="48"/>
      <c r="B29"/>
      <c r="C29" s="14"/>
      <c r="D29" s="5"/>
      <c r="E29" s="50"/>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row>
    <row r="30" spans="1:67" s="3" customFormat="1" ht="30" customHeight="1" x14ac:dyDescent="0.2">
      <c r="A30" s="48" t="s">
        <v>35</v>
      </c>
      <c r="B30"/>
      <c r="C30" s="15"/>
      <c r="D30" s="5"/>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7" s="3" customFormat="1" ht="30" customHeight="1" x14ac:dyDescent="0.2">
      <c r="A31" s="49" t="s">
        <v>34</v>
      </c>
      <c r="B31"/>
      <c r="C31"/>
      <c r="D31" s="5"/>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7" s="3" customFormat="1" ht="30" customHeight="1" x14ac:dyDescent="0.2">
      <c r="A32" s="48"/>
      <c r="B32"/>
      <c r="C32"/>
      <c r="D32" s="5"/>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row>
    <row r="33" spans="1:67" s="3" customFormat="1" ht="30" customHeight="1" x14ac:dyDescent="0.2">
      <c r="A33" s="48"/>
      <c r="B33"/>
      <c r="C33"/>
      <c r="D33" s="5"/>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row>
  </sheetData>
  <mergeCells count="10">
    <mergeCell ref="AX4:BD4"/>
    <mergeCell ref="BE4:BK4"/>
    <mergeCell ref="D3:E3"/>
    <mergeCell ref="H4:N4"/>
    <mergeCell ref="O4:U4"/>
    <mergeCell ref="V4:AB4"/>
    <mergeCell ref="AC4:AI4"/>
    <mergeCell ref="B5:F5"/>
    <mergeCell ref="AJ4:AP4"/>
    <mergeCell ref="AQ4:AW4"/>
  </mergeCells>
  <conditionalFormatting sqref="H5:BK27">
    <cfRule type="expression" dxfId="2" priority="33">
      <formula>AND(TODAY()&gt;=H$5,TODAY()&lt;I$5)</formula>
    </cfRule>
  </conditionalFormatting>
  <conditionalFormatting sqref="H7:BK27">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8" customWidth="1"/>
    <col min="2" max="16384" width="9.1640625" style="2"/>
  </cols>
  <sheetData>
    <row r="1" spans="1:2" ht="46.5" customHeight="1" x14ac:dyDescent="0.2"/>
    <row r="2" spans="1:2" s="40" customFormat="1" ht="16" x14ac:dyDescent="0.2">
      <c r="A2" s="39" t="s">
        <v>19</v>
      </c>
      <c r="B2" s="39"/>
    </row>
    <row r="3" spans="1:2" s="44" customFormat="1" ht="27" customHeight="1" x14ac:dyDescent="0.2">
      <c r="A3" s="45" t="s">
        <v>24</v>
      </c>
      <c r="B3" s="45"/>
    </row>
    <row r="4" spans="1:2" s="41" customFormat="1" ht="26" x14ac:dyDescent="0.3">
      <c r="A4" s="42" t="s">
        <v>18</v>
      </c>
    </row>
    <row r="5" spans="1:2" ht="74" customHeight="1" x14ac:dyDescent="0.2">
      <c r="A5" s="43" t="s">
        <v>27</v>
      </c>
    </row>
    <row r="6" spans="1:2" ht="26.25" customHeight="1" x14ac:dyDescent="0.2">
      <c r="A6" s="42" t="s">
        <v>31</v>
      </c>
    </row>
    <row r="7" spans="1:2" s="38" customFormat="1" ht="205" customHeight="1" x14ac:dyDescent="0.2">
      <c r="A7" s="47" t="s">
        <v>30</v>
      </c>
    </row>
    <row r="8" spans="1:2" s="41" customFormat="1" ht="26" x14ac:dyDescent="0.3">
      <c r="A8" s="42" t="s">
        <v>20</v>
      </c>
    </row>
    <row r="9" spans="1:2" ht="48" x14ac:dyDescent="0.2">
      <c r="A9" s="43" t="s">
        <v>29</v>
      </c>
    </row>
    <row r="10" spans="1:2" s="38" customFormat="1" ht="28" customHeight="1" x14ac:dyDescent="0.2">
      <c r="A10" s="46" t="s">
        <v>26</v>
      </c>
    </row>
    <row r="11" spans="1:2" s="41" customFormat="1" ht="26" x14ac:dyDescent="0.3">
      <c r="A11" s="42" t="s">
        <v>17</v>
      </c>
    </row>
    <row r="12" spans="1:2" ht="32" x14ac:dyDescent="0.2">
      <c r="A12" s="43" t="s">
        <v>25</v>
      </c>
    </row>
    <row r="13" spans="1:2" s="38" customFormat="1" ht="28" customHeight="1" x14ac:dyDescent="0.2">
      <c r="A13" s="46" t="s">
        <v>10</v>
      </c>
    </row>
    <row r="14" spans="1:2" s="41" customFormat="1" ht="26" x14ac:dyDescent="0.3">
      <c r="A14" s="42" t="s">
        <v>21</v>
      </c>
    </row>
    <row r="15" spans="1:2" ht="75" customHeight="1" x14ac:dyDescent="0.2">
      <c r="A15" s="43" t="s">
        <v>22</v>
      </c>
    </row>
    <row r="16" spans="1:2" ht="64" x14ac:dyDescent="0.2">
      <c r="A16" s="4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2019-11-05T19:38:32Z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