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Leprosy Core Statistics" sheetId="1" r:id="rId1"/>
  </sheets>
  <calcPr calcId="144525"/>
</workbook>
</file>

<file path=xl/sharedStrings.xml><?xml version="1.0" encoding="utf-8"?>
<sst xmlns="http://schemas.openxmlformats.org/spreadsheetml/2006/main" count="81">
  <si>
    <r>
      <rPr>
        <b/>
        <sz val="11"/>
        <color rgb="FF00FF00"/>
        <rFont val="Calibri"/>
        <charset val="134"/>
      </rPr>
      <t> </t>
    </r>
    <r>
      <rPr>
        <b/>
        <sz val="11"/>
        <color rgb="FF000000"/>
        <rFont val="Calibri"/>
        <charset val="134"/>
      </rPr>
      <t xml:space="preserve"> </t>
    </r>
    <r>
      <rPr>
        <b/>
        <sz val="12"/>
        <color rgb="FF000000"/>
        <rFont val="Calibri"/>
        <charset val="134"/>
      </rPr>
      <t xml:space="preserve">Core information from National Leprosy Programmes </t>
    </r>
  </si>
  <si>
    <r>
      <rPr>
        <b/>
        <sz val="11"/>
        <color rgb="FF000000"/>
        <rFont val="Calibri"/>
        <charset val="134"/>
      </rPr>
      <t>Country                            </t>
    </r>
    <r>
      <rPr>
        <sz val="11"/>
        <color rgb="FF000000"/>
        <rFont val="Calibri"/>
        <charset val="134"/>
      </rPr>
      <t> </t>
    </r>
  </si>
  <si>
    <r>
      <rPr>
        <b/>
        <sz val="11"/>
        <color rgb="FF000000"/>
        <rFont val="Calibri"/>
        <charset val="134"/>
      </rPr>
      <t> Population                      </t>
    </r>
    <r>
      <rPr>
        <sz val="11"/>
        <color rgb="FF000000"/>
        <rFont val="Calibri"/>
        <charset val="134"/>
      </rPr>
      <t> </t>
    </r>
  </si>
  <si>
    <t>Case detection during the year  2018</t>
  </si>
  <si>
    <t>New cases</t>
  </si>
  <si>
    <r>
      <rPr>
        <sz val="11"/>
        <color rgb="FF000000"/>
        <rFont val="Calibri"/>
        <charset val="134"/>
      </rPr>
      <t xml:space="preserve">         </t>
    </r>
    <r>
      <rPr>
        <b/>
        <sz val="11"/>
        <color rgb="FF000000"/>
        <rFont val="Calibri"/>
        <charset val="134"/>
      </rPr>
      <t>    Adult </t>
    </r>
  </si>
  <si>
    <r>
      <rPr>
        <sz val="11"/>
        <color rgb="FF000000"/>
        <rFont val="Calibri"/>
        <charset val="134"/>
      </rPr>
      <t xml:space="preserve">       </t>
    </r>
    <r>
      <rPr>
        <b/>
        <sz val="11"/>
        <color rgb="FF000000"/>
        <rFont val="Calibri"/>
        <charset val="134"/>
      </rPr>
      <t>  Children</t>
    </r>
  </si>
  <si>
    <r>
      <rPr>
        <sz val="11"/>
        <color rgb="FF000000"/>
        <rFont val="Calibri"/>
        <charset val="134"/>
      </rPr>
      <t xml:space="preserve">         </t>
    </r>
    <r>
      <rPr>
        <b/>
        <sz val="11"/>
        <color rgb="FF000000"/>
        <rFont val="Calibri"/>
        <charset val="134"/>
      </rPr>
      <t>Age unknown</t>
    </r>
  </si>
  <si>
    <t>Sub - Total </t>
  </si>
  <si>
    <t>New MB cases</t>
  </si>
  <si>
    <t>New PB cases</t>
  </si>
  <si>
    <t>New Unclassified cases</t>
  </si>
  <si>
    <t>% of children</t>
  </si>
  <si>
    <t>Total new cases              </t>
  </si>
  <si>
    <t>New case detection rate ( per100,000 population)</t>
  </si>
  <si>
    <t>Child cases - Age breakup</t>
  </si>
  <si>
    <t>MB</t>
  </si>
  <si>
    <t>PB</t>
  </si>
  <si>
    <t>Unclassified</t>
  </si>
  <si>
    <t>Total</t>
  </si>
  <si>
    <t>New cases ≤= 5 years of age</t>
  </si>
  <si>
    <t>New cases between 6-15 years of age</t>
  </si>
  <si>
    <t>New cases of age unknown </t>
  </si>
  <si>
    <t>Female</t>
  </si>
  <si>
    <t>Gender unknown </t>
  </si>
  <si>
    <t>Male</t>
  </si>
  <si>
    <t>New cases by gender</t>
  </si>
  <si>
    <t>% Female</t>
  </si>
  <si>
    <t>                                               </t>
  </si>
  <si>
    <r>
      <rPr>
        <sz val="11"/>
        <color rgb="FF000000"/>
        <rFont val="Calibri"/>
        <charset val="134"/>
      </rPr>
      <t xml:space="preserve">       </t>
    </r>
    <r>
      <rPr>
        <b/>
        <sz val="11"/>
        <color rgb="FF000000"/>
        <rFont val="Calibri"/>
        <charset val="134"/>
      </rPr>
      <t> Adult </t>
    </r>
  </si>
  <si>
    <r>
      <rPr>
        <sz val="11"/>
        <color rgb="FF000000"/>
        <rFont val="Calibri"/>
        <charset val="134"/>
      </rPr>
      <t xml:space="preserve">           </t>
    </r>
    <r>
      <rPr>
        <b/>
        <sz val="11"/>
        <color rgb="FF000000"/>
        <rFont val="Calibri"/>
        <charset val="134"/>
      </rPr>
      <t>  Children</t>
    </r>
  </si>
  <si>
    <r>
      <rPr>
        <sz val="11"/>
        <color rgb="FF000000"/>
        <rFont val="Calibri"/>
        <charset val="134"/>
      </rPr>
      <t xml:space="preserve">         </t>
    </r>
    <r>
      <rPr>
        <b/>
        <sz val="11"/>
        <color rgb="FF000000"/>
        <rFont val="Calibri"/>
        <charset val="134"/>
      </rPr>
      <t> Age unknown </t>
    </r>
  </si>
  <si>
    <r>
      <rPr>
        <sz val="11"/>
        <color rgb="FF000000"/>
        <rFont val="Calibri"/>
        <charset val="134"/>
      </rPr>
      <t xml:space="preserve">     </t>
    </r>
    <r>
      <rPr>
        <b/>
        <sz val="11"/>
        <color rgb="FF000000"/>
        <rFont val="Calibri"/>
        <charset val="134"/>
      </rPr>
      <t>Sub - Total </t>
    </r>
  </si>
  <si>
    <t>New cases with grade 2 disabilities </t>
  </si>
  <si>
    <t> % of grade 2 disabilities</t>
  </si>
  <si>
    <t>Grade 2 disability rate (Per million population)</t>
  </si>
  <si>
    <t>Foreign born cases</t>
  </si>
  <si>
    <t>New foreign born cases </t>
  </si>
  <si>
    <t>    % foreign born cases </t>
  </si>
  <si>
    <t>  Retreatment cases</t>
  </si>
  <si>
    <t>Number of relapses detected </t>
  </si>
  <si>
    <t>All other retreatment cases  </t>
  </si>
  <si>
    <t>Cases registered for treatment at the end of  year 2018</t>
  </si>
  <si>
    <t>Cases on treatment at the end of year (including new and retreatment cases)</t>
  </si>
  <si>
    <t>Adult</t>
  </si>
  <si>
    <t>Child</t>
  </si>
  <si>
    <t>Sub - Total</t>
  </si>
  <si>
    <t>MB cases</t>
  </si>
  <si>
    <t>PB cases</t>
  </si>
  <si>
    <t>Unclassified </t>
  </si>
  <si>
    <t>Total cases registered for treatment</t>
  </si>
  <si>
    <t>Prevalence rate (per 10,000 population)</t>
  </si>
  <si>
    <t>Case detection method</t>
  </si>
  <si>
    <r>
      <rPr>
        <b/>
        <sz val="11"/>
        <color rgb="FF000000"/>
        <rFont val="Calibri"/>
        <charset val="134"/>
      </rPr>
      <t>Number of people enumerated /estimated</t>
    </r>
    <r>
      <rPr>
        <sz val="11"/>
        <color rgb="FF000000"/>
        <rFont val="Calibri"/>
        <charset val="134"/>
      </rPr>
      <t> </t>
    </r>
  </si>
  <si>
    <r>
      <rPr>
        <sz val="11"/>
        <color rgb="FF000000"/>
        <rFont val="Calibri"/>
        <charset val="134"/>
      </rPr>
      <t xml:space="preserve">         </t>
    </r>
    <r>
      <rPr>
        <b/>
        <sz val="11"/>
        <color rgb="FF000000"/>
        <rFont val="Calibri"/>
        <charset val="134"/>
      </rPr>
      <t> Examined </t>
    </r>
  </si>
  <si>
    <t> Percentage examined </t>
  </si>
  <si>
    <r>
      <rPr>
        <sz val="11"/>
        <color rgb="FF000000"/>
        <rFont val="Calibri"/>
        <charset val="134"/>
      </rPr>
      <t xml:space="preserve">   </t>
    </r>
    <r>
      <rPr>
        <b/>
        <sz val="11"/>
        <color rgb="FF000000"/>
        <rFont val="Calibri"/>
        <charset val="134"/>
      </rPr>
      <t> Cases detected </t>
    </r>
  </si>
  <si>
    <t>Percentage detected among new</t>
  </si>
  <si>
    <t>Contact examination </t>
  </si>
  <si>
    <t>School children examination for leprosy</t>
  </si>
  <si>
    <t>Active case detection campaigns, (General population)</t>
  </si>
  <si>
    <t>Active case detection campaigns,(Special population group) e.g., Migrants, Urban slum population, Refugees, Prison inmates</t>
  </si>
  <si>
    <t> Treatment outcome</t>
  </si>
  <si>
    <t>New MB cases who started treatment in  2016</t>
  </si>
  <si>
    <t>Of them, how many completed treatment within 18 months ?</t>
  </si>
  <si>
    <t>MB treatment completion rate (%)</t>
  </si>
  <si>
    <t>Of them, how many were 'lost to follow-up' ?</t>
  </si>
  <si>
    <t>MB lost to follow up rate (%) </t>
  </si>
  <si>
    <t>New PB cases who started treatment in  2017</t>
  </si>
  <si>
    <t>Of them, how many completed treatment within 9 months ?</t>
  </si>
  <si>
    <t>PB treatment completion rate (%)</t>
  </si>
  <si>
    <t>PB lost to follow up rate</t>
  </si>
  <si>
    <t> Drug resistance surveillance </t>
  </si>
  <si>
    <t>Number of patients with resistance strains to one drug</t>
  </si>
  <si>
    <t>Number of patients with resistant strains to 2 or more drugs</t>
  </si>
  <si>
    <t>         Number of patients tested </t>
  </si>
  <si>
    <r>
      <rPr>
        <sz val="11"/>
        <color rgb="FF000000"/>
        <rFont val="Calibri"/>
        <charset val="134"/>
      </rPr>
      <t xml:space="preserve">         </t>
    </r>
    <r>
      <rPr>
        <b/>
        <sz val="11"/>
        <color rgb="FF000000"/>
        <rFont val="Calibri"/>
        <charset val="134"/>
      </rPr>
      <t>    Rifampicin</t>
    </r>
  </si>
  <si>
    <r>
      <rPr>
        <sz val="11"/>
        <color rgb="FF000000"/>
        <rFont val="Calibri"/>
        <charset val="134"/>
      </rPr>
      <t xml:space="preserve">     </t>
    </r>
    <r>
      <rPr>
        <b/>
        <sz val="11"/>
        <color rgb="FF000000"/>
        <rFont val="Calibri"/>
        <charset val="134"/>
      </rPr>
      <t>  Dapsone</t>
    </r>
  </si>
  <si>
    <r>
      <t xml:space="preserve">       </t>
    </r>
    <r>
      <rPr>
        <b/>
        <sz val="11"/>
        <color rgb="FF000000"/>
        <rFont val="Calibri"/>
        <charset val="134"/>
      </rPr>
      <t>Ofloxacin</t>
    </r>
  </si>
  <si>
    <t>Relapse/other retreatment cases</t>
  </si>
  <si>
    <t>New cases 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</si>
</sst>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6">
    <font>
      <sz val="11"/>
      <color rgb="FF000000"/>
      <name val="Calibri"/>
      <charset val="134"/>
      <scheme val="minor"/>
    </font>
    <font>
      <b/>
      <sz val="11"/>
      <color rgb="FF00FF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8"/>
      <color theme="3"/>
      <name val="Calibri Light"/>
      <charset val="134"/>
      <scheme val="maj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rgb="FF00FF00"/>
      <name val="Calibri"/>
      <charset val="134"/>
    </font>
    <font>
      <b/>
      <sz val="12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theme="4" tint="0.799981688894314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9" borderId="0" applyNumberFormat="0" applyBorder="0" applyAlignment="0" applyProtection="0"/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10" borderId="10" applyNumberFormat="0" applyAlignment="0" applyProtection="0"/>
    <xf numFmtId="0" fontId="8" fillId="0" borderId="11" applyNumberFormat="0" applyFill="0" applyAlignment="0" applyProtection="0"/>
    <xf numFmtId="0" fontId="5" fillId="21" borderId="16" applyNumberFormat="0" applyFont="0" applyAlignment="0" applyProtection="0"/>
    <xf numFmtId="0" fontId="16" fillId="0" borderId="0" applyNumberFormat="0" applyFill="0" applyBorder="0" applyAlignment="0" applyProtection="0">
      <alignment vertical="center"/>
    </xf>
    <xf numFmtId="0" fontId="13" fillId="27" borderId="0" applyNumberFormat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/>
    <xf numFmtId="0" fontId="6" fillId="0" borderId="0" applyNumberFormat="0" applyFill="0" applyBorder="0" applyAlignment="0" applyProtection="0"/>
    <xf numFmtId="0" fontId="5" fillId="8" borderId="0" applyNumberFormat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8" fillId="0" borderId="15" applyNumberFormat="0" applyFill="0" applyAlignment="0" applyProtection="0"/>
    <xf numFmtId="0" fontId="10" fillId="0" borderId="13" applyNumberFormat="0" applyFill="0" applyAlignment="0" applyProtection="0"/>
    <xf numFmtId="0" fontId="10" fillId="0" borderId="0" applyNumberFormat="0" applyFill="0" applyBorder="0" applyAlignment="0" applyProtection="0"/>
    <xf numFmtId="0" fontId="20" fillId="26" borderId="17" applyNumberFormat="0" applyAlignment="0" applyProtection="0"/>
    <xf numFmtId="0" fontId="13" fillId="25" borderId="0" applyNumberFormat="0" applyBorder="0" applyAlignment="0" applyProtection="0"/>
    <xf numFmtId="0" fontId="21" fillId="30" borderId="0" applyNumberFormat="0" applyBorder="0" applyAlignment="0" applyProtection="0"/>
    <xf numFmtId="0" fontId="17" fillId="20" borderId="14" applyNumberFormat="0" applyAlignment="0" applyProtection="0"/>
    <xf numFmtId="0" fontId="5" fillId="34" borderId="0" applyNumberFormat="0" applyBorder="0" applyAlignment="0" applyProtection="0"/>
    <xf numFmtId="0" fontId="22" fillId="20" borderId="17" applyNumberFormat="0" applyAlignment="0" applyProtection="0"/>
    <xf numFmtId="0" fontId="23" fillId="0" borderId="18" applyNumberFormat="0" applyFill="0" applyAlignment="0" applyProtection="0"/>
    <xf numFmtId="0" fontId="14" fillId="0" borderId="12" applyNumberFormat="0" applyFill="0" applyAlignment="0" applyProtection="0"/>
    <xf numFmtId="0" fontId="9" fillId="12" borderId="0" applyNumberFormat="0" applyBorder="0" applyAlignment="0" applyProtection="0"/>
    <xf numFmtId="0" fontId="19" fillId="24" borderId="0" applyNumberFormat="0" applyBorder="0" applyAlignment="0" applyProtection="0"/>
    <xf numFmtId="0" fontId="13" fillId="19" borderId="0" applyNumberFormat="0" applyBorder="0" applyAlignment="0" applyProtection="0"/>
    <xf numFmtId="0" fontId="5" fillId="33" borderId="0" applyNumberFormat="0" applyBorder="0" applyAlignment="0" applyProtection="0"/>
    <xf numFmtId="0" fontId="13" fillId="23" borderId="0" applyNumberFormat="0" applyBorder="0" applyAlignment="0" applyProtection="0"/>
    <xf numFmtId="0" fontId="13" fillId="18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13" fillId="36" borderId="0" applyNumberFormat="0" applyBorder="0" applyAlignment="0" applyProtection="0"/>
    <xf numFmtId="0" fontId="13" fillId="15" borderId="0" applyNumberFormat="0" applyBorder="0" applyAlignment="0" applyProtection="0"/>
    <xf numFmtId="0" fontId="5" fillId="28" borderId="0" applyNumberFormat="0" applyBorder="0" applyAlignment="0" applyProtection="0"/>
    <xf numFmtId="0" fontId="13" fillId="17" borderId="0" applyNumberFormat="0" applyBorder="0" applyAlignment="0" applyProtection="0"/>
    <xf numFmtId="0" fontId="5" fillId="31" borderId="0" applyNumberFormat="0" applyBorder="0" applyAlignment="0" applyProtection="0"/>
    <xf numFmtId="0" fontId="5" fillId="7" borderId="0" applyNumberFormat="0" applyBorder="0" applyAlignment="0" applyProtection="0"/>
    <xf numFmtId="0" fontId="13" fillId="16" borderId="0" applyNumberFormat="0" applyBorder="0" applyAlignment="0" applyProtection="0"/>
    <xf numFmtId="0" fontId="5" fillId="6" borderId="0" applyNumberFormat="0" applyBorder="0" applyAlignment="0" applyProtection="0"/>
    <xf numFmtId="0" fontId="13" fillId="35" borderId="0" applyNumberFormat="0" applyBorder="0" applyAlignment="0" applyProtection="0"/>
    <xf numFmtId="0" fontId="13" fillId="14" borderId="0" applyNumberFormat="0" applyBorder="0" applyAlignment="0" applyProtection="0"/>
    <xf numFmtId="0" fontId="5" fillId="11" borderId="0" applyNumberFormat="0" applyBorder="0" applyAlignment="0" applyProtection="0"/>
    <xf numFmtId="0" fontId="13" fillId="22" borderId="0" applyNumberFormat="0" applyBorder="0" applyAlignment="0" applyProtection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0" fillId="2" borderId="7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2" borderId="5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5" borderId="8" xfId="0" applyFill="1" applyBorder="1" applyAlignment="1">
      <alignment wrapText="1"/>
    </xf>
    <xf numFmtId="0" fontId="0" fillId="2" borderId="7" xfId="0" applyFill="1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2" fillId="2" borderId="6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53"/>
  <sheetViews>
    <sheetView showGridLines="0" tabSelected="1" view="pageBreakPreview" zoomScaleNormal="100" zoomScaleSheetLayoutView="100" workbookViewId="0">
      <selection activeCell="A29" sqref="A29:B29"/>
    </sheetView>
  </sheetViews>
  <sheetFormatPr defaultColWidth="9" defaultRowHeight="15" outlineLevelCol="5"/>
  <cols>
    <col min="1" max="1" width="36.5714285714286" customWidth="1"/>
    <col min="2" max="2" width="12.8571428571429" customWidth="1"/>
    <col min="3" max="3" width="17" customWidth="1"/>
    <col min="4" max="4" width="21.5714285714286" customWidth="1"/>
    <col min="5" max="5" width="18.1428571428571" customWidth="1"/>
    <col min="6" max="6" width="20.1428571428571" customWidth="1"/>
  </cols>
  <sheetData>
    <row r="1" ht="15.75" customHeight="1" spans="1:6">
      <c r="A1" s="1" t="s">
        <v>0</v>
      </c>
      <c r="B1" s="2"/>
      <c r="C1" s="2"/>
      <c r="D1" s="2"/>
      <c r="E1" s="2"/>
      <c r="F1" s="3"/>
    </row>
    <row r="2" customHeight="1" spans="1:6">
      <c r="A2" s="4" t="s">
        <v>1</v>
      </c>
      <c r="B2" s="5"/>
      <c r="C2" s="5"/>
      <c r="D2" s="5"/>
      <c r="E2" s="5"/>
      <c r="F2" s="5"/>
    </row>
    <row r="3" customHeight="1" spans="1:6">
      <c r="A3" s="4" t="s">
        <v>2</v>
      </c>
      <c r="B3" s="5"/>
      <c r="C3" s="5"/>
      <c r="D3" s="5"/>
      <c r="E3" s="5"/>
      <c r="F3" s="5"/>
    </row>
    <row r="4" customHeight="1" spans="1:6">
      <c r="A4" s="6" t="s">
        <v>3</v>
      </c>
      <c r="B4" s="7"/>
      <c r="C4" s="7"/>
      <c r="D4" s="7"/>
      <c r="E4" s="7"/>
      <c r="F4" s="8"/>
    </row>
    <row r="5" customHeight="1" spans="1:6">
      <c r="A5" s="4" t="s">
        <v>4</v>
      </c>
      <c r="B5" s="9"/>
      <c r="C5" s="10" t="s">
        <v>5</v>
      </c>
      <c r="D5" s="10" t="s">
        <v>6</v>
      </c>
      <c r="E5" s="10" t="s">
        <v>7</v>
      </c>
      <c r="F5" s="11" t="s">
        <v>8</v>
      </c>
    </row>
    <row r="6" customHeight="1" spans="1:6">
      <c r="A6" s="12" t="s">
        <v>9</v>
      </c>
      <c r="B6" s="13"/>
      <c r="C6" s="14"/>
      <c r="D6" s="14"/>
      <c r="E6" s="14"/>
      <c r="F6" s="15">
        <f>SUM(C6:E6)</f>
        <v>0</v>
      </c>
    </row>
    <row r="7" customHeight="1" spans="1:6">
      <c r="A7" s="12" t="s">
        <v>10</v>
      </c>
      <c r="B7" s="13"/>
      <c r="C7" s="14"/>
      <c r="D7" s="14"/>
      <c r="E7" s="14"/>
      <c r="F7" s="15">
        <f>SUM(C7:E7)</f>
        <v>0</v>
      </c>
    </row>
    <row r="8" customHeight="1" spans="1:6">
      <c r="A8" s="12" t="s">
        <v>11</v>
      </c>
      <c r="B8" s="13"/>
      <c r="C8" s="14"/>
      <c r="D8" s="14"/>
      <c r="E8" s="14"/>
      <c r="F8" s="15">
        <f t="shared" ref="F7:F8" si="0">SUM(C8:E8)</f>
        <v>0</v>
      </c>
    </row>
    <row r="9" customHeight="1" spans="1:6">
      <c r="A9" s="12" t="s">
        <v>12</v>
      </c>
      <c r="B9" s="13"/>
      <c r="C9" s="16" t="e">
        <f>(D6+D7+D8)/(C6+D6+C7+D7+C8+D8)</f>
        <v>#DIV/0!</v>
      </c>
      <c r="D9" s="17"/>
      <c r="E9" s="17"/>
      <c r="F9" s="18"/>
    </row>
    <row r="10" customHeight="1" spans="1:6">
      <c r="A10" s="12" t="s">
        <v>13</v>
      </c>
      <c r="B10" s="13"/>
      <c r="C10" s="16">
        <f>SUM(F6:F8)</f>
        <v>0</v>
      </c>
      <c r="D10" s="17"/>
      <c r="E10" s="17"/>
      <c r="F10" s="18"/>
    </row>
    <row r="11" customHeight="1" spans="1:6">
      <c r="A11" s="12" t="s">
        <v>14</v>
      </c>
      <c r="B11" s="13"/>
      <c r="C11" s="16" t="e">
        <f>C10*100000/B3</f>
        <v>#DIV/0!</v>
      </c>
      <c r="D11" s="17"/>
      <c r="E11" s="17"/>
      <c r="F11" s="18"/>
    </row>
    <row r="12" customHeight="1" spans="1:6">
      <c r="A12" s="6" t="s">
        <v>15</v>
      </c>
      <c r="B12" s="7"/>
      <c r="C12" s="7"/>
      <c r="D12" s="7"/>
      <c r="E12" s="7"/>
      <c r="F12" s="8"/>
    </row>
    <row r="13" spans="1:6">
      <c r="A13" s="19"/>
      <c r="B13" s="20"/>
      <c r="C13" s="21" t="s">
        <v>16</v>
      </c>
      <c r="D13" s="21" t="s">
        <v>17</v>
      </c>
      <c r="E13" s="21" t="s">
        <v>18</v>
      </c>
      <c r="F13" s="21" t="s">
        <v>19</v>
      </c>
    </row>
    <row r="14" customHeight="1" spans="1:6">
      <c r="A14" s="12" t="s">
        <v>20</v>
      </c>
      <c r="B14" s="13"/>
      <c r="C14" s="14"/>
      <c r="D14" s="14"/>
      <c r="E14" s="14"/>
      <c r="F14" s="15">
        <f>SUM(C14:E14)</f>
        <v>0</v>
      </c>
    </row>
    <row r="15" customHeight="1" spans="1:6">
      <c r="A15" s="12" t="s">
        <v>21</v>
      </c>
      <c r="B15" s="13"/>
      <c r="C15" s="14"/>
      <c r="D15" s="14"/>
      <c r="E15" s="14"/>
      <c r="F15" s="15">
        <f t="shared" ref="F15:F16" si="1">SUM(C15:E15)</f>
        <v>0</v>
      </c>
    </row>
    <row r="16" customHeight="1" spans="1:6">
      <c r="A16" s="12" t="s">
        <v>22</v>
      </c>
      <c r="B16" s="13"/>
      <c r="C16" s="14"/>
      <c r="D16" s="14"/>
      <c r="E16" s="14"/>
      <c r="F16" s="15">
        <f t="shared" si="1"/>
        <v>0</v>
      </c>
    </row>
    <row r="17" spans="1:6">
      <c r="A17" s="22"/>
      <c r="B17" s="21" t="s">
        <v>23</v>
      </c>
      <c r="C17" s="21" t="s">
        <v>24</v>
      </c>
      <c r="D17" s="21" t="s">
        <v>25</v>
      </c>
      <c r="E17" s="23"/>
      <c r="F17" s="24"/>
    </row>
    <row r="18" spans="1:6">
      <c r="A18" s="25" t="s">
        <v>26</v>
      </c>
      <c r="B18" s="14"/>
      <c r="C18" s="14"/>
      <c r="D18" s="15">
        <f>C10-B18-C18</f>
        <v>0</v>
      </c>
      <c r="E18" s="26" t="s">
        <v>27</v>
      </c>
      <c r="F18" s="15" t="e">
        <f>B18/(B18+D18)</f>
        <v>#DIV/0!</v>
      </c>
    </row>
    <row r="19" customHeight="1" spans="1:6">
      <c r="A19" s="19" t="s">
        <v>28</v>
      </c>
      <c r="B19" s="20"/>
      <c r="C19" s="27" t="s">
        <v>29</v>
      </c>
      <c r="D19" s="27" t="s">
        <v>30</v>
      </c>
      <c r="E19" s="27" t="s">
        <v>31</v>
      </c>
      <c r="F19" s="27" t="s">
        <v>32</v>
      </c>
    </row>
    <row r="20" customHeight="1" spans="1:6">
      <c r="A20" s="12" t="s">
        <v>33</v>
      </c>
      <c r="B20" s="13"/>
      <c r="C20" s="14"/>
      <c r="D20" s="14"/>
      <c r="E20" s="14"/>
      <c r="F20" s="15">
        <f>SUM(C20:E20)</f>
        <v>0</v>
      </c>
    </row>
    <row r="21" ht="30" customHeight="1" spans="1:6">
      <c r="A21" s="12" t="s">
        <v>34</v>
      </c>
      <c r="B21" s="13"/>
      <c r="C21" s="15" t="e">
        <f>F20/C10</f>
        <v>#DIV/0!</v>
      </c>
      <c r="D21" s="12" t="s">
        <v>35</v>
      </c>
      <c r="E21" s="13"/>
      <c r="F21" s="15" t="e">
        <f>F20*1000000/B3</f>
        <v>#DIV/0!</v>
      </c>
    </row>
    <row r="22" customHeight="1" spans="1:6">
      <c r="A22" s="6" t="s">
        <v>36</v>
      </c>
      <c r="B22" s="7"/>
      <c r="C22" s="7"/>
      <c r="D22" s="7"/>
      <c r="E22" s="7"/>
      <c r="F22" s="8"/>
    </row>
    <row r="23" customHeight="1" spans="1:6">
      <c r="A23" s="12" t="s">
        <v>37</v>
      </c>
      <c r="B23" s="13"/>
      <c r="C23" s="14"/>
      <c r="D23" s="12" t="s">
        <v>38</v>
      </c>
      <c r="E23" s="13"/>
      <c r="F23" s="15" t="e">
        <f>C23/C10</f>
        <v>#DIV/0!</v>
      </c>
    </row>
    <row r="24" customHeight="1" spans="1:6">
      <c r="A24" s="6" t="s">
        <v>39</v>
      </c>
      <c r="B24" s="7"/>
      <c r="C24" s="7"/>
      <c r="D24" s="7"/>
      <c r="E24" s="7"/>
      <c r="F24" s="8"/>
    </row>
    <row r="25" spans="1:6">
      <c r="A25" s="19"/>
      <c r="B25" s="28"/>
      <c r="C25" s="20"/>
      <c r="D25" s="21" t="s">
        <v>16</v>
      </c>
      <c r="E25" s="21" t="s">
        <v>17</v>
      </c>
      <c r="F25" s="21" t="s">
        <v>19</v>
      </c>
    </row>
    <row r="26" customHeight="1" spans="1:6">
      <c r="A26" s="12" t="s">
        <v>40</v>
      </c>
      <c r="B26" s="29"/>
      <c r="C26" s="13"/>
      <c r="D26" s="14"/>
      <c r="E26" s="14"/>
      <c r="F26" s="15">
        <f>SUM(D26:E26)</f>
        <v>0</v>
      </c>
    </row>
    <row r="27" customHeight="1" spans="1:6">
      <c r="A27" s="12" t="s">
        <v>41</v>
      </c>
      <c r="B27" s="29"/>
      <c r="C27" s="13"/>
      <c r="D27" s="14"/>
      <c r="E27" s="14"/>
      <c r="F27" s="15">
        <f>SUM(D27:E27)</f>
        <v>0</v>
      </c>
    </row>
    <row r="28" customHeight="1" spans="1:6">
      <c r="A28" s="6" t="s">
        <v>42</v>
      </c>
      <c r="B28" s="7"/>
      <c r="C28" s="7"/>
      <c r="D28" s="7"/>
      <c r="E28" s="7"/>
      <c r="F28" s="8"/>
    </row>
    <row r="29" customHeight="1" spans="1:6">
      <c r="A29" s="6" t="s">
        <v>43</v>
      </c>
      <c r="B29" s="8"/>
      <c r="C29" s="21" t="s">
        <v>44</v>
      </c>
      <c r="D29" s="21" t="s">
        <v>45</v>
      </c>
      <c r="E29" s="6" t="s">
        <v>46</v>
      </c>
      <c r="F29" s="30"/>
    </row>
    <row r="30" customHeight="1" spans="1:6">
      <c r="A30" s="12" t="s">
        <v>47</v>
      </c>
      <c r="B30" s="13"/>
      <c r="C30" s="14"/>
      <c r="D30" s="14"/>
      <c r="E30" s="31">
        <f>SUM(C30:D30)</f>
        <v>0</v>
      </c>
      <c r="F30" s="32"/>
    </row>
    <row r="31" customHeight="1" spans="1:6">
      <c r="A31" s="12" t="s">
        <v>48</v>
      </c>
      <c r="B31" s="13"/>
      <c r="C31" s="14"/>
      <c r="D31" s="14"/>
      <c r="E31" s="31">
        <f t="shared" ref="E31:E32" si="2">SUM(C31:D31)</f>
        <v>0</v>
      </c>
      <c r="F31" s="32"/>
    </row>
    <row r="32" customHeight="1" spans="1:6">
      <c r="A32" s="12" t="s">
        <v>49</v>
      </c>
      <c r="B32" s="13"/>
      <c r="C32" s="14"/>
      <c r="D32" s="14"/>
      <c r="E32" s="31">
        <f t="shared" si="2"/>
        <v>0</v>
      </c>
      <c r="F32" s="32"/>
    </row>
    <row r="33" customHeight="1" spans="1:6">
      <c r="A33" s="12" t="s">
        <v>50</v>
      </c>
      <c r="B33" s="29"/>
      <c r="C33" s="13"/>
      <c r="D33" s="16">
        <f>SUM(E30:F32)</f>
        <v>0</v>
      </c>
      <c r="E33" s="17"/>
      <c r="F33" s="18"/>
    </row>
    <row r="34" customHeight="1" spans="1:6">
      <c r="A34" s="12" t="s">
        <v>51</v>
      </c>
      <c r="B34" s="29"/>
      <c r="C34" s="13"/>
      <c r="D34" s="16" t="e">
        <f>E33*10000/B3</f>
        <v>#DIV/0!</v>
      </c>
      <c r="E34" s="17"/>
      <c r="F34" s="18"/>
    </row>
    <row r="35" customHeight="1" spans="1:6">
      <c r="A35" s="6" t="s">
        <v>52</v>
      </c>
      <c r="B35" s="7"/>
      <c r="C35" s="7"/>
      <c r="D35" s="7"/>
      <c r="E35" s="7"/>
      <c r="F35" s="8"/>
    </row>
    <row r="36" ht="60" spans="1:6">
      <c r="A36" s="33"/>
      <c r="B36" s="21" t="s">
        <v>53</v>
      </c>
      <c r="C36" s="27" t="s">
        <v>54</v>
      </c>
      <c r="D36" s="21" t="s">
        <v>55</v>
      </c>
      <c r="E36" s="27" t="s">
        <v>56</v>
      </c>
      <c r="F36" s="21" t="s">
        <v>57</v>
      </c>
    </row>
    <row r="37" spans="1:6">
      <c r="A37" s="25" t="s">
        <v>58</v>
      </c>
      <c r="B37" s="14"/>
      <c r="C37" s="14"/>
      <c r="D37" s="15" t="e">
        <f>C37/B37</f>
        <v>#DIV/0!</v>
      </c>
      <c r="E37" s="14"/>
      <c r="F37" s="15" t="e">
        <f>E37/C10</f>
        <v>#DIV/0!</v>
      </c>
    </row>
    <row r="38" spans="1:6">
      <c r="A38" s="25" t="s">
        <v>59</v>
      </c>
      <c r="B38" s="14"/>
      <c r="C38" s="14"/>
      <c r="D38" s="15" t="e">
        <f>C38/B38</f>
        <v>#DIV/0!</v>
      </c>
      <c r="E38" s="14"/>
      <c r="F38" s="15" t="e">
        <f>E38/C10</f>
        <v>#DIV/0!</v>
      </c>
    </row>
    <row r="39" ht="30" spans="1:6">
      <c r="A39" s="25" t="s">
        <v>60</v>
      </c>
      <c r="B39" s="14"/>
      <c r="C39" s="14"/>
      <c r="D39" s="15" t="e">
        <f>C39/B39</f>
        <v>#DIV/0!</v>
      </c>
      <c r="E39" s="14"/>
      <c r="F39" s="15" t="e">
        <f>E39/C10</f>
        <v>#DIV/0!</v>
      </c>
    </row>
    <row r="40" ht="60" spans="1:6">
      <c r="A40" s="25" t="s">
        <v>61</v>
      </c>
      <c r="B40" s="14"/>
      <c r="C40" s="14"/>
      <c r="D40" s="15" t="e">
        <f>B40/C40</f>
        <v>#DIV/0!</v>
      </c>
      <c r="E40" s="14"/>
      <c r="F40" s="15" t="e">
        <f>E40/C10</f>
        <v>#DIV/0!</v>
      </c>
    </row>
    <row r="41" customHeight="1" spans="1:6">
      <c r="A41" s="6" t="s">
        <v>62</v>
      </c>
      <c r="B41" s="7"/>
      <c r="C41" s="7"/>
      <c r="D41" s="7"/>
      <c r="E41" s="7"/>
      <c r="F41" s="8"/>
    </row>
    <row r="42" customHeight="1" spans="1:6">
      <c r="A42" s="12" t="s">
        <v>63</v>
      </c>
      <c r="B42" s="29"/>
      <c r="C42" s="13"/>
      <c r="D42" s="34"/>
      <c r="E42" s="35"/>
      <c r="F42" s="36"/>
    </row>
    <row r="43" customHeight="1" spans="1:6">
      <c r="A43" s="12" t="s">
        <v>64</v>
      </c>
      <c r="B43" s="13"/>
      <c r="C43" s="14"/>
      <c r="D43" s="12" t="s">
        <v>65</v>
      </c>
      <c r="E43" s="13"/>
      <c r="F43" s="15" t="e">
        <f>C43/D42</f>
        <v>#DIV/0!</v>
      </c>
    </row>
    <row r="44" customHeight="1" spans="1:6">
      <c r="A44" s="12" t="s">
        <v>66</v>
      </c>
      <c r="B44" s="13"/>
      <c r="C44" s="14"/>
      <c r="D44" s="12" t="s">
        <v>67</v>
      </c>
      <c r="E44" s="13"/>
      <c r="F44" s="15" t="e">
        <f>C44/D42</f>
        <v>#DIV/0!</v>
      </c>
    </row>
    <row r="45" customHeight="1" spans="1:6">
      <c r="A45" s="12" t="s">
        <v>68</v>
      </c>
      <c r="B45" s="29"/>
      <c r="C45" s="13"/>
      <c r="D45" s="34"/>
      <c r="E45" s="35"/>
      <c r="F45" s="36"/>
    </row>
    <row r="46" customHeight="1" spans="1:6">
      <c r="A46" s="12" t="s">
        <v>69</v>
      </c>
      <c r="B46" s="13"/>
      <c r="C46" s="14"/>
      <c r="D46" s="12" t="s">
        <v>70</v>
      </c>
      <c r="E46" s="13"/>
      <c r="F46" s="15" t="e">
        <f>C46/D45</f>
        <v>#DIV/0!</v>
      </c>
    </row>
    <row r="47" customHeight="1" spans="1:6">
      <c r="A47" s="12" t="s">
        <v>66</v>
      </c>
      <c r="B47" s="13"/>
      <c r="C47" s="14"/>
      <c r="D47" s="12" t="s">
        <v>71</v>
      </c>
      <c r="E47" s="13"/>
      <c r="F47" s="15" t="e">
        <f>C47/D45</f>
        <v>#DIV/0!</v>
      </c>
    </row>
    <row r="48" customHeight="1" spans="1:6">
      <c r="A48" s="6" t="s">
        <v>72</v>
      </c>
      <c r="B48" s="7"/>
      <c r="C48" s="7"/>
      <c r="D48" s="7"/>
      <c r="E48" s="7"/>
      <c r="F48" s="8"/>
    </row>
    <row r="49" ht="36" customHeight="1" spans="1:6">
      <c r="A49" s="19"/>
      <c r="B49" s="20"/>
      <c r="C49" s="37" t="s">
        <v>73</v>
      </c>
      <c r="D49" s="7"/>
      <c r="E49" s="8"/>
      <c r="F49" s="38" t="s">
        <v>74</v>
      </c>
    </row>
    <row r="50" ht="45" spans="1:6">
      <c r="A50" s="33"/>
      <c r="B50" s="39" t="s">
        <v>75</v>
      </c>
      <c r="C50" s="40" t="s">
        <v>76</v>
      </c>
      <c r="D50" s="40" t="s">
        <v>77</v>
      </c>
      <c r="E50" s="40" t="s">
        <v>78</v>
      </c>
      <c r="F50" s="41"/>
    </row>
    <row r="51" spans="1:6">
      <c r="A51" s="25" t="s">
        <v>79</v>
      </c>
      <c r="B51" s="14"/>
      <c r="C51" s="14"/>
      <c r="D51" s="14"/>
      <c r="E51" s="14"/>
      <c r="F51" s="14"/>
    </row>
    <row r="52" spans="1:6">
      <c r="A52" s="25" t="s">
        <v>80</v>
      </c>
      <c r="B52" s="14"/>
      <c r="C52" s="14"/>
      <c r="D52" s="14"/>
      <c r="E52" s="14"/>
      <c r="F52" s="14"/>
    </row>
    <row r="53" spans="2:6">
      <c r="B53" s="14"/>
      <c r="C53" s="14"/>
      <c r="D53" s="14"/>
      <c r="E53" s="14"/>
      <c r="F53" s="14"/>
    </row>
  </sheetData>
  <mergeCells count="62">
    <mergeCell ref="A1:F1"/>
    <mergeCell ref="B2:F2"/>
    <mergeCell ref="B3:F3"/>
    <mergeCell ref="A4:F4"/>
    <mergeCell ref="A5:B5"/>
    <mergeCell ref="A6:B6"/>
    <mergeCell ref="A7:B7"/>
    <mergeCell ref="A8:B8"/>
    <mergeCell ref="A9:B9"/>
    <mergeCell ref="C9:F9"/>
    <mergeCell ref="A10:B10"/>
    <mergeCell ref="C10:F10"/>
    <mergeCell ref="A11:B11"/>
    <mergeCell ref="C11:F11"/>
    <mergeCell ref="A12:F12"/>
    <mergeCell ref="A13:B13"/>
    <mergeCell ref="A14:B14"/>
    <mergeCell ref="A15:B15"/>
    <mergeCell ref="A16:B16"/>
    <mergeCell ref="E17:F17"/>
    <mergeCell ref="A19:B19"/>
    <mergeCell ref="A20:B20"/>
    <mergeCell ref="A21:B21"/>
    <mergeCell ref="D21:E21"/>
    <mergeCell ref="A22:F22"/>
    <mergeCell ref="A23:B23"/>
    <mergeCell ref="D23:E23"/>
    <mergeCell ref="A24:F24"/>
    <mergeCell ref="A25:C25"/>
    <mergeCell ref="A26:C26"/>
    <mergeCell ref="A27:C27"/>
    <mergeCell ref="A28:F28"/>
    <mergeCell ref="A29:B29"/>
    <mergeCell ref="E29:F29"/>
    <mergeCell ref="A30:B30"/>
    <mergeCell ref="E30:F30"/>
    <mergeCell ref="A31:B31"/>
    <mergeCell ref="E31:F31"/>
    <mergeCell ref="A32:B32"/>
    <mergeCell ref="E32:F32"/>
    <mergeCell ref="A33:C33"/>
    <mergeCell ref="D33:F33"/>
    <mergeCell ref="A34:C34"/>
    <mergeCell ref="D34:F34"/>
    <mergeCell ref="A35:F35"/>
    <mergeCell ref="A41:F41"/>
    <mergeCell ref="A42:C42"/>
    <mergeCell ref="D42:F42"/>
    <mergeCell ref="A43:B43"/>
    <mergeCell ref="D43:E43"/>
    <mergeCell ref="A44:B44"/>
    <mergeCell ref="D44:E44"/>
    <mergeCell ref="A45:C45"/>
    <mergeCell ref="D45:F45"/>
    <mergeCell ref="A46:B46"/>
    <mergeCell ref="D46:E46"/>
    <mergeCell ref="A47:B47"/>
    <mergeCell ref="D47:E47"/>
    <mergeCell ref="A48:F48"/>
    <mergeCell ref="A49:B49"/>
    <mergeCell ref="C49:E49"/>
    <mergeCell ref="F49:F50"/>
  </mergeCells>
  <pageMargins left="0.3" right="0.229166666666667" top="0.318055555555556" bottom="0.238888888888889" header="0.5" footer="0.279166666666667"/>
  <pageSetup paperSize="9" scale="78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Leprosy Core Statistics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Gourav Sachdeva</dc:creator>
  <cp:lastModifiedBy>Mithilesh Thakur</cp:lastModifiedBy>
  <dcterms:created xsi:type="dcterms:W3CDTF">2018-03-05T11:29:00Z</dcterms:created>
  <cp:lastPrinted>2018-03-05T11:30:00Z</cp:lastPrinted>
  <dcterms:modified xsi:type="dcterms:W3CDTF">2019-04-08T10:27:49Z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