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itarthdoctor\Documents\GitHub\KiwiQA-Services-Project\"/>
    </mc:Choice>
  </mc:AlternateContent>
  <bookViews>
    <workbookView xWindow="0" yWindow="0" windowWidth="23040" windowHeight="9132" activeTab="4"/>
  </bookViews>
  <sheets>
    <sheet name="Coversheet" sheetId="1" r:id="rId1"/>
    <sheet name="Matrix Details" sheetId="27" r:id="rId2"/>
    <sheet name="Sheet4" sheetId="10" state="hidden" r:id="rId3"/>
    <sheet name="Homepage" sheetId="31" r:id="rId4"/>
    <sheet name="Events" sheetId="29" r:id="rId5"/>
    <sheet name="Venues" sheetId="32" r:id="rId6"/>
  </sheets>
  <externalReferences>
    <externalReference r:id="rId7"/>
  </externalReferences>
  <definedNames>
    <definedName name="test" localSheetId="1">[1]Sheet4!$A$1:$A$4</definedName>
    <definedName name="test">Sheet4!$A$1:$A$4</definedName>
  </definedNames>
  <calcPr calcId="152511"/>
</workbook>
</file>

<file path=xl/calcChain.xml><?xml version="1.0" encoding="utf-8"?>
<calcChain xmlns="http://schemas.openxmlformats.org/spreadsheetml/2006/main">
  <c r="B64" i="32" l="1"/>
  <c r="G14" i="27" s="1"/>
  <c r="B63" i="32"/>
  <c r="F14" i="27" s="1"/>
  <c r="B62" i="32"/>
  <c r="E14" i="27" s="1"/>
  <c r="B61" i="32"/>
  <c r="B65" i="32" l="1"/>
  <c r="C14" i="27" s="1"/>
  <c r="D14" i="27"/>
  <c r="F10" i="27"/>
  <c r="B63" i="31"/>
  <c r="C10" i="27"/>
  <c r="D10" i="27"/>
  <c r="B64" i="31"/>
  <c r="B62" i="31"/>
  <c r="B61" i="31"/>
  <c r="B65" i="31" l="1"/>
  <c r="B65" i="29"/>
  <c r="G12" i="27" s="1"/>
  <c r="B64" i="29"/>
  <c r="B63" i="29"/>
  <c r="E12" i="27" s="1"/>
  <c r="B62" i="29"/>
  <c r="D12" i="27" l="1"/>
  <c r="D16" i="27" s="1"/>
  <c r="E10" i="27"/>
  <c r="E16" i="27" s="1"/>
  <c r="F12" i="27"/>
  <c r="F16" i="27" s="1"/>
  <c r="G10" i="27"/>
  <c r="G16" i="27" s="1"/>
  <c r="B66" i="29"/>
  <c r="C12" i="27" s="1"/>
  <c r="C16" i="27" s="1"/>
</calcChain>
</file>

<file path=xl/sharedStrings.xml><?xml version="1.0" encoding="utf-8"?>
<sst xmlns="http://schemas.openxmlformats.org/spreadsheetml/2006/main" count="375" uniqueCount="168">
  <si>
    <t>Project Name</t>
  </si>
  <si>
    <t>Prepared By</t>
  </si>
  <si>
    <t>KiwiQA Services Pvt. Ltd. , Ahmedabad – India</t>
  </si>
  <si>
    <t>Prepared For</t>
  </si>
  <si>
    <t>Document Purpose</t>
  </si>
  <si>
    <t>URL</t>
  </si>
  <si>
    <t>Version</t>
  </si>
  <si>
    <t>V1.0</t>
  </si>
  <si>
    <t>Date</t>
  </si>
  <si>
    <t>No. of Test Cases</t>
  </si>
  <si>
    <t>Pass</t>
  </si>
  <si>
    <t>Fail</t>
  </si>
  <si>
    <t>Not Tested</t>
  </si>
  <si>
    <t>Total</t>
  </si>
  <si>
    <t>Test Case Serial Number</t>
  </si>
  <si>
    <t>Objective(Test Scenarios)</t>
  </si>
  <si>
    <t>Precondition</t>
  </si>
  <si>
    <t>Step/Action</t>
  </si>
  <si>
    <t>Expected Results</t>
  </si>
  <si>
    <t>Result (Pass/Fail/ Not Tested)</t>
  </si>
  <si>
    <t>Defect /Comments</t>
  </si>
  <si>
    <t>Screen Shot</t>
  </si>
  <si>
    <t>Pass</t>
  </si>
  <si>
    <t>Fail</t>
  </si>
  <si>
    <t>Not Tested</t>
  </si>
  <si>
    <t>Functionality not developed</t>
  </si>
  <si>
    <t>Automated (Yes/No)</t>
  </si>
  <si>
    <t>Test Case Analysis</t>
  </si>
  <si>
    <t>Test cases Analysis</t>
  </si>
  <si>
    <t>No.</t>
  </si>
  <si>
    <t>Modules</t>
  </si>
  <si>
    <t>RUCONEST-tBlocks Test cases sheet</t>
  </si>
  <si>
    <t>Test Data</t>
  </si>
  <si>
    <t>HEADER</t>
  </si>
  <si>
    <t>FOOTER</t>
  </si>
  <si>
    <t xml:space="preserve"> </t>
  </si>
  <si>
    <t>GENERAL</t>
  </si>
  <si>
    <t>Functionality Not Developed</t>
  </si>
  <si>
    <t>TC_PT_1</t>
  </si>
  <si>
    <t>User should able to see page content properly for different browsers.</t>
  </si>
  <si>
    <t>TC_PT_2</t>
  </si>
  <si>
    <t>TC_PT_3</t>
  </si>
  <si>
    <t>TC_PT_4</t>
  </si>
  <si>
    <t>TC_PT_5</t>
  </si>
  <si>
    <t>TC_PT_6</t>
  </si>
  <si>
    <t>TC_PT_7</t>
  </si>
  <si>
    <t>TC_PT_8</t>
  </si>
  <si>
    <t>TC_PT_9</t>
  </si>
  <si>
    <t>TC_PT_10</t>
  </si>
  <si>
    <t>HOMEPAGE</t>
  </si>
  <si>
    <t>TC_PT_11</t>
  </si>
  <si>
    <t>TC_PT_12</t>
  </si>
  <si>
    <t>TC_PT_13</t>
  </si>
  <si>
    <t>TC_PT_14</t>
  </si>
  <si>
    <t>TC_PT_15</t>
  </si>
  <si>
    <t>TC_PT_16</t>
  </si>
  <si>
    <t>TC_PT_17</t>
  </si>
  <si>
    <t>TC_PT_18</t>
  </si>
  <si>
    <t>TC_PT_19</t>
  </si>
  <si>
    <t>TC_PT_20</t>
  </si>
  <si>
    <t>TC_PT_21</t>
  </si>
  <si>
    <t>TC_PT_22</t>
  </si>
  <si>
    <t>TC_PT_23</t>
  </si>
  <si>
    <t>TC_PT_24</t>
  </si>
  <si>
    <t>TC_PT_25</t>
  </si>
  <si>
    <t>TC_PT_26</t>
  </si>
  <si>
    <t>TC_PT_27</t>
  </si>
  <si>
    <t>TC_PT_28</t>
  </si>
  <si>
    <t>TC_PT_29</t>
  </si>
  <si>
    <t>TC_PT_30</t>
  </si>
  <si>
    <t>TC_PT_31</t>
  </si>
  <si>
    <t>TC_PT_32</t>
  </si>
  <si>
    <t>TC_PT_33</t>
  </si>
  <si>
    <t>TC_PT_34</t>
  </si>
  <si>
    <t>TC_PT_35</t>
  </si>
  <si>
    <t>TC_PT_36</t>
  </si>
  <si>
    <t>TC_PT_37</t>
  </si>
  <si>
    <t>TC_PT_38</t>
  </si>
  <si>
    <t>TC_PT_39</t>
  </si>
  <si>
    <t>TC_PT_40</t>
  </si>
  <si>
    <t>TC_PT_41</t>
  </si>
  <si>
    <t>TC_PT_42</t>
  </si>
  <si>
    <t>TC_PT_43</t>
  </si>
  <si>
    <t>TC_PT_44</t>
  </si>
  <si>
    <t>TC_PT_45</t>
  </si>
  <si>
    <t>TC_PT_46</t>
  </si>
  <si>
    <t>TC_PT_47</t>
  </si>
  <si>
    <t>TC_PT_48</t>
  </si>
  <si>
    <t>TC_PT_49</t>
  </si>
  <si>
    <t>TC_PT_50</t>
  </si>
  <si>
    <t>EVENTS PAGE</t>
  </si>
  <si>
    <t>To verify user can view the Events page content correctly</t>
  </si>
  <si>
    <t>1. Browser must be open
2. User must be signed-in</t>
  </si>
  <si>
    <t>1. Open URL (staging.socialtables.com)
2. Click on LOGIN
3. Enter correct login Credentials
4. You should be directed to EVENTS page on successful LOGIN</t>
  </si>
  <si>
    <t>To verify user is able open particular links from header.</t>
  </si>
  <si>
    <t>User should able to open particular links from header successfully.</t>
  </si>
  <si>
    <t>1. Browser must be open</t>
  </si>
  <si>
    <t>1. Open URL (staging.socialtables.com)
2. Click on LOGIN
3. Enter correct login Credentials
4. You should be directed to EVENTS page on successful LOGIN
5. Click on any Header Link</t>
  </si>
  <si>
    <r>
      <t xml:space="preserve">To verify user can view the Header on the Events page content correctly:
</t>
    </r>
    <r>
      <rPr>
        <b/>
        <sz val="9"/>
        <color rgb="FF000000"/>
        <rFont val="Cambria"/>
        <family val="1"/>
      </rPr>
      <t>1. User Information Button
2. Help Button
3.  Contextual Navigation Menu</t>
    </r>
  </si>
  <si>
    <r>
      <t xml:space="preserve">User should able to see Header content properly for different browsers.
</t>
    </r>
    <r>
      <rPr>
        <b/>
        <sz val="9"/>
        <color rgb="FF000000"/>
        <rFont val="Cambria"/>
        <family val="1"/>
      </rPr>
      <t>1. User Information Button
2. Help Button
3.  Contextual Navigation Menu</t>
    </r>
  </si>
  <si>
    <t>To verify User can Perform Search from Events Page</t>
  </si>
  <si>
    <t>1. Open URL (staging.socialtables.com)
2. Click on LOGIN
3. Enter correct login Credentials
4. You should be directed to EVENTS page on successful LOGIN
5. Type a Search Query</t>
  </si>
  <si>
    <t>User should able to see Search Results based on the Search Query Correctly</t>
  </si>
  <si>
    <t>1. Open URL (staging.socialtables.com)
2. Click on LOGIN
3. Enter correct login Credentials
4. You should be directed to EVENTS page on successful LOGIN
5. Click on Name</t>
  </si>
  <si>
    <r>
      <t xml:space="preserve">To verify User can Perform Sorting by </t>
    </r>
    <r>
      <rPr>
        <b/>
        <sz val="9"/>
        <rFont val="Cambria"/>
        <family val="1"/>
        <scheme val="major"/>
      </rPr>
      <t>Date</t>
    </r>
    <r>
      <rPr>
        <sz val="9"/>
        <rFont val="Cambria"/>
        <family val="1"/>
        <scheme val="major"/>
      </rPr>
      <t xml:space="preserve"> on Events Page</t>
    </r>
  </si>
  <si>
    <t>1. Open URL (staging.socialtables.com)
2. Click on LOGIN
3. Enter correct login Credentials
4. You should be directed to EVENTS page on successful LOGIN
5. Click on Date</t>
  </si>
  <si>
    <r>
      <t xml:space="preserve">To verify User can Perform Sorting by </t>
    </r>
    <r>
      <rPr>
        <b/>
        <sz val="9"/>
        <rFont val="Cambria"/>
        <family val="1"/>
        <scheme val="major"/>
      </rPr>
      <t xml:space="preserve">Category </t>
    </r>
    <r>
      <rPr>
        <sz val="9"/>
        <rFont val="Cambria"/>
        <family val="1"/>
        <scheme val="major"/>
      </rPr>
      <t>on Events Page</t>
    </r>
  </si>
  <si>
    <t>1. Open URL (staging.socialtables.com)
2. Click on LOGIN
3. Enter correct login Credentials
4. You should be directed to EVENTS page on successful LOGIN
5. Click on Category</t>
  </si>
  <si>
    <r>
      <t xml:space="preserve">To verify User can Perform Sorting by </t>
    </r>
    <r>
      <rPr>
        <b/>
        <sz val="9"/>
        <rFont val="Cambria"/>
        <family val="1"/>
        <scheme val="major"/>
      </rPr>
      <t xml:space="preserve">Location </t>
    </r>
    <r>
      <rPr>
        <sz val="9"/>
        <rFont val="Cambria"/>
        <family val="1"/>
        <scheme val="major"/>
      </rPr>
      <t>on Events Page</t>
    </r>
  </si>
  <si>
    <t>1. Open URL (staging.socialtables.com)
2. Click on LOGIN
3. Enter correct login Credentials
4. You should be directed to EVENTS page on successful LOGIN
5. Click on Location</t>
  </si>
  <si>
    <r>
      <t xml:space="preserve">To verify User can Perform Sorting by </t>
    </r>
    <r>
      <rPr>
        <b/>
        <sz val="9"/>
        <rFont val="Cambria"/>
        <family val="1"/>
        <scheme val="major"/>
      </rPr>
      <t xml:space="preserve">Owner </t>
    </r>
    <r>
      <rPr>
        <sz val="9"/>
        <rFont val="Cambria"/>
        <family val="1"/>
        <scheme val="major"/>
      </rPr>
      <t>on Events Page</t>
    </r>
  </si>
  <si>
    <t>1. Open URL (staging.socialtables.com)
2. Click on LOGIN
3. Enter correct login Credentials
4. You should be directed to EVENTS page on successful LOGIN
5. Click on Owner</t>
  </si>
  <si>
    <r>
      <t xml:space="preserve">To verify User can Perform Sorting by </t>
    </r>
    <r>
      <rPr>
        <b/>
        <sz val="9"/>
        <rFont val="Cambria"/>
        <family val="1"/>
        <scheme val="major"/>
      </rPr>
      <t xml:space="preserve">Name </t>
    </r>
    <r>
      <rPr>
        <sz val="9"/>
        <rFont val="Cambria"/>
        <family val="1"/>
        <scheme val="major"/>
      </rPr>
      <t>on Events Page</t>
    </r>
  </si>
  <si>
    <r>
      <t xml:space="preserve">User should </t>
    </r>
    <r>
      <rPr>
        <b/>
        <sz val="9"/>
        <color rgb="FF000000"/>
        <rFont val="Cambria"/>
        <family val="1"/>
      </rPr>
      <t xml:space="preserve">not </t>
    </r>
    <r>
      <rPr>
        <sz val="9"/>
        <color rgb="FF000000"/>
        <rFont val="Cambria"/>
        <family val="1"/>
      </rPr>
      <t>be able to Select from such a selection</t>
    </r>
  </si>
  <si>
    <t>1. Open URL (staging.socialtables.com)
2. Click on LOGIN
3. Enter correct login Credentials
4. You should be directed to EVENTS page on successful LOGIN
5. Select a Date from From-Date List (e.g. Dec 2020)
6. Select a Date from To-Date List, which is before that of From-Date (e.g. May 2013)</t>
  </si>
  <si>
    <t>NEW EVENT PAGE</t>
  </si>
  <si>
    <t>1. Open URL (staging.socialtables.com)
2. Click on LOGIN
3. Enter correct login Credentials
4. You should be directed to EVENTS page on successful LOGIN
5. Click on New Event
6. Wait for New Event to load</t>
  </si>
  <si>
    <r>
      <t xml:space="preserve">Correct rendering of the page should be visible to User.
</t>
    </r>
    <r>
      <rPr>
        <b/>
        <sz val="9"/>
        <color rgb="FF000000"/>
        <rFont val="Cambria"/>
        <family val="1"/>
      </rPr>
      <t>1. New Event form</t>
    </r>
  </si>
  <si>
    <t>To verify that the New Event page renders correctly, with the New Event Form</t>
  </si>
  <si>
    <t>1. Open URL (staging.socialtables.com)
2. Click on LOGIN
3. Enter correct login Credentials
4. You should be directed to EVENTS page on successful LOGIN
5. Select a Owner from the list of Owners</t>
  </si>
  <si>
    <r>
      <t xml:space="preserve">To verify User </t>
    </r>
    <r>
      <rPr>
        <b/>
        <sz val="9"/>
        <color rgb="FF000000"/>
        <rFont val="Cambria"/>
        <family val="1"/>
      </rPr>
      <t xml:space="preserve">can not </t>
    </r>
    <r>
      <rPr>
        <sz val="9"/>
        <color rgb="FF000000"/>
        <rFont val="Cambria"/>
        <family val="1"/>
      </rPr>
      <t>have From-Date Greater than that of To-Date</t>
    </r>
  </si>
  <si>
    <t>To verify User can select any Category from the list of Categories to search</t>
  </si>
  <si>
    <t>To verify User can select any Owner from the list of Owners to search</t>
  </si>
  <si>
    <t>1. Open URL (staging.socialtables.com)
2. Click on LOGIN
3. Enter correct login Credentials
4. You should be directed to EVENTS page on successful LOGIN
5. Select a Owner from the list of Categories</t>
  </si>
  <si>
    <t>User should able to see Sorted List by Names and also the Change in the Sort-icon</t>
  </si>
  <si>
    <t>User should able to see Sorted List by Dates and also the Change in the Sort-icon</t>
  </si>
  <si>
    <t>User should able to see Sorted List by Categories and also the Change in the Sort-icon</t>
  </si>
  <si>
    <t>User should able to see Sorted List by Location and also the Change in the Sort-icon</t>
  </si>
  <si>
    <t>User should able to see Sorted List by Owner and also the Change in the Sort-icon</t>
  </si>
  <si>
    <t>To verify User can select any Owner from the list of Location to search</t>
  </si>
  <si>
    <t>1. Open URL (staging.socialtables.com)
2. Click on LOGIN
3. Enter correct login Credentials
4. You should be directed to EVENTS page on successful LOGIN
5. Select a Owner from the list of Locations</t>
  </si>
  <si>
    <t>User should be able to Select from such a selection of Lacations and receive appropriate list of events</t>
  </si>
  <si>
    <t>User should be able to Select from such a selection of Categories and receive appropriate list of events</t>
  </si>
  <si>
    <t>User should be able to Select from such a selection of Ownes and receive appropriate list of events</t>
  </si>
  <si>
    <t>To verify User can select any Date from the list of From-Date to search</t>
  </si>
  <si>
    <t>1. Open URL (staging.socialtables.com)
2. Click on LOGIN
3. Enter correct login Credentials
4. You should be directed to EVENTS page on successful LOGIN
5. Select a Date from the list of From-Date</t>
  </si>
  <si>
    <t>User should be able to Select from such a selection of Dates and receive appropriate list of events</t>
  </si>
  <si>
    <t>1. Open URL (staging.socialtables.com)
2. Click on LOGIN
3. Enter correct login Credentials
4. You should be directed to EVENTS page on successful LOGIN
5. Select a Date from the list of To-Dates</t>
  </si>
  <si>
    <t>To verify User can select any Date from the list of To-Dates to search</t>
  </si>
  <si>
    <t>SOCIALTABLES</t>
  </si>
  <si>
    <t>tBlocks - SOCIALTABLES</t>
  </si>
  <si>
    <t>https://www-staging.socialtables.com/</t>
  </si>
  <si>
    <t>Homepage</t>
  </si>
  <si>
    <t>Events</t>
  </si>
  <si>
    <t>SOCIALTABLES Test cases Analysis</t>
  </si>
  <si>
    <t>To verify user can view the Venues page content correctly</t>
  </si>
  <si>
    <t>1. Open URL (staging.socialtables.com)
2. Click on LOGIN
3. Enter correct login Credentials
4. You should be directed to EVENTS page
5. Click on Veunes link in the Header</t>
  </si>
  <si>
    <t>Venues</t>
  </si>
  <si>
    <t>VENUES</t>
  </si>
  <si>
    <t>1. Open URL (staging.socialtables.com)
2. Click on LOGIN
3. Enter correct login Credentials
4. You should be directed to EVENTS page on successful LOGIN
5. Click on Veunes link in the Header
6. Click on any Header Link</t>
  </si>
  <si>
    <t>User should be taken to the Vedio Tutorial Screen of SocialTables at the following link:
https://socialtables.wistia.com/embed/iframe/,
with the following Page Title:
Account Overview: How your Social Tables Account Works</t>
  </si>
  <si>
    <t>1. Open URL (staging.socialtables.com)
2. Click on LOGIN
3. Enter correct login Credentials
4. You should be directed to EVENTS page on successful LOGIN
5. Click on Veunes link in the Header
6. Click on Venue management tutorial Link</t>
  </si>
  <si>
    <t>1. Open URL (staging.socialtables.com)
2. Click on LOGIN
3. Enter correct login Credentials
4. You should be directed to EVENTS page on successful LOGIN
5. Click on Veunes link in the Header
6. Click on Search All Properties Link</t>
  </si>
  <si>
    <t xml:space="preserve">User should be taken to the Vedio Tutorial Screen of SocialTables at the following link:
https://library-staging.socialtables.com/request,
with the following Page Title:
</t>
  </si>
  <si>
    <t>To verify Draw Venue is working properly</t>
  </si>
  <si>
    <t>To verify Search by Property Function is working properly</t>
  </si>
  <si>
    <t>To verify Venue Management tutorial is working properly</t>
  </si>
  <si>
    <t>1. Open URL (staging.socialtables.com)
2. Click on LOGIN
3. Enter correct login Credentials
4. You should be directed to EVENTS page on successful LOGIN
5. Click on Veunes link in the Header
6. Click on Draw Veune Link</t>
  </si>
  <si>
    <t>To verify New Venue is working properly</t>
  </si>
  <si>
    <t>1. Open URL (staging.socialtables.com)
2. Click on LOGIN
3. Enter correct login Credentials
4. You should be directed to EVENTS page on successful LOGIN
5. Click on Veunes link in the Header
6. Click on New Veune Link</t>
  </si>
  <si>
    <t>User should be taken to the Vedio Tutorial Screen of SocialTables at the following link:
https://app-staging.socialtables.com/floorplan/new?team=*,
with the following Page Title:
Floor Plan Creator</t>
  </si>
  <si>
    <t>To verify User can Perform Search from Venues Page</t>
  </si>
  <si>
    <t>1. Open URL (staging.socialtables.com)
2. Click on LOGIN
3. Enter correct login Credentials
4. You should be directed to EVENTS page on successful LOGIN
5. Click on Veunes link in the Header
6. Type a Search Query in input with #id="search"
7. Click on button-search</t>
  </si>
  <si>
    <t>To verify User can select a Venue to se its Properties</t>
  </si>
  <si>
    <t>1. Open URL (staging.socialtables.com)
2. Click on LOGIN
3. Enter correct login Credentials
4. You should be directed to EVENTS page on successful LOGIN
5. Click on Veunes link in the Header
6. Click on any Veune to see its Property</t>
  </si>
  <si>
    <t>User should able to see the venue and its Property in a new Tab</t>
  </si>
  <si>
    <t>FOOTER (N.A.)</t>
  </si>
  <si>
    <t>TC_PT_35_Chrome.png</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</si>
</sst>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1"/>
      <color rgb="FF000000"/>
      <name val="Calibri"/>
      <family val="2"/>
    </font>
    <font>
      <sz val="11"/>
      <color rgb="FF000000"/>
      <name val="Calibri"/>
      <family val="2"/>
    </font>
    <font>
      <sz val="11"/>
      <color rgb="FF000000"/>
      <name val="Calibri"/>
      <family val="2"/>
    </font>
    <font>
      <b/>
      <sz val="10"/>
      <name val="Calibri"/>
      <family val="2"/>
    </font>
    <font>
      <sz val="10"/>
      <name val="Calibri"/>
      <family val="2"/>
    </font>
    <font>
      <sz val="10"/>
      <name val="Calibri"/>
      <family val="2"/>
    </font>
    <font>
      <sz val="10"/>
      <name val="Calibri"/>
      <family val="2"/>
    </font>
    <font>
      <b/>
      <sz val="10"/>
      <color rgb="FFFFFFFF"/>
      <name val="Cambria"/>
      <family val="1"/>
    </font>
    <font>
      <b/>
      <sz val="10"/>
      <color rgb="FFFFFFFF"/>
      <name val="Cambria"/>
      <family val="1"/>
    </font>
    <font>
      <sz val="9"/>
      <color rgb="FF000000"/>
      <name val="Cambria"/>
      <family val="1"/>
    </font>
    <font>
      <sz val="9"/>
      <color rgb="FF000000"/>
      <name val="Cambria"/>
      <family val="1"/>
    </font>
    <font>
      <b/>
      <sz val="10"/>
      <color rgb="FF000000"/>
      <name val="Cambria"/>
      <family val="1"/>
    </font>
    <font>
      <sz val="10"/>
      <color rgb="FF000000"/>
      <name val="Cambria"/>
      <family val="1"/>
    </font>
    <font>
      <sz val="11"/>
      <color rgb="FF000000"/>
      <name val="Calibri"/>
      <family val="2"/>
    </font>
    <font>
      <sz val="10"/>
      <name val="Arial"/>
      <family val="2"/>
    </font>
    <font>
      <b/>
      <sz val="10"/>
      <color rgb="FF000000"/>
      <name val="Cambria"/>
      <family val="1"/>
    </font>
    <font>
      <b/>
      <sz val="10"/>
      <color rgb="FF38761D"/>
      <name val="Cambria"/>
      <family val="1"/>
    </font>
    <font>
      <sz val="10"/>
      <color rgb="FF000000"/>
      <name val="Cambria"/>
      <family val="1"/>
    </font>
    <font>
      <b/>
      <sz val="10"/>
      <color rgb="FFCC0000"/>
      <name val="Cambria"/>
      <family val="1"/>
    </font>
    <font>
      <b/>
      <sz val="10"/>
      <color rgb="FFB45F06"/>
      <name val="Cambria"/>
      <family val="1"/>
    </font>
    <font>
      <b/>
      <sz val="10"/>
      <color rgb="FF000000"/>
      <name val="Cambria"/>
      <family val="1"/>
    </font>
    <font>
      <sz val="11"/>
      <color rgb="FF000000"/>
      <name val="Calibri"/>
      <family val="2"/>
    </font>
    <font>
      <u/>
      <sz val="10"/>
      <color theme="10"/>
      <name val="Arial"/>
      <family val="2"/>
    </font>
    <font>
      <sz val="11"/>
      <color rgb="FF9C6500"/>
      <name val="Calibri"/>
      <family val="2"/>
      <scheme val="minor"/>
    </font>
    <font>
      <b/>
      <sz val="18"/>
      <name val="Calibri"/>
      <family val="2"/>
    </font>
    <font>
      <b/>
      <sz val="18"/>
      <name val="Arial"/>
      <family val="2"/>
    </font>
    <font>
      <b/>
      <sz val="11"/>
      <color rgb="FF9C6500"/>
      <name val="Calibri"/>
      <family val="2"/>
      <scheme val="minor"/>
    </font>
    <font>
      <sz val="10"/>
      <name val="Calibri"/>
      <family val="2"/>
    </font>
    <font>
      <b/>
      <sz val="9"/>
      <color rgb="FF000000"/>
      <name val="Cambria"/>
      <family val="1"/>
    </font>
    <font>
      <sz val="10"/>
      <name val="Arial"/>
      <family val="2"/>
    </font>
    <font>
      <b/>
      <sz val="28"/>
      <color rgb="FF000000"/>
      <name val="Calibri"/>
      <family val="2"/>
    </font>
    <font>
      <b/>
      <sz val="12"/>
      <color rgb="FFFFFFFF"/>
      <name val="Cambria"/>
      <family val="1"/>
    </font>
    <font>
      <b/>
      <sz val="11"/>
      <color rgb="FF000000"/>
      <name val="Cambria"/>
      <family val="1"/>
    </font>
    <font>
      <b/>
      <sz val="11"/>
      <color rgb="FF000000"/>
      <name val="Calibri"/>
      <family val="2"/>
    </font>
    <font>
      <sz val="10"/>
      <name val="Cambria"/>
      <family val="1"/>
      <scheme val="major"/>
    </font>
    <font>
      <sz val="9"/>
      <name val="Cambria"/>
      <family val="1"/>
      <scheme val="major"/>
    </font>
    <font>
      <b/>
      <sz val="9"/>
      <name val="Cambria"/>
      <family val="1"/>
      <scheme val="major"/>
    </font>
  </fonts>
  <fills count="15">
    <fill>
      <patternFill patternType="none"/>
    </fill>
    <fill>
      <patternFill patternType="gray125"/>
    </fill>
    <fill>
      <patternFill patternType="none"/>
    </fill>
    <fill>
      <patternFill patternType="solid">
        <fgColor rgb="FFFFCC99"/>
        <bgColor rgb="FFFFCC99"/>
      </patternFill>
    </fill>
    <fill>
      <patternFill patternType="solid">
        <fgColor rgb="FFFFFFFF"/>
        <bgColor rgb="FFFFFFFF"/>
      </patternFill>
    </fill>
    <fill>
      <patternFill patternType="solid">
        <fgColor rgb="FF4F81BD"/>
        <bgColor rgb="FF4F81BD"/>
      </patternFill>
    </fill>
    <fill>
      <patternFill patternType="solid">
        <fgColor rgb="FF008000"/>
        <bgColor rgb="FF008000"/>
      </patternFill>
    </fill>
    <fill>
      <patternFill patternType="solid">
        <fgColor rgb="FF8DB3E2"/>
        <bgColor rgb="FF8DB3E2"/>
      </patternFill>
    </fill>
    <fill>
      <patternFill patternType="solid">
        <fgColor rgb="FFD9EAD3"/>
        <bgColor rgb="FFD9EAD3"/>
      </patternFill>
    </fill>
    <fill>
      <patternFill patternType="solid">
        <fgColor rgb="FFF4CCCC"/>
        <bgColor rgb="FFF4CCCC"/>
      </patternFill>
    </fill>
    <fill>
      <patternFill patternType="solid">
        <fgColor rgb="FFFFFF99"/>
        <bgColor rgb="FFFFFF99"/>
      </patternFill>
    </fill>
    <fill>
      <patternFill patternType="solid">
        <fgColor rgb="FFFFEB9C"/>
      </patternFill>
    </fill>
    <fill>
      <patternFill patternType="solid">
        <fgColor rgb="FFDBE5F1"/>
        <bgColor rgb="FFDBE5F1"/>
      </patternFill>
    </fill>
    <fill>
      <patternFill patternType="solid">
        <fgColor rgb="FF548DD4"/>
        <bgColor rgb="FF548DD4"/>
      </patternFill>
    </fill>
    <fill>
      <patternFill patternType="solid">
        <fgColor rgb="FFC6D9F0"/>
        <bgColor rgb="FFC6D9F0"/>
      </patternFill>
    </fill>
  </fills>
  <borders count="16">
    <border>
      <left/>
      <right/>
      <top/>
      <bottom/>
      <diagonal/>
    </border>
    <border>
      <left style="thin">
        <color rgb="FF333333"/>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thin">
        <color rgb="FF333333"/>
      </right>
      <top/>
      <bottom/>
      <diagonal/>
    </border>
    <border>
      <left/>
      <right/>
      <top/>
      <bottom style="thin">
        <color indexed="64"/>
      </bottom>
      <diagonal/>
    </border>
    <border>
      <left/>
      <right style="thin">
        <color rgb="FF333333"/>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s>
  <cellStyleXfs count="4">
    <xf numFmtId="0" fontId="0" fillId="0" borderId="0"/>
    <xf numFmtId="0" fontId="23" fillId="0" borderId="0" applyNumberFormat="0" applyFill="0" applyBorder="0" applyAlignment="0" applyProtection="0">
      <alignment vertical="top"/>
      <protection locked="0"/>
    </xf>
    <xf numFmtId="0" fontId="24" fillId="11" borderId="0" applyNumberFormat="0" applyBorder="0" applyAlignment="0" applyProtection="0"/>
    <xf numFmtId="0" fontId="30" fillId="2" borderId="2"/>
  </cellStyleXfs>
  <cellXfs count="67">
    <xf numFmtId="0" fontId="0" fillId="0" borderId="0" xfId="0"/>
    <xf numFmtId="0" fontId="1" fillId="2" borderId="1" xfId="0" applyFont="1" applyFill="1" applyBorder="1"/>
    <xf numFmtId="0" fontId="2" fillId="2" borderId="2" xfId="0" applyFont="1" applyFill="1" applyBorder="1"/>
    <xf numFmtId="0" fontId="3" fillId="2" borderId="2" xfId="0" applyFont="1" applyFill="1" applyBorder="1"/>
    <xf numFmtId="0" fontId="13" fillId="2" borderId="2" xfId="0" applyFont="1" applyFill="1" applyBorder="1" applyAlignment="1">
      <alignment horizontal="center" vertical="top" wrapText="1"/>
    </xf>
    <xf numFmtId="0" fontId="18" fillId="2" borderId="3" xfId="0" applyFont="1" applyFill="1" applyBorder="1" applyAlignment="1">
      <alignment horizontal="right" vertical="center"/>
    </xf>
    <xf numFmtId="0" fontId="19" fillId="9" borderId="4" xfId="0" applyFont="1" applyFill="1" applyBorder="1" applyAlignment="1">
      <alignment horizontal="right" vertical="center" wrapText="1"/>
    </xf>
    <xf numFmtId="0" fontId="20" fillId="10" borderId="5" xfId="0" applyFont="1" applyFill="1" applyBorder="1" applyAlignment="1">
      <alignment horizontal="right" vertical="center" wrapText="1"/>
    </xf>
    <xf numFmtId="0" fontId="21" fillId="2" borderId="6" xfId="0" applyFont="1" applyFill="1" applyBorder="1" applyAlignment="1">
      <alignment horizontal="right" vertical="center"/>
    </xf>
    <xf numFmtId="0" fontId="1" fillId="2" borderId="2" xfId="0" applyFont="1" applyFill="1" applyBorder="1"/>
    <xf numFmtId="0" fontId="4" fillId="3" borderId="7" xfId="0" applyFont="1" applyFill="1" applyBorder="1"/>
    <xf numFmtId="0" fontId="14" fillId="2" borderId="2" xfId="0" applyFont="1" applyFill="1" applyBorder="1"/>
    <xf numFmtId="0" fontId="15" fillId="2" borderId="2" xfId="0" applyFont="1" applyFill="1" applyBorder="1"/>
    <xf numFmtId="0" fontId="11" fillId="2" borderId="7" xfId="0" applyFont="1" applyFill="1" applyBorder="1" applyAlignment="1">
      <alignment horizontal="left" vertical="top" wrapText="1"/>
    </xf>
    <xf numFmtId="0" fontId="17" fillId="8" borderId="8" xfId="0" applyFont="1" applyFill="1" applyBorder="1" applyAlignment="1">
      <alignment horizontal="right" vertical="center" wrapText="1"/>
    </xf>
    <xf numFmtId="0" fontId="18" fillId="2" borderId="8" xfId="0" applyFont="1" applyFill="1" applyBorder="1" applyAlignment="1">
      <alignment horizontal="right" vertical="center"/>
    </xf>
    <xf numFmtId="0" fontId="3" fillId="2" borderId="7" xfId="0" applyFont="1" applyFill="1" applyBorder="1"/>
    <xf numFmtId="0" fontId="22" fillId="2" borderId="7" xfId="0" applyFont="1" applyFill="1" applyBorder="1" applyAlignment="1"/>
    <xf numFmtId="0" fontId="10" fillId="2" borderId="7" xfId="0" applyFont="1" applyFill="1" applyBorder="1" applyAlignment="1">
      <alignment horizontal="center" vertical="top" wrapText="1"/>
    </xf>
    <xf numFmtId="0" fontId="12" fillId="6" borderId="7" xfId="0" applyFont="1" applyFill="1" applyBorder="1" applyAlignment="1">
      <alignment horizontal="center" vertical="center" wrapText="1"/>
    </xf>
    <xf numFmtId="0" fontId="10" fillId="2" borderId="7" xfId="0" applyFont="1" applyFill="1" applyBorder="1" applyAlignment="1">
      <alignment horizontal="left" vertical="top" wrapText="1"/>
    </xf>
    <xf numFmtId="0" fontId="0" fillId="0" borderId="0" xfId="0"/>
    <xf numFmtId="0" fontId="0" fillId="2" borderId="2" xfId="3" applyFont="1"/>
    <xf numFmtId="0" fontId="1" fillId="2" borderId="2" xfId="3" applyFont="1" applyFill="1" applyBorder="1" applyAlignment="1">
      <alignment horizontal="center"/>
    </xf>
    <xf numFmtId="0" fontId="1" fillId="2" borderId="2" xfId="3" applyFont="1" applyFill="1" applyBorder="1"/>
    <xf numFmtId="0" fontId="15" fillId="2" borderId="2" xfId="3" applyFont="1" applyFill="1" applyBorder="1" applyAlignment="1">
      <alignment vertical="center"/>
    </xf>
    <xf numFmtId="0" fontId="33" fillId="14" borderId="7" xfId="3" applyFont="1" applyFill="1" applyBorder="1" applyAlignment="1">
      <alignment horizontal="center" vertical="center"/>
    </xf>
    <xf numFmtId="0" fontId="33" fillId="14" borderId="7" xfId="3" applyFont="1" applyFill="1" applyBorder="1" applyAlignment="1">
      <alignment horizontal="center" vertical="center" wrapText="1"/>
    </xf>
    <xf numFmtId="0" fontId="13" fillId="2" borderId="7" xfId="3" applyFont="1" applyFill="1" applyBorder="1" applyAlignment="1">
      <alignment horizontal="center" vertical="center"/>
    </xf>
    <xf numFmtId="0" fontId="13" fillId="2" borderId="7" xfId="3" applyFont="1" applyFill="1" applyBorder="1" applyAlignment="1">
      <alignment vertical="center"/>
    </xf>
    <xf numFmtId="0" fontId="33" fillId="12" borderId="7" xfId="3" applyFont="1" applyFill="1" applyBorder="1" applyAlignment="1">
      <alignment horizontal="center" vertical="center"/>
    </xf>
    <xf numFmtId="0" fontId="34" fillId="14" borderId="7" xfId="3" applyFont="1" applyFill="1" applyBorder="1" applyAlignment="1">
      <alignment horizontal="center" vertical="center"/>
    </xf>
    <xf numFmtId="0" fontId="8" fillId="5" borderId="7"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18" fillId="2" borderId="6" xfId="0" applyFont="1" applyFill="1" applyBorder="1" applyAlignment="1">
      <alignment horizontal="right" vertical="center"/>
    </xf>
    <xf numFmtId="0" fontId="12" fillId="6" borderId="7" xfId="0" applyFont="1" applyFill="1" applyBorder="1" applyAlignment="1">
      <alignment horizontal="right" vertical="top" wrapText="1"/>
    </xf>
    <xf numFmtId="0" fontId="15" fillId="2" borderId="2" xfId="3" applyFont="1"/>
    <xf numFmtId="0" fontId="35" fillId="0" borderId="0" xfId="0" applyFont="1"/>
    <xf numFmtId="0" fontId="36" fillId="0" borderId="0" xfId="0" applyFont="1"/>
    <xf numFmtId="0" fontId="0" fillId="0" borderId="7" xfId="0" applyBorder="1"/>
    <xf numFmtId="0" fontId="0" fillId="0" borderId="7" xfId="0" applyBorder="1"/>
    <xf numFmtId="0" fontId="35" fillId="0" borderId="7" xfId="0" applyFont="1" applyBorder="1"/>
    <xf numFmtId="0" fontId="36" fillId="0" borderId="7" xfId="0" applyFont="1" applyBorder="1" applyAlignment="1">
      <alignment vertical="top"/>
    </xf>
    <xf numFmtId="0" fontId="18" fillId="2" borderId="15" xfId="0" applyFont="1" applyFill="1" applyBorder="1" applyAlignment="1">
      <alignment horizontal="right" vertical="center"/>
    </xf>
    <xf numFmtId="0" fontId="18" fillId="2" borderId="7" xfId="0" applyFont="1" applyFill="1" applyBorder="1" applyAlignment="1">
      <alignment horizontal="right" vertical="center"/>
    </xf>
    <xf numFmtId="0" fontId="19" fillId="9" borderId="15" xfId="0" applyFont="1" applyFill="1" applyBorder="1" applyAlignment="1">
      <alignment horizontal="right" vertical="center" wrapText="1"/>
    </xf>
    <xf numFmtId="0" fontId="20" fillId="10" borderId="8" xfId="0" applyFont="1" applyFill="1" applyBorder="1" applyAlignment="1">
      <alignment horizontal="right" vertical="center" wrapText="1"/>
    </xf>
    <xf numFmtId="0" fontId="25" fillId="2" borderId="2" xfId="0" applyFont="1" applyFill="1" applyBorder="1" applyAlignment="1">
      <alignment horizontal="center" vertical="center" wrapText="1"/>
    </xf>
    <xf numFmtId="0" fontId="26" fillId="0" borderId="2" xfId="0" applyFont="1" applyBorder="1" applyAlignment="1">
      <alignment horizontal="center" vertical="center"/>
    </xf>
    <xf numFmtId="0" fontId="26" fillId="0" borderId="11" xfId="0"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6" fillId="4" borderId="7" xfId="0" applyFont="1" applyFill="1" applyBorder="1" applyAlignment="1">
      <alignment horizontal="left" wrapText="1"/>
    </xf>
    <xf numFmtId="0" fontId="0" fillId="0" borderId="7" xfId="0" applyBorder="1"/>
    <xf numFmtId="14" fontId="7" fillId="4" borderId="7" xfId="0" applyNumberFormat="1" applyFont="1" applyFill="1" applyBorder="1" applyAlignment="1">
      <alignment horizontal="left" wrapText="1"/>
    </xf>
    <xf numFmtId="0" fontId="5" fillId="4" borderId="7" xfId="0" applyFont="1" applyFill="1" applyBorder="1"/>
    <xf numFmtId="0" fontId="28" fillId="4" borderId="7" xfId="0" applyFont="1" applyFill="1" applyBorder="1" applyAlignment="1">
      <alignment wrapText="1"/>
    </xf>
    <xf numFmtId="0" fontId="23" fillId="2" borderId="7" xfId="1" applyFill="1" applyBorder="1" applyAlignment="1" applyProtection="1"/>
    <xf numFmtId="0" fontId="33" fillId="4" borderId="7" xfId="3" applyFont="1" applyFill="1" applyBorder="1" applyAlignment="1">
      <alignment horizontal="center" vertical="center"/>
    </xf>
    <xf numFmtId="0" fontId="0" fillId="2" borderId="7" xfId="3" applyFont="1" applyBorder="1"/>
    <xf numFmtId="0" fontId="32" fillId="13" borderId="14" xfId="3" applyFont="1" applyFill="1" applyBorder="1" applyAlignment="1">
      <alignment horizontal="center" vertical="center" wrapText="1"/>
    </xf>
    <xf numFmtId="0" fontId="32" fillId="13" borderId="12" xfId="3" applyFont="1" applyFill="1" applyBorder="1" applyAlignment="1">
      <alignment horizontal="center" vertical="center" wrapText="1"/>
    </xf>
    <xf numFmtId="0" fontId="31" fillId="12" borderId="2" xfId="3" applyFont="1" applyFill="1" applyBorder="1" applyAlignment="1">
      <alignment horizontal="center" vertical="center"/>
    </xf>
    <xf numFmtId="0" fontId="27" fillId="11" borderId="7" xfId="2" applyFont="1" applyBorder="1" applyAlignment="1">
      <alignment horizontal="left" vertical="top" wrapText="1"/>
    </xf>
    <xf numFmtId="0" fontId="16" fillId="7" borderId="10" xfId="0" applyFont="1" applyFill="1" applyBorder="1" applyAlignment="1">
      <alignment horizontal="center" vertical="center"/>
    </xf>
    <xf numFmtId="0" fontId="0" fillId="0" borderId="9" xfId="0" applyBorder="1"/>
    <xf numFmtId="0" fontId="23" fillId="2" borderId="7" xfId="1" applyFill="1" applyBorder="1" applyAlignment="1" applyProtection="1">
      <alignment horizontal="left" vertical="top" wrapText="1"/>
    </xf>
  </cellXfs>
  <cellStyles count="4">
    <cellStyle name="Hyperlink" xfId="1" builtinId="8"/>
    <cellStyle name="Neutral" xfId="2" builtinId="28"/>
    <cellStyle name="Normal" xfId="0" builtinId="0"/>
    <cellStyle name="Normal 2" xfId="3"/>
  </cellStyles>
  <dxfs count="220">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'Matrix Details'!$D$8</c:f>
              <c:strCache>
                <c:ptCount val="1"/>
                <c:pt idx="0">
                  <c:v>Pass</c:v>
                </c:pt>
              </c:strCache>
            </c:strRef>
          </c:tx>
          <c:spPr>
            <a:solidFill>
              <a:srgbClr val="6AA84F"/>
            </a:solidFill>
          </c:spPr>
          <c:invertIfNegative val="0"/>
          <c:cat>
            <c:strRef>
              <c:f>('Matrix Details'!$B$10,'Matrix Details'!$B$12)</c:f>
              <c:strCache>
                <c:ptCount val="2"/>
                <c:pt idx="0">
                  <c:v>Homepage</c:v>
                </c:pt>
                <c:pt idx="1">
                  <c:v>Events</c:v>
                </c:pt>
              </c:strCache>
            </c:strRef>
          </c:cat>
          <c:val>
            <c:numRef>
              <c:f>('Matrix Details'!$D$10,'Matrix Details'!$D$12)</c:f>
              <c:numCache>
                <c:formatCode>General</c:formatCode>
                <c:ptCount val="2"/>
                <c:pt idx="0">
                  <c:v>0</c:v>
                </c:pt>
                <c:pt idx="1">
                  <c:v>4</c:v>
                </c:pt>
              </c:numCache>
            </c:numRef>
          </c:val>
        </c:ser>
        <c:ser>
          <c:idx val="1"/>
          <c:order val="1"/>
          <c:tx>
            <c:strRef>
              <c:f>'Matrix Details'!$E$8</c:f>
              <c:strCache>
                <c:ptCount val="1"/>
                <c:pt idx="0">
                  <c:v>Fail</c:v>
                </c:pt>
              </c:strCache>
            </c:strRef>
          </c:tx>
          <c:spPr>
            <a:solidFill>
              <a:srgbClr val="CC0000"/>
            </a:solidFill>
          </c:spPr>
          <c:invertIfNegative val="0"/>
          <c:cat>
            <c:strRef>
              <c:f>('Matrix Details'!$B$10,'Matrix Details'!$B$12)</c:f>
              <c:strCache>
                <c:ptCount val="2"/>
                <c:pt idx="0">
                  <c:v>Homepage</c:v>
                </c:pt>
                <c:pt idx="1">
                  <c:v>Events</c:v>
                </c:pt>
              </c:strCache>
            </c:strRef>
          </c:cat>
          <c:val>
            <c:numRef>
              <c:f>('Matrix Details'!$E$10,'Matrix Details'!$E$12)</c:f>
              <c:numCache>
                <c:formatCode>General</c:formatCode>
                <c:ptCount val="2"/>
                <c:pt idx="0">
                  <c:v>4</c:v>
                </c:pt>
                <c:pt idx="1">
                  <c:v>2</c:v>
                </c:pt>
              </c:numCache>
            </c:numRef>
          </c:val>
        </c:ser>
        <c:ser>
          <c:idx val="3"/>
          <c:order val="2"/>
          <c:tx>
            <c:strRef>
              <c:f>'Matrix Details'!$F$8</c:f>
              <c:strCache>
                <c:ptCount val="1"/>
                <c:pt idx="0">
                  <c:v>Functionality Not Developed</c:v>
                </c:pt>
              </c:strCache>
            </c:strRef>
          </c:tx>
          <c:invertIfNegative val="0"/>
          <c:cat>
            <c:strRef>
              <c:f>('Matrix Details'!$B$10,'Matrix Details'!$B$12)</c:f>
              <c:strCache>
                <c:ptCount val="2"/>
                <c:pt idx="0">
                  <c:v>Homepage</c:v>
                </c:pt>
                <c:pt idx="1">
                  <c:v>Events</c:v>
                </c:pt>
              </c:strCache>
            </c:strRef>
          </c:cat>
          <c:val>
            <c:numRef>
              <c:f>('Matrix Details'!$F$10,'Matrix Details'!$F$12)</c:f>
              <c:numCache>
                <c:formatCode>General</c:formatCode>
                <c:ptCount val="2"/>
                <c:pt idx="0">
                  <c:v>0</c:v>
                </c:pt>
                <c:pt idx="1">
                  <c:v>0</c:v>
                </c:pt>
              </c:numCache>
            </c:numRef>
          </c:val>
        </c:ser>
        <c:ser>
          <c:idx val="2"/>
          <c:order val="3"/>
          <c:tx>
            <c:strRef>
              <c:f>'Matrix Details'!$G$8</c:f>
              <c:strCache>
                <c:ptCount val="1"/>
                <c:pt idx="0">
                  <c:v>Not Tested</c:v>
                </c:pt>
              </c:strCache>
            </c:strRef>
          </c:tx>
          <c:spPr>
            <a:solidFill>
              <a:srgbClr val="F1C232"/>
            </a:solidFill>
          </c:spPr>
          <c:invertIfNegative val="0"/>
          <c:cat>
            <c:strRef>
              <c:f>('Matrix Details'!$B$10,'Matrix Details'!$B$12)</c:f>
              <c:strCache>
                <c:ptCount val="2"/>
                <c:pt idx="0">
                  <c:v>Homepage</c:v>
                </c:pt>
                <c:pt idx="1">
                  <c:v>Events</c:v>
                </c:pt>
              </c:strCache>
            </c:strRef>
          </c:cat>
          <c:val>
            <c:numRef>
              <c:f>('Matrix Details'!$G$10,'Matrix Details'!$G$12)</c:f>
              <c:numCache>
                <c:formatCode>General</c:formatCode>
                <c:ptCount val="2"/>
                <c:pt idx="0">
                  <c:v>0</c:v>
                </c:pt>
                <c:pt idx="1">
                  <c:v>10</c:v>
                </c:pt>
              </c:numCache>
            </c:numRef>
          </c:val>
        </c:ser>
        <c:dLbls>
          <c:showLegendKey val="0"/>
          <c:showVal val="0"/>
          <c:showCatName val="0"/>
          <c:showSerName val="0"/>
          <c:showPercent val="0"/>
          <c:showBubbleSize val="0"/>
        </c:dLbls>
        <c:gapWidth val="150"/>
        <c:axId val="-1644220160"/>
        <c:axId val="-1644226688"/>
      </c:barChart>
      <c:catAx>
        <c:axId val="-1644220160"/>
        <c:scaling>
          <c:orientation val="minMax"/>
        </c:scaling>
        <c:delete val="0"/>
        <c:axPos val="b"/>
        <c:numFmt formatCode="General" sourceLinked="1"/>
        <c:majorTickMark val="out"/>
        <c:minorTickMark val="none"/>
        <c:tickLblPos val="nextTo"/>
        <c:txPr>
          <a:bodyPr/>
          <a:lstStyle/>
          <a:p>
            <a:pPr>
              <a:defRPr lang="en-IN" sz="1100" b="0">
                <a:solidFill>
                  <a:srgbClr val="222222"/>
                </a:solidFill>
                <a:latin typeface="Arial black"/>
              </a:defRPr>
            </a:pPr>
            <a:endParaRPr lang="en-US"/>
          </a:p>
        </c:txPr>
        <c:crossAx val="-1644226688"/>
        <c:crosses val="autoZero"/>
        <c:auto val="0"/>
        <c:lblAlgn val="ctr"/>
        <c:lblOffset val="100"/>
        <c:noMultiLvlLbl val="0"/>
      </c:catAx>
      <c:valAx>
        <c:axId val="-1644226688"/>
        <c:scaling>
          <c:orientation val="minMax"/>
        </c:scaling>
        <c:delete val="0"/>
        <c:axPos val="l"/>
        <c:majorGridlines>
          <c:spPr>
            <a:ln>
              <a:solidFill>
                <a:srgbClr val="B7B7B7"/>
              </a:solidFill>
            </a:ln>
          </c:spPr>
        </c:majorGridlines>
        <c:numFmt formatCode="General" sourceLinked="1"/>
        <c:majorTickMark val="out"/>
        <c:minorTickMark val="none"/>
        <c:tickLblPos val="nextTo"/>
        <c:spPr>
          <a:ln w="47625">
            <a:noFill/>
          </a:ln>
        </c:spPr>
        <c:txPr>
          <a:bodyPr/>
          <a:lstStyle/>
          <a:p>
            <a:pPr>
              <a:defRPr lang="en-IN">
                <a:latin typeface="Arial black"/>
              </a:defRPr>
            </a:pPr>
            <a:endParaRPr lang="en-US"/>
          </a:p>
        </c:txPr>
        <c:crossAx val="-1644220160"/>
        <c:crosses val="autoZero"/>
        <c:crossBetween val="between"/>
      </c:valAx>
    </c:plotArea>
    <c:legend>
      <c:legendPos val="r"/>
      <c:overlay val="0"/>
      <c:txPr>
        <a:bodyPr/>
        <a:lstStyle/>
        <a:p>
          <a:pPr>
            <a:defRPr lang="en-IN">
              <a:latin typeface="Arial black"/>
            </a:defRPr>
          </a:pPr>
          <a:endParaRPr lang="en-US"/>
        </a:p>
      </c:txPr>
    </c:legend>
    <c:plotVisOnly val="0"/>
    <c:dispBlanksAs val="gap"/>
    <c:showDLblsOverMax val="0"/>
  </c:chart>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23825" y="285750"/>
    <xdr:ext cx="1009650" cy="476250"/>
    <xdr:pic>
      <xdr:nvPicPr>
        <xdr:cNvPr id="2" name="image01.png"/>
        <xdr:cNvPicPr preferRelativeResize="0"/>
      </xdr:nvPicPr>
      <xdr:blipFill>
        <a:blip xmlns:r="http://schemas.openxmlformats.org/officeDocument/2006/relationships" r:embed="rId1" cstate="print"/>
        <a:stretch>
          <a:fillRect/>
        </a:stretch>
      </xdr:blipFill>
      <xdr:spPr>
        <a:xfrm>
          <a:off x="123825" y="285750"/>
          <a:ext cx="1009650" cy="476250"/>
        </a:xfrm>
        <a:prstGeom prst="rect">
          <a:avLst/>
        </a:prstGeom>
        <a:noFill/>
      </xdr:spPr>
    </xdr:pic>
    <xdr:clientData fLocksWithSheet="0"/>
  </xdr:absoluteAnchor>
  <xdr:twoCellAnchor editAs="oneCell">
    <xdr:from>
      <xdr:col>5</xdr:col>
      <xdr:colOff>990600</xdr:colOff>
      <xdr:row>2</xdr:row>
      <xdr:rowOff>38101</xdr:rowOff>
    </xdr:from>
    <xdr:to>
      <xdr:col>5</xdr:col>
      <xdr:colOff>2331157</xdr:colOff>
      <xdr:row>3</xdr:row>
      <xdr:rowOff>167641</xdr:rowOff>
    </xdr:to>
    <xdr:pic>
      <xdr:nvPicPr>
        <xdr:cNvPr id="5" name="Picture 4" descr="socialTabl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07280" y="358141"/>
          <a:ext cx="1340557"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7458075" y="800101"/>
    <xdr:ext cx="9029700" cy="3895724"/>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hul_R/Magnitude%20Docs/31%20July%202015/CMS%20Web%20Portal%20Test%20cases%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Matrix Details"/>
      <sheetName val="Testcases"/>
      <sheetName val="Manual"/>
      <sheetName val="Sheet4"/>
    </sheetNames>
    <sheetDataSet>
      <sheetData sheetId="0"/>
      <sheetData sheetId="1"/>
      <sheetData sheetId="2">
        <row r="70">
          <cell r="B70">
            <v>0</v>
          </cell>
        </row>
      </sheetData>
      <sheetData sheetId="3">
        <row r="111">
          <cell r="B111">
            <v>0</v>
          </cell>
        </row>
      </sheetData>
      <sheetData sheetId="4">
        <row r="1">
          <cell r="A1" t="str">
            <v>Pass</v>
          </cell>
        </row>
        <row r="2">
          <cell r="A2" t="str">
            <v>Fail</v>
          </cell>
        </row>
        <row r="3">
          <cell r="A3" t="str">
            <v>Not Tested</v>
          </cell>
        </row>
        <row r="4">
          <cell r="A4" t="str">
            <v>Functionality not developed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taging.socialtable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TC_PT_35_Chrome.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G4" sqref="G4"/>
    </sheetView>
  </sheetViews>
  <sheetFormatPr defaultColWidth="17.33203125" defaultRowHeight="15.75" customHeight="1" x14ac:dyDescent="0.25"/>
  <cols>
    <col min="1" max="1" width="20.6640625" customWidth="1"/>
    <col min="2" max="5" width="9.109375" customWidth="1"/>
    <col min="6" max="6" width="34.5546875" customWidth="1"/>
    <col min="7" max="8" width="8" customWidth="1"/>
    <col min="9" max="12" width="9.109375" customWidth="1"/>
  </cols>
  <sheetData>
    <row r="1" spans="1:12" ht="12.75" customHeight="1" x14ac:dyDescent="0.3">
      <c r="A1" s="47" t="s">
        <v>31</v>
      </c>
      <c r="B1" s="48"/>
      <c r="C1" s="48"/>
      <c r="D1" s="48"/>
      <c r="E1" s="48"/>
      <c r="F1" s="49"/>
      <c r="G1" s="1"/>
      <c r="H1" s="2"/>
      <c r="I1" s="2"/>
      <c r="J1" s="3"/>
      <c r="K1" s="3"/>
      <c r="L1" s="3"/>
    </row>
    <row r="2" spans="1:12" ht="12.75" customHeight="1" x14ac:dyDescent="0.3">
      <c r="A2" s="48"/>
      <c r="B2" s="48"/>
      <c r="C2" s="48"/>
      <c r="D2" s="48"/>
      <c r="E2" s="48"/>
      <c r="F2" s="49"/>
      <c r="G2" s="1"/>
      <c r="H2" s="2"/>
      <c r="I2" s="2"/>
      <c r="J2" s="3"/>
      <c r="K2" s="3"/>
      <c r="L2" s="3"/>
    </row>
    <row r="3" spans="1:12" ht="12.75" customHeight="1" x14ac:dyDescent="0.3">
      <c r="A3" s="48"/>
      <c r="B3" s="48"/>
      <c r="C3" s="48"/>
      <c r="D3" s="48"/>
      <c r="E3" s="48"/>
      <c r="F3" s="49"/>
      <c r="G3" s="1"/>
      <c r="I3" s="2"/>
      <c r="J3" s="3"/>
      <c r="K3" s="3"/>
      <c r="L3" s="3"/>
    </row>
    <row r="4" spans="1:12" ht="39.75" customHeight="1" x14ac:dyDescent="0.3">
      <c r="A4" s="50"/>
      <c r="B4" s="50"/>
      <c r="C4" s="50"/>
      <c r="D4" s="50"/>
      <c r="E4" s="50"/>
      <c r="F4" s="51"/>
      <c r="G4" s="1"/>
      <c r="H4" s="2"/>
      <c r="I4" s="2"/>
      <c r="J4" s="3"/>
      <c r="K4" s="3"/>
      <c r="L4" s="3"/>
    </row>
    <row r="5" spans="1:12" ht="12.75" customHeight="1" x14ac:dyDescent="0.3">
      <c r="A5" s="10" t="s">
        <v>0</v>
      </c>
      <c r="B5" s="55" t="s">
        <v>139</v>
      </c>
      <c r="C5" s="53"/>
      <c r="D5" s="53"/>
      <c r="E5" s="53"/>
      <c r="F5" s="53"/>
      <c r="G5" s="9"/>
      <c r="H5" s="2"/>
      <c r="I5" s="2"/>
      <c r="J5" s="3"/>
      <c r="K5" s="3"/>
      <c r="L5" s="3"/>
    </row>
    <row r="6" spans="1:12" ht="12.75" customHeight="1" x14ac:dyDescent="0.3">
      <c r="A6" s="10" t="s">
        <v>1</v>
      </c>
      <c r="B6" s="55" t="s">
        <v>2</v>
      </c>
      <c r="C6" s="53"/>
      <c r="D6" s="53"/>
      <c r="E6" s="53"/>
      <c r="F6" s="53"/>
      <c r="G6" s="9"/>
      <c r="H6" s="2"/>
      <c r="I6" s="2"/>
      <c r="J6" s="3"/>
      <c r="K6" s="3"/>
      <c r="L6" s="3"/>
    </row>
    <row r="7" spans="1:12" ht="12.75" customHeight="1" x14ac:dyDescent="0.3">
      <c r="A7" s="10" t="s">
        <v>3</v>
      </c>
      <c r="B7" s="55" t="s">
        <v>140</v>
      </c>
      <c r="C7" s="53"/>
      <c r="D7" s="53"/>
      <c r="E7" s="53"/>
      <c r="F7" s="53"/>
      <c r="G7" s="9"/>
      <c r="H7" s="2"/>
      <c r="I7" s="2"/>
      <c r="J7" s="3"/>
      <c r="K7" s="3"/>
      <c r="L7" s="3"/>
    </row>
    <row r="8" spans="1:12" ht="12.75" customHeight="1" x14ac:dyDescent="0.3">
      <c r="A8" s="10" t="s">
        <v>4</v>
      </c>
      <c r="B8" s="56" t="s">
        <v>27</v>
      </c>
      <c r="C8" s="53"/>
      <c r="D8" s="53"/>
      <c r="E8" s="53"/>
      <c r="F8" s="53"/>
      <c r="G8" s="9"/>
      <c r="H8" s="2"/>
      <c r="I8" s="2"/>
      <c r="J8" s="3"/>
      <c r="K8" s="3"/>
      <c r="L8" s="3"/>
    </row>
    <row r="9" spans="1:12" ht="12.75" customHeight="1" x14ac:dyDescent="0.3">
      <c r="A9" s="10" t="s">
        <v>5</v>
      </c>
      <c r="B9" s="57" t="s">
        <v>141</v>
      </c>
      <c r="C9" s="57"/>
      <c r="D9" s="57"/>
      <c r="E9" s="57"/>
      <c r="F9" s="57"/>
      <c r="G9" s="9"/>
      <c r="H9" s="2"/>
      <c r="I9" s="2"/>
      <c r="J9" s="3"/>
      <c r="K9" s="3"/>
      <c r="L9" s="3"/>
    </row>
    <row r="10" spans="1:12" ht="12.75" customHeight="1" x14ac:dyDescent="0.3">
      <c r="A10" s="10" t="s">
        <v>6</v>
      </c>
      <c r="B10" s="52" t="s">
        <v>7</v>
      </c>
      <c r="C10" s="53"/>
      <c r="D10" s="53"/>
      <c r="E10" s="53"/>
      <c r="F10" s="53"/>
      <c r="G10" s="9"/>
      <c r="H10" s="2"/>
      <c r="I10" s="2"/>
      <c r="J10" s="3"/>
      <c r="K10" s="3"/>
      <c r="L10" s="3"/>
    </row>
    <row r="11" spans="1:12" ht="12.75" customHeight="1" x14ac:dyDescent="0.3">
      <c r="A11" s="10" t="s">
        <v>8</v>
      </c>
      <c r="B11" s="54">
        <v>42262</v>
      </c>
      <c r="C11" s="53"/>
      <c r="D11" s="53"/>
      <c r="E11" s="53"/>
      <c r="F11" s="53"/>
      <c r="G11" s="9"/>
      <c r="H11" s="2"/>
      <c r="I11" s="2"/>
      <c r="J11" s="3"/>
      <c r="K11" s="3"/>
      <c r="L11" s="3"/>
    </row>
    <row r="12" spans="1:12" ht="15" customHeight="1" x14ac:dyDescent="0.3">
      <c r="A12" s="3"/>
      <c r="B12" s="3"/>
      <c r="C12" s="3"/>
      <c r="D12" s="3"/>
      <c r="E12" s="3"/>
      <c r="F12" s="3"/>
      <c r="I12" s="3"/>
      <c r="J12" s="3"/>
      <c r="K12" s="3"/>
      <c r="L12" s="3"/>
    </row>
    <row r="13" spans="1:12" ht="15" customHeight="1" x14ac:dyDescent="0.3">
      <c r="A13" s="3"/>
      <c r="B13" s="3"/>
      <c r="C13" s="3"/>
      <c r="D13" s="3"/>
      <c r="E13" s="3"/>
      <c r="F13" s="3"/>
      <c r="I13" s="3"/>
      <c r="J13" s="3"/>
      <c r="K13" s="3"/>
      <c r="L13" s="3"/>
    </row>
    <row r="14" spans="1:12" ht="15" customHeight="1" x14ac:dyDescent="0.3">
      <c r="A14" s="3"/>
      <c r="B14" s="3"/>
      <c r="C14" s="3"/>
      <c r="D14" s="3"/>
      <c r="E14" s="3"/>
      <c r="F14" s="3"/>
      <c r="I14" s="3"/>
      <c r="J14" s="3"/>
      <c r="K14" s="3"/>
      <c r="L14" s="3"/>
    </row>
    <row r="15" spans="1:12" ht="15" customHeight="1" x14ac:dyDescent="0.3">
      <c r="A15" s="3"/>
      <c r="B15" s="3"/>
      <c r="C15" s="3"/>
      <c r="D15" s="3"/>
      <c r="E15" s="3"/>
      <c r="F15" s="3"/>
      <c r="I15" s="3"/>
      <c r="J15" s="3"/>
      <c r="K15" s="3"/>
      <c r="L15" s="3"/>
    </row>
    <row r="16" spans="1:12" ht="15" customHeight="1" x14ac:dyDescent="0.3">
      <c r="A16" s="3"/>
      <c r="B16" s="3"/>
      <c r="C16" s="3"/>
      <c r="D16" s="3"/>
      <c r="E16" s="3"/>
      <c r="F16" s="3"/>
      <c r="I16" s="3"/>
      <c r="J16" s="3"/>
      <c r="K16" s="3"/>
      <c r="L16" s="3"/>
    </row>
    <row r="17" spans="1:12" ht="15" customHeight="1" x14ac:dyDescent="0.3">
      <c r="A17" s="3"/>
      <c r="B17" s="3"/>
      <c r="C17" s="3"/>
      <c r="D17" s="3"/>
      <c r="E17" s="3"/>
      <c r="F17" s="3"/>
      <c r="I17" s="3"/>
      <c r="J17" s="3"/>
      <c r="K17" s="3"/>
      <c r="L17" s="3"/>
    </row>
    <row r="18" spans="1:12" ht="15" customHeight="1" x14ac:dyDescent="0.3">
      <c r="A18" s="3"/>
      <c r="B18" s="3"/>
      <c r="C18" s="3"/>
      <c r="D18" s="3"/>
      <c r="E18" s="3"/>
      <c r="F18" s="3"/>
      <c r="I18" s="3"/>
      <c r="J18" s="3"/>
      <c r="K18" s="3"/>
      <c r="L18" s="3"/>
    </row>
    <row r="19" spans="1:12" ht="15" customHeight="1" x14ac:dyDescent="0.3">
      <c r="A19" s="3"/>
      <c r="B19" s="3"/>
      <c r="C19" s="3"/>
      <c r="D19" s="3"/>
      <c r="E19" s="3"/>
      <c r="F19" s="3"/>
      <c r="I19" s="3"/>
      <c r="J19" s="3"/>
      <c r="K19" s="3"/>
      <c r="L19" s="3"/>
    </row>
    <row r="20" spans="1:12" ht="15" customHeight="1" x14ac:dyDescent="0.3">
      <c r="A20" s="3"/>
      <c r="B20" s="3"/>
      <c r="C20" s="3"/>
      <c r="D20" s="3"/>
      <c r="E20" s="3"/>
      <c r="F20" s="3"/>
      <c r="I20" s="3"/>
      <c r="J20" s="3"/>
      <c r="K20" s="3"/>
      <c r="L20" s="3"/>
    </row>
  </sheetData>
  <mergeCells count="8">
    <mergeCell ref="A1:F4"/>
    <mergeCell ref="B10:F10"/>
    <mergeCell ref="B11:F11"/>
    <mergeCell ref="B5:F5"/>
    <mergeCell ref="B6:F6"/>
    <mergeCell ref="B7:F7"/>
    <mergeCell ref="B8:F8"/>
    <mergeCell ref="B9:F9"/>
  </mergeCells>
  <hyperlinks>
    <hyperlink ref="B9" r:id="rId1"/>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D19" sqref="D19"/>
    </sheetView>
  </sheetViews>
  <sheetFormatPr defaultColWidth="17.33203125" defaultRowHeight="15.75" customHeight="1" x14ac:dyDescent="0.25"/>
  <cols>
    <col min="1" max="1" width="7.44140625" style="22" customWidth="1"/>
    <col min="2" max="3" width="16" style="22" customWidth="1"/>
    <col min="4" max="5" width="14.109375" style="22" customWidth="1"/>
    <col min="6" max="6" width="14.88671875" style="22" customWidth="1"/>
    <col min="7" max="15" width="14.109375" style="22" customWidth="1"/>
    <col min="16" max="16384" width="17.33203125" style="22"/>
  </cols>
  <sheetData>
    <row r="1" spans="1:15" ht="15" customHeight="1" x14ac:dyDescent="0.25">
      <c r="A1" s="62" t="s">
        <v>144</v>
      </c>
      <c r="B1" s="62"/>
      <c r="C1" s="62"/>
      <c r="D1" s="62"/>
      <c r="E1" s="62"/>
      <c r="F1" s="62"/>
      <c r="G1" s="62"/>
    </row>
    <row r="2" spans="1:15" ht="15" customHeight="1" x14ac:dyDescent="0.25">
      <c r="A2" s="62"/>
      <c r="B2" s="62"/>
      <c r="C2" s="62"/>
      <c r="D2" s="62"/>
      <c r="E2" s="62"/>
      <c r="F2" s="62"/>
      <c r="G2" s="62"/>
    </row>
    <row r="3" spans="1:15" ht="15" customHeight="1" x14ac:dyDescent="0.25">
      <c r="A3" s="62"/>
      <c r="B3" s="62"/>
      <c r="C3" s="62"/>
      <c r="D3" s="62"/>
      <c r="E3" s="62"/>
      <c r="F3" s="62"/>
      <c r="G3" s="62"/>
    </row>
    <row r="4" spans="1:15" ht="15" customHeight="1" x14ac:dyDescent="0.3">
      <c r="A4" s="23"/>
      <c r="B4" s="23"/>
      <c r="C4" s="23"/>
      <c r="D4" s="23"/>
      <c r="E4" s="23"/>
      <c r="F4" s="23"/>
    </row>
    <row r="5" spans="1:15" ht="15" customHeight="1" x14ac:dyDescent="0.3">
      <c r="A5" s="23"/>
      <c r="B5" s="23"/>
      <c r="C5" s="23"/>
      <c r="D5" s="23"/>
      <c r="E5" s="23"/>
      <c r="F5" s="23"/>
    </row>
    <row r="6" spans="1:15" ht="15" customHeight="1" x14ac:dyDescent="0.3">
      <c r="B6" s="24"/>
      <c r="C6" s="24"/>
      <c r="F6" s="24"/>
    </row>
    <row r="7" spans="1:15" ht="15.75" customHeight="1" x14ac:dyDescent="0.25">
      <c r="A7" s="60" t="s">
        <v>28</v>
      </c>
      <c r="B7" s="61"/>
      <c r="C7" s="61"/>
      <c r="D7" s="61"/>
      <c r="E7" s="61"/>
      <c r="F7" s="61"/>
      <c r="G7" s="61"/>
    </row>
    <row r="8" spans="1:15" ht="27.6" x14ac:dyDescent="0.25">
      <c r="A8" s="26" t="s">
        <v>29</v>
      </c>
      <c r="B8" s="26" t="s">
        <v>30</v>
      </c>
      <c r="C8" s="27" t="s">
        <v>9</v>
      </c>
      <c r="D8" s="26" t="s">
        <v>10</v>
      </c>
      <c r="E8" s="26" t="s">
        <v>11</v>
      </c>
      <c r="F8" s="27" t="s">
        <v>37</v>
      </c>
      <c r="G8" s="26" t="s">
        <v>12</v>
      </c>
      <c r="I8" s="25"/>
      <c r="J8" s="25"/>
      <c r="K8" s="25"/>
      <c r="L8" s="25"/>
      <c r="M8" s="25"/>
      <c r="N8" s="25"/>
      <c r="O8" s="25"/>
    </row>
    <row r="9" spans="1:15" ht="13.8" x14ac:dyDescent="0.25">
      <c r="A9" s="26"/>
      <c r="B9" s="26"/>
      <c r="C9" s="27"/>
      <c r="D9" s="26"/>
      <c r="E9" s="26"/>
      <c r="F9" s="27"/>
      <c r="G9" s="26"/>
      <c r="I9" s="25"/>
      <c r="J9" s="25"/>
      <c r="K9" s="25"/>
      <c r="L9" s="25"/>
      <c r="M9" s="25"/>
      <c r="N9" s="25"/>
      <c r="O9" s="25"/>
    </row>
    <row r="10" spans="1:15" ht="15" customHeight="1" x14ac:dyDescent="0.25">
      <c r="A10" s="28">
        <v>1</v>
      </c>
      <c r="B10" s="29" t="s">
        <v>142</v>
      </c>
      <c r="C10" s="28">
        <f>Homepage!B65</f>
        <v>0</v>
      </c>
      <c r="D10" s="28">
        <f>Events!B61</f>
        <v>0</v>
      </c>
      <c r="E10" s="28">
        <f>Events!B62</f>
        <v>4</v>
      </c>
      <c r="F10" s="28">
        <f>Homepage!B63</f>
        <v>0</v>
      </c>
      <c r="G10" s="28">
        <f>Events!B64</f>
        <v>0</v>
      </c>
    </row>
    <row r="11" spans="1:15" ht="15" customHeight="1" x14ac:dyDescent="0.25">
      <c r="A11" s="28"/>
      <c r="B11" s="29"/>
      <c r="C11" s="28"/>
      <c r="D11" s="28"/>
      <c r="E11" s="28"/>
      <c r="F11" s="28"/>
      <c r="G11" s="28"/>
    </row>
    <row r="12" spans="1:15" ht="15" customHeight="1" x14ac:dyDescent="0.25">
      <c r="A12" s="28">
        <v>2</v>
      </c>
      <c r="B12" s="29" t="s">
        <v>143</v>
      </c>
      <c r="C12" s="28">
        <f>Events!B66</f>
        <v>16</v>
      </c>
      <c r="D12" s="28">
        <f>Events!B62</f>
        <v>4</v>
      </c>
      <c r="E12" s="28">
        <f>Events!B63</f>
        <v>2</v>
      </c>
      <c r="F12" s="28">
        <f>Events!B64</f>
        <v>0</v>
      </c>
      <c r="G12" s="28">
        <f>Events!B65</f>
        <v>10</v>
      </c>
    </row>
    <row r="13" spans="1:15" ht="15" customHeight="1" x14ac:dyDescent="0.25">
      <c r="A13" s="28"/>
      <c r="B13" s="29"/>
      <c r="C13" s="28"/>
      <c r="D13" s="28"/>
      <c r="E13" s="28"/>
      <c r="F13" s="28"/>
      <c r="G13" s="28"/>
    </row>
    <row r="14" spans="1:15" ht="15" customHeight="1" x14ac:dyDescent="0.25">
      <c r="A14" s="28">
        <v>3</v>
      </c>
      <c r="B14" s="29" t="s">
        <v>147</v>
      </c>
      <c r="C14" s="28">
        <f>Venues!B65</f>
        <v>9</v>
      </c>
      <c r="D14" s="28">
        <f>Venues!B61</f>
        <v>0</v>
      </c>
      <c r="E14" s="28">
        <f>Venues!B62</f>
        <v>0</v>
      </c>
      <c r="F14" s="28">
        <f>Venues!B63</f>
        <v>0</v>
      </c>
      <c r="G14" s="28">
        <f>Venues!B64</f>
        <v>9</v>
      </c>
    </row>
    <row r="15" spans="1:15" ht="15" customHeight="1" x14ac:dyDescent="0.25">
      <c r="A15" s="28"/>
      <c r="B15" s="29"/>
      <c r="C15" s="28"/>
      <c r="D15" s="28"/>
      <c r="E15" s="28"/>
      <c r="F15" s="28"/>
      <c r="G15" s="28"/>
    </row>
    <row r="16" spans="1:15" ht="15" customHeight="1" x14ac:dyDescent="0.25">
      <c r="A16" s="58" t="s">
        <v>13</v>
      </c>
      <c r="B16" s="59"/>
      <c r="C16" s="30">
        <f>SUM(C10:C15)</f>
        <v>25</v>
      </c>
      <c r="D16" s="31">
        <f t="shared" ref="D16:G16" si="0">SUM(D10:D15)</f>
        <v>4</v>
      </c>
      <c r="E16" s="31">
        <f t="shared" si="0"/>
        <v>6</v>
      </c>
      <c r="F16" s="31">
        <f t="shared" si="0"/>
        <v>0</v>
      </c>
      <c r="G16" s="31">
        <f t="shared" si="0"/>
        <v>19</v>
      </c>
    </row>
    <row r="17" spans="2:11" ht="15" customHeight="1" x14ac:dyDescent="0.3">
      <c r="B17" s="24"/>
      <c r="C17" s="24"/>
      <c r="F17" s="24"/>
    </row>
    <row r="18" spans="2:11" ht="15" customHeight="1" x14ac:dyDescent="0.3">
      <c r="B18" s="24"/>
      <c r="C18" s="24"/>
      <c r="F18" s="24"/>
    </row>
    <row r="19" spans="2:11" ht="15" customHeight="1" x14ac:dyDescent="0.3">
      <c r="B19" s="24"/>
      <c r="C19" s="24"/>
      <c r="F19" s="24"/>
    </row>
    <row r="20" spans="2:11" ht="15" customHeight="1" x14ac:dyDescent="0.3">
      <c r="B20" s="24"/>
      <c r="C20" s="24"/>
      <c r="F20" s="24"/>
    </row>
    <row r="21" spans="2:11" ht="15" customHeight="1" x14ac:dyDescent="0.3">
      <c r="B21" s="24"/>
      <c r="C21" s="24"/>
      <c r="F21" s="24"/>
    </row>
    <row r="22" spans="2:11" ht="15" customHeight="1" x14ac:dyDescent="0.3">
      <c r="B22" s="24"/>
      <c r="C22" s="24"/>
      <c r="F22" s="24"/>
    </row>
    <row r="23" spans="2:11" ht="15" customHeight="1" x14ac:dyDescent="0.25"/>
    <row r="24" spans="2:11" ht="15" customHeight="1" x14ac:dyDescent="0.25"/>
    <row r="25" spans="2:11" ht="15" customHeight="1" x14ac:dyDescent="0.25"/>
    <row r="26" spans="2:11" ht="15" customHeight="1" x14ac:dyDescent="0.25"/>
    <row r="27" spans="2:11" ht="15" customHeight="1" x14ac:dyDescent="0.25"/>
    <row r="28" spans="2:11" ht="15" customHeight="1" x14ac:dyDescent="0.25"/>
    <row r="29" spans="2:11" ht="15" customHeight="1" x14ac:dyDescent="0.25"/>
    <row r="30" spans="2:11" ht="15" customHeight="1" x14ac:dyDescent="0.25"/>
    <row r="31" spans="2:11" ht="15" customHeight="1" x14ac:dyDescent="0.25"/>
    <row r="32" spans="2:11" ht="15" customHeight="1" x14ac:dyDescent="0.25">
      <c r="K32" s="36" t="s">
        <v>35</v>
      </c>
    </row>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sheetData>
  <mergeCells count="3">
    <mergeCell ref="A16:B16"/>
    <mergeCell ref="A7:G7"/>
    <mergeCell ref="A1:G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5" sqref="A5"/>
    </sheetView>
  </sheetViews>
  <sheetFormatPr defaultColWidth="17.33203125" defaultRowHeight="15.75" customHeight="1" x14ac:dyDescent="0.25"/>
  <cols>
    <col min="1" max="1" width="26.5546875" bestFit="1" customWidth="1"/>
    <col min="2" max="6" width="8" customWidth="1"/>
  </cols>
  <sheetData>
    <row r="1" spans="1:1" ht="15" customHeight="1" x14ac:dyDescent="0.3">
      <c r="A1" s="16" t="s">
        <v>22</v>
      </c>
    </row>
    <row r="2" spans="1:1" ht="15" customHeight="1" x14ac:dyDescent="0.3">
      <c r="A2" s="16" t="s">
        <v>23</v>
      </c>
    </row>
    <row r="3" spans="1:1" ht="15" customHeight="1" x14ac:dyDescent="0.3">
      <c r="A3" s="17" t="s">
        <v>24</v>
      </c>
    </row>
    <row r="4" spans="1:1" ht="15" customHeight="1" x14ac:dyDescent="0.3">
      <c r="A4" s="17" t="s">
        <v>25</v>
      </c>
    </row>
    <row r="5" spans="1:1" ht="15" customHeight="1" x14ac:dyDescent="0.3">
      <c r="A5" s="3"/>
    </row>
    <row r="6" spans="1:1" ht="15" customHeight="1" x14ac:dyDescent="0.3">
      <c r="A6" s="3"/>
    </row>
    <row r="7" spans="1:1" ht="15" customHeight="1" x14ac:dyDescent="0.3">
      <c r="A7" s="3"/>
    </row>
    <row r="8" spans="1:1" ht="15" customHeight="1" x14ac:dyDescent="0.3">
      <c r="A8" s="3"/>
    </row>
    <row r="9" spans="1:1" ht="15" customHeight="1" x14ac:dyDescent="0.3">
      <c r="A9" s="3"/>
    </row>
    <row r="10" spans="1:1" ht="15" customHeight="1" x14ac:dyDescent="0.3">
      <c r="A10" s="3"/>
    </row>
    <row r="11" spans="1:1" ht="15" customHeight="1" x14ac:dyDescent="0.3">
      <c r="A11" s="3"/>
    </row>
    <row r="12" spans="1:1" ht="15" customHeight="1" x14ac:dyDescent="0.3">
      <c r="A12" s="3"/>
    </row>
    <row r="13" spans="1:1" ht="15" customHeight="1" x14ac:dyDescent="0.3">
      <c r="A13" s="3"/>
    </row>
    <row r="14" spans="1:1" ht="15" customHeight="1" x14ac:dyDescent="0.3">
      <c r="A14" s="3"/>
    </row>
    <row r="15" spans="1:1" ht="15" customHeight="1" x14ac:dyDescent="0.3">
      <c r="A15" s="3"/>
    </row>
    <row r="16" spans="1:1" ht="15" customHeight="1" x14ac:dyDescent="0.3">
      <c r="A16" s="3"/>
    </row>
    <row r="17" spans="1:1" ht="15" customHeight="1" x14ac:dyDescent="0.3">
      <c r="A17" s="3"/>
    </row>
    <row r="18" spans="1:1" ht="15" customHeight="1" x14ac:dyDescent="0.3">
      <c r="A18" s="3"/>
    </row>
    <row r="19" spans="1:1" ht="15" customHeight="1" x14ac:dyDescent="0.3">
      <c r="A19" s="3"/>
    </row>
    <row r="20" spans="1:1" ht="15" customHeight="1" x14ac:dyDescent="0.3">
      <c r="A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zoomScaleNormal="100" workbookViewId="0">
      <pane ySplit="1" topLeftCell="A2" activePane="bottomLeft" state="frozen"/>
      <selection pane="bottomLeft" activeCell="B19" sqref="B19"/>
    </sheetView>
  </sheetViews>
  <sheetFormatPr defaultColWidth="17.33203125" defaultRowHeight="15.75" customHeight="1"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42.75" customHeight="1"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63" t="s">
        <v>36</v>
      </c>
      <c r="B2" s="63"/>
      <c r="C2" s="63"/>
      <c r="D2" s="63"/>
      <c r="E2" s="63"/>
      <c r="F2" s="63"/>
      <c r="G2" s="63"/>
      <c r="H2" s="63"/>
      <c r="I2" s="63"/>
      <c r="J2" s="63"/>
      <c r="K2" s="3"/>
      <c r="L2" s="3"/>
      <c r="M2" s="3"/>
      <c r="N2" s="3"/>
      <c r="O2" s="3"/>
      <c r="P2" s="3"/>
      <c r="Q2" s="3"/>
      <c r="R2" s="3"/>
      <c r="S2" s="3"/>
      <c r="T2" s="3"/>
    </row>
    <row r="3" spans="1:20" ht="14.4" x14ac:dyDescent="0.3">
      <c r="A3" s="18" t="s">
        <v>38</v>
      </c>
      <c r="B3" s="20"/>
      <c r="C3" s="20"/>
      <c r="D3" s="20"/>
      <c r="E3" s="20"/>
      <c r="F3" s="20"/>
      <c r="G3" s="19"/>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63" t="s">
        <v>33</v>
      </c>
      <c r="B8" s="63"/>
      <c r="C8" s="63"/>
      <c r="D8" s="63"/>
      <c r="E8" s="63"/>
      <c r="F8" s="63"/>
      <c r="G8" s="63"/>
      <c r="H8" s="63"/>
      <c r="I8" s="63"/>
      <c r="J8" s="63"/>
      <c r="K8" s="3"/>
      <c r="L8" s="3"/>
      <c r="M8" s="3"/>
      <c r="N8" s="3"/>
      <c r="O8" s="3"/>
      <c r="P8" s="3"/>
      <c r="Q8" s="3"/>
      <c r="R8" s="3"/>
      <c r="S8" s="3"/>
      <c r="T8" s="3"/>
    </row>
    <row r="9" spans="1:20" ht="14.4" x14ac:dyDescent="0.3">
      <c r="A9" s="18" t="s">
        <v>44</v>
      </c>
      <c r="B9" s="20"/>
      <c r="C9" s="20"/>
      <c r="D9" s="20"/>
      <c r="E9" s="20"/>
      <c r="F9" s="20"/>
      <c r="G9" s="19"/>
      <c r="H9" s="13"/>
      <c r="I9" s="13"/>
      <c r="J9" s="13"/>
      <c r="K9" s="3"/>
      <c r="L9" s="3"/>
      <c r="M9" s="3"/>
      <c r="N9" s="3"/>
      <c r="O9" s="3"/>
      <c r="P9" s="3"/>
      <c r="Q9" s="3"/>
      <c r="R9" s="3"/>
      <c r="S9" s="3"/>
      <c r="T9" s="3"/>
    </row>
    <row r="10" spans="1:20" ht="14.4" x14ac:dyDescent="0.3">
      <c r="A10" s="18" t="s">
        <v>45</v>
      </c>
      <c r="B10" s="20"/>
      <c r="C10" s="20"/>
      <c r="D10" s="20"/>
      <c r="E10" s="20"/>
      <c r="F10" s="20"/>
      <c r="G10" s="19"/>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63" t="s">
        <v>34</v>
      </c>
      <c r="B15" s="63"/>
      <c r="C15" s="63"/>
      <c r="D15" s="63"/>
      <c r="E15" s="63"/>
      <c r="F15" s="63"/>
      <c r="G15" s="63"/>
      <c r="H15" s="63"/>
      <c r="I15" s="63"/>
      <c r="J15" s="63"/>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ht="13.2" x14ac:dyDescent="0.25">
      <c r="A22" s="18" t="s">
        <v>57</v>
      </c>
      <c r="B22" s="20"/>
      <c r="C22" s="20"/>
      <c r="D22" s="20"/>
      <c r="E22" s="20"/>
      <c r="F22" s="20"/>
      <c r="G22" s="19"/>
      <c r="H22" s="13"/>
      <c r="I22" s="13"/>
      <c r="J22" s="13"/>
      <c r="K22" s="4"/>
      <c r="L22" s="4"/>
      <c r="M22" s="4"/>
      <c r="N22" s="4"/>
      <c r="O22" s="4"/>
      <c r="P22" s="4"/>
      <c r="Q22" s="4"/>
      <c r="R22" s="4"/>
      <c r="S22" s="4"/>
      <c r="T22" s="4"/>
    </row>
    <row r="23" spans="1:28" ht="13.2"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63" t="s">
        <v>49</v>
      </c>
      <c r="B24" s="63"/>
      <c r="C24" s="63"/>
      <c r="D24" s="63"/>
      <c r="E24" s="63"/>
      <c r="F24" s="63"/>
      <c r="G24" s="63"/>
      <c r="H24" s="63"/>
      <c r="I24" s="63"/>
      <c r="J24" s="63"/>
      <c r="K24" s="3"/>
      <c r="L24" s="3"/>
      <c r="M24" s="3"/>
      <c r="N24" s="3"/>
      <c r="O24" s="3"/>
      <c r="P24" s="3"/>
      <c r="Q24" s="3"/>
      <c r="R24" s="3"/>
      <c r="S24" s="3"/>
      <c r="T24" s="3"/>
    </row>
    <row r="25" spans="1:28" ht="13.2" x14ac:dyDescent="0.25">
      <c r="A25" s="18" t="s">
        <v>59</v>
      </c>
      <c r="B25" s="42"/>
      <c r="C25" s="20"/>
      <c r="D25" s="20"/>
      <c r="E25" s="20"/>
      <c r="F25" s="20"/>
      <c r="G25" s="19"/>
      <c r="H25" s="13"/>
      <c r="I25" s="13"/>
      <c r="J25" s="13"/>
    </row>
    <row r="26" spans="1:28" ht="15.75" customHeight="1" x14ac:dyDescent="0.25">
      <c r="A26" s="18" t="s">
        <v>60</v>
      </c>
      <c r="B26" s="42"/>
      <c r="C26" s="20"/>
      <c r="D26" s="20"/>
      <c r="E26" s="20"/>
      <c r="F26" s="20"/>
      <c r="G26" s="19"/>
      <c r="H26" s="20"/>
      <c r="I26" s="13"/>
      <c r="J26" s="13"/>
    </row>
    <row r="27" spans="1:28" ht="13.2" x14ac:dyDescent="0.25">
      <c r="A27" s="18" t="s">
        <v>61</v>
      </c>
      <c r="B27" s="42"/>
      <c r="C27" s="20"/>
      <c r="D27" s="20"/>
      <c r="E27" s="20"/>
      <c r="F27" s="20"/>
      <c r="G27" s="19"/>
      <c r="H27" s="13"/>
      <c r="I27" s="13"/>
      <c r="J27" s="13"/>
    </row>
    <row r="28" spans="1:28" ht="13.2" x14ac:dyDescent="0.25">
      <c r="A28" s="18" t="s">
        <v>62</v>
      </c>
      <c r="B28" s="42"/>
      <c r="C28" s="20"/>
      <c r="D28" s="20"/>
      <c r="E28" s="20"/>
      <c r="F28" s="20"/>
      <c r="G28" s="19"/>
      <c r="H28" s="13"/>
      <c r="I28" s="13"/>
      <c r="J28" s="13"/>
    </row>
    <row r="29" spans="1:28" ht="13.2" x14ac:dyDescent="0.25">
      <c r="A29" s="18" t="s">
        <v>63</v>
      </c>
      <c r="B29" s="42"/>
      <c r="C29" s="20"/>
      <c r="D29" s="20"/>
      <c r="E29" s="20"/>
      <c r="F29" s="20"/>
      <c r="G29" s="19"/>
      <c r="H29" s="13"/>
      <c r="I29" s="13"/>
      <c r="J29" s="13"/>
    </row>
    <row r="30" spans="1:28" ht="13.2" x14ac:dyDescent="0.25">
      <c r="A30" s="18" t="s">
        <v>64</v>
      </c>
      <c r="B30" s="42"/>
      <c r="C30" s="20"/>
      <c r="D30" s="20"/>
      <c r="E30" s="20"/>
      <c r="F30" s="20"/>
      <c r="G30" s="19"/>
      <c r="H30" s="13"/>
      <c r="I30" s="13"/>
      <c r="J30" s="13"/>
    </row>
    <row r="31" spans="1:28" ht="13.2" x14ac:dyDescent="0.25">
      <c r="A31" s="18" t="s">
        <v>65</v>
      </c>
      <c r="B31" s="20"/>
      <c r="C31" s="20"/>
      <c r="D31" s="20"/>
      <c r="E31" s="20"/>
      <c r="F31" s="20"/>
      <c r="G31" s="19"/>
      <c r="H31" s="13"/>
      <c r="I31" s="13"/>
      <c r="J31" s="13"/>
    </row>
    <row r="32" spans="1:28" ht="13.2" x14ac:dyDescent="0.25">
      <c r="A32" s="18" t="s">
        <v>66</v>
      </c>
      <c r="B32" s="20"/>
      <c r="C32" s="20"/>
      <c r="D32" s="20"/>
      <c r="E32" s="20"/>
      <c r="F32" s="20"/>
      <c r="G32" s="19"/>
      <c r="H32" s="13"/>
      <c r="I32" s="13"/>
      <c r="J32" s="13"/>
    </row>
    <row r="33" spans="1:11" ht="13.2" x14ac:dyDescent="0.25">
      <c r="A33" s="18" t="s">
        <v>67</v>
      </c>
      <c r="B33" s="20"/>
      <c r="C33" s="20"/>
      <c r="D33" s="20"/>
      <c r="E33" s="20"/>
      <c r="F33" s="20"/>
      <c r="G33" s="19"/>
      <c r="H33" s="13"/>
      <c r="I33" s="13"/>
      <c r="J33" s="13"/>
    </row>
    <row r="34" spans="1:11" ht="13.2" x14ac:dyDescent="0.25">
      <c r="A34" s="18" t="s">
        <v>68</v>
      </c>
      <c r="B34" s="20"/>
      <c r="C34" s="20"/>
      <c r="D34" s="20"/>
      <c r="E34" s="20"/>
      <c r="F34" s="20"/>
      <c r="G34" s="19"/>
      <c r="H34" s="13"/>
      <c r="I34" s="13"/>
      <c r="J34" s="13"/>
    </row>
    <row r="35" spans="1:11" ht="13.2" x14ac:dyDescent="0.25">
      <c r="A35" s="18" t="s">
        <v>69</v>
      </c>
      <c r="B35" s="20"/>
      <c r="C35" s="20"/>
      <c r="D35" s="20"/>
      <c r="E35" s="20"/>
      <c r="F35" s="20"/>
      <c r="G35" s="19"/>
      <c r="H35" s="13"/>
      <c r="I35" s="13"/>
      <c r="J35" s="13"/>
    </row>
    <row r="36" spans="1:11" ht="13.2" x14ac:dyDescent="0.25">
      <c r="A36" s="18" t="s">
        <v>70</v>
      </c>
      <c r="B36" s="20"/>
      <c r="C36" s="20"/>
      <c r="D36" s="20"/>
      <c r="E36" s="20"/>
      <c r="F36" s="20"/>
      <c r="G36" s="19"/>
      <c r="H36" s="13"/>
      <c r="I36" s="13"/>
      <c r="J36" s="13"/>
    </row>
    <row r="37" spans="1:11" ht="13.2" x14ac:dyDescent="0.25">
      <c r="A37" s="18" t="s">
        <v>71</v>
      </c>
      <c r="B37" s="20"/>
      <c r="C37" s="20"/>
      <c r="D37" s="20"/>
      <c r="E37" s="20"/>
      <c r="F37" s="20"/>
      <c r="G37" s="19"/>
      <c r="H37" s="13"/>
      <c r="I37" s="13"/>
      <c r="J37" s="13"/>
    </row>
    <row r="38" spans="1:11" ht="13.2" x14ac:dyDescent="0.25">
      <c r="A38" s="18" t="s">
        <v>72</v>
      </c>
      <c r="B38" s="20"/>
      <c r="C38" s="20"/>
      <c r="D38" s="20"/>
      <c r="E38" s="20"/>
      <c r="F38" s="20"/>
      <c r="G38" s="19"/>
      <c r="H38" s="13"/>
      <c r="I38" s="13"/>
      <c r="J38" s="13"/>
    </row>
    <row r="39" spans="1:11" ht="13.2" x14ac:dyDescent="0.25">
      <c r="A39" s="18" t="s">
        <v>73</v>
      </c>
      <c r="B39" s="20"/>
      <c r="C39" s="20"/>
      <c r="D39" s="20"/>
      <c r="E39" s="20"/>
      <c r="F39" s="20"/>
      <c r="G39" s="19"/>
      <c r="H39" s="13"/>
      <c r="I39" s="13"/>
      <c r="J39" s="13"/>
    </row>
    <row r="40" spans="1:11" s="37" customFormat="1" ht="13.2" x14ac:dyDescent="0.25">
      <c r="A40" s="18" t="s">
        <v>74</v>
      </c>
      <c r="B40" s="41"/>
      <c r="C40" s="41"/>
      <c r="D40" s="41"/>
      <c r="E40" s="41"/>
      <c r="F40" s="41"/>
      <c r="G40" s="19"/>
      <c r="H40" s="41"/>
      <c r="I40" s="41"/>
      <c r="J40" s="41"/>
      <c r="K40" s="38"/>
    </row>
    <row r="41" spans="1:11" s="37" customFormat="1" ht="13.2" x14ac:dyDescent="0.25">
      <c r="A41" s="18" t="s">
        <v>75</v>
      </c>
      <c r="B41" s="41"/>
      <c r="C41" s="41"/>
      <c r="D41" s="41"/>
      <c r="E41" s="41"/>
      <c r="F41" s="41"/>
      <c r="G41" s="19"/>
      <c r="H41" s="41"/>
      <c r="I41" s="41"/>
      <c r="J41" s="41"/>
      <c r="K41" s="38"/>
    </row>
    <row r="42" spans="1:11" s="37" customFormat="1" ht="13.2" x14ac:dyDescent="0.25">
      <c r="A42" s="18" t="s">
        <v>76</v>
      </c>
      <c r="B42" s="41"/>
      <c r="C42" s="41"/>
      <c r="D42" s="41"/>
      <c r="E42" s="41"/>
      <c r="F42" s="41"/>
      <c r="G42" s="19"/>
      <c r="H42" s="41"/>
      <c r="I42" s="41"/>
      <c r="J42" s="41"/>
      <c r="K42" s="38"/>
    </row>
    <row r="43" spans="1:11" s="37" customFormat="1" ht="13.2" x14ac:dyDescent="0.25">
      <c r="A43" s="18" t="s">
        <v>77</v>
      </c>
      <c r="B43" s="41"/>
      <c r="C43" s="41"/>
      <c r="D43" s="41"/>
      <c r="E43" s="41"/>
      <c r="F43" s="41"/>
      <c r="G43" s="19"/>
      <c r="H43" s="41"/>
      <c r="I43" s="41"/>
      <c r="J43" s="41"/>
      <c r="K43" s="38"/>
    </row>
    <row r="44" spans="1:11" ht="13.2" x14ac:dyDescent="0.25">
      <c r="A44" s="18" t="s">
        <v>78</v>
      </c>
      <c r="B44" s="39"/>
      <c r="C44" s="39"/>
      <c r="D44" s="39"/>
      <c r="E44" s="39"/>
      <c r="F44" s="39"/>
      <c r="G44" s="19"/>
      <c r="H44" s="39"/>
      <c r="I44" s="39"/>
      <c r="J44" s="39"/>
    </row>
    <row r="45" spans="1:11" ht="13.2" x14ac:dyDescent="0.25">
      <c r="A45" s="18" t="s">
        <v>79</v>
      </c>
      <c r="B45" s="39"/>
      <c r="C45" s="39"/>
      <c r="D45" s="39"/>
      <c r="E45" s="39"/>
      <c r="F45" s="39"/>
      <c r="G45" s="19"/>
      <c r="H45" s="39"/>
      <c r="I45" s="39"/>
      <c r="J45" s="39"/>
    </row>
    <row r="46" spans="1:11" ht="13.2" x14ac:dyDescent="0.25">
      <c r="A46" s="18" t="s">
        <v>80</v>
      </c>
      <c r="B46" s="20"/>
      <c r="C46" s="20"/>
      <c r="D46" s="20"/>
      <c r="E46" s="20"/>
      <c r="F46" s="20"/>
      <c r="G46" s="19"/>
      <c r="H46" s="13"/>
      <c r="I46" s="13"/>
      <c r="J46" s="13"/>
    </row>
    <row r="47" spans="1:11" ht="13.2" x14ac:dyDescent="0.25">
      <c r="A47" s="18" t="s">
        <v>81</v>
      </c>
      <c r="B47" s="20"/>
      <c r="C47" s="20"/>
      <c r="D47" s="20"/>
      <c r="E47" s="20"/>
      <c r="F47" s="20"/>
      <c r="G47" s="19"/>
      <c r="H47" s="13"/>
      <c r="I47" s="13"/>
      <c r="J47" s="13"/>
    </row>
    <row r="48" spans="1:11" ht="13.2" x14ac:dyDescent="0.25">
      <c r="A48" s="18" t="s">
        <v>82</v>
      </c>
      <c r="B48" s="20"/>
      <c r="C48" s="20"/>
      <c r="D48" s="20"/>
      <c r="E48" s="20"/>
      <c r="F48" s="20"/>
      <c r="G48" s="19"/>
      <c r="H48" s="13"/>
      <c r="I48" s="13"/>
      <c r="J48" s="13"/>
    </row>
    <row r="49" spans="1:10" ht="13.2" x14ac:dyDescent="0.25">
      <c r="A49" s="18" t="s">
        <v>83</v>
      </c>
      <c r="B49" s="20"/>
      <c r="C49" s="20"/>
      <c r="D49" s="20"/>
      <c r="E49" s="20"/>
      <c r="F49" s="20"/>
      <c r="G49" s="19"/>
      <c r="H49" s="13"/>
      <c r="I49" s="13"/>
      <c r="J49" s="13"/>
    </row>
    <row r="50" spans="1:10" ht="15.75" customHeight="1" x14ac:dyDescent="0.25">
      <c r="A50" s="18" t="s">
        <v>84</v>
      </c>
      <c r="B50" s="20"/>
      <c r="C50" s="20"/>
      <c r="D50" s="20"/>
      <c r="E50" s="20"/>
      <c r="F50" s="20"/>
      <c r="G50" s="19"/>
      <c r="H50" s="13"/>
      <c r="I50" s="13"/>
      <c r="J50" s="13"/>
    </row>
    <row r="51" spans="1:10" ht="15.75" customHeight="1" x14ac:dyDescent="0.25">
      <c r="A51" s="18" t="s">
        <v>85</v>
      </c>
      <c r="B51" s="20"/>
      <c r="C51" s="20"/>
      <c r="D51" s="20"/>
      <c r="E51" s="20"/>
      <c r="F51" s="20"/>
      <c r="G51" s="19"/>
      <c r="H51" s="13"/>
      <c r="I51" s="13"/>
      <c r="J51" s="13"/>
    </row>
    <row r="52" spans="1:10" ht="15.75" customHeight="1" x14ac:dyDescent="0.25">
      <c r="A52" s="18" t="s">
        <v>86</v>
      </c>
      <c r="B52" s="20"/>
      <c r="C52" s="20"/>
      <c r="D52" s="20"/>
      <c r="E52" s="20"/>
      <c r="F52" s="20"/>
      <c r="G52" s="19"/>
      <c r="H52" s="13"/>
      <c r="I52" s="13"/>
      <c r="J52" s="13"/>
    </row>
    <row r="53" spans="1:10" ht="15.75" customHeight="1" x14ac:dyDescent="0.25">
      <c r="A53" s="18" t="s">
        <v>87</v>
      </c>
      <c r="B53" s="20"/>
      <c r="C53" s="20"/>
      <c r="D53" s="20"/>
      <c r="E53" s="20"/>
      <c r="F53" s="20"/>
      <c r="G53" s="19"/>
      <c r="H53" s="13"/>
      <c r="I53" s="13"/>
      <c r="J53" s="13"/>
    </row>
    <row r="54" spans="1:10" ht="15.75" customHeight="1" x14ac:dyDescent="0.25">
      <c r="A54" s="18" t="s">
        <v>88</v>
      </c>
      <c r="B54" s="20"/>
      <c r="C54" s="20"/>
      <c r="D54" s="20"/>
      <c r="E54" s="20"/>
      <c r="F54" s="20"/>
      <c r="G54" s="19"/>
      <c r="H54" s="13"/>
      <c r="I54" s="13"/>
      <c r="J54" s="13"/>
    </row>
    <row r="55" spans="1:10" ht="15.75" customHeight="1" x14ac:dyDescent="0.25">
      <c r="A55" s="18" t="s">
        <v>89</v>
      </c>
      <c r="B55" s="39"/>
      <c r="C55" s="39"/>
      <c r="D55" s="39"/>
      <c r="E55" s="39"/>
      <c r="F55" s="39"/>
      <c r="G55" s="19"/>
      <c r="H55" s="39"/>
      <c r="I55" s="39"/>
      <c r="J55" s="39"/>
    </row>
    <row r="58" spans="1:10" ht="13.2" x14ac:dyDescent="0.25"/>
    <row r="60" spans="1:10" ht="15.75" customHeight="1" x14ac:dyDescent="0.25">
      <c r="A60" s="64" t="s">
        <v>9</v>
      </c>
      <c r="B60" s="65"/>
    </row>
    <row r="61" spans="1:10" ht="15.75" customHeight="1" x14ac:dyDescent="0.25">
      <c r="A61" s="14" t="s">
        <v>10</v>
      </c>
      <c r="B61" s="15">
        <f>COUNTIF(G3:G54,"Pass")</f>
        <v>0</v>
      </c>
    </row>
    <row r="62" spans="1:10" ht="15.75" customHeight="1" x14ac:dyDescent="0.25">
      <c r="A62" s="6" t="s">
        <v>11</v>
      </c>
      <c r="B62" s="5">
        <f>COUNTIF(G3:G54,"Fail")</f>
        <v>0</v>
      </c>
    </row>
    <row r="63" spans="1:10" ht="15.75" customHeight="1" x14ac:dyDescent="0.25">
      <c r="A63" s="35" t="s">
        <v>25</v>
      </c>
      <c r="B63" s="34">
        <f>COUNTIF(G3:G54,"Functionality not developed")</f>
        <v>0</v>
      </c>
    </row>
    <row r="64" spans="1:10" ht="15.75" customHeight="1" x14ac:dyDescent="0.25">
      <c r="A64" s="7" t="s">
        <v>12</v>
      </c>
      <c r="B64" s="5">
        <f>COUNTIF(G3:G56,"Not Tested")</f>
        <v>0</v>
      </c>
    </row>
    <row r="65" spans="1:2" ht="15.75" customHeight="1" x14ac:dyDescent="0.25">
      <c r="A65" s="8" t="s">
        <v>13</v>
      </c>
      <c r="B65" s="8">
        <f>SUM(B61:B64)</f>
        <v>0</v>
      </c>
    </row>
  </sheetData>
  <mergeCells count="5">
    <mergeCell ref="A2:J2"/>
    <mergeCell ref="A8:J8"/>
    <mergeCell ref="A15:J15"/>
    <mergeCell ref="A24:J24"/>
    <mergeCell ref="A60:B60"/>
  </mergeCells>
  <conditionalFormatting sqref="A63 G11:G14 G3:G7 G47:G54 G16:G23 G37:G39">
    <cfRule type="cellIs" dxfId="219" priority="72" operator="equal">
      <formula>"Not Tested"</formula>
    </cfRule>
  </conditionalFormatting>
  <conditionalFormatting sqref="A63 G11:G14 G3:G7 G47:G54 G16:G23 G37:G39">
    <cfRule type="cellIs" dxfId="218" priority="71" operator="equal">
      <formula>"Fail"</formula>
    </cfRule>
  </conditionalFormatting>
  <conditionalFormatting sqref="A63 G11:G14 G3:G7 G47:G54 G16:G23 G37:G39">
    <cfRule type="cellIs" dxfId="217" priority="70" operator="equal">
      <formula>"Pass"</formula>
    </cfRule>
  </conditionalFormatting>
  <conditionalFormatting sqref="A63 G11:G14 G3:G7 G47:G54 G16:G23 G37:G39">
    <cfRule type="cellIs" dxfId="216" priority="69" operator="equal">
      <formula>"Functionality not developed"</formula>
    </cfRule>
  </conditionalFormatting>
  <conditionalFormatting sqref="G9">
    <cfRule type="cellIs" dxfId="215" priority="68" operator="equal">
      <formula>"Not Tested"</formula>
    </cfRule>
  </conditionalFormatting>
  <conditionalFormatting sqref="G9">
    <cfRule type="cellIs" dxfId="214" priority="67" operator="equal">
      <formula>"Fail"</formula>
    </cfRule>
  </conditionalFormatting>
  <conditionalFormatting sqref="G9">
    <cfRule type="cellIs" dxfId="213" priority="66" operator="equal">
      <formula>"Pass"</formula>
    </cfRule>
  </conditionalFormatting>
  <conditionalFormatting sqref="G9">
    <cfRule type="cellIs" dxfId="212" priority="65" operator="equal">
      <formula>"Functionality not developed"</formula>
    </cfRule>
  </conditionalFormatting>
  <conditionalFormatting sqref="G25">
    <cfRule type="cellIs" dxfId="211" priority="57" operator="equal">
      <formula>"Functionality not developed"</formula>
    </cfRule>
  </conditionalFormatting>
  <conditionalFormatting sqref="G10">
    <cfRule type="cellIs" dxfId="210" priority="64" operator="equal">
      <formula>"Not Tested"</formula>
    </cfRule>
  </conditionalFormatting>
  <conditionalFormatting sqref="G10">
    <cfRule type="cellIs" dxfId="209" priority="63" operator="equal">
      <formula>"Fail"</formula>
    </cfRule>
  </conditionalFormatting>
  <conditionalFormatting sqref="G10">
    <cfRule type="cellIs" dxfId="208" priority="62" operator="equal">
      <formula>"Pass"</formula>
    </cfRule>
  </conditionalFormatting>
  <conditionalFormatting sqref="G10">
    <cfRule type="cellIs" dxfId="207" priority="61" operator="equal">
      <formula>"Functionality not developed"</formula>
    </cfRule>
  </conditionalFormatting>
  <conditionalFormatting sqref="G25">
    <cfRule type="cellIs" dxfId="206" priority="60" operator="equal">
      <formula>"Not Tested"</formula>
    </cfRule>
  </conditionalFormatting>
  <conditionalFormatting sqref="G25">
    <cfRule type="cellIs" dxfId="205" priority="59" operator="equal">
      <formula>"Fail"</formula>
    </cfRule>
  </conditionalFormatting>
  <conditionalFormatting sqref="G25">
    <cfRule type="cellIs" dxfId="204" priority="58" operator="equal">
      <formula>"Pass"</formula>
    </cfRule>
  </conditionalFormatting>
  <conditionalFormatting sqref="G26">
    <cfRule type="cellIs" dxfId="203" priority="53" operator="equal">
      <formula>"Functionality not developed"</formula>
    </cfRule>
  </conditionalFormatting>
  <conditionalFormatting sqref="G26">
    <cfRule type="cellIs" dxfId="202" priority="56" operator="equal">
      <formula>"Not Tested"</formula>
    </cfRule>
  </conditionalFormatting>
  <conditionalFormatting sqref="G26">
    <cfRule type="cellIs" dxfId="201" priority="55" operator="equal">
      <formula>"Fail"</formula>
    </cfRule>
  </conditionalFormatting>
  <conditionalFormatting sqref="G26">
    <cfRule type="cellIs" dxfId="200" priority="54" operator="equal">
      <formula>"Pass"</formula>
    </cfRule>
  </conditionalFormatting>
  <conditionalFormatting sqref="G27">
    <cfRule type="cellIs" dxfId="199" priority="49" operator="equal">
      <formula>"Functionality not developed"</formula>
    </cfRule>
  </conditionalFormatting>
  <conditionalFormatting sqref="G27">
    <cfRule type="cellIs" dxfId="198" priority="52" operator="equal">
      <formula>"Not Tested"</formula>
    </cfRule>
  </conditionalFormatting>
  <conditionalFormatting sqref="G27">
    <cfRule type="cellIs" dxfId="197" priority="51" operator="equal">
      <formula>"Fail"</formula>
    </cfRule>
  </conditionalFormatting>
  <conditionalFormatting sqref="G27">
    <cfRule type="cellIs" dxfId="196" priority="50" operator="equal">
      <formula>"Pass"</formula>
    </cfRule>
  </conditionalFormatting>
  <conditionalFormatting sqref="G28">
    <cfRule type="cellIs" dxfId="195" priority="45" operator="equal">
      <formula>"Functionality not developed"</formula>
    </cfRule>
  </conditionalFormatting>
  <conditionalFormatting sqref="G28">
    <cfRule type="cellIs" dxfId="194" priority="48" operator="equal">
      <formula>"Not Tested"</formula>
    </cfRule>
  </conditionalFormatting>
  <conditionalFormatting sqref="G28">
    <cfRule type="cellIs" dxfId="193" priority="47" operator="equal">
      <formula>"Fail"</formula>
    </cfRule>
  </conditionalFormatting>
  <conditionalFormatting sqref="G28">
    <cfRule type="cellIs" dxfId="192" priority="46" operator="equal">
      <formula>"Pass"</formula>
    </cfRule>
  </conditionalFormatting>
  <conditionalFormatting sqref="G29">
    <cfRule type="cellIs" dxfId="191" priority="41" operator="equal">
      <formula>"Functionality not developed"</formula>
    </cfRule>
  </conditionalFormatting>
  <conditionalFormatting sqref="G29">
    <cfRule type="cellIs" dxfId="190" priority="44" operator="equal">
      <formula>"Not Tested"</formula>
    </cfRule>
  </conditionalFormatting>
  <conditionalFormatting sqref="G29">
    <cfRule type="cellIs" dxfId="189" priority="43" operator="equal">
      <formula>"Fail"</formula>
    </cfRule>
  </conditionalFormatting>
  <conditionalFormatting sqref="G29">
    <cfRule type="cellIs" dxfId="188" priority="42" operator="equal">
      <formula>"Pass"</formula>
    </cfRule>
  </conditionalFormatting>
  <conditionalFormatting sqref="G30">
    <cfRule type="cellIs" dxfId="187" priority="37" operator="equal">
      <formula>"Functionality not developed"</formula>
    </cfRule>
  </conditionalFormatting>
  <conditionalFormatting sqref="G30">
    <cfRule type="cellIs" dxfId="186" priority="40" operator="equal">
      <formula>"Not Tested"</formula>
    </cfRule>
  </conditionalFormatting>
  <conditionalFormatting sqref="G30">
    <cfRule type="cellIs" dxfId="185" priority="39" operator="equal">
      <formula>"Fail"</formula>
    </cfRule>
  </conditionalFormatting>
  <conditionalFormatting sqref="G30">
    <cfRule type="cellIs" dxfId="184" priority="38" operator="equal">
      <formula>"Pass"</formula>
    </cfRule>
  </conditionalFormatting>
  <conditionalFormatting sqref="G31">
    <cfRule type="cellIs" dxfId="183" priority="33" operator="equal">
      <formula>"Functionality not developed"</formula>
    </cfRule>
  </conditionalFormatting>
  <conditionalFormatting sqref="G31">
    <cfRule type="cellIs" dxfId="182" priority="36" operator="equal">
      <formula>"Not Tested"</formula>
    </cfRule>
  </conditionalFormatting>
  <conditionalFormatting sqref="G31">
    <cfRule type="cellIs" dxfId="181" priority="35" operator="equal">
      <formula>"Fail"</formula>
    </cfRule>
  </conditionalFormatting>
  <conditionalFormatting sqref="G31">
    <cfRule type="cellIs" dxfId="180" priority="34" operator="equal">
      <formula>"Pass"</formula>
    </cfRule>
  </conditionalFormatting>
  <conditionalFormatting sqref="G46">
    <cfRule type="cellIs" dxfId="179" priority="29" operator="equal">
      <formula>"Functionality not developed"</formula>
    </cfRule>
  </conditionalFormatting>
  <conditionalFormatting sqref="G46">
    <cfRule type="cellIs" dxfId="178" priority="32" operator="equal">
      <formula>"Not Tested"</formula>
    </cfRule>
  </conditionalFormatting>
  <conditionalFormatting sqref="G46">
    <cfRule type="cellIs" dxfId="177" priority="31" operator="equal">
      <formula>"Fail"</formula>
    </cfRule>
  </conditionalFormatting>
  <conditionalFormatting sqref="G46">
    <cfRule type="cellIs" dxfId="176" priority="30" operator="equal">
      <formula>"Pass"</formula>
    </cfRule>
  </conditionalFormatting>
  <conditionalFormatting sqref="G32">
    <cfRule type="cellIs" dxfId="175" priority="25" operator="equal">
      <formula>"Functionality not developed"</formula>
    </cfRule>
  </conditionalFormatting>
  <conditionalFormatting sqref="G32">
    <cfRule type="cellIs" dxfId="174" priority="28" operator="equal">
      <formula>"Not Tested"</formula>
    </cfRule>
  </conditionalFormatting>
  <conditionalFormatting sqref="G32">
    <cfRule type="cellIs" dxfId="173" priority="27" operator="equal">
      <formula>"Fail"</formula>
    </cfRule>
  </conditionalFormatting>
  <conditionalFormatting sqref="G32">
    <cfRule type="cellIs" dxfId="172" priority="26" operator="equal">
      <formula>"Pass"</formula>
    </cfRule>
  </conditionalFormatting>
  <conditionalFormatting sqref="G33">
    <cfRule type="cellIs" dxfId="171" priority="21" operator="equal">
      <formula>"Functionality not developed"</formula>
    </cfRule>
  </conditionalFormatting>
  <conditionalFormatting sqref="G33">
    <cfRule type="cellIs" dxfId="170" priority="24" operator="equal">
      <formula>"Not Tested"</formula>
    </cfRule>
  </conditionalFormatting>
  <conditionalFormatting sqref="G33">
    <cfRule type="cellIs" dxfId="169" priority="23" operator="equal">
      <formula>"Fail"</formula>
    </cfRule>
  </conditionalFormatting>
  <conditionalFormatting sqref="G33">
    <cfRule type="cellIs" dxfId="168" priority="22" operator="equal">
      <formula>"Pass"</formula>
    </cfRule>
  </conditionalFormatting>
  <conditionalFormatting sqref="G34">
    <cfRule type="cellIs" dxfId="167" priority="17" operator="equal">
      <formula>"Functionality not developed"</formula>
    </cfRule>
  </conditionalFormatting>
  <conditionalFormatting sqref="G34">
    <cfRule type="cellIs" dxfId="166" priority="20" operator="equal">
      <formula>"Not Tested"</formula>
    </cfRule>
  </conditionalFormatting>
  <conditionalFormatting sqref="G34">
    <cfRule type="cellIs" dxfId="165" priority="19" operator="equal">
      <formula>"Fail"</formula>
    </cfRule>
  </conditionalFormatting>
  <conditionalFormatting sqref="G34">
    <cfRule type="cellIs" dxfId="164" priority="18" operator="equal">
      <formula>"Pass"</formula>
    </cfRule>
  </conditionalFormatting>
  <conditionalFormatting sqref="G35">
    <cfRule type="cellIs" dxfId="163" priority="13" operator="equal">
      <formula>"Functionality not developed"</formula>
    </cfRule>
  </conditionalFormatting>
  <conditionalFormatting sqref="G35">
    <cfRule type="cellIs" dxfId="162" priority="16" operator="equal">
      <formula>"Not Tested"</formula>
    </cfRule>
  </conditionalFormatting>
  <conditionalFormatting sqref="G35">
    <cfRule type="cellIs" dxfId="161" priority="15" operator="equal">
      <formula>"Fail"</formula>
    </cfRule>
  </conditionalFormatting>
  <conditionalFormatting sqref="G35">
    <cfRule type="cellIs" dxfId="160" priority="14" operator="equal">
      <formula>"Pass"</formula>
    </cfRule>
  </conditionalFormatting>
  <conditionalFormatting sqref="G36">
    <cfRule type="cellIs" dxfId="159" priority="9" operator="equal">
      <formula>"Functionality not developed"</formula>
    </cfRule>
  </conditionalFormatting>
  <conditionalFormatting sqref="G36">
    <cfRule type="cellIs" dxfId="158" priority="12" operator="equal">
      <formula>"Not Tested"</formula>
    </cfRule>
  </conditionalFormatting>
  <conditionalFormatting sqref="G36">
    <cfRule type="cellIs" dxfId="157" priority="11" operator="equal">
      <formula>"Fail"</formula>
    </cfRule>
  </conditionalFormatting>
  <conditionalFormatting sqref="G36">
    <cfRule type="cellIs" dxfId="156" priority="10" operator="equal">
      <formula>"Pass"</formula>
    </cfRule>
  </conditionalFormatting>
  <conditionalFormatting sqref="G40:G45">
    <cfRule type="cellIs" dxfId="155" priority="8" operator="equal">
      <formula>"Not Tested"</formula>
    </cfRule>
  </conditionalFormatting>
  <conditionalFormatting sqref="G40:G45">
    <cfRule type="cellIs" dxfId="154" priority="7" operator="equal">
      <formula>"Fail"</formula>
    </cfRule>
  </conditionalFormatting>
  <conditionalFormatting sqref="G40:G45">
    <cfRule type="cellIs" dxfId="153" priority="6" operator="equal">
      <formula>"Pass"</formula>
    </cfRule>
  </conditionalFormatting>
  <conditionalFormatting sqref="G40:G45">
    <cfRule type="cellIs" dxfId="152" priority="5" operator="equal">
      <formula>"Functionality not developed"</formula>
    </cfRule>
  </conditionalFormatting>
  <conditionalFormatting sqref="G55">
    <cfRule type="cellIs" dxfId="151" priority="4" operator="equal">
      <formula>"Not Tested"</formula>
    </cfRule>
  </conditionalFormatting>
  <conditionalFormatting sqref="G55">
    <cfRule type="cellIs" dxfId="150" priority="3" operator="equal">
      <formula>"Fail"</formula>
    </cfRule>
  </conditionalFormatting>
  <conditionalFormatting sqref="G55">
    <cfRule type="cellIs" dxfId="149" priority="2" operator="equal">
      <formula>"Pass"</formula>
    </cfRule>
  </conditionalFormatting>
  <conditionalFormatting sqref="G55">
    <cfRule type="cellIs" dxfId="148" priority="1" operator="equal">
      <formula>"Functionality not developed"</formula>
    </cfRule>
  </conditionalFormatting>
  <dataValidations count="2">
    <dataValidation type="list" showInputMessage="1" showErrorMessage="1" prompt="Click and Select a value from the list." sqref="G3:H7 G9:H14 G46:H54 G16:H23 G25:H39 G40:G45 G55">
      <formula1>test</formula1>
    </dataValidation>
    <dataValidation showInputMessage="1" showErrorMessage="1" prompt="Click and Select a value from the list." sqref="A63"/>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6"/>
  <sheetViews>
    <sheetView tabSelected="1" zoomScale="75" zoomScaleNormal="75" workbookViewId="0">
      <pane ySplit="1" topLeftCell="A2" activePane="bottomLeft" state="frozen"/>
      <selection pane="bottomLeft" activeCell="A11" sqref="A11:XFD14"/>
    </sheetView>
  </sheetViews>
  <sheetFormatPr defaultColWidth="17.33203125" defaultRowHeight="15.75" customHeight="1"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42.75" customHeight="1"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63" t="s">
        <v>36</v>
      </c>
      <c r="B2" s="63"/>
      <c r="C2" s="63"/>
      <c r="D2" s="63"/>
      <c r="E2" s="63"/>
      <c r="F2" s="63"/>
      <c r="G2" s="63"/>
      <c r="H2" s="63"/>
      <c r="I2" s="63"/>
      <c r="J2" s="63"/>
      <c r="K2" s="3"/>
      <c r="L2" s="3"/>
      <c r="M2" s="3"/>
      <c r="N2" s="3"/>
      <c r="O2" s="3"/>
      <c r="P2" s="3"/>
      <c r="Q2" s="3"/>
      <c r="R2" s="3"/>
      <c r="S2" s="3"/>
      <c r="T2" s="3"/>
    </row>
    <row r="3" spans="1:20" ht="57" x14ac:dyDescent="0.3">
      <c r="A3" s="18" t="s">
        <v>38</v>
      </c>
      <c r="B3" s="20" t="s">
        <v>91</v>
      </c>
      <c r="C3" s="20" t="s">
        <v>92</v>
      </c>
      <c r="D3" s="20" t="s">
        <v>93</v>
      </c>
      <c r="E3" s="20"/>
      <c r="F3" s="20" t="s">
        <v>39</v>
      </c>
      <c r="G3" s="19" t="s">
        <v>10</v>
      </c>
      <c r="H3" s="13" t="s">
        <v>10</v>
      </c>
      <c r="I3" s="13"/>
      <c r="J3" s="13"/>
      <c r="K3" s="3"/>
      <c r="L3" s="3"/>
      <c r="M3" s="3"/>
      <c r="N3" s="3"/>
      <c r="O3" s="3"/>
      <c r="P3" s="3"/>
      <c r="Q3" s="3"/>
      <c r="R3" s="3"/>
      <c r="S3" s="3"/>
      <c r="T3" s="3"/>
    </row>
    <row r="4" spans="1:20" ht="14.4" hidden="1" x14ac:dyDescent="0.3">
      <c r="A4" s="18" t="s">
        <v>40</v>
      </c>
      <c r="B4" s="20"/>
      <c r="C4" s="20"/>
      <c r="D4" s="20"/>
      <c r="E4" s="20"/>
      <c r="F4" s="20"/>
      <c r="G4" s="19"/>
      <c r="H4" s="13"/>
      <c r="I4" s="13"/>
      <c r="J4" s="13"/>
      <c r="K4" s="3"/>
      <c r="L4" s="3"/>
      <c r="M4" s="3"/>
      <c r="N4" s="3"/>
      <c r="O4" s="3"/>
      <c r="P4" s="3"/>
      <c r="Q4" s="3"/>
      <c r="R4" s="3"/>
      <c r="S4" s="3"/>
      <c r="T4" s="3"/>
    </row>
    <row r="5" spans="1:20" ht="14.4" hidden="1" x14ac:dyDescent="0.3">
      <c r="A5" s="18" t="s">
        <v>41</v>
      </c>
      <c r="B5" s="20"/>
      <c r="C5" s="20"/>
      <c r="D5" s="20"/>
      <c r="E5" s="20"/>
      <c r="F5" s="20"/>
      <c r="G5" s="19"/>
      <c r="H5" s="13"/>
      <c r="I5" s="13"/>
      <c r="J5" s="13"/>
      <c r="K5" s="3"/>
      <c r="L5" s="3"/>
      <c r="M5" s="3"/>
      <c r="N5" s="3"/>
      <c r="O5" s="3"/>
      <c r="P5" s="3"/>
      <c r="Q5" s="3"/>
      <c r="R5" s="3"/>
      <c r="S5" s="3"/>
      <c r="T5" s="3"/>
    </row>
    <row r="6" spans="1:20" ht="14.4" hidden="1" x14ac:dyDescent="0.3">
      <c r="A6" s="18" t="s">
        <v>42</v>
      </c>
      <c r="B6" s="20"/>
      <c r="C6" s="20"/>
      <c r="D6" s="20"/>
      <c r="E6" s="20"/>
      <c r="F6" s="20"/>
      <c r="G6" s="19"/>
      <c r="H6" s="13"/>
      <c r="I6" s="13"/>
      <c r="J6" s="13"/>
      <c r="K6" s="3"/>
      <c r="L6" s="3"/>
      <c r="M6" s="3"/>
      <c r="N6" s="3"/>
      <c r="O6" s="3"/>
      <c r="P6" s="3"/>
      <c r="Q6" s="3"/>
      <c r="R6" s="3"/>
      <c r="S6" s="3"/>
      <c r="T6" s="3"/>
    </row>
    <row r="7" spans="1:20" ht="14.4" hidden="1" x14ac:dyDescent="0.3">
      <c r="A7" s="18" t="s">
        <v>43</v>
      </c>
      <c r="B7" s="20"/>
      <c r="C7" s="20"/>
      <c r="D7" s="20"/>
      <c r="E7" s="20"/>
      <c r="F7" s="20"/>
      <c r="G7" s="19"/>
      <c r="H7" s="13"/>
      <c r="I7" s="13"/>
      <c r="J7" s="13"/>
      <c r="K7" s="3"/>
      <c r="L7" s="3"/>
      <c r="M7" s="3"/>
      <c r="N7" s="3"/>
      <c r="O7" s="3"/>
      <c r="P7" s="3"/>
      <c r="Q7" s="3"/>
      <c r="R7" s="3"/>
      <c r="S7" s="3"/>
      <c r="T7" s="3"/>
    </row>
    <row r="8" spans="1:20" ht="14.4" x14ac:dyDescent="0.3">
      <c r="A8" s="63" t="s">
        <v>33</v>
      </c>
      <c r="B8" s="63"/>
      <c r="C8" s="63"/>
      <c r="D8" s="63"/>
      <c r="E8" s="63"/>
      <c r="F8" s="63"/>
      <c r="G8" s="63"/>
      <c r="H8" s="63"/>
      <c r="I8" s="63"/>
      <c r="J8" s="63"/>
      <c r="K8" s="3"/>
      <c r="L8" s="3"/>
      <c r="M8" s="3"/>
      <c r="N8" s="3"/>
      <c r="O8" s="3"/>
      <c r="P8" s="3"/>
      <c r="Q8" s="3"/>
      <c r="R8" s="3"/>
      <c r="S8" s="3"/>
      <c r="T8" s="3"/>
    </row>
    <row r="9" spans="1:20" ht="57" x14ac:dyDescent="0.3">
      <c r="A9" s="18" t="s">
        <v>44</v>
      </c>
      <c r="B9" s="20" t="s">
        <v>98</v>
      </c>
      <c r="C9" s="20" t="s">
        <v>92</v>
      </c>
      <c r="D9" s="20" t="s">
        <v>93</v>
      </c>
      <c r="E9" s="20"/>
      <c r="F9" s="20" t="s">
        <v>99</v>
      </c>
      <c r="G9" s="19" t="s">
        <v>10</v>
      </c>
      <c r="H9" s="13" t="s">
        <v>10</v>
      </c>
      <c r="I9" s="13"/>
      <c r="J9" s="13"/>
      <c r="K9" s="3"/>
      <c r="L9" s="3"/>
      <c r="M9" s="3"/>
      <c r="N9" s="3"/>
      <c r="O9" s="3"/>
      <c r="P9" s="3"/>
      <c r="Q9" s="3"/>
      <c r="R9" s="3"/>
      <c r="S9" s="3"/>
      <c r="T9" s="3"/>
    </row>
    <row r="10" spans="1:20" ht="68.400000000000006" x14ac:dyDescent="0.3">
      <c r="A10" s="18" t="s">
        <v>45</v>
      </c>
      <c r="B10" s="20" t="s">
        <v>94</v>
      </c>
      <c r="C10" s="20" t="s">
        <v>96</v>
      </c>
      <c r="D10" s="20" t="s">
        <v>97</v>
      </c>
      <c r="E10" s="20"/>
      <c r="F10" s="20" t="s">
        <v>95</v>
      </c>
      <c r="G10" s="19" t="s">
        <v>10</v>
      </c>
      <c r="H10" s="20" t="s">
        <v>12</v>
      </c>
      <c r="I10" s="20"/>
      <c r="J10" s="20"/>
      <c r="K10" s="3"/>
      <c r="L10" s="3"/>
      <c r="M10" s="3"/>
      <c r="N10" s="3"/>
      <c r="O10" s="3"/>
      <c r="P10" s="3"/>
      <c r="Q10" s="3"/>
      <c r="R10" s="3"/>
      <c r="S10" s="3"/>
      <c r="T10" s="3"/>
    </row>
    <row r="11" spans="1:20" ht="14.4" hidden="1" x14ac:dyDescent="0.3">
      <c r="A11" s="18" t="s">
        <v>46</v>
      </c>
      <c r="B11" s="20"/>
      <c r="C11" s="20"/>
      <c r="D11" s="20"/>
      <c r="E11" s="20"/>
      <c r="F11" s="20"/>
      <c r="G11" s="19"/>
      <c r="H11" s="13"/>
      <c r="I11" s="13"/>
      <c r="J11" s="13"/>
      <c r="K11" s="3"/>
      <c r="L11" s="3"/>
      <c r="M11" s="3"/>
      <c r="N11" s="3"/>
      <c r="O11" s="3"/>
      <c r="P11" s="3"/>
      <c r="Q11" s="3"/>
      <c r="R11" s="3"/>
      <c r="S11" s="3"/>
      <c r="T11" s="3"/>
    </row>
    <row r="12" spans="1:20" ht="14.4" hidden="1" x14ac:dyDescent="0.3">
      <c r="A12" s="18" t="s">
        <v>47</v>
      </c>
      <c r="B12" s="20"/>
      <c r="C12" s="20"/>
      <c r="D12" s="20"/>
      <c r="E12" s="20"/>
      <c r="F12" s="20"/>
      <c r="G12" s="19"/>
      <c r="H12" s="13"/>
      <c r="I12" s="13"/>
      <c r="J12" s="13"/>
      <c r="K12" s="3"/>
      <c r="L12" s="3"/>
      <c r="M12" s="3"/>
      <c r="N12" s="3"/>
      <c r="O12" s="3"/>
      <c r="P12" s="3"/>
      <c r="Q12" s="3"/>
      <c r="R12" s="3"/>
      <c r="S12" s="3"/>
      <c r="T12" s="3"/>
    </row>
    <row r="13" spans="1:20" ht="14.4" hidden="1" x14ac:dyDescent="0.3">
      <c r="A13" s="18" t="s">
        <v>48</v>
      </c>
      <c r="B13" s="20"/>
      <c r="C13" s="20"/>
      <c r="D13" s="20"/>
      <c r="E13" s="20"/>
      <c r="F13" s="20"/>
      <c r="G13" s="19"/>
      <c r="H13" s="13"/>
      <c r="I13" s="13"/>
      <c r="J13" s="13"/>
      <c r="K13" s="3"/>
      <c r="L13" s="3"/>
      <c r="M13" s="3"/>
      <c r="N13" s="3"/>
      <c r="O13" s="3"/>
      <c r="P13" s="3"/>
      <c r="Q13" s="3"/>
      <c r="R13" s="3"/>
      <c r="S13" s="3"/>
      <c r="T13" s="3"/>
    </row>
    <row r="14" spans="1:20" ht="14.4" hidden="1"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63" t="s">
        <v>166</v>
      </c>
      <c r="B15" s="63"/>
      <c r="C15" s="63"/>
      <c r="D15" s="63"/>
      <c r="E15" s="63"/>
      <c r="F15" s="63"/>
      <c r="G15" s="63"/>
      <c r="H15" s="63"/>
      <c r="I15" s="63"/>
      <c r="J15" s="63"/>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hidden="1"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hidden="1"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hidden="1"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hidden="1"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hidden="1" x14ac:dyDescent="0.3">
      <c r="A21" s="18" t="s">
        <v>56</v>
      </c>
      <c r="B21" s="20"/>
      <c r="C21" s="20"/>
      <c r="D21" s="20"/>
      <c r="E21" s="20"/>
      <c r="F21" s="20"/>
      <c r="G21" s="19"/>
      <c r="H21" s="13"/>
      <c r="I21" s="13"/>
      <c r="J21" s="13"/>
      <c r="K21" s="3"/>
      <c r="L21" s="3"/>
      <c r="M21" s="3"/>
      <c r="N21" s="3"/>
      <c r="O21" s="3"/>
      <c r="P21" s="3"/>
      <c r="Q21" s="3"/>
      <c r="R21" s="3"/>
      <c r="S21" s="3"/>
      <c r="T21" s="3"/>
    </row>
    <row r="22" spans="1:28" ht="13.2" hidden="1" x14ac:dyDescent="0.25">
      <c r="A22" s="18" t="s">
        <v>57</v>
      </c>
      <c r="B22" s="20"/>
      <c r="C22" s="20"/>
      <c r="D22" s="20"/>
      <c r="E22" s="20"/>
      <c r="F22" s="20"/>
      <c r="G22" s="19"/>
      <c r="H22" s="13"/>
      <c r="I22" s="13"/>
      <c r="J22" s="13"/>
      <c r="K22" s="4"/>
      <c r="L22" s="4"/>
      <c r="M22" s="4"/>
      <c r="N22" s="4"/>
      <c r="O22" s="4"/>
      <c r="P22" s="4"/>
      <c r="Q22" s="4"/>
      <c r="R22" s="4"/>
      <c r="S22" s="4"/>
      <c r="T22" s="4"/>
    </row>
    <row r="23" spans="1:28" ht="13.2" hidden="1"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63" t="s">
        <v>90</v>
      </c>
      <c r="B24" s="63"/>
      <c r="C24" s="63"/>
      <c r="D24" s="63"/>
      <c r="E24" s="63"/>
      <c r="F24" s="63"/>
      <c r="G24" s="63"/>
      <c r="H24" s="63"/>
      <c r="I24" s="63"/>
      <c r="J24" s="63"/>
      <c r="K24" s="3"/>
      <c r="L24" s="3"/>
      <c r="M24" s="3"/>
      <c r="N24" s="3"/>
      <c r="O24" s="3"/>
      <c r="P24" s="3"/>
      <c r="Q24" s="3"/>
      <c r="R24" s="3"/>
      <c r="S24" s="3"/>
      <c r="T24" s="3"/>
    </row>
    <row r="25" spans="1:28" ht="68.400000000000006" x14ac:dyDescent="0.25">
      <c r="A25" s="18" t="s">
        <v>59</v>
      </c>
      <c r="B25" s="42" t="s">
        <v>100</v>
      </c>
      <c r="C25" s="20" t="s">
        <v>92</v>
      </c>
      <c r="D25" s="20" t="s">
        <v>101</v>
      </c>
      <c r="E25" s="20"/>
      <c r="F25" s="20" t="s">
        <v>102</v>
      </c>
      <c r="G25" s="19" t="s">
        <v>10</v>
      </c>
      <c r="H25" s="13" t="s">
        <v>12</v>
      </c>
      <c r="I25" s="13"/>
      <c r="J25" s="13"/>
    </row>
    <row r="26" spans="1:28" ht="68.400000000000006" x14ac:dyDescent="0.25">
      <c r="A26" s="18" t="s">
        <v>60</v>
      </c>
      <c r="B26" s="42" t="s">
        <v>112</v>
      </c>
      <c r="C26" s="20" t="s">
        <v>92</v>
      </c>
      <c r="D26" s="20" t="s">
        <v>103</v>
      </c>
      <c r="E26" s="20"/>
      <c r="F26" s="20" t="s">
        <v>124</v>
      </c>
      <c r="G26" s="19" t="s">
        <v>11</v>
      </c>
      <c r="H26" s="20" t="s">
        <v>11</v>
      </c>
      <c r="I26" s="13"/>
      <c r="J26" s="66" t="s">
        <v>167</v>
      </c>
    </row>
    <row r="27" spans="1:28" ht="68.400000000000006" x14ac:dyDescent="0.25">
      <c r="A27" s="18" t="s">
        <v>61</v>
      </c>
      <c r="B27" s="42" t="s">
        <v>104</v>
      </c>
      <c r="C27" s="20" t="s">
        <v>92</v>
      </c>
      <c r="D27" s="20" t="s">
        <v>105</v>
      </c>
      <c r="E27" s="20"/>
      <c r="F27" s="20" t="s">
        <v>125</v>
      </c>
      <c r="G27" s="19" t="s">
        <v>12</v>
      </c>
      <c r="H27" s="13"/>
      <c r="I27" s="13"/>
      <c r="J27" s="13"/>
    </row>
    <row r="28" spans="1:28" ht="68.400000000000006" x14ac:dyDescent="0.25">
      <c r="A28" s="18" t="s">
        <v>62</v>
      </c>
      <c r="B28" s="42" t="s">
        <v>106</v>
      </c>
      <c r="C28" s="20" t="s">
        <v>92</v>
      </c>
      <c r="D28" s="20" t="s">
        <v>107</v>
      </c>
      <c r="E28" s="20"/>
      <c r="F28" s="20" t="s">
        <v>126</v>
      </c>
      <c r="G28" s="19" t="s">
        <v>12</v>
      </c>
      <c r="H28" s="13"/>
      <c r="I28" s="13"/>
      <c r="J28" s="13"/>
    </row>
    <row r="29" spans="1:28" ht="68.400000000000006" x14ac:dyDescent="0.25">
      <c r="A29" s="18" t="s">
        <v>63</v>
      </c>
      <c r="B29" s="42" t="s">
        <v>108</v>
      </c>
      <c r="C29" s="20" t="s">
        <v>92</v>
      </c>
      <c r="D29" s="20" t="s">
        <v>109</v>
      </c>
      <c r="E29" s="20"/>
      <c r="F29" s="20" t="s">
        <v>127</v>
      </c>
      <c r="G29" s="19" t="s">
        <v>12</v>
      </c>
      <c r="H29" s="13"/>
      <c r="I29" s="13"/>
      <c r="J29" s="13"/>
    </row>
    <row r="30" spans="1:28" ht="68.400000000000006" x14ac:dyDescent="0.25">
      <c r="A30" s="18" t="s">
        <v>64</v>
      </c>
      <c r="B30" s="42" t="s">
        <v>110</v>
      </c>
      <c r="C30" s="20" t="s">
        <v>92</v>
      </c>
      <c r="D30" s="20" t="s">
        <v>111</v>
      </c>
      <c r="E30" s="20"/>
      <c r="F30" s="20" t="s">
        <v>128</v>
      </c>
      <c r="G30" s="19" t="s">
        <v>12</v>
      </c>
      <c r="H30" s="13"/>
      <c r="I30" s="13"/>
      <c r="J30" s="13"/>
    </row>
    <row r="31" spans="1:28" ht="91.2" x14ac:dyDescent="0.25">
      <c r="A31" s="18" t="s">
        <v>65</v>
      </c>
      <c r="B31" s="20" t="s">
        <v>120</v>
      </c>
      <c r="C31" s="20" t="s">
        <v>92</v>
      </c>
      <c r="D31" s="20" t="s">
        <v>114</v>
      </c>
      <c r="E31" s="20"/>
      <c r="F31" s="20" t="s">
        <v>113</v>
      </c>
      <c r="G31" s="19" t="s">
        <v>11</v>
      </c>
      <c r="H31" s="13" t="s">
        <v>11</v>
      </c>
      <c r="I31" s="13"/>
      <c r="J31" s="13"/>
    </row>
    <row r="32" spans="1:28" ht="68.400000000000006" x14ac:dyDescent="0.25">
      <c r="A32" s="18" t="s">
        <v>66</v>
      </c>
      <c r="B32" s="20" t="s">
        <v>122</v>
      </c>
      <c r="C32" s="20" t="s">
        <v>92</v>
      </c>
      <c r="D32" s="20" t="s">
        <v>119</v>
      </c>
      <c r="E32" s="20"/>
      <c r="F32" s="20" t="s">
        <v>133</v>
      </c>
      <c r="G32" s="19" t="s">
        <v>12</v>
      </c>
      <c r="H32" s="13"/>
      <c r="I32" s="13"/>
      <c r="J32" s="13"/>
    </row>
    <row r="33" spans="1:11" ht="68.400000000000006" x14ac:dyDescent="0.25">
      <c r="A33" s="18" t="s">
        <v>67</v>
      </c>
      <c r="B33" s="20" t="s">
        <v>121</v>
      </c>
      <c r="C33" s="20" t="s">
        <v>92</v>
      </c>
      <c r="D33" s="20" t="s">
        <v>123</v>
      </c>
      <c r="E33" s="20"/>
      <c r="F33" s="20" t="s">
        <v>132</v>
      </c>
      <c r="G33" s="19" t="s">
        <v>12</v>
      </c>
      <c r="H33" s="13"/>
      <c r="I33" s="13"/>
      <c r="J33" s="13"/>
    </row>
    <row r="34" spans="1:11" ht="68.400000000000006" x14ac:dyDescent="0.25">
      <c r="A34" s="18" t="s">
        <v>68</v>
      </c>
      <c r="B34" s="20" t="s">
        <v>129</v>
      </c>
      <c r="C34" s="20" t="s">
        <v>92</v>
      </c>
      <c r="D34" s="20" t="s">
        <v>130</v>
      </c>
      <c r="E34" s="20"/>
      <c r="F34" s="20" t="s">
        <v>131</v>
      </c>
      <c r="G34" s="19" t="s">
        <v>12</v>
      </c>
      <c r="H34" s="13"/>
      <c r="I34" s="13"/>
      <c r="J34" s="13"/>
    </row>
    <row r="35" spans="1:11" ht="68.400000000000006" x14ac:dyDescent="0.25">
      <c r="A35" s="18" t="s">
        <v>69</v>
      </c>
      <c r="B35" s="20" t="s">
        <v>134</v>
      </c>
      <c r="C35" s="20" t="s">
        <v>92</v>
      </c>
      <c r="D35" s="20" t="s">
        <v>135</v>
      </c>
      <c r="E35" s="20"/>
      <c r="F35" s="20" t="s">
        <v>136</v>
      </c>
      <c r="G35" s="19" t="s">
        <v>12</v>
      </c>
      <c r="H35" s="13"/>
      <c r="I35" s="13"/>
      <c r="J35" s="13"/>
    </row>
    <row r="36" spans="1:11" ht="68.400000000000006" x14ac:dyDescent="0.25">
      <c r="A36" s="18" t="s">
        <v>70</v>
      </c>
      <c r="B36" s="20" t="s">
        <v>138</v>
      </c>
      <c r="C36" s="20" t="s">
        <v>92</v>
      </c>
      <c r="D36" s="20" t="s">
        <v>137</v>
      </c>
      <c r="E36" s="20"/>
      <c r="F36" s="20" t="s">
        <v>136</v>
      </c>
      <c r="G36" s="19" t="s">
        <v>12</v>
      </c>
      <c r="H36" s="13"/>
      <c r="I36" s="13"/>
      <c r="J36" s="13"/>
    </row>
    <row r="37" spans="1:11" ht="13.2" x14ac:dyDescent="0.25">
      <c r="A37" s="18" t="s">
        <v>71</v>
      </c>
      <c r="B37" s="20"/>
      <c r="C37" s="20"/>
      <c r="D37" s="20"/>
      <c r="E37" s="20"/>
      <c r="F37" s="20"/>
      <c r="G37" s="19"/>
      <c r="H37" s="13"/>
      <c r="I37" s="13"/>
      <c r="J37" s="13"/>
    </row>
    <row r="38" spans="1:11" ht="13.2" x14ac:dyDescent="0.25">
      <c r="A38" s="18" t="s">
        <v>72</v>
      </c>
      <c r="B38" s="20"/>
      <c r="C38" s="20"/>
      <c r="D38" s="20"/>
      <c r="E38" s="20"/>
      <c r="F38" s="20"/>
      <c r="G38" s="19"/>
      <c r="H38" s="13"/>
      <c r="I38" s="13"/>
      <c r="J38" s="13"/>
    </row>
    <row r="39" spans="1:11" ht="13.2" x14ac:dyDescent="0.25">
      <c r="A39" s="18" t="s">
        <v>73</v>
      </c>
      <c r="B39" s="20"/>
      <c r="C39" s="20"/>
      <c r="D39" s="20"/>
      <c r="E39" s="20"/>
      <c r="F39" s="20"/>
      <c r="G39" s="19"/>
      <c r="H39" s="13"/>
      <c r="I39" s="13"/>
      <c r="J39" s="13"/>
    </row>
    <row r="40" spans="1:11" s="37" customFormat="1" ht="13.2" x14ac:dyDescent="0.25">
      <c r="A40" s="18" t="s">
        <v>74</v>
      </c>
      <c r="B40" s="41"/>
      <c r="C40" s="41"/>
      <c r="D40" s="41"/>
      <c r="E40" s="41"/>
      <c r="F40" s="41"/>
      <c r="G40" s="19"/>
      <c r="H40" s="41"/>
      <c r="I40" s="41"/>
      <c r="J40" s="41"/>
      <c r="K40" s="38"/>
    </row>
    <row r="41" spans="1:11" s="37" customFormat="1" ht="13.2" x14ac:dyDescent="0.25">
      <c r="A41" s="18" t="s">
        <v>75</v>
      </c>
      <c r="B41" s="41"/>
      <c r="C41" s="41"/>
      <c r="D41" s="41"/>
      <c r="E41" s="41"/>
      <c r="F41" s="41"/>
      <c r="G41" s="19"/>
      <c r="H41" s="41"/>
      <c r="I41" s="41"/>
      <c r="J41" s="41"/>
      <c r="K41" s="38"/>
    </row>
    <row r="42" spans="1:11" s="37" customFormat="1" ht="13.2" x14ac:dyDescent="0.25">
      <c r="A42" s="18" t="s">
        <v>76</v>
      </c>
      <c r="B42" s="41"/>
      <c r="C42" s="41"/>
      <c r="D42" s="41"/>
      <c r="E42" s="41"/>
      <c r="F42" s="41"/>
      <c r="G42" s="19"/>
      <c r="H42" s="41"/>
      <c r="I42" s="41"/>
      <c r="J42" s="41"/>
      <c r="K42" s="38"/>
    </row>
    <row r="43" spans="1:11" s="37" customFormat="1" ht="13.2" x14ac:dyDescent="0.25">
      <c r="A43" s="18" t="s">
        <v>77</v>
      </c>
      <c r="B43" s="41"/>
      <c r="C43" s="41"/>
      <c r="D43" s="41"/>
      <c r="E43" s="41"/>
      <c r="F43" s="41"/>
      <c r="G43" s="19"/>
      <c r="H43" s="41"/>
      <c r="I43" s="41"/>
      <c r="J43" s="41"/>
      <c r="K43" s="38"/>
    </row>
    <row r="44" spans="1:11" ht="13.2" x14ac:dyDescent="0.25">
      <c r="A44" s="18" t="s">
        <v>78</v>
      </c>
      <c r="B44" s="39"/>
      <c r="C44" s="39"/>
      <c r="D44" s="39"/>
      <c r="E44" s="39"/>
      <c r="F44" s="39"/>
      <c r="G44" s="19"/>
      <c r="H44" s="39"/>
      <c r="I44" s="39"/>
      <c r="J44" s="39"/>
    </row>
    <row r="45" spans="1:11" ht="13.2" x14ac:dyDescent="0.25">
      <c r="A45" s="18" t="s">
        <v>79</v>
      </c>
      <c r="B45" s="39"/>
      <c r="C45" s="39"/>
      <c r="D45" s="39"/>
      <c r="E45" s="39"/>
      <c r="F45" s="39"/>
      <c r="G45" s="19"/>
      <c r="H45" s="39"/>
      <c r="I45" s="39"/>
      <c r="J45" s="39"/>
    </row>
    <row r="46" spans="1:11" ht="14.4" x14ac:dyDescent="0.25">
      <c r="A46" s="63" t="s">
        <v>115</v>
      </c>
      <c r="B46" s="63"/>
      <c r="C46" s="63"/>
      <c r="D46" s="63"/>
      <c r="E46" s="63"/>
      <c r="F46" s="63"/>
      <c r="G46" s="63"/>
      <c r="H46" s="63"/>
      <c r="I46" s="63"/>
      <c r="J46" s="63"/>
    </row>
    <row r="47" spans="1:11" ht="79.8" x14ac:dyDescent="0.25">
      <c r="A47" s="18" t="s">
        <v>80</v>
      </c>
      <c r="B47" s="20" t="s">
        <v>118</v>
      </c>
      <c r="C47" s="20" t="s">
        <v>92</v>
      </c>
      <c r="D47" s="20" t="s">
        <v>116</v>
      </c>
      <c r="E47" s="20"/>
      <c r="F47" s="20" t="s">
        <v>117</v>
      </c>
      <c r="G47" s="19" t="s">
        <v>12</v>
      </c>
      <c r="H47" s="13"/>
      <c r="I47" s="13"/>
      <c r="J47" s="13"/>
    </row>
    <row r="48" spans="1:11" ht="13.2" x14ac:dyDescent="0.25">
      <c r="A48" s="18" t="s">
        <v>81</v>
      </c>
      <c r="B48" s="20"/>
      <c r="C48" s="20"/>
      <c r="D48" s="20"/>
      <c r="E48" s="20"/>
      <c r="F48" s="20"/>
      <c r="G48" s="19"/>
      <c r="H48" s="13"/>
      <c r="I48" s="13"/>
      <c r="J48" s="13"/>
    </row>
    <row r="49" spans="1:10" ht="13.2" x14ac:dyDescent="0.25">
      <c r="A49" s="18" t="s">
        <v>82</v>
      </c>
      <c r="B49" s="20"/>
      <c r="C49" s="20"/>
      <c r="D49" s="20"/>
      <c r="E49" s="20"/>
      <c r="F49" s="20"/>
      <c r="G49" s="19"/>
      <c r="H49" s="13"/>
      <c r="I49" s="13"/>
      <c r="J49" s="13"/>
    </row>
    <row r="50" spans="1:10" ht="13.2" x14ac:dyDescent="0.25">
      <c r="A50" s="18" t="s">
        <v>83</v>
      </c>
      <c r="B50" s="20"/>
      <c r="C50" s="20"/>
      <c r="D50" s="20"/>
      <c r="E50" s="20"/>
      <c r="F50" s="20"/>
      <c r="G50" s="19"/>
      <c r="H50" s="13"/>
      <c r="I50" s="13"/>
      <c r="J50" s="13"/>
    </row>
    <row r="51" spans="1:10" ht="15.75" customHeight="1" x14ac:dyDescent="0.25">
      <c r="A51" s="18" t="s">
        <v>84</v>
      </c>
      <c r="B51" s="20"/>
      <c r="C51" s="20"/>
      <c r="D51" s="20"/>
      <c r="E51" s="20"/>
      <c r="F51" s="20"/>
      <c r="G51" s="19"/>
      <c r="H51" s="13"/>
      <c r="I51" s="13"/>
      <c r="J51" s="13"/>
    </row>
    <row r="52" spans="1:10" ht="15.75" customHeight="1" x14ac:dyDescent="0.25">
      <c r="A52" s="18" t="s">
        <v>85</v>
      </c>
      <c r="B52" s="20"/>
      <c r="C52" s="20"/>
      <c r="D52" s="20"/>
      <c r="E52" s="20"/>
      <c r="F52" s="20"/>
      <c r="G52" s="19"/>
      <c r="H52" s="13"/>
      <c r="I52" s="13"/>
      <c r="J52" s="13"/>
    </row>
    <row r="53" spans="1:10" ht="15.75" customHeight="1" x14ac:dyDescent="0.25">
      <c r="A53" s="18" t="s">
        <v>86</v>
      </c>
      <c r="B53" s="20"/>
      <c r="C53" s="20"/>
      <c r="D53" s="20"/>
      <c r="E53" s="20"/>
      <c r="F53" s="20"/>
      <c r="G53" s="19"/>
      <c r="H53" s="13"/>
      <c r="I53" s="13"/>
      <c r="J53" s="13"/>
    </row>
    <row r="54" spans="1:10" ht="15.75" customHeight="1" x14ac:dyDescent="0.25">
      <c r="A54" s="18" t="s">
        <v>87</v>
      </c>
      <c r="B54" s="20"/>
      <c r="C54" s="20"/>
      <c r="D54" s="20"/>
      <c r="E54" s="20"/>
      <c r="F54" s="20"/>
      <c r="G54" s="19"/>
      <c r="H54" s="13"/>
      <c r="I54" s="13"/>
      <c r="J54" s="13"/>
    </row>
    <row r="55" spans="1:10" ht="15.75" customHeight="1" x14ac:dyDescent="0.25">
      <c r="A55" s="18" t="s">
        <v>88</v>
      </c>
      <c r="B55" s="20"/>
      <c r="C55" s="20"/>
      <c r="D55" s="20"/>
      <c r="E55" s="20"/>
      <c r="F55" s="20"/>
      <c r="G55" s="19"/>
      <c r="H55" s="13"/>
      <c r="I55" s="13"/>
      <c r="J55" s="13"/>
    </row>
    <row r="56" spans="1:10" ht="15.75" customHeight="1" x14ac:dyDescent="0.25">
      <c r="A56" s="18" t="s">
        <v>89</v>
      </c>
      <c r="B56" s="39"/>
      <c r="C56" s="39"/>
      <c r="D56" s="39"/>
      <c r="E56" s="39"/>
      <c r="F56" s="39"/>
      <c r="G56" s="19"/>
      <c r="H56" s="39"/>
      <c r="I56" s="39"/>
      <c r="J56" s="39"/>
    </row>
    <row r="59" spans="1:10" ht="13.2" x14ac:dyDescent="0.25"/>
    <row r="61" spans="1:10" ht="15.75" customHeight="1" x14ac:dyDescent="0.25">
      <c r="A61" s="64" t="s">
        <v>9</v>
      </c>
      <c r="B61" s="65"/>
    </row>
    <row r="62" spans="1:10" ht="15.75" customHeight="1" x14ac:dyDescent="0.25">
      <c r="A62" s="14" t="s">
        <v>10</v>
      </c>
      <c r="B62" s="15">
        <f>COUNTIF(G3:G55,"Pass")</f>
        <v>4</v>
      </c>
    </row>
    <row r="63" spans="1:10" ht="15.75" customHeight="1" x14ac:dyDescent="0.25">
      <c r="A63" s="45" t="s">
        <v>11</v>
      </c>
      <c r="B63" s="43">
        <f>COUNTIF(G3:G55,"Fail")</f>
        <v>2</v>
      </c>
    </row>
    <row r="64" spans="1:10" ht="15.75" customHeight="1" x14ac:dyDescent="0.25">
      <c r="A64" s="35" t="s">
        <v>25</v>
      </c>
      <c r="B64" s="44">
        <f>COUNTIF(G3:G55,"Functionality not developed")</f>
        <v>0</v>
      </c>
    </row>
    <row r="65" spans="1:2" ht="15.75" customHeight="1" x14ac:dyDescent="0.25">
      <c r="A65" s="46" t="s">
        <v>12</v>
      </c>
      <c r="B65" s="15">
        <f>COUNTIF(G3:G57,"Not Tested")</f>
        <v>10</v>
      </c>
    </row>
    <row r="66" spans="1:2" ht="15.75" customHeight="1" x14ac:dyDescent="0.25">
      <c r="A66" s="8" t="s">
        <v>13</v>
      </c>
      <c r="B66" s="8">
        <f>SUM(B62:B65)</f>
        <v>16</v>
      </c>
    </row>
  </sheetData>
  <mergeCells count="6">
    <mergeCell ref="A2:J2"/>
    <mergeCell ref="A8:J8"/>
    <mergeCell ref="A15:J15"/>
    <mergeCell ref="A61:B61"/>
    <mergeCell ref="A24:J24"/>
    <mergeCell ref="A46:J46"/>
  </mergeCells>
  <conditionalFormatting sqref="A64 G11:G14 G3:G7 G48:G55 G16:G23 G37:G39">
    <cfRule type="cellIs" dxfId="147" priority="84" operator="equal">
      <formula>"Not Tested"</formula>
    </cfRule>
  </conditionalFormatting>
  <conditionalFormatting sqref="A64 G11:G14 G3:G7 G48:G55 G16:G23 G37:G39">
    <cfRule type="cellIs" dxfId="146" priority="83" operator="equal">
      <formula>"Fail"</formula>
    </cfRule>
  </conditionalFormatting>
  <conditionalFormatting sqref="A64 G11:G14 G3:G7 G48:G55 G16:G23 G37:G39">
    <cfRule type="cellIs" dxfId="145" priority="82" operator="equal">
      <formula>"Pass"</formula>
    </cfRule>
  </conditionalFormatting>
  <conditionalFormatting sqref="A64 G11:G14 G3:G7 G48:G55 G16:G23 G37:G39">
    <cfRule type="cellIs" dxfId="144" priority="81" operator="equal">
      <formula>"Functionality not developed"</formula>
    </cfRule>
  </conditionalFormatting>
  <conditionalFormatting sqref="G9">
    <cfRule type="cellIs" dxfId="143" priority="76" operator="equal">
      <formula>"Not Tested"</formula>
    </cfRule>
  </conditionalFormatting>
  <conditionalFormatting sqref="G9">
    <cfRule type="cellIs" dxfId="142" priority="75" operator="equal">
      <formula>"Fail"</formula>
    </cfRule>
  </conditionalFormatting>
  <conditionalFormatting sqref="G9">
    <cfRule type="cellIs" dxfId="141" priority="74" operator="equal">
      <formula>"Pass"</formula>
    </cfRule>
  </conditionalFormatting>
  <conditionalFormatting sqref="G9">
    <cfRule type="cellIs" dxfId="140" priority="73" operator="equal">
      <formula>"Functionality not developed"</formula>
    </cfRule>
  </conditionalFormatting>
  <conditionalFormatting sqref="G25">
    <cfRule type="cellIs" dxfId="139" priority="61" operator="equal">
      <formula>"Functionality not developed"</formula>
    </cfRule>
  </conditionalFormatting>
  <conditionalFormatting sqref="G10">
    <cfRule type="cellIs" dxfId="138" priority="72" operator="equal">
      <formula>"Not Tested"</formula>
    </cfRule>
  </conditionalFormatting>
  <conditionalFormatting sqref="G10">
    <cfRule type="cellIs" dxfId="137" priority="71" operator="equal">
      <formula>"Fail"</formula>
    </cfRule>
  </conditionalFormatting>
  <conditionalFormatting sqref="G10">
    <cfRule type="cellIs" dxfId="136" priority="70" operator="equal">
      <formula>"Pass"</formula>
    </cfRule>
  </conditionalFormatting>
  <conditionalFormatting sqref="G10">
    <cfRule type="cellIs" dxfId="135" priority="69" operator="equal">
      <formula>"Functionality not developed"</formula>
    </cfRule>
  </conditionalFormatting>
  <conditionalFormatting sqref="G25">
    <cfRule type="cellIs" dxfId="134" priority="64" operator="equal">
      <formula>"Not Tested"</formula>
    </cfRule>
  </conditionalFormatting>
  <conditionalFormatting sqref="G25">
    <cfRule type="cellIs" dxfId="133" priority="63" operator="equal">
      <formula>"Fail"</formula>
    </cfRule>
  </conditionalFormatting>
  <conditionalFormatting sqref="G25">
    <cfRule type="cellIs" dxfId="132" priority="62" operator="equal">
      <formula>"Pass"</formula>
    </cfRule>
  </conditionalFormatting>
  <conditionalFormatting sqref="G26">
    <cfRule type="cellIs" dxfId="131" priority="57" operator="equal">
      <formula>"Functionality not developed"</formula>
    </cfRule>
  </conditionalFormatting>
  <conditionalFormatting sqref="G26">
    <cfRule type="cellIs" dxfId="130" priority="60" operator="equal">
      <formula>"Not Tested"</formula>
    </cfRule>
  </conditionalFormatting>
  <conditionalFormatting sqref="G26">
    <cfRule type="cellIs" dxfId="129" priority="59" operator="equal">
      <formula>"Fail"</formula>
    </cfRule>
  </conditionalFormatting>
  <conditionalFormatting sqref="G26">
    <cfRule type="cellIs" dxfId="128" priority="58" operator="equal">
      <formula>"Pass"</formula>
    </cfRule>
  </conditionalFormatting>
  <conditionalFormatting sqref="G27">
    <cfRule type="cellIs" dxfId="127" priority="53" operator="equal">
      <formula>"Functionality not developed"</formula>
    </cfRule>
  </conditionalFormatting>
  <conditionalFormatting sqref="G27">
    <cfRule type="cellIs" dxfId="126" priority="56" operator="equal">
      <formula>"Not Tested"</formula>
    </cfRule>
  </conditionalFormatting>
  <conditionalFormatting sqref="G27">
    <cfRule type="cellIs" dxfId="125" priority="55" operator="equal">
      <formula>"Fail"</formula>
    </cfRule>
  </conditionalFormatting>
  <conditionalFormatting sqref="G27">
    <cfRule type="cellIs" dxfId="124" priority="54" operator="equal">
      <formula>"Pass"</formula>
    </cfRule>
  </conditionalFormatting>
  <conditionalFormatting sqref="G28">
    <cfRule type="cellIs" dxfId="123" priority="49" operator="equal">
      <formula>"Functionality not developed"</formula>
    </cfRule>
  </conditionalFormatting>
  <conditionalFormatting sqref="G28">
    <cfRule type="cellIs" dxfId="122" priority="52" operator="equal">
      <formula>"Not Tested"</formula>
    </cfRule>
  </conditionalFormatting>
  <conditionalFormatting sqref="G28">
    <cfRule type="cellIs" dxfId="121" priority="51" operator="equal">
      <formula>"Fail"</formula>
    </cfRule>
  </conditionalFormatting>
  <conditionalFormatting sqref="G28">
    <cfRule type="cellIs" dxfId="120" priority="50" operator="equal">
      <formula>"Pass"</formula>
    </cfRule>
  </conditionalFormatting>
  <conditionalFormatting sqref="G29">
    <cfRule type="cellIs" dxfId="119" priority="45" operator="equal">
      <formula>"Functionality not developed"</formula>
    </cfRule>
  </conditionalFormatting>
  <conditionalFormatting sqref="G29">
    <cfRule type="cellIs" dxfId="118" priority="48" operator="equal">
      <formula>"Not Tested"</formula>
    </cfRule>
  </conditionalFormatting>
  <conditionalFormatting sqref="G29">
    <cfRule type="cellIs" dxfId="117" priority="47" operator="equal">
      <formula>"Fail"</formula>
    </cfRule>
  </conditionalFormatting>
  <conditionalFormatting sqref="G29">
    <cfRule type="cellIs" dxfId="116" priority="46" operator="equal">
      <formula>"Pass"</formula>
    </cfRule>
  </conditionalFormatting>
  <conditionalFormatting sqref="G30">
    <cfRule type="cellIs" dxfId="115" priority="41" operator="equal">
      <formula>"Functionality not developed"</formula>
    </cfRule>
  </conditionalFormatting>
  <conditionalFormatting sqref="G30">
    <cfRule type="cellIs" dxfId="114" priority="44" operator="equal">
      <formula>"Not Tested"</formula>
    </cfRule>
  </conditionalFormatting>
  <conditionalFormatting sqref="G30">
    <cfRule type="cellIs" dxfId="113" priority="43" operator="equal">
      <formula>"Fail"</formula>
    </cfRule>
  </conditionalFormatting>
  <conditionalFormatting sqref="G30">
    <cfRule type="cellIs" dxfId="112" priority="42" operator="equal">
      <formula>"Pass"</formula>
    </cfRule>
  </conditionalFormatting>
  <conditionalFormatting sqref="G31">
    <cfRule type="cellIs" dxfId="111" priority="37" operator="equal">
      <formula>"Functionality not developed"</formula>
    </cfRule>
  </conditionalFormatting>
  <conditionalFormatting sqref="G31">
    <cfRule type="cellIs" dxfId="110" priority="40" operator="equal">
      <formula>"Not Tested"</formula>
    </cfRule>
  </conditionalFormatting>
  <conditionalFormatting sqref="G31">
    <cfRule type="cellIs" dxfId="109" priority="39" operator="equal">
      <formula>"Fail"</formula>
    </cfRule>
  </conditionalFormatting>
  <conditionalFormatting sqref="G31">
    <cfRule type="cellIs" dxfId="108" priority="38" operator="equal">
      <formula>"Pass"</formula>
    </cfRule>
  </conditionalFormatting>
  <conditionalFormatting sqref="G47">
    <cfRule type="cellIs" dxfId="107" priority="33" operator="equal">
      <formula>"Functionality not developed"</formula>
    </cfRule>
  </conditionalFormatting>
  <conditionalFormatting sqref="G47">
    <cfRule type="cellIs" dxfId="106" priority="36" operator="equal">
      <formula>"Not Tested"</formula>
    </cfRule>
  </conditionalFormatting>
  <conditionalFormatting sqref="G47">
    <cfRule type="cellIs" dxfId="105" priority="35" operator="equal">
      <formula>"Fail"</formula>
    </cfRule>
  </conditionalFormatting>
  <conditionalFormatting sqref="G47">
    <cfRule type="cellIs" dxfId="104" priority="34" operator="equal">
      <formula>"Pass"</formula>
    </cfRule>
  </conditionalFormatting>
  <conditionalFormatting sqref="G32">
    <cfRule type="cellIs" dxfId="103" priority="29" operator="equal">
      <formula>"Functionality not developed"</formula>
    </cfRule>
  </conditionalFormatting>
  <conditionalFormatting sqref="G32">
    <cfRule type="cellIs" dxfId="102" priority="32" operator="equal">
      <formula>"Not Tested"</formula>
    </cfRule>
  </conditionalFormatting>
  <conditionalFormatting sqref="G32">
    <cfRule type="cellIs" dxfId="101" priority="31" operator="equal">
      <formula>"Fail"</formula>
    </cfRule>
  </conditionalFormatting>
  <conditionalFormatting sqref="G32">
    <cfRule type="cellIs" dxfId="100" priority="30" operator="equal">
      <formula>"Pass"</formula>
    </cfRule>
  </conditionalFormatting>
  <conditionalFormatting sqref="G33">
    <cfRule type="cellIs" dxfId="99" priority="25" operator="equal">
      <formula>"Functionality not developed"</formula>
    </cfRule>
  </conditionalFormatting>
  <conditionalFormatting sqref="G33">
    <cfRule type="cellIs" dxfId="98" priority="28" operator="equal">
      <formula>"Not Tested"</formula>
    </cfRule>
  </conditionalFormatting>
  <conditionalFormatting sqref="G33">
    <cfRule type="cellIs" dxfId="97" priority="27" operator="equal">
      <formula>"Fail"</formula>
    </cfRule>
  </conditionalFormatting>
  <conditionalFormatting sqref="G33">
    <cfRule type="cellIs" dxfId="96" priority="26" operator="equal">
      <formula>"Pass"</formula>
    </cfRule>
  </conditionalFormatting>
  <conditionalFormatting sqref="G34">
    <cfRule type="cellIs" dxfId="95" priority="21" operator="equal">
      <formula>"Functionality not developed"</formula>
    </cfRule>
  </conditionalFormatting>
  <conditionalFormatting sqref="G34">
    <cfRule type="cellIs" dxfId="94" priority="24" operator="equal">
      <formula>"Not Tested"</formula>
    </cfRule>
  </conditionalFormatting>
  <conditionalFormatting sqref="G34">
    <cfRule type="cellIs" dxfId="93" priority="23" operator="equal">
      <formula>"Fail"</formula>
    </cfRule>
  </conditionalFormatting>
  <conditionalFormatting sqref="G34">
    <cfRule type="cellIs" dxfId="92" priority="22" operator="equal">
      <formula>"Pass"</formula>
    </cfRule>
  </conditionalFormatting>
  <conditionalFormatting sqref="G35">
    <cfRule type="cellIs" dxfId="91" priority="17" operator="equal">
      <formula>"Functionality not developed"</formula>
    </cfRule>
  </conditionalFormatting>
  <conditionalFormatting sqref="G35">
    <cfRule type="cellIs" dxfId="90" priority="20" operator="equal">
      <formula>"Not Tested"</formula>
    </cfRule>
  </conditionalFormatting>
  <conditionalFormatting sqref="G35">
    <cfRule type="cellIs" dxfId="89" priority="19" operator="equal">
      <formula>"Fail"</formula>
    </cfRule>
  </conditionalFormatting>
  <conditionalFormatting sqref="G35">
    <cfRule type="cellIs" dxfId="88" priority="18" operator="equal">
      <formula>"Pass"</formula>
    </cfRule>
  </conditionalFormatting>
  <conditionalFormatting sqref="G36">
    <cfRule type="cellIs" dxfId="87" priority="13" operator="equal">
      <formula>"Functionality not developed"</formula>
    </cfRule>
  </conditionalFormatting>
  <conditionalFormatting sqref="G36">
    <cfRule type="cellIs" dxfId="86" priority="16" operator="equal">
      <formula>"Not Tested"</formula>
    </cfRule>
  </conditionalFormatting>
  <conditionalFormatting sqref="G36">
    <cfRule type="cellIs" dxfId="85" priority="15" operator="equal">
      <formula>"Fail"</formula>
    </cfRule>
  </conditionalFormatting>
  <conditionalFormatting sqref="G36">
    <cfRule type="cellIs" dxfId="84" priority="14" operator="equal">
      <formula>"Pass"</formula>
    </cfRule>
  </conditionalFormatting>
  <conditionalFormatting sqref="G40:G45">
    <cfRule type="cellIs" dxfId="83" priority="8" operator="equal">
      <formula>"Not Tested"</formula>
    </cfRule>
  </conditionalFormatting>
  <conditionalFormatting sqref="G40:G45">
    <cfRule type="cellIs" dxfId="82" priority="7" operator="equal">
      <formula>"Fail"</formula>
    </cfRule>
  </conditionalFormatting>
  <conditionalFormatting sqref="G40:G45">
    <cfRule type="cellIs" dxfId="81" priority="6" operator="equal">
      <formula>"Pass"</formula>
    </cfRule>
  </conditionalFormatting>
  <conditionalFormatting sqref="G40:G45">
    <cfRule type="cellIs" dxfId="80" priority="5" operator="equal">
      <formula>"Functionality not developed"</formula>
    </cfRule>
  </conditionalFormatting>
  <conditionalFormatting sqref="G56">
    <cfRule type="cellIs" dxfId="79" priority="4" operator="equal">
      <formula>"Not Tested"</formula>
    </cfRule>
  </conditionalFormatting>
  <conditionalFormatting sqref="G56">
    <cfRule type="cellIs" dxfId="78" priority="3" operator="equal">
      <formula>"Fail"</formula>
    </cfRule>
  </conditionalFormatting>
  <conditionalFormatting sqref="G56">
    <cfRule type="cellIs" dxfId="77" priority="2" operator="equal">
      <formula>"Pass"</formula>
    </cfRule>
  </conditionalFormatting>
  <conditionalFormatting sqref="G56">
    <cfRule type="cellIs" dxfId="76" priority="1" operator="equal">
      <formula>"Functionality not developed"</formula>
    </cfRule>
  </conditionalFormatting>
  <dataValidations count="2">
    <dataValidation showInputMessage="1" showErrorMessage="1" prompt="Click and Select a value from the list." sqref="A64"/>
    <dataValidation type="list" showInputMessage="1" showErrorMessage="1" prompt="Click and Select a value from the list." sqref="G3:H7 G9:H14 G47:H55 G16:H23 G25:H39 G40:G45 G56">
      <formula1>test</formula1>
    </dataValidation>
  </dataValidations>
  <hyperlinks>
    <hyperlink ref="J26"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topLeftCell="A20" workbookViewId="0">
      <selection activeCell="C26" sqref="C26"/>
    </sheetView>
  </sheetViews>
  <sheetFormatPr defaultColWidth="17.33203125" defaultRowHeight="13.2"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39.6"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63" t="s">
        <v>36</v>
      </c>
      <c r="B2" s="63"/>
      <c r="C2" s="63"/>
      <c r="D2" s="63"/>
      <c r="E2" s="63"/>
      <c r="F2" s="63"/>
      <c r="G2" s="63"/>
      <c r="H2" s="63"/>
      <c r="I2" s="63"/>
      <c r="J2" s="63"/>
      <c r="K2" s="3"/>
      <c r="L2" s="3"/>
      <c r="M2" s="3"/>
      <c r="N2" s="3"/>
      <c r="O2" s="3"/>
      <c r="P2" s="3"/>
      <c r="Q2" s="3"/>
      <c r="R2" s="3"/>
      <c r="S2" s="3"/>
      <c r="T2" s="3"/>
    </row>
    <row r="3" spans="1:20" ht="57" x14ac:dyDescent="0.3">
      <c r="A3" s="18" t="s">
        <v>38</v>
      </c>
      <c r="B3" s="20" t="s">
        <v>145</v>
      </c>
      <c r="C3" s="20" t="s">
        <v>92</v>
      </c>
      <c r="D3" s="20" t="s">
        <v>146</v>
      </c>
      <c r="E3" s="20"/>
      <c r="F3" s="20" t="s">
        <v>39</v>
      </c>
      <c r="G3" s="19" t="s">
        <v>12</v>
      </c>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63" t="s">
        <v>33</v>
      </c>
      <c r="B8" s="63"/>
      <c r="C8" s="63"/>
      <c r="D8" s="63"/>
      <c r="E8" s="63"/>
      <c r="F8" s="63"/>
      <c r="G8" s="63"/>
      <c r="H8" s="63"/>
      <c r="I8" s="63"/>
      <c r="J8" s="63"/>
      <c r="K8" s="3"/>
      <c r="L8" s="3"/>
      <c r="M8" s="3"/>
      <c r="N8" s="3"/>
      <c r="O8" s="3"/>
      <c r="P8" s="3"/>
      <c r="Q8" s="3"/>
      <c r="R8" s="3"/>
      <c r="S8" s="3"/>
      <c r="T8" s="3"/>
    </row>
    <row r="9" spans="1:20" ht="79.8" x14ac:dyDescent="0.3">
      <c r="A9" s="18" t="s">
        <v>44</v>
      </c>
      <c r="B9" s="20" t="s">
        <v>98</v>
      </c>
      <c r="C9" s="20" t="s">
        <v>92</v>
      </c>
      <c r="D9" s="20" t="s">
        <v>149</v>
      </c>
      <c r="E9" s="20"/>
      <c r="F9" s="20" t="s">
        <v>99</v>
      </c>
      <c r="G9" s="19" t="s">
        <v>12</v>
      </c>
      <c r="H9" s="13"/>
      <c r="I9" s="13"/>
      <c r="J9" s="13"/>
      <c r="K9" s="3"/>
      <c r="L9" s="3"/>
      <c r="M9" s="3"/>
      <c r="N9" s="3"/>
      <c r="O9" s="3"/>
      <c r="P9" s="3"/>
      <c r="Q9" s="3"/>
      <c r="R9" s="3"/>
      <c r="S9" s="3"/>
      <c r="T9" s="3"/>
    </row>
    <row r="10" spans="1:20" ht="79.8" x14ac:dyDescent="0.3">
      <c r="A10" s="18" t="s">
        <v>45</v>
      </c>
      <c r="B10" s="20" t="s">
        <v>94</v>
      </c>
      <c r="C10" s="20" t="s">
        <v>96</v>
      </c>
      <c r="D10" s="20" t="s">
        <v>149</v>
      </c>
      <c r="E10" s="20"/>
      <c r="F10" s="20" t="s">
        <v>95</v>
      </c>
      <c r="G10" s="19" t="s">
        <v>12</v>
      </c>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63" t="s">
        <v>34</v>
      </c>
      <c r="B15" s="63"/>
      <c r="C15" s="63"/>
      <c r="D15" s="63"/>
      <c r="E15" s="63"/>
      <c r="F15" s="63"/>
      <c r="G15" s="63"/>
      <c r="H15" s="63"/>
      <c r="I15" s="63"/>
      <c r="J15" s="63"/>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x14ac:dyDescent="0.25">
      <c r="A22" s="18" t="s">
        <v>57</v>
      </c>
      <c r="B22" s="20"/>
      <c r="C22" s="20"/>
      <c r="D22" s="20"/>
      <c r="E22" s="20"/>
      <c r="F22" s="20"/>
      <c r="G22" s="19"/>
      <c r="H22" s="13"/>
      <c r="I22" s="13"/>
      <c r="J22" s="13"/>
      <c r="K22" s="4"/>
      <c r="L22" s="4"/>
      <c r="M22" s="4"/>
      <c r="N22" s="4"/>
      <c r="O22" s="4"/>
      <c r="P22" s="4"/>
      <c r="Q22" s="4"/>
      <c r="R22" s="4"/>
      <c r="S22" s="4"/>
      <c r="T22" s="4"/>
    </row>
    <row r="23" spans="1:28"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63" t="s">
        <v>148</v>
      </c>
      <c r="B24" s="63"/>
      <c r="C24" s="63"/>
      <c r="D24" s="63"/>
      <c r="E24" s="63"/>
      <c r="F24" s="63"/>
      <c r="G24" s="63"/>
      <c r="H24" s="63"/>
      <c r="I24" s="63"/>
      <c r="J24" s="63"/>
      <c r="K24" s="3"/>
      <c r="L24" s="3"/>
      <c r="M24" s="3"/>
      <c r="N24" s="3"/>
      <c r="O24" s="3"/>
      <c r="P24" s="3"/>
      <c r="Q24" s="3"/>
      <c r="R24" s="3"/>
      <c r="S24" s="3"/>
      <c r="T24" s="3"/>
    </row>
    <row r="25" spans="1:28" ht="79.8" x14ac:dyDescent="0.25">
      <c r="A25" s="18" t="s">
        <v>59</v>
      </c>
      <c r="B25" s="42" t="s">
        <v>156</v>
      </c>
      <c r="C25" s="20" t="s">
        <v>92</v>
      </c>
      <c r="D25" s="20" t="s">
        <v>151</v>
      </c>
      <c r="E25" s="20"/>
      <c r="F25" s="20" t="s">
        <v>150</v>
      </c>
      <c r="G25" s="19" t="s">
        <v>12</v>
      </c>
      <c r="H25" s="13"/>
      <c r="I25" s="13"/>
      <c r="J25" s="13"/>
    </row>
    <row r="26" spans="1:28" ht="79.8" x14ac:dyDescent="0.25">
      <c r="A26" s="18" t="s">
        <v>60</v>
      </c>
      <c r="B26" s="42" t="s">
        <v>155</v>
      </c>
      <c r="C26" s="20" t="s">
        <v>92</v>
      </c>
      <c r="D26" s="20" t="s">
        <v>152</v>
      </c>
      <c r="E26" s="20"/>
      <c r="F26" s="20" t="s">
        <v>153</v>
      </c>
      <c r="G26" s="19" t="s">
        <v>12</v>
      </c>
      <c r="H26" s="13"/>
      <c r="I26" s="13"/>
      <c r="J26" s="13"/>
    </row>
    <row r="27" spans="1:28" ht="79.8" x14ac:dyDescent="0.25">
      <c r="A27" s="18" t="s">
        <v>61</v>
      </c>
      <c r="B27" s="42" t="s">
        <v>154</v>
      </c>
      <c r="C27" s="20" t="s">
        <v>92</v>
      </c>
      <c r="D27" s="20" t="s">
        <v>157</v>
      </c>
      <c r="E27" s="20"/>
      <c r="F27" s="20" t="s">
        <v>160</v>
      </c>
      <c r="G27" s="19" t="s">
        <v>12</v>
      </c>
      <c r="H27" s="13"/>
      <c r="I27" s="13"/>
      <c r="J27" s="13"/>
    </row>
    <row r="28" spans="1:28" ht="79.8" x14ac:dyDescent="0.25">
      <c r="A28" s="18" t="s">
        <v>62</v>
      </c>
      <c r="B28" s="42" t="s">
        <v>158</v>
      </c>
      <c r="C28" s="20" t="s">
        <v>92</v>
      </c>
      <c r="D28" s="20" t="s">
        <v>159</v>
      </c>
      <c r="E28" s="20"/>
      <c r="F28" s="20" t="s">
        <v>160</v>
      </c>
      <c r="G28" s="19" t="s">
        <v>12</v>
      </c>
      <c r="H28" s="13"/>
      <c r="I28" s="13"/>
      <c r="J28" s="13"/>
    </row>
    <row r="29" spans="1:28" ht="91.2" x14ac:dyDescent="0.25">
      <c r="A29" s="18" t="s">
        <v>63</v>
      </c>
      <c r="B29" s="42" t="s">
        <v>161</v>
      </c>
      <c r="C29" s="20" t="s">
        <v>92</v>
      </c>
      <c r="D29" s="20" t="s">
        <v>162</v>
      </c>
      <c r="E29" s="20"/>
      <c r="F29" s="20" t="s">
        <v>102</v>
      </c>
      <c r="G29" s="19" t="s">
        <v>12</v>
      </c>
      <c r="H29" s="13"/>
      <c r="I29" s="13"/>
      <c r="J29" s="13"/>
    </row>
    <row r="30" spans="1:28" ht="79.8" x14ac:dyDescent="0.25">
      <c r="A30" s="18" t="s">
        <v>64</v>
      </c>
      <c r="B30" s="42" t="s">
        <v>163</v>
      </c>
      <c r="C30" s="20" t="s">
        <v>92</v>
      </c>
      <c r="D30" s="20" t="s">
        <v>164</v>
      </c>
      <c r="E30" s="20"/>
      <c r="F30" s="20" t="s">
        <v>165</v>
      </c>
      <c r="G30" s="19" t="s">
        <v>12</v>
      </c>
      <c r="H30" s="13"/>
      <c r="I30" s="13"/>
      <c r="J30" s="13"/>
    </row>
    <row r="31" spans="1:28" x14ac:dyDescent="0.25">
      <c r="A31" s="18" t="s">
        <v>65</v>
      </c>
      <c r="B31" s="20"/>
      <c r="C31" s="20"/>
      <c r="D31" s="20"/>
      <c r="E31" s="20"/>
      <c r="F31" s="20"/>
      <c r="G31" s="19"/>
      <c r="H31" s="13"/>
      <c r="I31" s="13"/>
      <c r="J31" s="13"/>
    </row>
    <row r="32" spans="1:28" x14ac:dyDescent="0.25">
      <c r="A32" s="18" t="s">
        <v>66</v>
      </c>
      <c r="B32" s="20"/>
      <c r="C32" s="20"/>
      <c r="D32" s="20"/>
      <c r="E32" s="20"/>
      <c r="F32" s="20"/>
      <c r="G32" s="19"/>
      <c r="H32" s="13"/>
      <c r="I32" s="13"/>
      <c r="J32" s="13"/>
    </row>
    <row r="33" spans="1:11" x14ac:dyDescent="0.25">
      <c r="A33" s="18" t="s">
        <v>67</v>
      </c>
      <c r="B33" s="20"/>
      <c r="C33" s="20"/>
      <c r="D33" s="20"/>
      <c r="E33" s="20"/>
      <c r="F33" s="20"/>
      <c r="G33" s="19"/>
      <c r="H33" s="13"/>
      <c r="I33" s="13"/>
      <c r="J33" s="13"/>
    </row>
    <row r="34" spans="1:11" x14ac:dyDescent="0.25">
      <c r="A34" s="18" t="s">
        <v>68</v>
      </c>
      <c r="B34" s="20"/>
      <c r="C34" s="20"/>
      <c r="D34" s="20"/>
      <c r="E34" s="20"/>
      <c r="F34" s="20"/>
      <c r="G34" s="19"/>
      <c r="H34" s="13"/>
      <c r="I34" s="13"/>
      <c r="J34" s="13"/>
    </row>
    <row r="35" spans="1:11" x14ac:dyDescent="0.25">
      <c r="A35" s="18" t="s">
        <v>69</v>
      </c>
      <c r="B35" s="20"/>
      <c r="C35" s="20"/>
      <c r="D35" s="20"/>
      <c r="E35" s="20"/>
      <c r="F35" s="20"/>
      <c r="G35" s="19"/>
      <c r="H35" s="13"/>
      <c r="I35" s="13"/>
      <c r="J35" s="13"/>
    </row>
    <row r="36" spans="1:11" x14ac:dyDescent="0.25">
      <c r="A36" s="18" t="s">
        <v>70</v>
      </c>
      <c r="B36" s="20"/>
      <c r="C36" s="20"/>
      <c r="D36" s="20"/>
      <c r="E36" s="20"/>
      <c r="F36" s="20"/>
      <c r="G36" s="19"/>
      <c r="H36" s="13"/>
      <c r="I36" s="13"/>
      <c r="J36" s="13"/>
    </row>
    <row r="37" spans="1:11" x14ac:dyDescent="0.25">
      <c r="A37" s="18" t="s">
        <v>71</v>
      </c>
      <c r="B37" s="20"/>
      <c r="C37" s="20"/>
      <c r="D37" s="20"/>
      <c r="E37" s="20"/>
      <c r="F37" s="20"/>
      <c r="G37" s="19"/>
      <c r="H37" s="13"/>
      <c r="I37" s="13"/>
      <c r="J37" s="13"/>
    </row>
    <row r="38" spans="1:11" x14ac:dyDescent="0.25">
      <c r="A38" s="18" t="s">
        <v>72</v>
      </c>
      <c r="B38" s="20"/>
      <c r="C38" s="20"/>
      <c r="D38" s="20"/>
      <c r="E38" s="20"/>
      <c r="F38" s="20"/>
      <c r="G38" s="19"/>
      <c r="H38" s="13"/>
      <c r="I38" s="13"/>
      <c r="J38" s="13"/>
    </row>
    <row r="39" spans="1:11" x14ac:dyDescent="0.25">
      <c r="A39" s="18" t="s">
        <v>73</v>
      </c>
      <c r="B39" s="20"/>
      <c r="C39" s="20"/>
      <c r="D39" s="20"/>
      <c r="E39" s="20"/>
      <c r="F39" s="20"/>
      <c r="G39" s="19"/>
      <c r="H39" s="13"/>
      <c r="I39" s="13"/>
      <c r="J39" s="13"/>
    </row>
    <row r="40" spans="1:11" s="37" customFormat="1" x14ac:dyDescent="0.25">
      <c r="A40" s="18" t="s">
        <v>74</v>
      </c>
      <c r="B40" s="41"/>
      <c r="C40" s="41"/>
      <c r="D40" s="41"/>
      <c r="E40" s="41"/>
      <c r="F40" s="41"/>
      <c r="G40" s="19"/>
      <c r="H40" s="41"/>
      <c r="I40" s="41"/>
      <c r="J40" s="41"/>
      <c r="K40" s="38"/>
    </row>
    <row r="41" spans="1:11" s="37" customFormat="1" x14ac:dyDescent="0.25">
      <c r="A41" s="18" t="s">
        <v>75</v>
      </c>
      <c r="B41" s="41"/>
      <c r="C41" s="41"/>
      <c r="D41" s="41"/>
      <c r="E41" s="41"/>
      <c r="F41" s="41"/>
      <c r="G41" s="19"/>
      <c r="H41" s="41"/>
      <c r="I41" s="41"/>
      <c r="J41" s="41"/>
      <c r="K41" s="38"/>
    </row>
    <row r="42" spans="1:11" s="37" customFormat="1" x14ac:dyDescent="0.25">
      <c r="A42" s="18" t="s">
        <v>76</v>
      </c>
      <c r="B42" s="41"/>
      <c r="C42" s="41"/>
      <c r="D42" s="41"/>
      <c r="E42" s="41"/>
      <c r="F42" s="41"/>
      <c r="G42" s="19"/>
      <c r="H42" s="41"/>
      <c r="I42" s="41"/>
      <c r="J42" s="41"/>
      <c r="K42" s="38"/>
    </row>
    <row r="43" spans="1:11" s="37" customFormat="1" x14ac:dyDescent="0.25">
      <c r="A43" s="18" t="s">
        <v>77</v>
      </c>
      <c r="B43" s="41"/>
      <c r="C43" s="41"/>
      <c r="D43" s="41"/>
      <c r="E43" s="41"/>
      <c r="F43" s="41"/>
      <c r="G43" s="19"/>
      <c r="H43" s="41"/>
      <c r="I43" s="41"/>
      <c r="J43" s="41"/>
      <c r="K43" s="38"/>
    </row>
    <row r="44" spans="1:11" x14ac:dyDescent="0.25">
      <c r="A44" s="18" t="s">
        <v>78</v>
      </c>
      <c r="B44" s="40"/>
      <c r="C44" s="40"/>
      <c r="D44" s="40"/>
      <c r="E44" s="40"/>
      <c r="F44" s="40"/>
      <c r="G44" s="19"/>
      <c r="H44" s="40"/>
      <c r="I44" s="40"/>
      <c r="J44" s="40"/>
    </row>
    <row r="45" spans="1:11" x14ac:dyDescent="0.25">
      <c r="A45" s="18" t="s">
        <v>79</v>
      </c>
      <c r="B45" s="40"/>
      <c r="C45" s="40"/>
      <c r="D45" s="40"/>
      <c r="E45" s="40"/>
      <c r="F45" s="40"/>
      <c r="G45" s="19"/>
      <c r="H45" s="40"/>
      <c r="I45" s="40"/>
      <c r="J45" s="40"/>
    </row>
    <row r="46" spans="1:11" x14ac:dyDescent="0.25">
      <c r="A46" s="18" t="s">
        <v>80</v>
      </c>
      <c r="B46" s="20"/>
      <c r="C46" s="20"/>
      <c r="D46" s="20"/>
      <c r="E46" s="20"/>
      <c r="F46" s="20"/>
      <c r="G46" s="19"/>
      <c r="H46" s="13"/>
      <c r="I46" s="13"/>
      <c r="J46" s="13"/>
    </row>
    <row r="47" spans="1:11" x14ac:dyDescent="0.25">
      <c r="A47" s="18" t="s">
        <v>81</v>
      </c>
      <c r="B47" s="20"/>
      <c r="C47" s="20"/>
      <c r="D47" s="20"/>
      <c r="E47" s="20"/>
      <c r="F47" s="20"/>
      <c r="G47" s="19"/>
      <c r="H47" s="13"/>
      <c r="I47" s="13"/>
      <c r="J47" s="13"/>
    </row>
    <row r="48" spans="1:11" x14ac:dyDescent="0.25">
      <c r="A48" s="18" t="s">
        <v>82</v>
      </c>
      <c r="B48" s="20"/>
      <c r="C48" s="20"/>
      <c r="D48" s="20"/>
      <c r="E48" s="20"/>
      <c r="F48" s="20"/>
      <c r="G48" s="19"/>
      <c r="H48" s="13"/>
      <c r="I48" s="13"/>
      <c r="J48" s="13"/>
    </row>
    <row r="49" spans="1:10" x14ac:dyDescent="0.25">
      <c r="A49" s="18" t="s">
        <v>83</v>
      </c>
      <c r="B49" s="20"/>
      <c r="C49" s="20"/>
      <c r="D49" s="20"/>
      <c r="E49" s="20"/>
      <c r="F49" s="20"/>
      <c r="G49" s="19"/>
      <c r="H49" s="13"/>
      <c r="I49" s="13"/>
      <c r="J49" s="13"/>
    </row>
    <row r="50" spans="1:10" x14ac:dyDescent="0.25">
      <c r="A50" s="18" t="s">
        <v>84</v>
      </c>
      <c r="B50" s="20"/>
      <c r="C50" s="20"/>
      <c r="D50" s="20"/>
      <c r="E50" s="20"/>
      <c r="F50" s="20"/>
      <c r="G50" s="19"/>
      <c r="H50" s="13"/>
      <c r="I50" s="13"/>
      <c r="J50" s="13"/>
    </row>
    <row r="51" spans="1:10" x14ac:dyDescent="0.25">
      <c r="A51" s="18" t="s">
        <v>85</v>
      </c>
      <c r="B51" s="20"/>
      <c r="C51" s="20"/>
      <c r="D51" s="20"/>
      <c r="E51" s="20"/>
      <c r="F51" s="20"/>
      <c r="G51" s="19"/>
      <c r="H51" s="13"/>
      <c r="I51" s="13"/>
      <c r="J51" s="13"/>
    </row>
    <row r="52" spans="1:10" x14ac:dyDescent="0.25">
      <c r="A52" s="18" t="s">
        <v>86</v>
      </c>
      <c r="B52" s="20"/>
      <c r="C52" s="20"/>
      <c r="D52" s="20"/>
      <c r="E52" s="20"/>
      <c r="F52" s="20"/>
      <c r="G52" s="19"/>
      <c r="H52" s="13"/>
      <c r="I52" s="13"/>
      <c r="J52" s="13"/>
    </row>
    <row r="53" spans="1:10" x14ac:dyDescent="0.25">
      <c r="A53" s="18" t="s">
        <v>87</v>
      </c>
      <c r="B53" s="20"/>
      <c r="C53" s="20"/>
      <c r="D53" s="20"/>
      <c r="E53" s="20"/>
      <c r="F53" s="20"/>
      <c r="G53" s="19"/>
      <c r="H53" s="13"/>
      <c r="I53" s="13"/>
      <c r="J53" s="13"/>
    </row>
    <row r="54" spans="1:10" x14ac:dyDescent="0.25">
      <c r="A54" s="18" t="s">
        <v>88</v>
      </c>
      <c r="B54" s="20"/>
      <c r="C54" s="20"/>
      <c r="D54" s="20"/>
      <c r="E54" s="20"/>
      <c r="F54" s="20"/>
      <c r="G54" s="19"/>
      <c r="H54" s="13"/>
      <c r="I54" s="13"/>
      <c r="J54" s="13"/>
    </row>
    <row r="55" spans="1:10" x14ac:dyDescent="0.25">
      <c r="A55" s="18" t="s">
        <v>89</v>
      </c>
      <c r="B55" s="40"/>
      <c r="C55" s="40"/>
      <c r="D55" s="40"/>
      <c r="E55" s="40"/>
      <c r="F55" s="40"/>
      <c r="G55" s="19"/>
      <c r="H55" s="40"/>
      <c r="I55" s="40"/>
      <c r="J55" s="40"/>
    </row>
    <row r="60" spans="1:10" x14ac:dyDescent="0.25">
      <c r="A60" s="64" t="s">
        <v>9</v>
      </c>
      <c r="B60" s="65"/>
    </row>
    <row r="61" spans="1:10" x14ac:dyDescent="0.25">
      <c r="A61" s="14" t="s">
        <v>10</v>
      </c>
      <c r="B61" s="15">
        <f>COUNTIF(G3:G54,"Pass")</f>
        <v>0</v>
      </c>
    </row>
    <row r="62" spans="1:10" x14ac:dyDescent="0.25">
      <c r="A62" s="6" t="s">
        <v>11</v>
      </c>
      <c r="B62" s="43">
        <f>COUNTIF(G3:G54,"Fail")</f>
        <v>0</v>
      </c>
    </row>
    <row r="63" spans="1:10" ht="26.4" x14ac:dyDescent="0.25">
      <c r="A63" s="35" t="s">
        <v>25</v>
      </c>
      <c r="B63" s="44">
        <f>COUNTIF(G3:G54,"Functionality not developed")</f>
        <v>0</v>
      </c>
    </row>
    <row r="64" spans="1:10" x14ac:dyDescent="0.25">
      <c r="A64" s="7" t="s">
        <v>12</v>
      </c>
      <c r="B64" s="15">
        <f>COUNTIF(G3:G56,"Not Tested")</f>
        <v>9</v>
      </c>
    </row>
    <row r="65" spans="1:2" x14ac:dyDescent="0.25">
      <c r="A65" s="8" t="s">
        <v>13</v>
      </c>
      <c r="B65" s="8">
        <f>SUM(B61:B64)</f>
        <v>9</v>
      </c>
    </row>
  </sheetData>
  <mergeCells count="5">
    <mergeCell ref="A2:J2"/>
    <mergeCell ref="A8:J8"/>
    <mergeCell ref="A15:J15"/>
    <mergeCell ref="A24:J24"/>
    <mergeCell ref="A60:B60"/>
  </mergeCells>
  <conditionalFormatting sqref="A63 G11:G14 G4:G7 G47:G54 G16:G23 G37:G39">
    <cfRule type="cellIs" dxfId="75" priority="104" operator="equal">
      <formula>"Not Tested"</formula>
    </cfRule>
  </conditionalFormatting>
  <conditionalFormatting sqref="A63 G11:G14 G4:G7 G47:G54 G16:G23 G37:G39">
    <cfRule type="cellIs" dxfId="74" priority="103" operator="equal">
      <formula>"Fail"</formula>
    </cfRule>
  </conditionalFormatting>
  <conditionalFormatting sqref="A63 G11:G14 G4:G7 G47:G54 G16:G23 G37:G39">
    <cfRule type="cellIs" dxfId="73" priority="102" operator="equal">
      <formula>"Pass"</formula>
    </cfRule>
  </conditionalFormatting>
  <conditionalFormatting sqref="A63 G11:G14 G4:G7 G47:G54 G16:G23 G37:G39">
    <cfRule type="cellIs" dxfId="72" priority="101" operator="equal">
      <formula>"Functionality not developed"</formula>
    </cfRule>
  </conditionalFormatting>
  <conditionalFormatting sqref="G25">
    <cfRule type="cellIs" dxfId="71" priority="89" operator="equal">
      <formula>"Functionality not developed"</formula>
    </cfRule>
  </conditionalFormatting>
  <conditionalFormatting sqref="G25">
    <cfRule type="cellIs" dxfId="70" priority="92" operator="equal">
      <formula>"Not Tested"</formula>
    </cfRule>
  </conditionalFormatting>
  <conditionalFormatting sqref="G25">
    <cfRule type="cellIs" dxfId="69" priority="91" operator="equal">
      <formula>"Fail"</formula>
    </cfRule>
  </conditionalFormatting>
  <conditionalFormatting sqref="G25">
    <cfRule type="cellIs" dxfId="68" priority="90" operator="equal">
      <formula>"Pass"</formula>
    </cfRule>
  </conditionalFormatting>
  <conditionalFormatting sqref="G31">
    <cfRule type="cellIs" dxfId="67" priority="65" operator="equal">
      <formula>"Functionality not developed"</formula>
    </cfRule>
  </conditionalFormatting>
  <conditionalFormatting sqref="G31">
    <cfRule type="cellIs" dxfId="66" priority="68" operator="equal">
      <formula>"Not Tested"</formula>
    </cfRule>
  </conditionalFormatting>
  <conditionalFormatting sqref="G31">
    <cfRule type="cellIs" dxfId="65" priority="67" operator="equal">
      <formula>"Fail"</formula>
    </cfRule>
  </conditionalFormatting>
  <conditionalFormatting sqref="G31">
    <cfRule type="cellIs" dxfId="64" priority="66" operator="equal">
      <formula>"Pass"</formula>
    </cfRule>
  </conditionalFormatting>
  <conditionalFormatting sqref="G46">
    <cfRule type="cellIs" dxfId="63" priority="61" operator="equal">
      <formula>"Functionality not developed"</formula>
    </cfRule>
  </conditionalFormatting>
  <conditionalFormatting sqref="G46">
    <cfRule type="cellIs" dxfId="62" priority="64" operator="equal">
      <formula>"Not Tested"</formula>
    </cfRule>
  </conditionalFormatting>
  <conditionalFormatting sqref="G46">
    <cfRule type="cellIs" dxfId="61" priority="63" operator="equal">
      <formula>"Fail"</formula>
    </cfRule>
  </conditionalFormatting>
  <conditionalFormatting sqref="G46">
    <cfRule type="cellIs" dxfId="60" priority="62" operator="equal">
      <formula>"Pass"</formula>
    </cfRule>
  </conditionalFormatting>
  <conditionalFormatting sqref="G32">
    <cfRule type="cellIs" dxfId="59" priority="57" operator="equal">
      <formula>"Functionality not developed"</formula>
    </cfRule>
  </conditionalFormatting>
  <conditionalFormatting sqref="G32">
    <cfRule type="cellIs" dxfId="58" priority="60" operator="equal">
      <formula>"Not Tested"</formula>
    </cfRule>
  </conditionalFormatting>
  <conditionalFormatting sqref="G32">
    <cfRule type="cellIs" dxfId="57" priority="59" operator="equal">
      <formula>"Fail"</formula>
    </cfRule>
  </conditionalFormatting>
  <conditionalFormatting sqref="G32">
    <cfRule type="cellIs" dxfId="56" priority="58" operator="equal">
      <formula>"Pass"</formula>
    </cfRule>
  </conditionalFormatting>
  <conditionalFormatting sqref="G33">
    <cfRule type="cellIs" dxfId="55" priority="53" operator="equal">
      <formula>"Functionality not developed"</formula>
    </cfRule>
  </conditionalFormatting>
  <conditionalFormatting sqref="G33">
    <cfRule type="cellIs" dxfId="54" priority="56" operator="equal">
      <formula>"Not Tested"</formula>
    </cfRule>
  </conditionalFormatting>
  <conditionalFormatting sqref="G33">
    <cfRule type="cellIs" dxfId="53" priority="55" operator="equal">
      <formula>"Fail"</formula>
    </cfRule>
  </conditionalFormatting>
  <conditionalFormatting sqref="G33">
    <cfRule type="cellIs" dxfId="52" priority="54" operator="equal">
      <formula>"Pass"</formula>
    </cfRule>
  </conditionalFormatting>
  <conditionalFormatting sqref="G34">
    <cfRule type="cellIs" dxfId="51" priority="49" operator="equal">
      <formula>"Functionality not developed"</formula>
    </cfRule>
  </conditionalFormatting>
  <conditionalFormatting sqref="G34">
    <cfRule type="cellIs" dxfId="50" priority="52" operator="equal">
      <formula>"Not Tested"</formula>
    </cfRule>
  </conditionalFormatting>
  <conditionalFormatting sqref="G34">
    <cfRule type="cellIs" dxfId="49" priority="51" operator="equal">
      <formula>"Fail"</formula>
    </cfRule>
  </conditionalFormatting>
  <conditionalFormatting sqref="G34">
    <cfRule type="cellIs" dxfId="48" priority="50" operator="equal">
      <formula>"Pass"</formula>
    </cfRule>
  </conditionalFormatting>
  <conditionalFormatting sqref="G35">
    <cfRule type="cellIs" dxfId="47" priority="45" operator="equal">
      <formula>"Functionality not developed"</formula>
    </cfRule>
  </conditionalFormatting>
  <conditionalFormatting sqref="G35">
    <cfRule type="cellIs" dxfId="46" priority="48" operator="equal">
      <formula>"Not Tested"</formula>
    </cfRule>
  </conditionalFormatting>
  <conditionalFormatting sqref="G35">
    <cfRule type="cellIs" dxfId="45" priority="47" operator="equal">
      <formula>"Fail"</formula>
    </cfRule>
  </conditionalFormatting>
  <conditionalFormatting sqref="G35">
    <cfRule type="cellIs" dxfId="44" priority="46" operator="equal">
      <formula>"Pass"</formula>
    </cfRule>
  </conditionalFormatting>
  <conditionalFormatting sqref="G36">
    <cfRule type="cellIs" dxfId="43" priority="41" operator="equal">
      <formula>"Functionality not developed"</formula>
    </cfRule>
  </conditionalFormatting>
  <conditionalFormatting sqref="G36">
    <cfRule type="cellIs" dxfId="42" priority="44" operator="equal">
      <formula>"Not Tested"</formula>
    </cfRule>
  </conditionalFormatting>
  <conditionalFormatting sqref="G36">
    <cfRule type="cellIs" dxfId="41" priority="43" operator="equal">
      <formula>"Fail"</formula>
    </cfRule>
  </conditionalFormatting>
  <conditionalFormatting sqref="G36">
    <cfRule type="cellIs" dxfId="40" priority="42" operator="equal">
      <formula>"Pass"</formula>
    </cfRule>
  </conditionalFormatting>
  <conditionalFormatting sqref="G40:G45">
    <cfRule type="cellIs" dxfId="39" priority="40" operator="equal">
      <formula>"Not Tested"</formula>
    </cfRule>
  </conditionalFormatting>
  <conditionalFormatting sqref="G40:G45">
    <cfRule type="cellIs" dxfId="38" priority="39" operator="equal">
      <formula>"Fail"</formula>
    </cfRule>
  </conditionalFormatting>
  <conditionalFormatting sqref="G40:G45">
    <cfRule type="cellIs" dxfId="37" priority="38" operator="equal">
      <formula>"Pass"</formula>
    </cfRule>
  </conditionalFormatting>
  <conditionalFormatting sqref="G40:G45">
    <cfRule type="cellIs" dxfId="36" priority="37" operator="equal">
      <formula>"Functionality not developed"</formula>
    </cfRule>
  </conditionalFormatting>
  <conditionalFormatting sqref="G55">
    <cfRule type="cellIs" dxfId="35" priority="36" operator="equal">
      <formula>"Not Tested"</formula>
    </cfRule>
  </conditionalFormatting>
  <conditionalFormatting sqref="G55">
    <cfRule type="cellIs" dxfId="34" priority="35" operator="equal">
      <formula>"Fail"</formula>
    </cfRule>
  </conditionalFormatting>
  <conditionalFormatting sqref="G55">
    <cfRule type="cellIs" dxfId="33" priority="34" operator="equal">
      <formula>"Pass"</formula>
    </cfRule>
  </conditionalFormatting>
  <conditionalFormatting sqref="G55">
    <cfRule type="cellIs" dxfId="32" priority="33" operator="equal">
      <formula>"Functionality not developed"</formula>
    </cfRule>
  </conditionalFormatting>
  <conditionalFormatting sqref="G3">
    <cfRule type="cellIs" dxfId="31" priority="32" operator="equal">
      <formula>"Not Tested"</formula>
    </cfRule>
  </conditionalFormatting>
  <conditionalFormatting sqref="G3">
    <cfRule type="cellIs" dxfId="30" priority="31" operator="equal">
      <formula>"Fail"</formula>
    </cfRule>
  </conditionalFormatting>
  <conditionalFormatting sqref="G3">
    <cfRule type="cellIs" dxfId="29" priority="30" operator="equal">
      <formula>"Pass"</formula>
    </cfRule>
  </conditionalFormatting>
  <conditionalFormatting sqref="G3">
    <cfRule type="cellIs" dxfId="28" priority="29" operator="equal">
      <formula>"Functionality not developed"</formula>
    </cfRule>
  </conditionalFormatting>
  <conditionalFormatting sqref="G9">
    <cfRule type="cellIs" dxfId="27" priority="28" operator="equal">
      <formula>"Not Tested"</formula>
    </cfRule>
  </conditionalFormatting>
  <conditionalFormatting sqref="G9">
    <cfRule type="cellIs" dxfId="26" priority="27" operator="equal">
      <formula>"Fail"</formula>
    </cfRule>
  </conditionalFormatting>
  <conditionalFormatting sqref="G9">
    <cfRule type="cellIs" dxfId="25" priority="26" operator="equal">
      <formula>"Pass"</formula>
    </cfRule>
  </conditionalFormatting>
  <conditionalFormatting sqref="G9">
    <cfRule type="cellIs" dxfId="24" priority="25" operator="equal">
      <formula>"Functionality not developed"</formula>
    </cfRule>
  </conditionalFormatting>
  <conditionalFormatting sqref="G10">
    <cfRule type="cellIs" dxfId="23" priority="24" operator="equal">
      <formula>"Not Tested"</formula>
    </cfRule>
  </conditionalFormatting>
  <conditionalFormatting sqref="G10">
    <cfRule type="cellIs" dxfId="22" priority="23" operator="equal">
      <formula>"Fail"</formula>
    </cfRule>
  </conditionalFormatting>
  <conditionalFormatting sqref="G10">
    <cfRule type="cellIs" dxfId="21" priority="22" operator="equal">
      <formula>"Pass"</formula>
    </cfRule>
  </conditionalFormatting>
  <conditionalFormatting sqref="G10">
    <cfRule type="cellIs" dxfId="20" priority="21" operator="equal">
      <formula>"Functionality not developed"</formula>
    </cfRule>
  </conditionalFormatting>
  <conditionalFormatting sqref="G26">
    <cfRule type="cellIs" dxfId="19" priority="17" operator="equal">
      <formula>"Functionality not developed"</formula>
    </cfRule>
  </conditionalFormatting>
  <conditionalFormatting sqref="G26">
    <cfRule type="cellIs" dxfId="18" priority="20" operator="equal">
      <formula>"Not Tested"</formula>
    </cfRule>
  </conditionalFormatting>
  <conditionalFormatting sqref="G26">
    <cfRule type="cellIs" dxfId="17" priority="19" operator="equal">
      <formula>"Fail"</formula>
    </cfRule>
  </conditionalFormatting>
  <conditionalFormatting sqref="G26">
    <cfRule type="cellIs" dxfId="16" priority="18" operator="equal">
      <formula>"Pass"</formula>
    </cfRule>
  </conditionalFormatting>
  <conditionalFormatting sqref="G27">
    <cfRule type="cellIs" dxfId="15" priority="13" operator="equal">
      <formula>"Functionality not developed"</formula>
    </cfRule>
  </conditionalFormatting>
  <conditionalFormatting sqref="G27">
    <cfRule type="cellIs" dxfId="14" priority="16" operator="equal">
      <formula>"Not Tested"</formula>
    </cfRule>
  </conditionalFormatting>
  <conditionalFormatting sqref="G27">
    <cfRule type="cellIs" dxfId="13" priority="15" operator="equal">
      <formula>"Fail"</formula>
    </cfRule>
  </conditionalFormatting>
  <conditionalFormatting sqref="G27">
    <cfRule type="cellIs" dxfId="12" priority="14" operator="equal">
      <formula>"Pass"</formula>
    </cfRule>
  </conditionalFormatting>
  <conditionalFormatting sqref="G28">
    <cfRule type="cellIs" dxfId="11" priority="9" operator="equal">
      <formula>"Functionality not developed"</formula>
    </cfRule>
  </conditionalFormatting>
  <conditionalFormatting sqref="G28">
    <cfRule type="cellIs" dxfId="10" priority="12" operator="equal">
      <formula>"Not Tested"</formula>
    </cfRule>
  </conditionalFormatting>
  <conditionalFormatting sqref="G28">
    <cfRule type="cellIs" dxfId="9" priority="11" operator="equal">
      <formula>"Fail"</formula>
    </cfRule>
  </conditionalFormatting>
  <conditionalFormatting sqref="G28">
    <cfRule type="cellIs" dxfId="8" priority="10" operator="equal">
      <formula>"Pass"</formula>
    </cfRule>
  </conditionalFormatting>
  <conditionalFormatting sqref="G29">
    <cfRule type="cellIs" dxfId="7" priority="5" operator="equal">
      <formula>"Functionality not developed"</formula>
    </cfRule>
  </conditionalFormatting>
  <conditionalFormatting sqref="G29">
    <cfRule type="cellIs" dxfId="6" priority="8" operator="equal">
      <formula>"Not Tested"</formula>
    </cfRule>
  </conditionalFormatting>
  <conditionalFormatting sqref="G29">
    <cfRule type="cellIs" dxfId="5" priority="7" operator="equal">
      <formula>"Fail"</formula>
    </cfRule>
  </conditionalFormatting>
  <conditionalFormatting sqref="G29">
    <cfRule type="cellIs" dxfId="4" priority="6" operator="equal">
      <formula>"Pass"</formula>
    </cfRule>
  </conditionalFormatting>
  <conditionalFormatting sqref="G30">
    <cfRule type="cellIs" dxfId="3" priority="1" operator="equal">
      <formula>"Functionality not developed"</formula>
    </cfRule>
  </conditionalFormatting>
  <conditionalFormatting sqref="G30">
    <cfRule type="cellIs" dxfId="2" priority="4" operator="equal">
      <formula>"Not Tested"</formula>
    </cfRule>
  </conditionalFormatting>
  <conditionalFormatting sqref="G30">
    <cfRule type="cellIs" dxfId="1" priority="3" operator="equal">
      <formula>"Fail"</formula>
    </cfRule>
  </conditionalFormatting>
  <conditionalFormatting sqref="G30">
    <cfRule type="cellIs" dxfId="0" priority="2" operator="equal">
      <formula>"Pass"</formula>
    </cfRule>
  </conditionalFormatting>
  <dataValidations count="2">
    <dataValidation showInputMessage="1" showErrorMessage="1" prompt="Click and Select a value from the list." sqref="A63"/>
    <dataValidation type="list" showInputMessage="1" showErrorMessage="1" prompt="Click and Select a value from the list." sqref="G55 G3:H7 G46:H54 G16:H23 G9:H14 G40:G45 G25:H39">
      <formula1>test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Coversheet</vt:lpstr>
      <vt:lpstr>Matrix Details</vt:lpstr>
      <vt:lpstr>Sheet4</vt:lpstr>
      <vt:lpstr>Homepage</vt:lpstr>
      <vt:lpstr>Events</vt:lpstr>
      <vt:lpstr>Venues</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Hitarth Doctor</dc:creator>
  <cp:lastModifiedBy>hitarthdoctor</cp:lastModifiedBy>
  <dcterms:created xsi:type="dcterms:W3CDTF">2015-08-03T08:26:05Z</dcterms:created>
  <dcterms:modified xsi:type="dcterms:W3CDTF">2016-04-03T20:24:56Z</dcterms:modified>
</cp:coreProperties>
</file>