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E32D80864519E13/Documents/"/>
    </mc:Choice>
  </mc:AlternateContent>
  <xr:revisionPtr revIDLastSave="0" documentId="8_{749A7597-5195-A348-9918-DAC20A4B27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Data">Source!$C$5:$F$40</definedName>
    <definedName name="Heading">Source!$C$5:$F$5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I8" i="2" l="1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  <c r="I7" i="2"/>
  <c r="O19" i="1" a="1"/>
  <c r="O19" i="1"/>
  <c r="O18" i="1" a="1"/>
  <c r="O18" i="1"/>
  <c r="O11" i="1"/>
  <c r="O10" i="1"/>
  <c r="N11" i="1"/>
  <c r="N10" i="1"/>
  <c r="G3" i="2"/>
  <c r="P19" i="1"/>
  <c r="P18" i="1"/>
  <c r="P10" i="1"/>
  <c r="P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<sst xmlns="http://schemas.openxmlformats.org/spreadsheetml/2006/main" count="481" uniqueCount="105">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</sst>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5" fillId="3" borderId="0" xfId="0" applyFont="1" applyFill="1"/>
    <xf numFmtId="0" fontId="0" fillId="4" borderId="0" xfId="0" applyFill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customschemas.google.com/relationships/workbookmetadata" Target="metadata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eetMetadata" Target="metadata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B1" workbookViewId="0">
      <selection activeCell="M15" sqref="M15"/>
    </sheetView>
  </sheetViews>
  <sheetFormatPr defaultColWidth="14.390625" defaultRowHeight="15" customHeight="1" x14ac:dyDescent="0.2"/>
  <cols>
    <col min="1" max="5" width="8.609375" customWidth="1"/>
    <col min="6" max="6" width="9.81640625" customWidth="1"/>
    <col min="7" max="10" width="8.609375" customWidth="1"/>
    <col min="11" max="11" width="10.625" customWidth="1"/>
    <col min="12" max="12" width="8.609375" customWidth="1"/>
    <col min="13" max="13" width="37.93359375" customWidth="1"/>
    <col min="14" max="14" width="13.046875" customWidth="1"/>
    <col min="15" max="15" width="17.3515625" customWidth="1"/>
    <col min="16" max="26" width="8.609375" customWidth="1"/>
  </cols>
  <sheetData>
    <row r="1" spans="3:16" ht="14.25" customHeight="1" x14ac:dyDescent="0.2"/>
    <row r="2" spans="3:16" ht="14.25" customHeight="1" x14ac:dyDescent="0.2"/>
    <row r="3" spans="3:16" ht="14.25" customHeight="1" x14ac:dyDescent="0.2"/>
    <row r="4" spans="3:16" ht="14.25" customHeight="1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6" ht="14.25" customHeight="1" x14ac:dyDescent="0.2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6" ht="14.25" customHeight="1" x14ac:dyDescent="0.2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6" ht="14.25" customHeight="1" x14ac:dyDescent="0.2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6" ht="14.25" customHeight="1" x14ac:dyDescent="0.2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6" ht="14.25" customHeight="1" x14ac:dyDescent="0.2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2" t="s">
        <v>30</v>
      </c>
      <c r="N9" s="13"/>
      <c r="O9" s="8" t="s">
        <v>31</v>
      </c>
    </row>
    <row r="10" spans="3:16" ht="14.25" customHeight="1" x14ac:dyDescent="0.2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>
        <f>INDEX(D5:D42,MATCH(MAX(K5:K42),K5:K42,0))</f>
        <v>Dinesh</v>
      </c>
      <c r="P10" t="str">
        <f ca="1">_xlfn.FORMULATEXT(O10)</f>
        <v>=INDEX(D5:D42,MATCH(MAX(K5:K42),K5:K42,0))</v>
      </c>
    </row>
    <row r="11" spans="3:16" ht="14.25" customHeight="1" x14ac:dyDescent="0.2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INDEX(D5:D42,MATCH(MIN(K5:K42),K5:K42,0))</f>
        <v>Satish</v>
      </c>
      <c r="P11" t="str">
        <f ca="1">_xlfn.FORMULATEXT(O11)</f>
        <v>=INDEX(D5:D42,MATCH(MIN(K5:K42),K5:K42,0))</v>
      </c>
    </row>
    <row r="12" spans="3:16" ht="14.25" customHeight="1" x14ac:dyDescent="0.2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6" ht="14.25" customHeight="1" x14ac:dyDescent="0.2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6" ht="14.25" customHeight="1" x14ac:dyDescent="0.2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6" ht="14.25" customHeight="1" x14ac:dyDescent="0.2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6" ht="14.25" customHeight="1" x14ac:dyDescent="0.2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6" ht="14.25" customHeight="1" x14ac:dyDescent="0.2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  <c r="O17" s="10" t="s">
        <v>104</v>
      </c>
    </row>
    <row r="18" spans="3:16" ht="14.25" customHeight="1" x14ac:dyDescent="0.2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  <c r="O18" t="str" cm="1">
        <f t="array" ref="O18">INDEX(D5:D42 &amp;" "&amp; E5:E42,MATCH(MAX(K5:K42),K5:K42,0))</f>
        <v>Dinesh Dhanuka</v>
      </c>
      <c r="P18" t="str">
        <f ca="1">_xlfn.FORMULATEXT(O18)</f>
        <v>=INDEX(D5:D42 &amp;" "&amp; E5:E42,MATCH(MAX(K5:K42),K5:K42,0))</v>
      </c>
    </row>
    <row r="19" spans="3:16" ht="14.25" customHeight="1" x14ac:dyDescent="0.2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  <c r="O19" t="str" cm="1">
        <f t="array" ref="O19">INDEX(D5:D42 &amp;" "&amp; E5:E42,MATCH(MIN(K5:K42),K5:K42,0))</f>
        <v>Satish Pasari</v>
      </c>
      <c r="P19" t="str">
        <f ca="1">_xlfn.FORMULATEXT(O19)</f>
        <v>=INDEX(D5:D42 &amp;" "&amp; E5:E42,MATCH(MIN(K5:K42),K5:K42,0))</v>
      </c>
    </row>
    <row r="20" spans="3:16" ht="14.25" customHeight="1" x14ac:dyDescent="0.2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6" ht="14.25" customHeight="1" x14ac:dyDescent="0.2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6" ht="14.25" customHeight="1" x14ac:dyDescent="0.2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6" ht="14.25" customHeight="1" x14ac:dyDescent="0.2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6" ht="14.25" customHeight="1" x14ac:dyDescent="0.2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6" ht="14.25" customHeight="1" x14ac:dyDescent="0.2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6" ht="14.25" customHeight="1" x14ac:dyDescent="0.2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6" ht="14.25" customHeight="1" x14ac:dyDescent="0.2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6" ht="14.25" customHeight="1" x14ac:dyDescent="0.2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6" ht="14.25" customHeight="1" x14ac:dyDescent="0.2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6" ht="14.25" customHeight="1" x14ac:dyDescent="0.2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6" ht="14.25" customHeight="1" x14ac:dyDescent="0.2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6" ht="14.25" customHeight="1" x14ac:dyDescent="0.2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2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2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2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2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2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2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2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2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2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2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2"/>
    <row r="44" spans="3:11" ht="14.25" customHeight="1" x14ac:dyDescent="0.2"/>
    <row r="45" spans="3:11" ht="14.25" customHeight="1" x14ac:dyDescent="0.2"/>
    <row r="46" spans="3:11" ht="14.25" customHeight="1" x14ac:dyDescent="0.2"/>
    <row r="47" spans="3:11" ht="14.25" customHeight="1" x14ac:dyDescent="0.2"/>
    <row r="48" spans="3:1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1000"/>
  <sheetViews>
    <sheetView tabSelected="1" topLeftCell="D3" workbookViewId="0">
      <selection activeCell="D5" sqref="D5"/>
    </sheetView>
  </sheetViews>
  <sheetFormatPr defaultColWidth="14.390625" defaultRowHeight="15" customHeight="1" x14ac:dyDescent="0.2"/>
  <cols>
    <col min="1" max="3" width="8.609375" customWidth="1"/>
    <col min="4" max="4" width="64.703125" customWidth="1"/>
    <col min="5" max="5" width="8.609375" customWidth="1"/>
    <col min="6" max="6" width="9.81640625" customWidth="1"/>
    <col min="7" max="9" width="8.609375" customWidth="1"/>
    <col min="10" max="10" width="11.703125" customWidth="1"/>
    <col min="11" max="11" width="11.43359375" customWidth="1"/>
    <col min="12" max="26" width="8.609375" customWidth="1"/>
  </cols>
  <sheetData>
    <row r="1" spans="3:12" ht="14.25" customHeight="1" x14ac:dyDescent="0.2"/>
    <row r="2" spans="3:12" ht="14.25" customHeight="1" x14ac:dyDescent="0.2">
      <c r="D2" s="9" t="s">
        <v>101</v>
      </c>
    </row>
    <row r="3" spans="3:12" ht="14.25" customHeight="1" x14ac:dyDescent="0.2">
      <c r="D3" s="9" t="s">
        <v>102</v>
      </c>
      <c r="G3" s="11" t="str">
        <f ca="1">_xlfn.FORMULATEXT(I7)</f>
        <v>=IFERROR(VLOOKUP($C7,Data,MATCH(I$6,Heading,0),FALSE),"Retired")</v>
      </c>
      <c r="H3" s="11"/>
      <c r="I3" s="11"/>
      <c r="J3" s="11"/>
      <c r="K3" s="11"/>
      <c r="L3" s="11"/>
    </row>
    <row r="4" spans="3:12" ht="14.25" customHeight="1" x14ac:dyDescent="0.2">
      <c r="D4" s="9" t="s">
        <v>103</v>
      </c>
    </row>
    <row r="5" spans="3:12" ht="14.25" customHeight="1" x14ac:dyDescent="0.2"/>
    <row r="6" spans="3:12" ht="14.25" customHeight="1" x14ac:dyDescent="0.2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2" ht="14.25" customHeight="1" x14ac:dyDescent="0.2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IFERROR(VLOOKUP($C7,Data,MATCH(I$6,Heading,0),FALSE),"Retired")</f>
        <v>North</v>
      </c>
      <c r="J7" s="6" t="str">
        <f>IFERROR(VLOOKUP($C7,Data,MATCH(J$6,Heading,0),FALSE),"Retired")</f>
        <v>FLM</v>
      </c>
      <c r="K7" s="6">
        <f>IFERROR(VLOOKUP($C7,Data,MATCH(K$6,Heading,0),FALSE),"Retired")</f>
        <v>48000</v>
      </c>
    </row>
    <row r="8" spans="3:12" ht="14.25" customHeight="1" x14ac:dyDescent="0.2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IFERROR(VLOOKUP($C8,Data,MATCH(I$6,Heading,0),FALSE),"Retired")</f>
        <v>North</v>
      </c>
      <c r="J8" s="6" t="str">
        <f>IFERROR(VLOOKUP($C8,Data,MATCH(J$6,Heading,0),FALSE),"Retired")</f>
        <v>Digital Marketing</v>
      </c>
      <c r="K8" s="6">
        <f>IFERROR(VLOOKUP($C8,Data,MATCH(K$6,Heading,0),FALSE),"Retired")</f>
        <v>35000</v>
      </c>
    </row>
    <row r="9" spans="3:12" ht="14.25" customHeight="1" x14ac:dyDescent="0.2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IFERROR(VLOOKUP($C9,Data,MATCH(I$6,Heading,0),FALSE),"Retired")</f>
        <v>North</v>
      </c>
      <c r="J9" s="6" t="str">
        <f>IFERROR(VLOOKUP($C9,Data,MATCH(J$6,Heading,0),FALSE),"Retired")</f>
        <v>Digital Marketing</v>
      </c>
      <c r="K9" s="6">
        <f>IFERROR(VLOOKUP($C9,Data,MATCH(K$6,Heading,0),FALSE),"Retired")</f>
        <v>67000</v>
      </c>
    </row>
    <row r="10" spans="3:12" ht="14.25" customHeight="1" x14ac:dyDescent="0.2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IFERROR(VLOOKUP($C10,Data,MATCH(I$6,Heading,0),FALSE),"Retired")</f>
        <v>South</v>
      </c>
      <c r="J10" s="6" t="str">
        <f>IFERROR(VLOOKUP($C10,Data,MATCH(J$6,Heading,0),FALSE),"Retired")</f>
        <v>Inside Sales</v>
      </c>
      <c r="K10" s="6">
        <f>IFERROR(VLOOKUP($C10,Data,MATCH(K$6,Heading,0),FALSE),"Retired")</f>
        <v>87000</v>
      </c>
    </row>
    <row r="11" spans="3:12" ht="14.25" customHeight="1" x14ac:dyDescent="0.2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IFERROR(VLOOKUP($C11,Data,MATCH(I$6,Heading,0),FALSE),"Retired")</f>
        <v>North</v>
      </c>
      <c r="J11" s="6" t="str">
        <f>IFERROR(VLOOKUP($C11,Data,MATCH(J$6,Heading,0),FALSE),"Retired")</f>
        <v>Marketing</v>
      </c>
      <c r="K11" s="6">
        <f>IFERROR(VLOOKUP($C11,Data,MATCH(K$6,Heading,0),FALSE),"Retired")</f>
        <v>22000</v>
      </c>
    </row>
    <row r="12" spans="3:12" ht="14.25" customHeight="1" x14ac:dyDescent="0.2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IFERROR(VLOOKUP($C12,Data,MATCH(I$6,Heading,0),FALSE),"Retired")</f>
        <v>North</v>
      </c>
      <c r="J12" s="6" t="str">
        <f>IFERROR(VLOOKUP($C12,Data,MATCH(J$6,Heading,0),FALSE),"Retired")</f>
        <v>Director</v>
      </c>
      <c r="K12" s="6">
        <f>IFERROR(VLOOKUP($C12,Data,MATCH(K$6,Heading,0),FALSE),"Retired")</f>
        <v>91000</v>
      </c>
    </row>
    <row r="13" spans="3:12" ht="14.25" customHeight="1" x14ac:dyDescent="0.2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IFERROR(VLOOKUP($C13,Data,MATCH(I$6,Heading,0),FALSE),"Retired")</f>
        <v>Mid West</v>
      </c>
      <c r="J13" s="6" t="str">
        <f>IFERROR(VLOOKUP($C13,Data,MATCH(J$6,Heading,0),FALSE),"Retired")</f>
        <v>Learning &amp; Development</v>
      </c>
      <c r="K13" s="6">
        <f>IFERROR(VLOOKUP($C13,Data,MATCH(K$6,Heading,0),FALSE),"Retired")</f>
        <v>77000</v>
      </c>
    </row>
    <row r="14" spans="3:12" ht="14.25" customHeight="1" x14ac:dyDescent="0.2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IFERROR(VLOOKUP($C14,Data,MATCH(I$6,Heading,0),FALSE),"Retired")</f>
        <v>Mid West</v>
      </c>
      <c r="J14" s="6" t="str">
        <f>IFERROR(VLOOKUP($C14,Data,MATCH(J$6,Heading,0),FALSE),"Retired")</f>
        <v>Digital Marketing</v>
      </c>
      <c r="K14" s="6">
        <f>IFERROR(VLOOKUP($C14,Data,MATCH(K$6,Heading,0),FALSE),"Retired")</f>
        <v>45000</v>
      </c>
    </row>
    <row r="15" spans="3:12" ht="14.25" customHeight="1" x14ac:dyDescent="0.2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IFERROR(VLOOKUP($C15,Data,MATCH(I$6,Heading,0),FALSE),"Retired")</f>
        <v>East</v>
      </c>
      <c r="J15" s="6" t="str">
        <f>IFERROR(VLOOKUP($C15,Data,MATCH(J$6,Heading,0),FALSE),"Retired")</f>
        <v>Digital Marketing</v>
      </c>
      <c r="K15" s="6">
        <f>IFERROR(VLOOKUP($C15,Data,MATCH(K$6,Heading,0),FALSE),"Retired")</f>
        <v>92000</v>
      </c>
    </row>
    <row r="16" spans="3:12" ht="14.25" customHeight="1" x14ac:dyDescent="0.2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IFERROR(VLOOKUP($C16,Data,MATCH(I$6,Heading,0),FALSE),"Retired")</f>
        <v>North</v>
      </c>
      <c r="J16" s="6" t="str">
        <f>IFERROR(VLOOKUP($C16,Data,MATCH(J$6,Heading,0),FALSE),"Retired")</f>
        <v>Inside Sales</v>
      </c>
      <c r="K16" s="6">
        <f>IFERROR(VLOOKUP($C16,Data,MATCH(K$6,Heading,0),FALSE),"Retired")</f>
        <v>50000</v>
      </c>
    </row>
    <row r="17" spans="3:11" ht="14.25" customHeight="1" x14ac:dyDescent="0.2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IFERROR(VLOOKUP($C17,Data,MATCH(I$6,Heading,0),FALSE),"Retired")</f>
        <v>South</v>
      </c>
      <c r="J17" s="6" t="str">
        <f>IFERROR(VLOOKUP($C17,Data,MATCH(J$6,Heading,0),FALSE),"Retired")</f>
        <v>Learning &amp; Development</v>
      </c>
      <c r="K17" s="6">
        <f>IFERROR(VLOOKUP($C17,Data,MATCH(K$6,Heading,0),FALSE),"Retired")</f>
        <v>37000</v>
      </c>
    </row>
    <row r="18" spans="3:11" ht="14.25" customHeight="1" x14ac:dyDescent="0.2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IFERROR(VLOOKUP($C18,Data,MATCH(I$6,Heading,0),FALSE),"Retired")</f>
        <v>East</v>
      </c>
      <c r="J18" s="6" t="str">
        <f>IFERROR(VLOOKUP($C18,Data,MATCH(J$6,Heading,0),FALSE),"Retired")</f>
        <v>Learning &amp; Development</v>
      </c>
      <c r="K18" s="6">
        <f>IFERROR(VLOOKUP($C18,Data,MATCH(K$6,Heading,0),FALSE),"Retired")</f>
        <v>43000</v>
      </c>
    </row>
    <row r="19" spans="3:11" ht="14.25" customHeight="1" x14ac:dyDescent="0.2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IFERROR(VLOOKUP($C19,Data,MATCH(I$6,Heading,0),FALSE),"Retired")</f>
        <v>East</v>
      </c>
      <c r="J19" s="6" t="str">
        <f>IFERROR(VLOOKUP($C19,Data,MATCH(J$6,Heading,0),FALSE),"Retired")</f>
        <v>CEO</v>
      </c>
      <c r="K19" s="6">
        <f>IFERROR(VLOOKUP($C19,Data,MATCH(K$6,Heading,0),FALSE),"Retired")</f>
        <v>90000</v>
      </c>
    </row>
    <row r="20" spans="3:11" ht="14.25" customHeight="1" x14ac:dyDescent="0.2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IFERROR(VLOOKUP($C20,Data,MATCH(I$6,Heading,0),FALSE),"Retired")</f>
        <v>Retired</v>
      </c>
      <c r="J20" s="6" t="str">
        <f>IFERROR(VLOOKUP($C20,Data,MATCH(J$6,Heading,0),FALSE),"Retired")</f>
        <v>Retired</v>
      </c>
      <c r="K20" s="6" t="str">
        <f>IFERROR(VLOOKUP($C20,Data,MATCH(K$6,Heading,0),FALSE),"Retired")</f>
        <v>Retired</v>
      </c>
    </row>
    <row r="21" spans="3:11" ht="14.25" customHeight="1" x14ac:dyDescent="0.2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IFERROR(VLOOKUP($C21,Data,MATCH(I$6,Heading,0),FALSE),"Retired")</f>
        <v>South</v>
      </c>
      <c r="J21" s="6" t="str">
        <f>IFERROR(VLOOKUP($C21,Data,MATCH(J$6,Heading,0),FALSE),"Retired")</f>
        <v>Digital Marketing</v>
      </c>
      <c r="K21" s="6">
        <f>IFERROR(VLOOKUP($C21,Data,MATCH(K$6,Heading,0),FALSE),"Retired")</f>
        <v>82000</v>
      </c>
    </row>
    <row r="22" spans="3:11" ht="14.25" customHeight="1" x14ac:dyDescent="0.2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IFERROR(VLOOKUP($C22,Data,MATCH(I$6,Heading,0),FALSE),"Retired")</f>
        <v>South</v>
      </c>
      <c r="J22" s="6" t="str">
        <f>IFERROR(VLOOKUP($C22,Data,MATCH(J$6,Heading,0),FALSE),"Retired")</f>
        <v>Inside Sales</v>
      </c>
      <c r="K22" s="6">
        <f>IFERROR(VLOOKUP($C22,Data,MATCH(K$6,Heading,0),FALSE),"Retired")</f>
        <v>67000</v>
      </c>
    </row>
    <row r="23" spans="3:11" ht="14.25" customHeight="1" x14ac:dyDescent="0.2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IFERROR(VLOOKUP($C23,Data,MATCH(I$6,Heading,0),FALSE),"Retired")</f>
        <v>South</v>
      </c>
      <c r="J23" s="6" t="str">
        <f>IFERROR(VLOOKUP($C23,Data,MATCH(J$6,Heading,0),FALSE),"Retired")</f>
        <v>CCD</v>
      </c>
      <c r="K23" s="6">
        <f>IFERROR(VLOOKUP($C23,Data,MATCH(K$6,Heading,0),FALSE),"Retired")</f>
        <v>85000</v>
      </c>
    </row>
    <row r="24" spans="3:11" ht="14.25" customHeight="1" x14ac:dyDescent="0.2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IFERROR(VLOOKUP($C24,Data,MATCH(I$6,Heading,0),FALSE),"Retired")</f>
        <v>South</v>
      </c>
      <c r="J24" s="6" t="str">
        <f>IFERROR(VLOOKUP($C24,Data,MATCH(J$6,Heading,0),FALSE),"Retired")</f>
        <v>FLM</v>
      </c>
      <c r="K24" s="6">
        <f>IFERROR(VLOOKUP($C24,Data,MATCH(K$6,Heading,0),FALSE),"Retired")</f>
        <v>62000</v>
      </c>
    </row>
    <row r="25" spans="3:11" ht="14.25" customHeight="1" x14ac:dyDescent="0.2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IFERROR(VLOOKUP($C25,Data,MATCH(I$6,Heading,0),FALSE),"Retired")</f>
        <v>Mid West</v>
      </c>
      <c r="J25" s="6" t="str">
        <f>IFERROR(VLOOKUP($C25,Data,MATCH(J$6,Heading,0),FALSE),"Retired")</f>
        <v>Inside Sales</v>
      </c>
      <c r="K25" s="6">
        <f>IFERROR(VLOOKUP($C25,Data,MATCH(K$6,Heading,0),FALSE),"Retired")</f>
        <v>15000</v>
      </c>
    </row>
    <row r="26" spans="3:11" ht="14.25" customHeight="1" x14ac:dyDescent="0.2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IFERROR(VLOOKUP($C26,Data,MATCH(I$6,Heading,0),FALSE),"Retired")</f>
        <v>South</v>
      </c>
      <c r="J26" s="6" t="str">
        <f>IFERROR(VLOOKUP($C26,Data,MATCH(J$6,Heading,0),FALSE),"Retired")</f>
        <v>Operations</v>
      </c>
      <c r="K26" s="6">
        <f>IFERROR(VLOOKUP($C26,Data,MATCH(K$6,Heading,0),FALSE),"Retired")</f>
        <v>81000</v>
      </c>
    </row>
    <row r="27" spans="3:11" ht="14.25" customHeight="1" x14ac:dyDescent="0.2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IFERROR(VLOOKUP($C27,Data,MATCH(I$6,Heading,0),FALSE),"Retired")</f>
        <v>South</v>
      </c>
      <c r="J27" s="6" t="str">
        <f>IFERROR(VLOOKUP($C27,Data,MATCH(J$6,Heading,0),FALSE),"Retired")</f>
        <v>Finance</v>
      </c>
      <c r="K27" s="6">
        <f>IFERROR(VLOOKUP($C27,Data,MATCH(K$6,Heading,0),FALSE),"Retired")</f>
        <v>19000</v>
      </c>
    </row>
    <row r="28" spans="3:11" ht="14.25" customHeight="1" x14ac:dyDescent="0.2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IFERROR(VLOOKUP($C28,Data,MATCH(I$6,Heading,0),FALSE),"Retired")</f>
        <v>East</v>
      </c>
      <c r="J28" s="6" t="str">
        <f>IFERROR(VLOOKUP($C28,Data,MATCH(J$6,Heading,0),FALSE),"Retired")</f>
        <v>Inside Sales</v>
      </c>
      <c r="K28" s="6">
        <f>IFERROR(VLOOKUP($C28,Data,MATCH(K$6,Heading,0),FALSE),"Retired")</f>
        <v>75000</v>
      </c>
    </row>
    <row r="29" spans="3:11" ht="14.25" customHeight="1" x14ac:dyDescent="0.2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IFERROR(VLOOKUP($C29,Data,MATCH(I$6,Heading,0),FALSE),"Retired")</f>
        <v>East</v>
      </c>
      <c r="J29" s="6" t="str">
        <f>IFERROR(VLOOKUP($C29,Data,MATCH(J$6,Heading,0),FALSE),"Retired")</f>
        <v>Finance</v>
      </c>
      <c r="K29" s="6">
        <f>IFERROR(VLOOKUP($C29,Data,MATCH(K$6,Heading,0),FALSE),"Retired")</f>
        <v>49000</v>
      </c>
    </row>
    <row r="30" spans="3:11" ht="14.25" customHeight="1" x14ac:dyDescent="0.2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IFERROR(VLOOKUP($C30,Data,MATCH(I$6,Heading,0),FALSE),"Retired")</f>
        <v>Retired</v>
      </c>
      <c r="J30" s="6" t="str">
        <f>IFERROR(VLOOKUP($C30,Data,MATCH(J$6,Heading,0),FALSE),"Retired")</f>
        <v>Retired</v>
      </c>
      <c r="K30" s="6" t="str">
        <f>IFERROR(VLOOKUP($C30,Data,MATCH(K$6,Heading,0),FALSE),"Retired")</f>
        <v>Retired</v>
      </c>
    </row>
    <row r="31" spans="3:11" ht="14.25" customHeight="1" x14ac:dyDescent="0.2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IFERROR(VLOOKUP($C31,Data,MATCH(I$6,Heading,0),FALSE),"Retired")</f>
        <v>Mid West</v>
      </c>
      <c r="J31" s="6" t="str">
        <f>IFERROR(VLOOKUP($C31,Data,MATCH(J$6,Heading,0),FALSE),"Retired")</f>
        <v>Finance</v>
      </c>
      <c r="K31" s="6">
        <f>IFERROR(VLOOKUP($C31,Data,MATCH(K$6,Heading,0),FALSE),"Retired")</f>
        <v>83000</v>
      </c>
    </row>
    <row r="32" spans="3:11" ht="14.25" customHeight="1" x14ac:dyDescent="0.2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IFERROR(VLOOKUP($C32,Data,MATCH(I$6,Heading,0),FALSE),"Retired")</f>
        <v>South</v>
      </c>
      <c r="J32" s="6" t="str">
        <f>IFERROR(VLOOKUP($C32,Data,MATCH(J$6,Heading,0),FALSE),"Retired")</f>
        <v>Sales</v>
      </c>
      <c r="K32" s="6">
        <f>IFERROR(VLOOKUP($C32,Data,MATCH(K$6,Heading,0),FALSE),"Retired")</f>
        <v>53000</v>
      </c>
    </row>
    <row r="33" spans="3:11" ht="14.25" customHeight="1" x14ac:dyDescent="0.2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IFERROR(VLOOKUP($C33,Data,MATCH(I$6,Heading,0),FALSE),"Retired")</f>
        <v>South</v>
      </c>
      <c r="J33" s="6" t="str">
        <f>IFERROR(VLOOKUP($C33,Data,MATCH(J$6,Heading,0),FALSE),"Retired")</f>
        <v>Operations</v>
      </c>
      <c r="K33" s="6">
        <f>IFERROR(VLOOKUP($C33,Data,MATCH(K$6,Heading,0),FALSE),"Retired")</f>
        <v>65000</v>
      </c>
    </row>
    <row r="34" spans="3:11" ht="14.25" customHeight="1" x14ac:dyDescent="0.2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IFERROR(VLOOKUP($C34,Data,MATCH(I$6,Heading,0),FALSE),"Retired")</f>
        <v>North</v>
      </c>
      <c r="J34" s="6" t="str">
        <f>IFERROR(VLOOKUP($C34,Data,MATCH(J$6,Heading,0),FALSE),"Retired")</f>
        <v>Finance</v>
      </c>
      <c r="K34" s="6">
        <f>IFERROR(VLOOKUP($C34,Data,MATCH(K$6,Heading,0),FALSE),"Retired")</f>
        <v>85000</v>
      </c>
    </row>
    <row r="35" spans="3:11" ht="14.25" customHeight="1" x14ac:dyDescent="0.2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IFERROR(VLOOKUP($C35,Data,MATCH(I$6,Heading,0),FALSE),"Retired")</f>
        <v>East</v>
      </c>
      <c r="J35" s="6" t="str">
        <f>IFERROR(VLOOKUP($C35,Data,MATCH(J$6,Heading,0),FALSE),"Retired")</f>
        <v>Inside Sales</v>
      </c>
      <c r="K35" s="6">
        <f>IFERROR(VLOOKUP($C35,Data,MATCH(K$6,Heading,0),FALSE),"Retired")</f>
        <v>20000</v>
      </c>
    </row>
    <row r="36" spans="3:11" ht="14.25" customHeight="1" x14ac:dyDescent="0.2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IFERROR(VLOOKUP($C36,Data,MATCH(I$6,Heading,0),FALSE),"Retired")</f>
        <v>East</v>
      </c>
      <c r="J36" s="6" t="str">
        <f>IFERROR(VLOOKUP($C36,Data,MATCH(J$6,Heading,0),FALSE),"Retired")</f>
        <v>CCD</v>
      </c>
      <c r="K36" s="6">
        <f>IFERROR(VLOOKUP($C36,Data,MATCH(K$6,Heading,0),FALSE),"Retired")</f>
        <v>47000</v>
      </c>
    </row>
    <row r="37" spans="3:11" ht="14.25" customHeight="1" x14ac:dyDescent="0.2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IFERROR(VLOOKUP($C37,Data,MATCH(I$6,Heading,0),FALSE),"Retired")</f>
        <v>South</v>
      </c>
      <c r="J37" s="6" t="str">
        <f>IFERROR(VLOOKUP($C37,Data,MATCH(J$6,Heading,0),FALSE),"Retired")</f>
        <v>Director</v>
      </c>
      <c r="K37" s="6">
        <f>IFERROR(VLOOKUP($C37,Data,MATCH(K$6,Heading,0),FALSE),"Retired")</f>
        <v>87000</v>
      </c>
    </row>
    <row r="38" spans="3:11" ht="14.25" customHeight="1" x14ac:dyDescent="0.2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IFERROR(VLOOKUP($C38,Data,MATCH(I$6,Heading,0),FALSE),"Retired")</f>
        <v>Retired</v>
      </c>
      <c r="J38" s="6" t="str">
        <f>IFERROR(VLOOKUP($C38,Data,MATCH(J$6,Heading,0),FALSE),"Retired")</f>
        <v>Retired</v>
      </c>
      <c r="K38" s="6" t="str">
        <f>IFERROR(VLOOKUP($C38,Data,MATCH(K$6,Heading,0),FALSE),"Retired")</f>
        <v>Retired</v>
      </c>
    </row>
    <row r="39" spans="3:11" ht="14.25" customHeight="1" x14ac:dyDescent="0.2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IFERROR(VLOOKUP($C39,Data,MATCH(I$6,Heading,0),FALSE),"Retired")</f>
        <v>East</v>
      </c>
      <c r="J39" s="6" t="str">
        <f>IFERROR(VLOOKUP($C39,Data,MATCH(J$6,Heading,0),FALSE),"Retired")</f>
        <v>Marketing</v>
      </c>
      <c r="K39" s="6">
        <f>IFERROR(VLOOKUP($C39,Data,MATCH(K$6,Heading,0),FALSE),"Retired")</f>
        <v>27000</v>
      </c>
    </row>
    <row r="40" spans="3:11" ht="14.25" customHeight="1" x14ac:dyDescent="0.2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IFERROR(VLOOKUP($C40,Data,MATCH(I$6,Heading,0),FALSE),"Retired")</f>
        <v>North</v>
      </c>
      <c r="J40" s="6" t="str">
        <f>IFERROR(VLOOKUP($C40,Data,MATCH(J$6,Heading,0),FALSE),"Retired")</f>
        <v>Digital Marketing</v>
      </c>
      <c r="K40" s="6">
        <f>IFERROR(VLOOKUP($C40,Data,MATCH(K$6,Heading,0),FALSE),"Retired")</f>
        <v>81000</v>
      </c>
    </row>
    <row r="41" spans="3:11" ht="14.25" customHeight="1" x14ac:dyDescent="0.2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IFERROR(VLOOKUP($C41,Data,MATCH(I$6,Heading,0),FALSE),"Retired")</f>
        <v>North</v>
      </c>
      <c r="J41" s="6" t="str">
        <f>IFERROR(VLOOKUP($C41,Data,MATCH(J$6,Heading,0),FALSE),"Retired")</f>
        <v>Sales</v>
      </c>
      <c r="K41" s="6">
        <f>IFERROR(VLOOKUP($C41,Data,MATCH(K$6,Heading,0),FALSE),"Retired")</f>
        <v>52000</v>
      </c>
    </row>
    <row r="42" spans="3:11" ht="14.25" customHeight="1" x14ac:dyDescent="0.2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IFERROR(VLOOKUP($C42,Data,MATCH(I$6,Heading,0),FALSE),"Retired")</f>
        <v>South</v>
      </c>
      <c r="J42" s="6" t="str">
        <f>IFERROR(VLOOKUP($C42,Data,MATCH(J$6,Heading,0),FALSE),"Retired")</f>
        <v>Marketing</v>
      </c>
      <c r="K42" s="6">
        <f>IFERROR(VLOOKUP($C42,Data,MATCH(K$6,Heading,0),FALSE),"Retired")</f>
        <v>58000</v>
      </c>
    </row>
    <row r="43" spans="3:11" ht="14.25" customHeight="1" x14ac:dyDescent="0.2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IFERROR(VLOOKUP($C43,Data,MATCH(I$6,Heading,0),FALSE),"Retired")</f>
        <v>Mid West</v>
      </c>
      <c r="J43" s="6" t="str">
        <f>IFERROR(VLOOKUP($C43,Data,MATCH(J$6,Heading,0),FALSE),"Retired")</f>
        <v>Marketing</v>
      </c>
      <c r="K43" s="6">
        <f>IFERROR(VLOOKUP($C43,Data,MATCH(K$6,Heading,0),FALSE),"Retired")</f>
        <v>47000</v>
      </c>
    </row>
    <row r="44" spans="3:11" ht="14.25" customHeight="1" x14ac:dyDescent="0.2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IFERROR(VLOOKUP($C44,Data,MATCH(I$6,Heading,0),FALSE),"Retired")</f>
        <v>North</v>
      </c>
      <c r="J44" s="6" t="str">
        <f>IFERROR(VLOOKUP($C44,Data,MATCH(J$6,Heading,0),FALSE),"Retired")</f>
        <v>CCD</v>
      </c>
      <c r="K44" s="6">
        <f>IFERROR(VLOOKUP($C44,Data,MATCH(K$6,Heading,0),FALSE),"Retired")</f>
        <v>26000</v>
      </c>
    </row>
    <row r="45" spans="3:11" ht="14.25" customHeight="1" x14ac:dyDescent="0.2"/>
    <row r="46" spans="3:11" ht="14.25" customHeight="1" x14ac:dyDescent="0.2"/>
    <row r="47" spans="3:11" ht="14.25" customHeight="1" x14ac:dyDescent="0.2"/>
    <row r="48" spans="3:1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opLeftCell="A14" workbookViewId="0">
      <selection activeCell="C5" sqref="C5:F5"/>
    </sheetView>
  </sheetViews>
  <sheetFormatPr defaultColWidth="14.390625" defaultRowHeight="15" customHeight="1" x14ac:dyDescent="0.2"/>
  <cols>
    <col min="1" max="3" width="8.609375" customWidth="1"/>
    <col min="4" max="4" width="21.38671875" customWidth="1"/>
    <col min="5" max="5" width="8.609375" customWidth="1"/>
    <col min="6" max="6" width="11.43359375" customWidth="1"/>
    <col min="7" max="26" width="8.609375" customWidth="1"/>
  </cols>
  <sheetData>
    <row r="1" spans="3:6" ht="14.25" customHeight="1" x14ac:dyDescent="0.2"/>
    <row r="2" spans="3:6" ht="14.25" customHeight="1" x14ac:dyDescent="0.2"/>
    <row r="3" spans="3:6" ht="14.25" customHeight="1" x14ac:dyDescent="0.2"/>
    <row r="4" spans="3:6" ht="14.25" customHeight="1" x14ac:dyDescent="0.2"/>
    <row r="5" spans="3:6" ht="14.25" customHeight="1" x14ac:dyDescent="0.2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2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2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2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2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2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2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2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2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2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2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2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2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2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2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2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2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2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2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2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2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2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2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2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2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2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2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2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2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2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2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2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2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2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2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2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Index&amp;Match</vt:lpstr>
      <vt:lpstr>Master Emp sheet</vt:lpstr>
      <vt:lpstr>Source</vt:lpstr>
      <vt:lpstr>Data</vt:lpstr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Hithesh KG</cp:lastModifiedBy>
  <dcterms:created xsi:type="dcterms:W3CDTF">2022-07-27T06:45:44Z</dcterms:created>
  <dcterms:modified xsi:type="dcterms:W3CDTF">2025-04-05T14:26:03Z</dcterms:modified>
</cp:coreProperties>
</file>