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jZuDDDfflCfiAp9QwJ+BcajToilg=="/>
    </ext>
  </extLst>
</workbook>
</file>

<file path=xl/sharedStrings.xml><?xml version="1.0" encoding="utf-8"?>
<sst xmlns="http://schemas.openxmlformats.org/spreadsheetml/2006/main" count="163" uniqueCount="98">
  <si>
    <t>ASIN</t>
  </si>
  <si>
    <t>NAME</t>
  </si>
  <si>
    <t>CAT</t>
  </si>
  <si>
    <t>QTY</t>
  </si>
  <si>
    <t>ASP</t>
  </si>
  <si>
    <t>TOTAL ASP</t>
  </si>
  <si>
    <t>B07Q5YKZP4</t>
  </si>
  <si>
    <t>Cockatoo CUB-01 Smart Series Magnetic Exercise Bike For Home Gym, Upright Bike (1 Year Warranty &amp; Free Installation Assistance)</t>
  </si>
  <si>
    <t xml:space="preserve">excies bike </t>
  </si>
  <si>
    <t>B084BHXHLF</t>
  </si>
  <si>
    <t>Viva Cruiser 700c Alloy Road Bike</t>
  </si>
  <si>
    <t>cycle</t>
  </si>
  <si>
    <t>B089M9HVQP</t>
  </si>
  <si>
    <t>Leader Scout MTB 26T Mountain Bicycle/Bike Without Gear Single Speed for Men - Sea Green, Ideal for 10 + Years, Frame Size: 18 Inches</t>
  </si>
  <si>
    <t>B08VMTZCB8</t>
  </si>
  <si>
    <t>Leader Stark 27.5T MTB Cycle/Bike with Dual Disc Brake and Front Suspension Single Speed for Men - Matt Black/Green Ideal for 15+ Years | Frame: 19 Inches</t>
  </si>
  <si>
    <t>B08VN598TP</t>
  </si>
  <si>
    <t>Leader Men's Single Speed Without Gear City Surfer MTB 26T Mountain Bicycle (Black &amp; Orange, Above 10 Years, 18 Inches Frame</t>
  </si>
  <si>
    <t>B08VNY6TMH</t>
  </si>
  <si>
    <t>Leader Gladiator 26t Mountain Bike Multispeed (21 Speed) Gear Cycle | Free Pan India Installation| Front Suspension and Disc Brake (26T, SEA Green Black)</t>
  </si>
  <si>
    <t>B095WX7DHG</t>
  </si>
  <si>
    <t>Firefox Bikes Bad Attitude Single Speed Mountain Bike for Above 13 Years Kid, 9-29T, Frame Size - 18 Inches, Tire Size - 29 Inches (Blue) - Unisex</t>
  </si>
  <si>
    <t>B096GXBX1L</t>
  </si>
  <si>
    <t>Lifelong LLBC2601 Escape without Gear Single Speed 26T MTB Cycle(Black) Ideal for: Adults (Above 12 Years)IFrame Size: 18"| Ideal Height:5 ft 4 inches+IUnisex Cycle|85% Assembled (Easy Self-Assembly)</t>
  </si>
  <si>
    <t>B096H6CPPD</t>
  </si>
  <si>
    <t>Lifelong LLBC2602 Falcon 26T with Disc Brake and Suspension Freeride Cycle (Black) I Ideal for: Unisex Adults (Above 12 Years) I Frame Size: 18" | Ideal Height : 5 ft 4 inch| 85% Assembled</t>
  </si>
  <si>
    <t>B096HGJK7W</t>
  </si>
  <si>
    <t>Lifelong LLBC2702 Falcon 27.5T with Disc Brake and Suspension BMX Cycle (Black) I Ideal for : Unisex Adults (Above 15 Years) I Frame Size: 18" | Ideal Height : 5 ft 6 inches| 85% Assembled</t>
  </si>
  <si>
    <t>B09B2948T2</t>
  </si>
  <si>
    <t>Viva Muscle VB-9562 26x4.0 21-Speed Dual Disc Fat Bike for Boys &amp; Girls (Grey-Orange), 26 Inch Wheel</t>
  </si>
  <si>
    <t>B09B29JJVM</t>
  </si>
  <si>
    <t>Viva Muscle VB-9563 21-Speed Dual Disc Fat Bike for Boys &amp; Girls (Blue-Green) - Wheel Size: 26T, Frame : 26 x 18 Inches</t>
  </si>
  <si>
    <t>B09FGL397R</t>
  </si>
  <si>
    <t>Urban Terrain UT5000 Bolt Series, Steel MTB 26 Mountain Cycle - Disc Brake with Free Cycling Events and cultsport App Tracking (16.5 Inches Frame, Ideal for Unisex Adults)</t>
  </si>
  <si>
    <t>B09GPRYSW1</t>
  </si>
  <si>
    <t>Urban Terrain UT1000 Series, Steel MTB 27.5 Mountain Cycle with 21 Shimano Gear , Pan India Installation and OneFitplus App Tracking</t>
  </si>
  <si>
    <t>B09KGGP5LF</t>
  </si>
  <si>
    <t>Leader Platinum 27.5T 21 Speed Alloy MTB Cycle | Free Pan India Installation| Dual Disc Brake and Front Suspension Ideal for 12+ Years | Frame: 19 Inches</t>
  </si>
  <si>
    <t>B09KGMGV91</t>
  </si>
  <si>
    <t>Leader Hike Pro 27.5T 21 Speed MTB Cycle | Free Pan India Installation| Dual Disc Brake and Front Suspension Ideal for 12+ Years</t>
  </si>
  <si>
    <t>B09Q6FXYRC</t>
  </si>
  <si>
    <t xml:space="preserve">Urban Terrain UT7002S26 Rio City Bike with Complete Accessories, Free Cycling Event &amp; Ride Tracking App by Cultsport </t>
  </si>
  <si>
    <t>B09S3MDB39</t>
  </si>
  <si>
    <t>NINETY ONE Limited Edition - Madrid 27.5T 21 Speed Shimano ACERA Gears Alloy Bike with Dual Disc Brake Hybrid Bike (White and Yellow, 12+ Years, 27.5 x 2.1, 18.5 Inches Frame) for Men</t>
  </si>
  <si>
    <t>B09VPLF2WF</t>
  </si>
  <si>
    <t>VECTOR 91 Athens 26T 21 Speed Hybrid Bike, 18.5 Inch Frame, Ideal for Men (Black, Grey)</t>
  </si>
  <si>
    <t>B09XF3SQ4M</t>
  </si>
  <si>
    <t>Lifelong Conqueror Freeride Shimano Gear Cycle,26T Steel MTB Unisex Cycle with 21 Speed|Dual Disc Brake|Frame Size: 18"|85% Assembled|Pan India Installation(Ideal for Unisex Adults)</t>
  </si>
  <si>
    <t>B0B1N4RC8R</t>
  </si>
  <si>
    <t>CULTSPORT Hemis, Steel MTB 29'' Mountain Cycle with 21 Shimano Gear, PAN India Installation, Free Diet &amp; Fitness Plan 3 Months Live Pass</t>
  </si>
  <si>
    <t>B0B1PTBVZJ</t>
  </si>
  <si>
    <t>CULTSPORT Deo, Alloy MTB 27.5'' Mountain Cycle with 21 Shimano Gear, PAN India Installation, Free Diet &amp; Fitness Plan 3 Months Live Pass (Frame:18 Inch, Ideal for Unisex Adults)</t>
  </si>
  <si>
    <t>B0BMXBQBJ6</t>
  </si>
  <si>
    <t>Urban Terrain Mutant 29" Green, Steel Mountain Cycle with 21 Shimano Gear with Mudguard Accessories, Cycling Event, Diet Plan &amp; Ride Tracking App by cultsport (17 Inches Frame, Ideal for Unisex)</t>
  </si>
  <si>
    <t>B0BPHNZZL5</t>
  </si>
  <si>
    <t>Lifelong Bold MTB 26T Mountain Bikes, Disc Brake 21 Speed Gear Cycles, Frame Size: 18 inches| Free Installation Assistance, Ideal for Adults 14+ Years (LLBC2694, Black)</t>
  </si>
  <si>
    <t>B0BRPV1VX1</t>
  </si>
  <si>
    <t>Hero Sprint Riot 26T MTB Geared Cycle| 21 Speed Shimano Gears with Dual Disc | Front-Suspension | Multi-Speed |Navy Blue | Ideal Age 12+ Years for Men and Women | Unisex</t>
  </si>
  <si>
    <t>B0BRPVXX5N</t>
  </si>
  <si>
    <t>Hero Sprint Riot 26T MTB Geared Cycle| 21 Speed Shimano Gears with Dual Disc | Front-Suspension | Multi-Speed | Matt Grey | Ideal Age 12+ Years for Men and Women | Unisex</t>
  </si>
  <si>
    <t>B0BRPW5HDF</t>
  </si>
  <si>
    <t>Hero Sprint Riot 26T Single Speed Mountain Cycle | Front-Suspension | Dual Disk | Matt Charcoal Grey | Ideal Age 12+ Years for Men and Women | Unisex</t>
  </si>
  <si>
    <t>B0BYSCSTL7</t>
  </si>
  <si>
    <t>Leader TORFIN MTB 26T Mountain Bicycle/Bike Without Gear Single Speed with Front Suspension and Dual Disc Brake for Men - Ideal for 10+ Years (Frame: 18 Inches) (26T, SEA Green Black)</t>
  </si>
  <si>
    <t>Avon Buke Shadow 26T Single Speed Mountain Bike with Front &amp; Rear Disc brakes (Chrome Grey YS 9674 / Black, 12+ Years Unisex ) Frame: 16.1 Inches</t>
  </si>
  <si>
    <t>Cockatoo Imported Orbitrek Multifunction Function/Exercise Bike (Cycle &amp; Cross Trainer);Orbitrack;Exercise Bike;Cycle Trainer;Cross Trainer;Fitness Bike; Airbike</t>
  </si>
  <si>
    <t>Cockatoo Premium CFT Series 18 Inch &amp; 26T Mountain Bike Or Fat Bike with Shimano Derailleur(DIY Installation &amp; 2 Year Warranty) (Blue)</t>
  </si>
  <si>
    <t>Firefox Bikes | Bad Attitude Harpoon 700C</t>
  </si>
  <si>
    <t>Firefox Bikes Cyclone-V 27.5T, 21 Speed MTB Mountain Cycle, Frame Size : 18 Inches for Unisex Adults (12+ Years, Blue and Orange, Large)</t>
  </si>
  <si>
    <t>Hero Children's Single Speed Droid 18 T Mountain Bike with 13.5 Inch Steel Frame for Unisex</t>
  </si>
  <si>
    <t>Hero Lectro Single Speed Clix-i 26T Electric Bike / Bicycle (Fluro Green, 16 Inches Frame , Aluminum-Alloy ) Unisex</t>
  </si>
  <si>
    <t>Hero Lectro Single Speed Kinza-i 27.5T Unisex Electric Bicycles with Aluminum Frame (18 Inches, Red, 27.5 x 1.95")</t>
  </si>
  <si>
    <t>Hero RX2 26T 21 Speed Mountain Bike (Black Red, Ideal For : 12+ Years )</t>
  </si>
  <si>
    <t>Hero Smart Fit 26T Fat tyre MTB/City Cycle | 21 Speed Shimano Gears with Front Suspension and Dual disc Brakes | Navy Blue |Ideal Age 12+ Years for Men and Women</t>
  </si>
  <si>
    <t>Hero Sprint Fazer 24T 18 Speed Mountain Bike (Black Green, Ideal For : 9 to 11 Years )</t>
  </si>
  <si>
    <t>Hero Stomper 16T Steel Single Speed Junior Kids Cycle, 12 Inch (Red), wheel size: 16 inch, frame size: 10 inch, Unisex-Youth</t>
  </si>
  <si>
    <t>Leader Fusion MTB 26T with Front Suspension Mountain Bicycle/Bike Without Gear Single Speed for Men - Matt Black/Green (Frame: 18 Inches)</t>
  </si>
  <si>
    <t>Leader Griffin 29T Single Speed MTB Cycle | Free Pan India Installation| Dual Disc Brake and Front Suspension Ideal for 12+ Years Unisex | 18 Inch Frame | Multicolor</t>
  </si>
  <si>
    <t>Leader Scout MTB 26T Mountain Bicycle/Bike Without Gear Single Speed with Front Suspension and Front Disc Brake for Men - Sea Green/Black Ideal for 10+ Years, Frame: 18 Inches</t>
  </si>
  <si>
    <t>Lifelong Conqueror Freeride Shimano Gear Cycle,27.5T Steel MTB Unisex Cycle with 21 Speed|Dual Disc Brake|Frame Size: 18"|85% Assembled|Pan India Installation(Ideal for Unisex Adults)</t>
  </si>
  <si>
    <t>Montra BACKBEAT 7X3 Geared with Disc 29 Nickel Blue and Black with Neon Orange and Grey 42.92 Inches, Boys , Mountain Bike , Geared cycle</t>
  </si>
  <si>
    <t>Montra Chord 7X3 Geared with Disc 27.5 Nickel Blue and Black with Grey</t>
  </si>
  <si>
    <t>Montra Rock 2.1 26T 24 Speed Super Premium Cycle(Matte Grey)</t>
  </si>
  <si>
    <t>TRIAD X2-7 Speed Fully Fitted 18 inches Frame Unisex Adult's Hybrid Bicycle (Matte Grey, Ideal for: 15+ Years) (No-Cost EMI Available)</t>
  </si>
  <si>
    <t>Urban Terrain UT1000 Series, Steel MTB 27.5 Mountain Cycle with 21 Shimano Gear, Pan India Installation and cultsport App Tracking (Frame Size: 16 Inches) Ideal for Unisex Adult</t>
  </si>
  <si>
    <t>Viva Puma 27.5T Multispeed Alloy 21-Speed MTB Mountain Cycle for Adults with Dual Disc Brakes (Black-Red)</t>
  </si>
  <si>
    <t>Viva Sx 5.0 27.5T 21 Speed Mountain Bike (Fluoro Green, Ideal For : 12+ Years)</t>
  </si>
  <si>
    <t>XCi Brave 29T 21 Speed Mountain Bike with Shimano Gear - Army Green</t>
  </si>
  <si>
    <t>Fitkit FK727 (30lbs Flywheel, Max Weight - 150Kgs) Bluetooth Enabled Exercise Spin Bike with Free Home Installation and Trainer Led Sessions by cultsport</t>
  </si>
  <si>
    <t>Lifelong LLF45 Fit Pro Spin Fitness Bike with 6Kg Flywheel, Adjustable Resistance, LCD Monitor and Heart Rate Sensor for Fitness at Home; Home Workouts (1 Year Warranty, Max Weight: 120 kg)</t>
  </si>
  <si>
    <t>PowerMax Fitness BU-740 Upright Exercise Bike for Home Use [8Kg Flywheel, Max User Weight 120kg, LCD Display, 10-Level Adjustable Resistance &amp; Anti-slip Pedal] 1 Year Manufacturer Warranty</t>
  </si>
  <si>
    <t>PowerMax Fitness EH-250S Elliptical Cross Trainer/Exercise Cycle Machine with LCD Display, Adjustable Seat, Hand Pulse Sensor, Resistance Control for Cardio/Weight Loss/Calorie Burn, White</t>
  </si>
  <si>
    <t>PowerMax Fitness EH-300 Elliptical Cross Trainer with 5KG Flywheel 8 Level Magnetic resistance for Home Workout</t>
  </si>
  <si>
    <t>DOLPHY Steel Dip Stands Adjustable Power Tower Pull Up Bar Workout Dip Station Multi-Function Push Up bar for Home Gym Strength Training Fitness Equipment (Black &amp; Orange)</t>
  </si>
  <si>
    <t xml:space="preserve">gym </t>
  </si>
  <si>
    <t>Madhrun 20 in 1 Bench with Supported Pipe Heavy Weight Bench for Gym Exercise</t>
  </si>
  <si>
    <t xml:space="preserve">LEDAER SPYDER </t>
  </si>
  <si>
    <t>COCKATOO BRUCE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</si>
</sst>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Border="1" applyFont="1" applyNumberFormat="1"/>
    <xf borderId="2" fillId="0" fontId="1" numFmtId="0" xfId="0" applyBorder="1" applyFont="1"/>
    <xf borderId="2" fillId="0" fontId="1" numFmtId="1" xfId="0" applyBorder="1" applyFont="1" applyNumberFormat="1"/>
    <xf borderId="2" fillId="3" fontId="1" numFmtId="0" xfId="0" applyBorder="1" applyFill="1" applyFont="1"/>
    <xf borderId="2" fillId="3" fontId="1" numFmtId="1" xfId="0" applyBorder="1" applyFont="1" applyNumberFormat="1"/>
    <xf borderId="1" fillId="4" fontId="2" numFmtId="1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1/Downloads/SPORTS%20LIST%20UNLODIN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2"/>
      <sheetName val="Sheet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85.86"/>
    <col customWidth="1" min="3" max="3" width="11.29"/>
    <col customWidth="1" min="4" max="4" width="4.43"/>
    <col customWidth="1" min="5" max="5" width="9.57"/>
    <col customWidth="1" min="6" max="6" width="10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1.0</v>
      </c>
      <c r="E2" s="4">
        <v>10404.0</v>
      </c>
      <c r="F2" s="4">
        <f t="shared" ref="F2:F65" si="1">E2*D2</f>
        <v>10404</v>
      </c>
    </row>
    <row r="3">
      <c r="A3" s="5" t="s">
        <v>9</v>
      </c>
      <c r="B3" s="5" t="s">
        <v>10</v>
      </c>
      <c r="C3" s="5" t="s">
        <v>11</v>
      </c>
      <c r="D3" s="6">
        <v>1.0</v>
      </c>
      <c r="E3" s="6">
        <v>24900.0</v>
      </c>
      <c r="F3" s="6">
        <f t="shared" si="1"/>
        <v>24900</v>
      </c>
    </row>
    <row r="4">
      <c r="A4" s="5" t="s">
        <v>12</v>
      </c>
      <c r="B4" s="5" t="s">
        <v>13</v>
      </c>
      <c r="C4" s="5" t="s">
        <v>11</v>
      </c>
      <c r="D4" s="6">
        <v>1.0</v>
      </c>
      <c r="E4" s="6">
        <v>4499.0</v>
      </c>
      <c r="F4" s="6">
        <f t="shared" si="1"/>
        <v>4499</v>
      </c>
    </row>
    <row r="5">
      <c r="A5" s="5" t="s">
        <v>14</v>
      </c>
      <c r="B5" s="5" t="s">
        <v>15</v>
      </c>
      <c r="C5" s="5" t="s">
        <v>11</v>
      </c>
      <c r="D5" s="6">
        <v>1.0</v>
      </c>
      <c r="E5" s="6">
        <v>6925.08</v>
      </c>
      <c r="F5" s="6">
        <f t="shared" si="1"/>
        <v>6925.08</v>
      </c>
    </row>
    <row r="6">
      <c r="A6" s="3" t="s">
        <v>16</v>
      </c>
      <c r="B6" s="3" t="s">
        <v>17</v>
      </c>
      <c r="C6" s="3" t="s">
        <v>11</v>
      </c>
      <c r="D6" s="3">
        <v>1.0</v>
      </c>
      <c r="E6" s="4">
        <v>6099.0</v>
      </c>
      <c r="F6" s="4">
        <f t="shared" si="1"/>
        <v>6099</v>
      </c>
    </row>
    <row r="7">
      <c r="A7" s="5" t="s">
        <v>18</v>
      </c>
      <c r="B7" s="5" t="s">
        <v>19</v>
      </c>
      <c r="C7" s="5" t="s">
        <v>11</v>
      </c>
      <c r="D7" s="6">
        <v>1.0</v>
      </c>
      <c r="E7" s="6">
        <v>8999.0</v>
      </c>
      <c r="F7" s="6">
        <f t="shared" si="1"/>
        <v>8999</v>
      </c>
    </row>
    <row r="8">
      <c r="A8" s="3" t="s">
        <v>20</v>
      </c>
      <c r="B8" s="3" t="s">
        <v>21</v>
      </c>
      <c r="C8" s="3" t="s">
        <v>11</v>
      </c>
      <c r="D8" s="3">
        <v>1.0</v>
      </c>
      <c r="E8" s="4">
        <v>23700.0</v>
      </c>
      <c r="F8" s="4">
        <f t="shared" si="1"/>
        <v>23700</v>
      </c>
    </row>
    <row r="9">
      <c r="A9" s="5" t="s">
        <v>22</v>
      </c>
      <c r="B9" s="5" t="s">
        <v>23</v>
      </c>
      <c r="C9" s="5" t="s">
        <v>11</v>
      </c>
      <c r="D9" s="6">
        <v>2.0</v>
      </c>
      <c r="E9" s="6">
        <v>3926.49</v>
      </c>
      <c r="F9" s="6">
        <f t="shared" si="1"/>
        <v>7852.98</v>
      </c>
    </row>
    <row r="10">
      <c r="A10" s="5" t="s">
        <v>24</v>
      </c>
      <c r="B10" s="5" t="s">
        <v>25</v>
      </c>
      <c r="C10" s="5" t="s">
        <v>11</v>
      </c>
      <c r="D10" s="6">
        <v>1.0</v>
      </c>
      <c r="E10" s="6">
        <v>6015.17</v>
      </c>
      <c r="F10" s="6">
        <f t="shared" si="1"/>
        <v>6015.17</v>
      </c>
    </row>
    <row r="11">
      <c r="A11" s="5" t="s">
        <v>26</v>
      </c>
      <c r="B11" s="5" t="s">
        <v>27</v>
      </c>
      <c r="C11" s="5" t="s">
        <v>11</v>
      </c>
      <c r="D11" s="6">
        <v>1.0</v>
      </c>
      <c r="E11" s="6">
        <v>6515.66</v>
      </c>
      <c r="F11" s="6">
        <f t="shared" si="1"/>
        <v>6515.66</v>
      </c>
    </row>
    <row r="12">
      <c r="A12" s="5" t="s">
        <v>28</v>
      </c>
      <c r="B12" s="5" t="s">
        <v>29</v>
      </c>
      <c r="C12" s="5" t="s">
        <v>11</v>
      </c>
      <c r="D12" s="6">
        <v>1.0</v>
      </c>
      <c r="E12" s="6">
        <v>11999.0</v>
      </c>
      <c r="F12" s="6">
        <f t="shared" si="1"/>
        <v>11999</v>
      </c>
    </row>
    <row r="13">
      <c r="A13" s="5" t="s">
        <v>30</v>
      </c>
      <c r="B13" s="5" t="s">
        <v>31</v>
      </c>
      <c r="C13" s="5" t="s">
        <v>11</v>
      </c>
      <c r="D13" s="6">
        <v>1.0</v>
      </c>
      <c r="E13" s="6">
        <v>11999.0</v>
      </c>
      <c r="F13" s="6">
        <f t="shared" si="1"/>
        <v>11999</v>
      </c>
    </row>
    <row r="14">
      <c r="A14" s="5" t="s">
        <v>32</v>
      </c>
      <c r="B14" s="5" t="s">
        <v>33</v>
      </c>
      <c r="C14" s="5" t="s">
        <v>11</v>
      </c>
      <c r="D14" s="6">
        <v>1.0</v>
      </c>
      <c r="E14" s="6">
        <v>6515.54</v>
      </c>
      <c r="F14" s="6">
        <f t="shared" si="1"/>
        <v>6515.54</v>
      </c>
    </row>
    <row r="15">
      <c r="A15" s="5" t="s">
        <v>34</v>
      </c>
      <c r="B15" s="5" t="s">
        <v>35</v>
      </c>
      <c r="C15" s="5" t="s">
        <v>11</v>
      </c>
      <c r="D15" s="6">
        <v>1.0</v>
      </c>
      <c r="E15" s="6">
        <v>10974.0</v>
      </c>
      <c r="F15" s="6">
        <f t="shared" si="1"/>
        <v>10974</v>
      </c>
    </row>
    <row r="16">
      <c r="A16" s="5" t="s">
        <v>36</v>
      </c>
      <c r="B16" s="5" t="s">
        <v>37</v>
      </c>
      <c r="C16" s="5" t="s">
        <v>11</v>
      </c>
      <c r="D16" s="6">
        <v>1.0</v>
      </c>
      <c r="E16" s="6">
        <v>15660.0</v>
      </c>
      <c r="F16" s="6">
        <f t="shared" si="1"/>
        <v>15660</v>
      </c>
    </row>
    <row r="17">
      <c r="A17" s="5" t="s">
        <v>38</v>
      </c>
      <c r="B17" s="5" t="s">
        <v>39</v>
      </c>
      <c r="C17" s="5" t="s">
        <v>11</v>
      </c>
      <c r="D17" s="6">
        <v>1.0</v>
      </c>
      <c r="E17" s="6">
        <v>13197.0</v>
      </c>
      <c r="F17" s="6">
        <f t="shared" si="1"/>
        <v>13197</v>
      </c>
    </row>
    <row r="18">
      <c r="A18" s="5" t="s">
        <v>40</v>
      </c>
      <c r="B18" s="5" t="s">
        <v>41</v>
      </c>
      <c r="C18" s="5" t="s">
        <v>11</v>
      </c>
      <c r="D18" s="6">
        <v>1.0</v>
      </c>
      <c r="E18" s="6">
        <v>5219.0</v>
      </c>
      <c r="F18" s="6">
        <f t="shared" si="1"/>
        <v>5219</v>
      </c>
    </row>
    <row r="19">
      <c r="A19" s="5" t="s">
        <v>42</v>
      </c>
      <c r="B19" s="5" t="s">
        <v>43</v>
      </c>
      <c r="C19" s="5" t="s">
        <v>11</v>
      </c>
      <c r="D19" s="6">
        <v>1.0</v>
      </c>
      <c r="E19" s="6">
        <v>19042.45</v>
      </c>
      <c r="F19" s="6">
        <f t="shared" si="1"/>
        <v>19042.45</v>
      </c>
    </row>
    <row r="20">
      <c r="A20" s="5" t="s">
        <v>44</v>
      </c>
      <c r="B20" s="5" t="s">
        <v>45</v>
      </c>
      <c r="C20" s="5" t="s">
        <v>11</v>
      </c>
      <c r="D20" s="6">
        <v>3.0</v>
      </c>
      <c r="E20" s="6">
        <v>9006.39</v>
      </c>
      <c r="F20" s="6">
        <f t="shared" si="1"/>
        <v>27019.17</v>
      </c>
    </row>
    <row r="21" ht="15.75" customHeight="1">
      <c r="A21" s="5" t="s">
        <v>46</v>
      </c>
      <c r="B21" s="5" t="s">
        <v>47</v>
      </c>
      <c r="C21" s="5" t="s">
        <v>11</v>
      </c>
      <c r="D21" s="6">
        <v>1.0</v>
      </c>
      <c r="E21" s="6">
        <v>10373.11</v>
      </c>
      <c r="F21" s="6">
        <f t="shared" si="1"/>
        <v>10373.11</v>
      </c>
    </row>
    <row r="22" ht="15.75" customHeight="1">
      <c r="A22" s="5" t="s">
        <v>48</v>
      </c>
      <c r="B22" s="5" t="s">
        <v>49</v>
      </c>
      <c r="C22" s="5" t="s">
        <v>11</v>
      </c>
      <c r="D22" s="6">
        <v>1.0</v>
      </c>
      <c r="E22" s="6">
        <v>16499.0</v>
      </c>
      <c r="F22" s="6">
        <f t="shared" si="1"/>
        <v>16499</v>
      </c>
    </row>
    <row r="23" ht="15.75" customHeight="1">
      <c r="A23" s="3" t="s">
        <v>50</v>
      </c>
      <c r="B23" s="3" t="s">
        <v>51</v>
      </c>
      <c r="C23" s="3" t="s">
        <v>11</v>
      </c>
      <c r="D23" s="3">
        <v>1.0</v>
      </c>
      <c r="E23" s="4">
        <v>17299.0</v>
      </c>
      <c r="F23" s="4">
        <f t="shared" si="1"/>
        <v>17299</v>
      </c>
    </row>
    <row r="24" ht="15.75" customHeight="1">
      <c r="A24" s="5" t="s">
        <v>52</v>
      </c>
      <c r="B24" s="5" t="s">
        <v>53</v>
      </c>
      <c r="C24" s="5" t="s">
        <v>11</v>
      </c>
      <c r="D24" s="6">
        <v>1.0</v>
      </c>
      <c r="E24" s="6">
        <v>11499.0</v>
      </c>
      <c r="F24" s="6">
        <f t="shared" si="1"/>
        <v>11499</v>
      </c>
    </row>
    <row r="25" ht="15.75" customHeight="1">
      <c r="A25" s="5" t="s">
        <v>54</v>
      </c>
      <c r="B25" s="5" t="s">
        <v>55</v>
      </c>
      <c r="C25" s="5" t="s">
        <v>11</v>
      </c>
      <c r="D25" s="6">
        <v>2.0</v>
      </c>
      <c r="E25" s="6">
        <v>8067.67</v>
      </c>
      <c r="F25" s="6">
        <f t="shared" si="1"/>
        <v>16135.34</v>
      </c>
    </row>
    <row r="26" ht="15.75" customHeight="1">
      <c r="A26" s="5" t="s">
        <v>54</v>
      </c>
      <c r="B26" s="5" t="s">
        <v>55</v>
      </c>
      <c r="C26" s="5" t="s">
        <v>11</v>
      </c>
      <c r="D26" s="6">
        <v>1.0</v>
      </c>
      <c r="E26" s="6">
        <v>9974.0</v>
      </c>
      <c r="F26" s="6">
        <f t="shared" si="1"/>
        <v>9974</v>
      </c>
    </row>
    <row r="27" ht="15.75" customHeight="1">
      <c r="A27" s="5" t="s">
        <v>56</v>
      </c>
      <c r="B27" s="5" t="s">
        <v>57</v>
      </c>
      <c r="C27" s="5" t="s">
        <v>11</v>
      </c>
      <c r="D27" s="6">
        <v>1.0</v>
      </c>
      <c r="E27" s="6">
        <v>9917.21</v>
      </c>
      <c r="F27" s="6">
        <f t="shared" si="1"/>
        <v>9917.21</v>
      </c>
    </row>
    <row r="28" ht="15.75" customHeight="1">
      <c r="A28" s="5" t="s">
        <v>58</v>
      </c>
      <c r="B28" s="5" t="s">
        <v>59</v>
      </c>
      <c r="C28" s="5" t="s">
        <v>11</v>
      </c>
      <c r="D28" s="6">
        <v>3.0</v>
      </c>
      <c r="E28" s="6">
        <v>9893.22</v>
      </c>
      <c r="F28" s="6">
        <f t="shared" si="1"/>
        <v>29679.66</v>
      </c>
    </row>
    <row r="29" ht="15.75" customHeight="1">
      <c r="A29" s="5" t="s">
        <v>60</v>
      </c>
      <c r="B29" s="5" t="s">
        <v>61</v>
      </c>
      <c r="C29" s="5" t="s">
        <v>11</v>
      </c>
      <c r="D29" s="6">
        <v>2.0</v>
      </c>
      <c r="E29" s="6">
        <v>7483.16</v>
      </c>
      <c r="F29" s="6">
        <f t="shared" si="1"/>
        <v>14966.32</v>
      </c>
    </row>
    <row r="30" ht="15.75" customHeight="1">
      <c r="A30" s="5" t="s">
        <v>62</v>
      </c>
      <c r="B30" s="5" t="s">
        <v>63</v>
      </c>
      <c r="C30" s="5" t="s">
        <v>11</v>
      </c>
      <c r="D30" s="6">
        <v>1.0</v>
      </c>
      <c r="E30" s="6">
        <v>6499.0</v>
      </c>
      <c r="F30" s="6">
        <f t="shared" si="1"/>
        <v>6499</v>
      </c>
    </row>
    <row r="31" ht="15.75" customHeight="1">
      <c r="A31" s="3" t="str">
        <f>VLOOKUP(B2,[1]Sheet1!$A:$B,2,0)</f>
        <v>#ERROR!</v>
      </c>
      <c r="B31" s="3" t="s">
        <v>64</v>
      </c>
      <c r="C31" s="3" t="s">
        <v>11</v>
      </c>
      <c r="D31" s="3">
        <v>1.0</v>
      </c>
      <c r="E31" s="4">
        <v>11952.0</v>
      </c>
      <c r="F31" s="4">
        <f t="shared" si="1"/>
        <v>11952</v>
      </c>
    </row>
    <row r="32" ht="15.75" customHeight="1">
      <c r="A32" s="3" t="str">
        <f>VLOOKUP(B3,[1]Sheet1!$A:$B,2,0)</f>
        <v>#ERROR!</v>
      </c>
      <c r="B32" s="3" t="s">
        <v>65</v>
      </c>
      <c r="C32" s="3" t="s">
        <v>11</v>
      </c>
      <c r="D32" s="3">
        <v>1.0</v>
      </c>
      <c r="E32" s="4">
        <v>11200.0</v>
      </c>
      <c r="F32" s="4">
        <f t="shared" si="1"/>
        <v>11200</v>
      </c>
    </row>
    <row r="33" ht="15.75" customHeight="1">
      <c r="A33" s="3" t="str">
        <f>VLOOKUP(B4,[1]Sheet1!$A:$B,2,0)</f>
        <v>#ERROR!</v>
      </c>
      <c r="B33" s="3" t="s">
        <v>66</v>
      </c>
      <c r="C33" s="3" t="s">
        <v>11</v>
      </c>
      <c r="D33" s="3">
        <v>1.0</v>
      </c>
      <c r="E33" s="4">
        <v>25680.5</v>
      </c>
      <c r="F33" s="4">
        <f t="shared" si="1"/>
        <v>25680.5</v>
      </c>
    </row>
    <row r="34" ht="15.75" customHeight="1">
      <c r="A34" s="3" t="str">
        <f>VLOOKUP(B6,[1]Sheet1!$A:$B,2,0)</f>
        <v>#ERROR!</v>
      </c>
      <c r="B34" s="3" t="s">
        <v>67</v>
      </c>
      <c r="C34" s="3" t="s">
        <v>11</v>
      </c>
      <c r="D34" s="3">
        <v>1.0</v>
      </c>
      <c r="E34" s="4">
        <v>9463.84</v>
      </c>
      <c r="F34" s="4">
        <f t="shared" si="1"/>
        <v>9463.84</v>
      </c>
    </row>
    <row r="35" ht="15.75" customHeight="1">
      <c r="A35" s="3" t="str">
        <f>VLOOKUP(B7,[1]Sheet1!$A:$B,2,0)</f>
        <v>#ERROR!</v>
      </c>
      <c r="B35" s="3" t="s">
        <v>68</v>
      </c>
      <c r="C35" s="3" t="s">
        <v>11</v>
      </c>
      <c r="D35" s="3">
        <v>1.0</v>
      </c>
      <c r="E35" s="4">
        <v>17874.0</v>
      </c>
      <c r="F35" s="4">
        <f t="shared" si="1"/>
        <v>17874</v>
      </c>
    </row>
    <row r="36" ht="15.75" customHeight="1">
      <c r="A36" s="3" t="str">
        <f>VLOOKUP(B8,[1]Sheet1!$A:$B,2,0)</f>
        <v>#ERROR!</v>
      </c>
      <c r="B36" s="3" t="s">
        <v>69</v>
      </c>
      <c r="C36" s="3" t="s">
        <v>11</v>
      </c>
      <c r="D36" s="3">
        <v>1.0</v>
      </c>
      <c r="E36" s="4">
        <v>5675.0</v>
      </c>
      <c r="F36" s="4">
        <f t="shared" si="1"/>
        <v>5675</v>
      </c>
    </row>
    <row r="37" ht="15.75" customHeight="1">
      <c r="A37" s="3" t="str">
        <f>VLOOKUP(B9,[1]Sheet1!$A:$B,2,0)</f>
        <v>#ERROR!</v>
      </c>
      <c r="B37" s="3" t="s">
        <v>70</v>
      </c>
      <c r="C37" s="3" t="s">
        <v>11</v>
      </c>
      <c r="D37" s="3">
        <v>1.0</v>
      </c>
      <c r="E37" s="4">
        <v>38000.0</v>
      </c>
      <c r="F37" s="4">
        <f t="shared" si="1"/>
        <v>38000</v>
      </c>
    </row>
    <row r="38" ht="15.75" customHeight="1">
      <c r="A38" s="3" t="str">
        <f>VLOOKUP(B10,[1]Sheet1!$A:$B,2,0)</f>
        <v>#ERROR!</v>
      </c>
      <c r="B38" s="3" t="s">
        <v>71</v>
      </c>
      <c r="C38" s="3" t="s">
        <v>11</v>
      </c>
      <c r="D38" s="3">
        <v>1.0</v>
      </c>
      <c r="E38" s="4">
        <v>38000.0</v>
      </c>
      <c r="F38" s="4">
        <f t="shared" si="1"/>
        <v>38000</v>
      </c>
    </row>
    <row r="39" ht="15.75" customHeight="1">
      <c r="A39" s="3" t="str">
        <f>VLOOKUP(B11,[1]Sheet1!$A:$B,2,0)</f>
        <v>#ERROR!</v>
      </c>
      <c r="B39" s="3" t="s">
        <v>72</v>
      </c>
      <c r="C39" s="3" t="s">
        <v>11</v>
      </c>
      <c r="D39" s="3">
        <v>2.0</v>
      </c>
      <c r="E39" s="4">
        <v>11650.0</v>
      </c>
      <c r="F39" s="4">
        <f t="shared" si="1"/>
        <v>23300</v>
      </c>
    </row>
    <row r="40" ht="15.75" customHeight="1">
      <c r="A40" s="3" t="str">
        <f>VLOOKUP(B12,[1]Sheet1!$A:$B,2,0)</f>
        <v>#ERROR!</v>
      </c>
      <c r="B40" s="3" t="s">
        <v>73</v>
      </c>
      <c r="C40" s="3" t="s">
        <v>11</v>
      </c>
      <c r="D40" s="3">
        <v>5.0</v>
      </c>
      <c r="E40" s="4">
        <v>19998.5</v>
      </c>
      <c r="F40" s="4">
        <f t="shared" si="1"/>
        <v>99992.5</v>
      </c>
    </row>
    <row r="41" ht="15.75" customHeight="1">
      <c r="A41" s="3" t="str">
        <f>VLOOKUP(B13,[1]Sheet1!$A:$B,2,0)</f>
        <v>#ERROR!</v>
      </c>
      <c r="B41" s="3" t="s">
        <v>74</v>
      </c>
      <c r="C41" s="3" t="s">
        <v>11</v>
      </c>
      <c r="D41" s="3">
        <v>1.0</v>
      </c>
      <c r="E41" s="4">
        <v>7950.0</v>
      </c>
      <c r="F41" s="4">
        <f t="shared" si="1"/>
        <v>7950</v>
      </c>
    </row>
    <row r="42" ht="15.75" customHeight="1">
      <c r="A42" s="3" t="str">
        <f>VLOOKUP(B14,[1]Sheet1!$A:$B,2,0)</f>
        <v>#ERROR!</v>
      </c>
      <c r="B42" s="3" t="s">
        <v>75</v>
      </c>
      <c r="C42" s="3" t="s">
        <v>11</v>
      </c>
      <c r="D42" s="3">
        <v>1.0</v>
      </c>
      <c r="E42" s="4">
        <v>2601.17</v>
      </c>
      <c r="F42" s="4">
        <f t="shared" si="1"/>
        <v>2601.17</v>
      </c>
    </row>
    <row r="43" ht="15.75" customHeight="1">
      <c r="A43" s="3" t="str">
        <f>VLOOKUP(B15,[1]Sheet1!$A:$B,2,0)</f>
        <v>#ERROR!</v>
      </c>
      <c r="B43" s="3" t="s">
        <v>76</v>
      </c>
      <c r="C43" s="3" t="s">
        <v>11</v>
      </c>
      <c r="D43" s="3">
        <v>1.0</v>
      </c>
      <c r="E43" s="4">
        <v>6619.66</v>
      </c>
      <c r="F43" s="4">
        <f t="shared" si="1"/>
        <v>6619.66</v>
      </c>
    </row>
    <row r="44" ht="15.75" customHeight="1">
      <c r="A44" s="3" t="str">
        <f>VLOOKUP(B16,[1]Sheet1!$A:$B,2,0)</f>
        <v>#ERROR!</v>
      </c>
      <c r="B44" s="3" t="s">
        <v>19</v>
      </c>
      <c r="C44" s="3" t="s">
        <v>11</v>
      </c>
      <c r="D44" s="3">
        <v>3.0</v>
      </c>
      <c r="E44" s="4">
        <v>9002.66</v>
      </c>
      <c r="F44" s="4">
        <f t="shared" si="1"/>
        <v>27007.98</v>
      </c>
    </row>
    <row r="45" ht="15.75" customHeight="1">
      <c r="A45" s="3" t="str">
        <f>VLOOKUP(B17,[1]Sheet1!$A:$B,2,0)</f>
        <v>#ERROR!</v>
      </c>
      <c r="B45" s="3" t="s">
        <v>77</v>
      </c>
      <c r="C45" s="3" t="s">
        <v>11</v>
      </c>
      <c r="D45" s="3">
        <v>1.0</v>
      </c>
      <c r="E45" s="4">
        <v>8973.19</v>
      </c>
      <c r="F45" s="4">
        <f t="shared" si="1"/>
        <v>8973.19</v>
      </c>
    </row>
    <row r="46" ht="15.75" customHeight="1">
      <c r="A46" s="3" t="str">
        <f>VLOOKUP(B19,[1]Sheet1!$A:$B,2,0)</f>
        <v>#ERROR!</v>
      </c>
      <c r="B46" s="3" t="s">
        <v>78</v>
      </c>
      <c r="C46" s="3" t="s">
        <v>11</v>
      </c>
      <c r="D46" s="3">
        <v>1.0</v>
      </c>
      <c r="E46" s="4">
        <v>6196.07</v>
      </c>
      <c r="F46" s="4">
        <f t="shared" si="1"/>
        <v>6196.07</v>
      </c>
    </row>
    <row r="47" ht="15.75" customHeight="1">
      <c r="A47" s="3" t="str">
        <f>VLOOKUP(B20,[1]Sheet1!$A:$B,2,0)</f>
        <v>#ERROR!</v>
      </c>
      <c r="B47" s="3" t="s">
        <v>79</v>
      </c>
      <c r="C47" s="3" t="s">
        <v>11</v>
      </c>
      <c r="D47" s="3">
        <v>6.0</v>
      </c>
      <c r="E47" s="4">
        <v>10832.49</v>
      </c>
      <c r="F47" s="4">
        <f t="shared" si="1"/>
        <v>64994.94</v>
      </c>
    </row>
    <row r="48" ht="15.75" customHeight="1">
      <c r="A48" s="3" t="str">
        <f>VLOOKUP(B21,[1]Sheet1!$A:$B,2,0)</f>
        <v>#ERROR!</v>
      </c>
      <c r="B48" s="3" t="s">
        <v>23</v>
      </c>
      <c r="C48" s="3" t="s">
        <v>11</v>
      </c>
      <c r="D48" s="3">
        <v>1.0</v>
      </c>
      <c r="E48" s="4">
        <v>4044.51</v>
      </c>
      <c r="F48" s="4">
        <f t="shared" si="1"/>
        <v>4044.51</v>
      </c>
    </row>
    <row r="49" ht="15.75" customHeight="1">
      <c r="A49" s="3" t="str">
        <f>VLOOKUP(B22,[1]Sheet1!$A:$B,2,0)</f>
        <v>#ERROR!</v>
      </c>
      <c r="B49" s="3" t="s">
        <v>80</v>
      </c>
      <c r="C49" s="3" t="s">
        <v>11</v>
      </c>
      <c r="D49" s="3">
        <v>1.0</v>
      </c>
      <c r="E49" s="4">
        <v>27000.0</v>
      </c>
      <c r="F49" s="4">
        <f t="shared" si="1"/>
        <v>27000</v>
      </c>
    </row>
    <row r="50" ht="15.75" customHeight="1">
      <c r="A50" s="3" t="str">
        <f>VLOOKUP(B23,[1]Sheet1!$A:$B,2,0)</f>
        <v>#ERROR!</v>
      </c>
      <c r="B50" s="3" t="s">
        <v>81</v>
      </c>
      <c r="C50" s="3" t="s">
        <v>11</v>
      </c>
      <c r="D50" s="3">
        <v>1.0</v>
      </c>
      <c r="E50" s="4">
        <v>25200.0</v>
      </c>
      <c r="F50" s="4">
        <f t="shared" si="1"/>
        <v>25200</v>
      </c>
    </row>
    <row r="51" ht="15.75" customHeight="1">
      <c r="A51" s="3" t="str">
        <f>VLOOKUP(B24,[1]Sheet1!$A:$B,2,0)</f>
        <v>#ERROR!</v>
      </c>
      <c r="B51" s="3" t="s">
        <v>82</v>
      </c>
      <c r="C51" s="3" t="s">
        <v>11</v>
      </c>
      <c r="D51" s="3">
        <v>1.0</v>
      </c>
      <c r="E51" s="4">
        <v>24700.0</v>
      </c>
      <c r="F51" s="4">
        <f t="shared" si="1"/>
        <v>24700</v>
      </c>
    </row>
    <row r="52" ht="15.75" customHeight="1">
      <c r="A52" s="3" t="str">
        <f>VLOOKUP(B25,[1]Sheet1!$A:$B,2,0)</f>
        <v>#ERROR!</v>
      </c>
      <c r="B52" s="3" t="s">
        <v>83</v>
      </c>
      <c r="C52" s="3" t="s">
        <v>11</v>
      </c>
      <c r="D52" s="3">
        <v>1.0</v>
      </c>
      <c r="E52" s="4">
        <v>6822.13</v>
      </c>
      <c r="F52" s="4">
        <f t="shared" si="1"/>
        <v>6822.13</v>
      </c>
    </row>
    <row r="53" ht="15.75" customHeight="1">
      <c r="A53" s="3" t="str">
        <f>VLOOKUP(B26,[1]Sheet1!$A:$B,2,0)</f>
        <v>#ERROR!</v>
      </c>
      <c r="B53" s="3" t="s">
        <v>84</v>
      </c>
      <c r="C53" s="3" t="s">
        <v>11</v>
      </c>
      <c r="D53" s="3">
        <v>1.0</v>
      </c>
      <c r="E53" s="4">
        <v>11035.05</v>
      </c>
      <c r="F53" s="4">
        <f t="shared" si="1"/>
        <v>11035.05</v>
      </c>
    </row>
    <row r="54" ht="15.75" customHeight="1">
      <c r="A54" s="3" t="str">
        <f>VLOOKUP(B27,[1]Sheet1!$A:$B,2,0)</f>
        <v>#ERROR!</v>
      </c>
      <c r="B54" s="3" t="s">
        <v>85</v>
      </c>
      <c r="C54" s="3" t="s">
        <v>11</v>
      </c>
      <c r="D54" s="3">
        <v>1.0</v>
      </c>
      <c r="E54" s="4">
        <v>12099.0</v>
      </c>
      <c r="F54" s="4">
        <f t="shared" si="1"/>
        <v>12099</v>
      </c>
    </row>
    <row r="55" ht="15.75" customHeight="1">
      <c r="A55" s="3" t="str">
        <f>VLOOKUP(B28,[1]Sheet1!$A:$B,2,0)</f>
        <v>#ERROR!</v>
      </c>
      <c r="B55" s="3" t="s">
        <v>86</v>
      </c>
      <c r="C55" s="3" t="s">
        <v>11</v>
      </c>
      <c r="D55" s="3">
        <v>1.0</v>
      </c>
      <c r="E55" s="4">
        <v>20999.0</v>
      </c>
      <c r="F55" s="4">
        <f t="shared" si="1"/>
        <v>20999</v>
      </c>
    </row>
    <row r="56" ht="15.75" customHeight="1">
      <c r="A56" s="3" t="str">
        <f>VLOOKUP(B29,[1]Sheet1!$A:$B,2,0)</f>
        <v>#ERROR!</v>
      </c>
      <c r="B56" s="3" t="s">
        <v>87</v>
      </c>
      <c r="C56" s="3" t="s">
        <v>11</v>
      </c>
      <c r="D56" s="3">
        <v>3.0</v>
      </c>
      <c r="E56" s="4">
        <v>10544.45</v>
      </c>
      <c r="F56" s="4">
        <f t="shared" si="1"/>
        <v>31633.35</v>
      </c>
    </row>
    <row r="57" ht="15.75" customHeight="1">
      <c r="A57" s="3" t="str">
        <f>VLOOKUP(B31,[1]Sheet1!$A:$B,2,0)</f>
        <v>#ERROR!</v>
      </c>
      <c r="B57" s="3" t="s">
        <v>88</v>
      </c>
      <c r="C57" s="3" t="s">
        <v>8</v>
      </c>
      <c r="D57" s="3">
        <v>1.0</v>
      </c>
      <c r="E57" s="4">
        <v>40599.0</v>
      </c>
      <c r="F57" s="4">
        <f t="shared" si="1"/>
        <v>40599</v>
      </c>
    </row>
    <row r="58" ht="15.75" customHeight="1">
      <c r="A58" s="3" t="str">
        <f>VLOOKUP(B32,[1]Sheet1!$A:$B,2,0)</f>
        <v>#ERROR!</v>
      </c>
      <c r="B58" s="3" t="s">
        <v>89</v>
      </c>
      <c r="C58" s="3" t="s">
        <v>8</v>
      </c>
      <c r="D58" s="3">
        <v>2.0</v>
      </c>
      <c r="E58" s="4">
        <v>11066.86</v>
      </c>
      <c r="F58" s="4">
        <f t="shared" si="1"/>
        <v>22133.72</v>
      </c>
    </row>
    <row r="59" ht="15.75" customHeight="1">
      <c r="A59" s="3" t="str">
        <f>VLOOKUP(B33,[1]Sheet1!$A:$B,2,0)</f>
        <v>#ERROR!</v>
      </c>
      <c r="B59" s="3" t="s">
        <v>90</v>
      </c>
      <c r="C59" s="3" t="s">
        <v>8</v>
      </c>
      <c r="D59" s="3">
        <v>1.0</v>
      </c>
      <c r="E59" s="4">
        <v>34590.0</v>
      </c>
      <c r="F59" s="4">
        <f t="shared" si="1"/>
        <v>34590</v>
      </c>
    </row>
    <row r="60" ht="15.75" customHeight="1">
      <c r="A60" s="3" t="str">
        <f>VLOOKUP(B34,[1]Sheet1!$A:$B,2,0)</f>
        <v>#ERROR!</v>
      </c>
      <c r="B60" s="3" t="s">
        <v>91</v>
      </c>
      <c r="C60" s="3" t="s">
        <v>8</v>
      </c>
      <c r="D60" s="3">
        <v>1.0</v>
      </c>
      <c r="E60" s="4">
        <v>32800.0</v>
      </c>
      <c r="F60" s="4">
        <f t="shared" si="1"/>
        <v>32800</v>
      </c>
    </row>
    <row r="61" ht="15.75" customHeight="1">
      <c r="A61" s="3" t="str">
        <f>VLOOKUP(B35,[1]Sheet1!$A:$B,2,0)</f>
        <v>#ERROR!</v>
      </c>
      <c r="B61" s="3" t="s">
        <v>92</v>
      </c>
      <c r="C61" s="3" t="s">
        <v>8</v>
      </c>
      <c r="D61" s="3">
        <v>1.0</v>
      </c>
      <c r="E61" s="4">
        <v>35000.0</v>
      </c>
      <c r="F61" s="4">
        <f t="shared" si="1"/>
        <v>35000</v>
      </c>
    </row>
    <row r="62" ht="15.75" customHeight="1">
      <c r="A62" s="3" t="str">
        <f>VLOOKUP(B36,[1]Sheet1!$A:$B,2,0)</f>
        <v>#ERROR!</v>
      </c>
      <c r="B62" s="3" t="s">
        <v>93</v>
      </c>
      <c r="C62" s="3" t="s">
        <v>94</v>
      </c>
      <c r="D62" s="3">
        <v>1.0</v>
      </c>
      <c r="E62" s="4">
        <v>16224.01</v>
      </c>
      <c r="F62" s="4">
        <f t="shared" si="1"/>
        <v>16224.01</v>
      </c>
    </row>
    <row r="63" ht="15.75" customHeight="1">
      <c r="A63" s="3" t="str">
        <f>VLOOKUP(B37,[1]Sheet1!$A:$B,2,0)</f>
        <v>#ERROR!</v>
      </c>
      <c r="B63" s="3" t="s">
        <v>95</v>
      </c>
      <c r="C63" s="3" t="s">
        <v>94</v>
      </c>
      <c r="D63" s="3">
        <v>1.0</v>
      </c>
      <c r="E63" s="4">
        <v>16000.0</v>
      </c>
      <c r="F63" s="4">
        <f t="shared" si="1"/>
        <v>16000</v>
      </c>
    </row>
    <row r="64" ht="15.75" customHeight="1">
      <c r="A64" s="3"/>
      <c r="B64" s="3" t="s">
        <v>96</v>
      </c>
      <c r="C64" s="3" t="s">
        <v>11</v>
      </c>
      <c r="D64" s="3">
        <v>2.0</v>
      </c>
      <c r="E64" s="4">
        <v>6107.0</v>
      </c>
      <c r="F64" s="4">
        <f t="shared" si="1"/>
        <v>12214</v>
      </c>
    </row>
    <row r="65" ht="15.75" customHeight="1">
      <c r="A65" s="3"/>
      <c r="B65" s="3" t="s">
        <v>97</v>
      </c>
      <c r="C65" s="3" t="s">
        <v>11</v>
      </c>
      <c r="D65" s="3">
        <v>1.0</v>
      </c>
      <c r="E65" s="4">
        <v>23700.0</v>
      </c>
      <c r="F65" s="4">
        <f t="shared" si="1"/>
        <v>23700</v>
      </c>
    </row>
    <row r="66" ht="15.75" customHeight="1">
      <c r="D66" s="7">
        <f>SUM(D2:D65)</f>
        <v>87</v>
      </c>
      <c r="E66" s="7"/>
      <c r="F66" s="7">
        <f>SUM(F2:F65)</f>
        <v>1172651.31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2023-05-15T10:06:15Z</dcterms:created>
  <dc:creator>1</dc:creator>
</cp:coreProperties>
</file>