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vz4Hq9wPNcwHtgX+Tdwwv0sGGw=="/>
    </ext>
  </extLst>
</workbook>
</file>

<file path=xl/sharedStrings.xml><?xml version="1.0" encoding="utf-8"?>
<sst xmlns="http://schemas.openxmlformats.org/spreadsheetml/2006/main" count="65" uniqueCount="43">
  <si>
    <t>For this data, the emission factor values and emissions calculations are given as a freebie!</t>
  </si>
  <si>
    <t>CO2 Emission Factor (kg/unit)</t>
  </si>
  <si>
    <t>Source: United States Environmental Protection Agency</t>
  </si>
  <si>
    <t>Air Travel - Short Haul (&lt; 300 miles) =</t>
  </si>
  <si>
    <t>passenger - mile</t>
  </si>
  <si>
    <t>Air Travel - Medium Haul (&gt;= 300 miles - &lt;2300 miles) =</t>
  </si>
  <si>
    <t>Air Travel - Long Haul (&gt;= 2300 miles) =</t>
  </si>
  <si>
    <t>No</t>
  </si>
  <si>
    <t>BU</t>
  </si>
  <si>
    <t>City Pairs</t>
  </si>
  <si>
    <t># of trips</t>
  </si>
  <si>
    <t>Distance (km)</t>
  </si>
  <si>
    <t>Distance (miles)</t>
  </si>
  <si>
    <t>Emission Factor (kg/unit)</t>
  </si>
  <si>
    <t>Emission (kg/CO2e)</t>
  </si>
  <si>
    <t>Total (kg/CO2e)</t>
  </si>
  <si>
    <t>Total (ton/CO2e)</t>
  </si>
  <si>
    <t>BU1</t>
  </si>
  <si>
    <t>CGK - PKU</t>
  </si>
  <si>
    <t>BU2</t>
  </si>
  <si>
    <t>DJB - PKU</t>
  </si>
  <si>
    <t>BU3</t>
  </si>
  <si>
    <t>PKU - BDJ</t>
  </si>
  <si>
    <t>PKU - CGK</t>
  </si>
  <si>
    <t>PKU - DJB</t>
  </si>
  <si>
    <t>PKU - DJJ</t>
  </si>
  <si>
    <t>PKU - HLP</t>
  </si>
  <si>
    <t>PKU - KNO</t>
  </si>
  <si>
    <t>PKU - KTG</t>
  </si>
  <si>
    <t>PKU - PGK</t>
  </si>
  <si>
    <t>PKU - PKN</t>
  </si>
  <si>
    <t>PKU - PKY</t>
  </si>
  <si>
    <t>PKU - PLM</t>
  </si>
  <si>
    <t>PKU - SRG</t>
  </si>
  <si>
    <t>PKU - TKG</t>
  </si>
  <si>
    <t>PKU - YIA</t>
  </si>
  <si>
    <t>PKY - PKU</t>
  </si>
  <si>
    <t>PLM - PKU</t>
  </si>
  <si>
    <t>SMQ - PKU</t>
  </si>
  <si>
    <t>SRG - PKU</t>
  </si>
  <si>
    <t>SUB - PKU</t>
  </si>
  <si>
    <t>TJQ - PKU</t>
  </si>
  <si>
    <t>YIA - PKU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</si>
</sst>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_);_(@_)"/>
    <numFmt numFmtId="165" formatCode="_-* #,##0.000_-;\-* #,##0.000_-;_-* &quot;-&quot;_-;_-@"/>
    <numFmt numFmtId="166" formatCode="_-* #,##0.00_-;\-* #,##0.00_-;_-* &quot;-&quot;_-;_-@"/>
  </numFmts>
  <fonts count="10">
    <font>
      <sz val="12.0"/>
      <color theme="1"/>
      <name val="Meiryo"/>
      <scheme val="minor"/>
    </font>
    <font>
      <color theme="1"/>
      <name val="Meiryo"/>
      <scheme val="minor"/>
    </font>
    <font>
      <b/>
      <sz val="14.0"/>
      <color theme="1"/>
      <name val="Calibri"/>
    </font>
    <font/>
    <font>
      <sz val="12.0"/>
      <color theme="1"/>
      <name val="Meiryo"/>
    </font>
    <font>
      <b/>
      <i/>
      <sz val="10.0"/>
      <color theme="1"/>
      <name val="Calibri"/>
    </font>
    <font>
      <b/>
      <sz val="11.0"/>
      <color theme="1"/>
      <name val="Calibri"/>
    </font>
    <font>
      <b/>
      <i/>
      <sz val="11.0"/>
      <color theme="1"/>
      <name val="Calibri"/>
    </font>
    <font>
      <b/>
      <sz val="12.0"/>
      <color rgb="FF333333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/>
    </xf>
    <xf borderId="0" fillId="0" fontId="4" numFmtId="164" xfId="0" applyFont="1" applyNumberFormat="1"/>
    <xf borderId="1" fillId="2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4" fillId="2" fontId="6" numFmtId="0" xfId="0" applyAlignment="1" applyBorder="1" applyFont="1">
      <alignment horizontal="right"/>
    </xf>
    <xf borderId="5" fillId="3" fontId="7" numFmtId="0" xfId="0" applyBorder="1" applyFill="1" applyFont="1"/>
    <xf borderId="6" fillId="2" fontId="7" numFmtId="164" xfId="0" applyBorder="1" applyFont="1" applyNumberFormat="1"/>
    <xf borderId="0" fillId="0" fontId="7" numFmtId="164" xfId="0" applyFont="1" applyNumberFormat="1"/>
    <xf borderId="7" fillId="2" fontId="6" numFmtId="0" xfId="0" applyAlignment="1" applyBorder="1" applyFont="1">
      <alignment horizontal="right"/>
    </xf>
    <xf borderId="8" fillId="3" fontId="7" numFmtId="0" xfId="0" applyBorder="1" applyFont="1"/>
    <xf borderId="9" fillId="2" fontId="7" numFmtId="164" xfId="0" applyBorder="1" applyFont="1" applyNumberFormat="1"/>
    <xf borderId="10" fillId="2" fontId="6" numFmtId="0" xfId="0" applyAlignment="1" applyBorder="1" applyFont="1">
      <alignment horizontal="right"/>
    </xf>
    <xf borderId="11" fillId="3" fontId="7" numFmtId="0" xfId="0" applyBorder="1" applyFont="1"/>
    <xf borderId="12" fillId="2" fontId="7" numFmtId="164" xfId="0" applyBorder="1" applyFont="1" applyNumberFormat="1"/>
    <xf borderId="8" fillId="4" fontId="8" numFmtId="49" xfId="0" applyAlignment="1" applyBorder="1" applyFill="1" applyFont="1" applyNumberFormat="1">
      <alignment horizontal="center" vertical="center"/>
    </xf>
    <xf borderId="8" fillId="4" fontId="8" numFmtId="164" xfId="0" applyAlignment="1" applyBorder="1" applyFont="1" applyNumberFormat="1">
      <alignment horizontal="center" vertical="center"/>
    </xf>
    <xf borderId="8" fillId="3" fontId="9" numFmtId="165" xfId="0" applyBorder="1" applyFont="1" applyNumberFormat="1"/>
    <xf borderId="0" fillId="0" fontId="4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eiryo"/>
        <a:ea typeface="Meiryo"/>
        <a:cs typeface="Meiryo"/>
      </a:majorFont>
      <a:minorFont>
        <a:latin typeface="Meiryo"/>
        <a:ea typeface="Meiryo"/>
        <a:cs typeface="Meiry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0"/>
    <col customWidth="1" min="2" max="2" width="3.33"/>
    <col customWidth="1" min="3" max="3" width="15.33"/>
    <col customWidth="1" min="4" max="4" width="43.0"/>
    <col customWidth="1" min="5" max="5" width="16.67"/>
    <col customWidth="1" min="6" max="6" width="15.11"/>
    <col customWidth="1" min="7" max="7" width="15.44"/>
    <col customWidth="1" min="8" max="8" width="23.56"/>
    <col customWidth="1" min="9" max="9" width="18.44"/>
    <col customWidth="1" min="10" max="10" width="15.44"/>
    <col customWidth="1" min="11" max="11" width="16.44"/>
    <col customWidth="1" min="12" max="26" width="7.56"/>
  </cols>
  <sheetData>
    <row r="1" ht="18.0" customHeight="1"/>
    <row r="2" ht="18.0" customHeight="1">
      <c r="B2" s="1" t="s">
        <v>0</v>
      </c>
    </row>
    <row r="3" ht="18.0" customHeight="1"/>
    <row r="4" ht="18.0" customHeight="1">
      <c r="D4" s="2" t="s">
        <v>1</v>
      </c>
      <c r="E4" s="3"/>
      <c r="F4" s="4"/>
      <c r="G4" s="5"/>
      <c r="H4" s="5"/>
      <c r="I4" s="6"/>
      <c r="J4" s="6"/>
      <c r="K4" s="6"/>
    </row>
    <row r="5" ht="18.0" customHeight="1">
      <c r="D5" s="7" t="s">
        <v>2</v>
      </c>
      <c r="E5" s="3"/>
      <c r="F5" s="4"/>
      <c r="G5" s="8"/>
      <c r="H5" s="8"/>
      <c r="I5" s="6"/>
      <c r="J5" s="6"/>
      <c r="K5" s="6"/>
    </row>
    <row r="6" ht="18.0" customHeight="1">
      <c r="D6" s="9" t="s">
        <v>3</v>
      </c>
      <c r="E6" s="10">
        <v>0.207</v>
      </c>
      <c r="F6" s="11" t="s">
        <v>4</v>
      </c>
      <c r="G6" s="12"/>
      <c r="H6" s="12"/>
      <c r="I6" s="6"/>
      <c r="J6" s="6"/>
      <c r="K6" s="6"/>
    </row>
    <row r="7" ht="18.0" customHeight="1">
      <c r="D7" s="13" t="s">
        <v>5</v>
      </c>
      <c r="E7" s="14">
        <v>0.129</v>
      </c>
      <c r="F7" s="15" t="s">
        <v>4</v>
      </c>
      <c r="G7" s="12"/>
      <c r="H7" s="12"/>
      <c r="I7" s="6"/>
      <c r="J7" s="6"/>
      <c r="K7" s="6"/>
    </row>
    <row r="8" ht="18.0" customHeight="1">
      <c r="D8" s="16" t="s">
        <v>6</v>
      </c>
      <c r="E8" s="17">
        <v>0.163</v>
      </c>
      <c r="F8" s="18" t="s">
        <v>4</v>
      </c>
      <c r="G8" s="12"/>
      <c r="H8" s="12"/>
      <c r="I8" s="6"/>
      <c r="J8" s="6"/>
      <c r="K8" s="6"/>
    </row>
    <row r="9" ht="18.0" customHeight="1">
      <c r="F9" s="6"/>
      <c r="G9" s="6"/>
      <c r="H9" s="6"/>
      <c r="I9" s="6"/>
      <c r="J9" s="6"/>
      <c r="K9" s="6"/>
    </row>
    <row r="10" ht="18.0" customHeight="1">
      <c r="B10" s="19" t="s">
        <v>7</v>
      </c>
      <c r="C10" s="19" t="s">
        <v>8</v>
      </c>
      <c r="D10" s="19" t="s">
        <v>9</v>
      </c>
      <c r="E10" s="19" t="s">
        <v>10</v>
      </c>
      <c r="F10" s="20" t="s">
        <v>11</v>
      </c>
      <c r="G10" s="20" t="s">
        <v>12</v>
      </c>
      <c r="H10" s="20" t="s">
        <v>13</v>
      </c>
      <c r="I10" s="20" t="s">
        <v>14</v>
      </c>
      <c r="J10" s="20" t="s">
        <v>15</v>
      </c>
      <c r="K10" s="20" t="s">
        <v>16</v>
      </c>
    </row>
    <row r="11" ht="18.0" customHeight="1">
      <c r="B11" s="1">
        <v>1.0</v>
      </c>
      <c r="C11" s="1" t="s">
        <v>17</v>
      </c>
      <c r="D11" s="1" t="s">
        <v>18</v>
      </c>
      <c r="E11" s="1">
        <v>179.0</v>
      </c>
      <c r="F11" s="6">
        <v>930.0</v>
      </c>
      <c r="G11" s="6">
        <f t="shared" ref="G11:G33" si="1">F11*0.621371</f>
        <v>577.87503</v>
      </c>
      <c r="H11" s="21">
        <v>0.129</v>
      </c>
      <c r="I11" s="6">
        <f t="shared" ref="I11:I33" si="2">G11*H11</f>
        <v>74.54587887</v>
      </c>
      <c r="J11" s="6">
        <f t="shared" ref="J11:J33" si="3">I11*E11</f>
        <v>13343.71232</v>
      </c>
      <c r="K11" s="22">
        <f t="shared" ref="K11:K33" si="4">J11/1000</f>
        <v>13.34371232</v>
      </c>
    </row>
    <row r="12" ht="18.0" customHeight="1">
      <c r="B12" s="1">
        <v>2.0</v>
      </c>
      <c r="C12" s="1" t="s">
        <v>19</v>
      </c>
      <c r="D12" s="1" t="s">
        <v>20</v>
      </c>
      <c r="E12" s="1">
        <v>1.0</v>
      </c>
      <c r="F12" s="6">
        <v>337.0</v>
      </c>
      <c r="G12" s="6">
        <f t="shared" si="1"/>
        <v>209.402027</v>
      </c>
      <c r="H12" s="21">
        <v>0.207</v>
      </c>
      <c r="I12" s="6">
        <f t="shared" si="2"/>
        <v>43.34621959</v>
      </c>
      <c r="J12" s="6">
        <f t="shared" si="3"/>
        <v>43.34621959</v>
      </c>
      <c r="K12" s="22">
        <f t="shared" si="4"/>
        <v>0.04334621959</v>
      </c>
    </row>
    <row r="13" ht="18.0" customHeight="1">
      <c r="B13" s="1">
        <v>3.0</v>
      </c>
      <c r="C13" s="1" t="s">
        <v>21</v>
      </c>
      <c r="D13" s="1" t="s">
        <v>22</v>
      </c>
      <c r="E13" s="1">
        <v>1.0</v>
      </c>
      <c r="F13" s="6">
        <v>1543.0</v>
      </c>
      <c r="G13" s="6">
        <f t="shared" si="1"/>
        <v>958.775453</v>
      </c>
      <c r="H13" s="21">
        <v>0.129</v>
      </c>
      <c r="I13" s="6">
        <f t="shared" si="2"/>
        <v>123.6820334</v>
      </c>
      <c r="J13" s="6">
        <f t="shared" si="3"/>
        <v>123.6820334</v>
      </c>
      <c r="K13" s="22">
        <f t="shared" si="4"/>
        <v>0.1236820334</v>
      </c>
    </row>
    <row r="14" ht="18.0" customHeight="1">
      <c r="B14" s="1">
        <v>4.0</v>
      </c>
      <c r="C14" s="1" t="s">
        <v>17</v>
      </c>
      <c r="D14" s="1" t="s">
        <v>23</v>
      </c>
      <c r="E14" s="1">
        <v>130.0</v>
      </c>
      <c r="F14" s="6">
        <v>930.0</v>
      </c>
      <c r="G14" s="6">
        <f t="shared" si="1"/>
        <v>577.87503</v>
      </c>
      <c r="H14" s="21">
        <v>0.129</v>
      </c>
      <c r="I14" s="6">
        <f t="shared" si="2"/>
        <v>74.54587887</v>
      </c>
      <c r="J14" s="6">
        <f t="shared" si="3"/>
        <v>9690.964253</v>
      </c>
      <c r="K14" s="22">
        <f t="shared" si="4"/>
        <v>9.690964253</v>
      </c>
    </row>
    <row r="15" ht="18.0" customHeight="1">
      <c r="B15" s="1">
        <v>5.0</v>
      </c>
      <c r="C15" s="1" t="s">
        <v>19</v>
      </c>
      <c r="D15" s="1" t="s">
        <v>24</v>
      </c>
      <c r="E15" s="1">
        <v>4.0</v>
      </c>
      <c r="F15" s="6">
        <v>337.0</v>
      </c>
      <c r="G15" s="6">
        <f t="shared" si="1"/>
        <v>209.402027</v>
      </c>
      <c r="H15" s="21">
        <v>0.207</v>
      </c>
      <c r="I15" s="6">
        <f t="shared" si="2"/>
        <v>43.34621959</v>
      </c>
      <c r="J15" s="6">
        <f t="shared" si="3"/>
        <v>173.3848784</v>
      </c>
      <c r="K15" s="22">
        <f t="shared" si="4"/>
        <v>0.1733848784</v>
      </c>
    </row>
    <row r="16" ht="18.0" customHeight="1">
      <c r="B16" s="1">
        <v>6.0</v>
      </c>
      <c r="C16" s="1" t="s">
        <v>21</v>
      </c>
      <c r="D16" s="1" t="s">
        <v>25</v>
      </c>
      <c r="E16" s="1">
        <v>1.0</v>
      </c>
      <c r="F16" s="6">
        <v>4361.0</v>
      </c>
      <c r="G16" s="6">
        <f t="shared" si="1"/>
        <v>2709.798931</v>
      </c>
      <c r="H16" s="21">
        <v>0.163</v>
      </c>
      <c r="I16" s="6">
        <f t="shared" si="2"/>
        <v>441.6972258</v>
      </c>
      <c r="J16" s="6">
        <f t="shared" si="3"/>
        <v>441.6972258</v>
      </c>
      <c r="K16" s="22">
        <f t="shared" si="4"/>
        <v>0.4416972258</v>
      </c>
    </row>
    <row r="17" ht="18.0" customHeight="1">
      <c r="B17" s="1">
        <v>7.0</v>
      </c>
      <c r="C17" s="1" t="s">
        <v>17</v>
      </c>
      <c r="D17" s="1" t="s">
        <v>26</v>
      </c>
      <c r="E17" s="1">
        <v>5.0</v>
      </c>
      <c r="F17" s="6">
        <v>959.0</v>
      </c>
      <c r="G17" s="6">
        <f t="shared" si="1"/>
        <v>595.894789</v>
      </c>
      <c r="H17" s="21">
        <v>0.129</v>
      </c>
      <c r="I17" s="6">
        <f t="shared" si="2"/>
        <v>76.87042778</v>
      </c>
      <c r="J17" s="6">
        <f t="shared" si="3"/>
        <v>384.3521389</v>
      </c>
      <c r="K17" s="22">
        <f t="shared" si="4"/>
        <v>0.3843521389</v>
      </c>
    </row>
    <row r="18" ht="18.0" customHeight="1">
      <c r="B18" s="1">
        <v>8.0</v>
      </c>
      <c r="C18" s="1" t="s">
        <v>19</v>
      </c>
      <c r="D18" s="1" t="s">
        <v>27</v>
      </c>
      <c r="E18" s="1">
        <v>2.0</v>
      </c>
      <c r="F18" s="6">
        <v>453.0</v>
      </c>
      <c r="G18" s="6">
        <f t="shared" si="1"/>
        <v>281.481063</v>
      </c>
      <c r="H18" s="21">
        <v>0.207</v>
      </c>
      <c r="I18" s="6">
        <f t="shared" si="2"/>
        <v>58.26658004</v>
      </c>
      <c r="J18" s="6">
        <f t="shared" si="3"/>
        <v>116.5331601</v>
      </c>
      <c r="K18" s="22">
        <f t="shared" si="4"/>
        <v>0.1165331601</v>
      </c>
    </row>
    <row r="19" ht="18.0" customHeight="1">
      <c r="B19" s="1">
        <v>9.0</v>
      </c>
      <c r="C19" s="1" t="s">
        <v>21</v>
      </c>
      <c r="D19" s="1" t="s">
        <v>28</v>
      </c>
      <c r="E19" s="1">
        <v>6.0</v>
      </c>
      <c r="F19" s="6">
        <v>981.0</v>
      </c>
      <c r="G19" s="6">
        <f t="shared" si="1"/>
        <v>609.564951</v>
      </c>
      <c r="H19" s="21">
        <v>0.129</v>
      </c>
      <c r="I19" s="6">
        <f t="shared" si="2"/>
        <v>78.63387868</v>
      </c>
      <c r="J19" s="6">
        <f t="shared" si="3"/>
        <v>471.8032721</v>
      </c>
      <c r="K19" s="22">
        <f t="shared" si="4"/>
        <v>0.4718032721</v>
      </c>
    </row>
    <row r="20" ht="18.0" customHeight="1">
      <c r="B20" s="1">
        <v>10.0</v>
      </c>
      <c r="C20" s="1" t="s">
        <v>17</v>
      </c>
      <c r="D20" s="1" t="s">
        <v>29</v>
      </c>
      <c r="E20" s="1">
        <v>3.0</v>
      </c>
      <c r="F20" s="6">
        <v>598.0</v>
      </c>
      <c r="G20" s="6">
        <f t="shared" si="1"/>
        <v>371.579858</v>
      </c>
      <c r="H20" s="21">
        <v>0.129</v>
      </c>
      <c r="I20" s="6">
        <f t="shared" si="2"/>
        <v>47.93380168</v>
      </c>
      <c r="J20" s="6">
        <f t="shared" si="3"/>
        <v>143.801405</v>
      </c>
      <c r="K20" s="22">
        <f t="shared" si="4"/>
        <v>0.143801405</v>
      </c>
    </row>
    <row r="21" ht="18.0" customHeight="1">
      <c r="B21" s="1">
        <v>11.0</v>
      </c>
      <c r="C21" s="1" t="s">
        <v>19</v>
      </c>
      <c r="D21" s="1" t="s">
        <v>30</v>
      </c>
      <c r="E21" s="1">
        <v>11.0</v>
      </c>
      <c r="F21" s="6">
        <v>1191.0</v>
      </c>
      <c r="G21" s="6">
        <f t="shared" si="1"/>
        <v>740.052861</v>
      </c>
      <c r="H21" s="21">
        <v>0.129</v>
      </c>
      <c r="I21" s="6">
        <f t="shared" si="2"/>
        <v>95.46681907</v>
      </c>
      <c r="J21" s="6">
        <f t="shared" si="3"/>
        <v>1050.13501</v>
      </c>
      <c r="K21" s="22">
        <f t="shared" si="4"/>
        <v>1.05013501</v>
      </c>
    </row>
    <row r="22" ht="18.0" customHeight="1">
      <c r="B22" s="1">
        <v>12.0</v>
      </c>
      <c r="C22" s="1" t="s">
        <v>21</v>
      </c>
      <c r="D22" s="1" t="s">
        <v>31</v>
      </c>
      <c r="E22" s="1">
        <v>6.0</v>
      </c>
      <c r="F22" s="6">
        <v>1422.0</v>
      </c>
      <c r="G22" s="6">
        <f t="shared" si="1"/>
        <v>883.589562</v>
      </c>
      <c r="H22" s="21">
        <v>0.129</v>
      </c>
      <c r="I22" s="6">
        <f t="shared" si="2"/>
        <v>113.9830535</v>
      </c>
      <c r="J22" s="6">
        <f t="shared" si="3"/>
        <v>683.898321</v>
      </c>
      <c r="K22" s="22">
        <f t="shared" si="4"/>
        <v>0.683898321</v>
      </c>
    </row>
    <row r="23" ht="18.0" customHeight="1">
      <c r="B23" s="1">
        <v>13.0</v>
      </c>
      <c r="C23" s="1" t="s">
        <v>17</v>
      </c>
      <c r="D23" s="1" t="s">
        <v>32</v>
      </c>
      <c r="E23" s="1">
        <v>1.0</v>
      </c>
      <c r="F23" s="6">
        <v>519.0</v>
      </c>
      <c r="G23" s="6">
        <f t="shared" si="1"/>
        <v>322.491549</v>
      </c>
      <c r="H23" s="21">
        <v>0.129</v>
      </c>
      <c r="I23" s="6">
        <f t="shared" si="2"/>
        <v>41.60140982</v>
      </c>
      <c r="J23" s="6">
        <f t="shared" si="3"/>
        <v>41.60140982</v>
      </c>
      <c r="K23" s="22">
        <f t="shared" si="4"/>
        <v>0.04160140982</v>
      </c>
    </row>
    <row r="24" ht="18.0" customHeight="1">
      <c r="B24" s="1">
        <v>14.0</v>
      </c>
      <c r="C24" s="1" t="s">
        <v>19</v>
      </c>
      <c r="D24" s="1" t="s">
        <v>33</v>
      </c>
      <c r="E24" s="1">
        <v>1.0</v>
      </c>
      <c r="F24" s="6">
        <v>1288.0</v>
      </c>
      <c r="G24" s="6">
        <f t="shared" si="1"/>
        <v>800.325848</v>
      </c>
      <c r="H24" s="21">
        <v>0.129</v>
      </c>
      <c r="I24" s="6">
        <f t="shared" si="2"/>
        <v>103.2420344</v>
      </c>
      <c r="J24" s="6">
        <f t="shared" si="3"/>
        <v>103.2420344</v>
      </c>
      <c r="K24" s="22">
        <f t="shared" si="4"/>
        <v>0.1032420344</v>
      </c>
    </row>
    <row r="25" ht="18.0" customHeight="1">
      <c r="B25" s="1">
        <v>15.0</v>
      </c>
      <c r="C25" s="1" t="s">
        <v>21</v>
      </c>
      <c r="D25" s="1" t="s">
        <v>34</v>
      </c>
      <c r="E25" s="1">
        <v>1.0</v>
      </c>
      <c r="F25" s="6">
        <v>755.0</v>
      </c>
      <c r="G25" s="6">
        <f t="shared" si="1"/>
        <v>469.135105</v>
      </c>
      <c r="H25" s="21">
        <v>0.129</v>
      </c>
      <c r="I25" s="6">
        <f t="shared" si="2"/>
        <v>60.51842855</v>
      </c>
      <c r="J25" s="6">
        <f t="shared" si="3"/>
        <v>60.51842855</v>
      </c>
      <c r="K25" s="22">
        <f t="shared" si="4"/>
        <v>0.06051842855</v>
      </c>
    </row>
    <row r="26" ht="18.0" customHeight="1">
      <c r="B26" s="1">
        <v>16.0</v>
      </c>
      <c r="C26" s="1" t="s">
        <v>17</v>
      </c>
      <c r="D26" s="1" t="s">
        <v>35</v>
      </c>
      <c r="E26" s="1">
        <v>8.0</v>
      </c>
      <c r="F26" s="6">
        <v>1330.0</v>
      </c>
      <c r="G26" s="6">
        <f t="shared" si="1"/>
        <v>826.42343</v>
      </c>
      <c r="H26" s="21">
        <v>0.129</v>
      </c>
      <c r="I26" s="6">
        <f t="shared" si="2"/>
        <v>106.6086225</v>
      </c>
      <c r="J26" s="6">
        <f t="shared" si="3"/>
        <v>852.8689798</v>
      </c>
      <c r="K26" s="22">
        <f t="shared" si="4"/>
        <v>0.8528689798</v>
      </c>
    </row>
    <row r="27" ht="18.0" customHeight="1">
      <c r="B27" s="1">
        <v>17.0</v>
      </c>
      <c r="C27" s="1" t="s">
        <v>19</v>
      </c>
      <c r="D27" s="1" t="s">
        <v>36</v>
      </c>
      <c r="E27" s="1">
        <v>9.0</v>
      </c>
      <c r="F27" s="6">
        <v>1422.0</v>
      </c>
      <c r="G27" s="6">
        <f t="shared" si="1"/>
        <v>883.589562</v>
      </c>
      <c r="H27" s="21">
        <v>0.129</v>
      </c>
      <c r="I27" s="6">
        <f t="shared" si="2"/>
        <v>113.9830535</v>
      </c>
      <c r="J27" s="6">
        <f t="shared" si="3"/>
        <v>1025.847481</v>
      </c>
      <c r="K27" s="22">
        <f t="shared" si="4"/>
        <v>1.025847481</v>
      </c>
    </row>
    <row r="28" ht="18.0" customHeight="1">
      <c r="B28" s="1">
        <v>18.0</v>
      </c>
      <c r="C28" s="1" t="s">
        <v>21</v>
      </c>
      <c r="D28" s="1" t="s">
        <v>37</v>
      </c>
      <c r="E28" s="1">
        <v>1.0</v>
      </c>
      <c r="F28" s="6">
        <v>519.0</v>
      </c>
      <c r="G28" s="6">
        <f t="shared" si="1"/>
        <v>322.491549</v>
      </c>
      <c r="H28" s="21">
        <v>0.129</v>
      </c>
      <c r="I28" s="6">
        <f t="shared" si="2"/>
        <v>41.60140982</v>
      </c>
      <c r="J28" s="6">
        <f t="shared" si="3"/>
        <v>41.60140982</v>
      </c>
      <c r="K28" s="22">
        <f t="shared" si="4"/>
        <v>0.04160140982</v>
      </c>
    </row>
    <row r="29" ht="18.0" customHeight="1">
      <c r="B29" s="1">
        <v>19.0</v>
      </c>
      <c r="C29" s="1" t="s">
        <v>17</v>
      </c>
      <c r="D29" s="1" t="s">
        <v>38</v>
      </c>
      <c r="E29" s="1">
        <v>3.0</v>
      </c>
      <c r="F29" s="6">
        <v>1324.0</v>
      </c>
      <c r="G29" s="6">
        <f t="shared" si="1"/>
        <v>822.695204</v>
      </c>
      <c r="H29" s="21">
        <v>0.129</v>
      </c>
      <c r="I29" s="6">
        <f t="shared" si="2"/>
        <v>106.1276813</v>
      </c>
      <c r="J29" s="6">
        <f t="shared" si="3"/>
        <v>318.3830439</v>
      </c>
      <c r="K29" s="22">
        <f t="shared" si="4"/>
        <v>0.3183830439</v>
      </c>
    </row>
    <row r="30" ht="18.0" customHeight="1">
      <c r="B30" s="1">
        <v>20.0</v>
      </c>
      <c r="C30" s="1" t="s">
        <v>19</v>
      </c>
      <c r="D30" s="1" t="s">
        <v>39</v>
      </c>
      <c r="E30" s="1">
        <v>4.0</v>
      </c>
      <c r="F30" s="6">
        <v>1288.0</v>
      </c>
      <c r="G30" s="6">
        <f t="shared" si="1"/>
        <v>800.325848</v>
      </c>
      <c r="H30" s="21">
        <v>0.129</v>
      </c>
      <c r="I30" s="6">
        <f t="shared" si="2"/>
        <v>103.2420344</v>
      </c>
      <c r="J30" s="6">
        <f t="shared" si="3"/>
        <v>412.9681376</v>
      </c>
      <c r="K30" s="22">
        <f t="shared" si="4"/>
        <v>0.4129681376</v>
      </c>
    </row>
    <row r="31" ht="18.0" customHeight="1">
      <c r="B31" s="1">
        <v>21.0</v>
      </c>
      <c r="C31" s="1" t="s">
        <v>21</v>
      </c>
      <c r="D31" s="1" t="s">
        <v>40</v>
      </c>
      <c r="E31" s="1">
        <v>1.0</v>
      </c>
      <c r="F31" s="6">
        <v>1529.0</v>
      </c>
      <c r="G31" s="6">
        <f t="shared" si="1"/>
        <v>950.076259</v>
      </c>
      <c r="H31" s="21">
        <v>0.129</v>
      </c>
      <c r="I31" s="6">
        <f t="shared" si="2"/>
        <v>122.5598374</v>
      </c>
      <c r="J31" s="6">
        <f t="shared" si="3"/>
        <v>122.5598374</v>
      </c>
      <c r="K31" s="22">
        <f t="shared" si="4"/>
        <v>0.1225598374</v>
      </c>
    </row>
    <row r="32" ht="18.0" customHeight="1">
      <c r="B32" s="1">
        <v>22.0</v>
      </c>
      <c r="C32" s="1" t="s">
        <v>17</v>
      </c>
      <c r="D32" s="1" t="s">
        <v>41</v>
      </c>
      <c r="E32" s="1">
        <v>1.0</v>
      </c>
      <c r="F32" s="6">
        <v>787.0</v>
      </c>
      <c r="G32" s="6">
        <f t="shared" si="1"/>
        <v>489.018977</v>
      </c>
      <c r="H32" s="21">
        <v>0.129</v>
      </c>
      <c r="I32" s="6">
        <f t="shared" si="2"/>
        <v>63.08344803</v>
      </c>
      <c r="J32" s="6">
        <f t="shared" si="3"/>
        <v>63.08344803</v>
      </c>
      <c r="K32" s="22">
        <f t="shared" si="4"/>
        <v>0.06308344803</v>
      </c>
    </row>
    <row r="33" ht="18.0" customHeight="1">
      <c r="B33" s="1">
        <v>23.0</v>
      </c>
      <c r="C33" s="1" t="s">
        <v>19</v>
      </c>
      <c r="D33" s="1" t="s">
        <v>42</v>
      </c>
      <c r="E33" s="1">
        <v>2.0</v>
      </c>
      <c r="F33" s="6">
        <v>1330.0</v>
      </c>
      <c r="G33" s="6">
        <f t="shared" si="1"/>
        <v>826.42343</v>
      </c>
      <c r="H33" s="21">
        <v>0.129</v>
      </c>
      <c r="I33" s="6">
        <f t="shared" si="2"/>
        <v>106.6086225</v>
      </c>
      <c r="J33" s="6">
        <f t="shared" si="3"/>
        <v>213.2172449</v>
      </c>
      <c r="K33" s="22">
        <f t="shared" si="4"/>
        <v>0.2132172449</v>
      </c>
    </row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mergeCells count="2">
    <mergeCell ref="D4:F4"/>
    <mergeCell ref="D5:F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2022-10-18T02:55:25Z</dcterms:created>
  <dc:creator>Saito, Sean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2022-10-18T02:55:27Z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63708889-8281-4bc0-a383-b08089641433</vt:lpwstr>
  </property>
  <property fmtid="{D5CDD505-2E9C-101B-9397-08002B2CF9AE}" pid="8" name="MSIP_Label_b0d5c4f4-7a29-4385-b7a5-afbe2154ae6f_ContentBits">
    <vt:lpwstr>0</vt:lpwstr>
  </property>
</Properties>
</file>