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rchW\Desktop\faks\fizikalni-praktikum\63 meritev spektra z uklonsko mrezico\"/>
    </mc:Choice>
  </mc:AlternateContent>
  <xr:revisionPtr revIDLastSave="0" documentId="13_ncr:1_{D39B49B7-5E6E-4949-9C17-E2C3BC027CBD}" xr6:coauthVersionLast="47" xr6:coauthVersionMax="47" xr10:uidLastSave="{00000000-0000-0000-0000-000000000000}"/>
  <bookViews>
    <workbookView xWindow="367" yWindow="367" windowWidth="15000" windowHeight="9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1" l="1"/>
  <c r="E27" i="1"/>
  <c r="E21" i="1"/>
  <c r="E22" i="1"/>
  <c r="E20" i="1"/>
  <c r="D21" i="1"/>
  <c r="D22" i="1"/>
  <c r="D23" i="1"/>
  <c r="D24" i="1"/>
  <c r="D27" i="1"/>
  <c r="D20" i="1"/>
  <c r="C21" i="1"/>
  <c r="C22" i="1"/>
  <c r="C25" i="1"/>
  <c r="D25" i="1" s="1"/>
  <c r="E25" i="1" s="1"/>
  <c r="C26" i="1"/>
  <c r="D26" i="1" s="1"/>
  <c r="E26" i="1" s="1"/>
  <c r="C27" i="1"/>
  <c r="C20" i="1"/>
  <c r="C7" i="1"/>
  <c r="D7" i="1" s="1"/>
  <c r="B1" i="1"/>
  <c r="E8" i="1" s="1"/>
  <c r="D8" i="1"/>
  <c r="D9" i="1"/>
  <c r="D14" i="1"/>
  <c r="C8" i="1"/>
  <c r="C9" i="1"/>
  <c r="C12" i="1"/>
  <c r="D12" i="1" s="1"/>
  <c r="C13" i="1"/>
  <c r="D13" i="1" s="1"/>
  <c r="C14" i="1"/>
  <c r="E12" i="1" l="1"/>
  <c r="E14" i="1"/>
  <c r="E13" i="1"/>
  <c r="E7" i="1"/>
  <c r="E11" i="1"/>
  <c r="E10" i="1"/>
  <c r="E9" i="1"/>
</calcChain>
</file>

<file path=xl/sharedStrings.xml><?xml version="1.0" encoding="utf-8"?>
<sst xmlns="http://schemas.openxmlformats.org/spreadsheetml/2006/main" count="28" uniqueCount="15">
  <si>
    <t>zamaknjeno 0</t>
  </si>
  <si>
    <t>levo</t>
  </si>
  <si>
    <t>n0</t>
  </si>
  <si>
    <t>viola</t>
  </si>
  <si>
    <t>zelena</t>
  </si>
  <si>
    <t>orang</t>
  </si>
  <si>
    <t>red 2.</t>
  </si>
  <si>
    <t>red 1.</t>
  </si>
  <si>
    <t>stopinje</t>
  </si>
  <si>
    <t>rad</t>
  </si>
  <si>
    <t>val dolzina</t>
  </si>
  <si>
    <t>d[m]</t>
  </si>
  <si>
    <t>desno</t>
  </si>
  <si>
    <t>zamakneno 20</t>
  </si>
  <si>
    <t>alfa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</si>
</sst>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topLeftCell="A7" workbookViewId="0">
      <selection activeCell="E19" sqref="E19"/>
    </sheetView>
  </sheetViews>
  <sheetFormatPr defaultRowHeight="14.35" x14ac:dyDescent="0.5"/>
  <cols>
    <col min="2" max="2" width="11.64453125" bestFit="1" customWidth="1"/>
    <col min="5" max="5" width="11.64453125" bestFit="1" customWidth="1"/>
  </cols>
  <sheetData>
    <row r="1" spans="1:5" x14ac:dyDescent="0.5">
      <c r="A1" t="s">
        <v>11</v>
      </c>
      <c r="B1">
        <f>1/600/1000</f>
        <v>1.6666666666666669E-6</v>
      </c>
    </row>
    <row r="3" spans="1:5" x14ac:dyDescent="0.5">
      <c r="A3" t="s">
        <v>0</v>
      </c>
      <c r="C3" t="s">
        <v>8</v>
      </c>
      <c r="D3" t="s">
        <v>9</v>
      </c>
      <c r="E3" t="s">
        <v>10</v>
      </c>
    </row>
    <row r="4" spans="1:5" x14ac:dyDescent="0.5">
      <c r="A4" t="s">
        <v>1</v>
      </c>
    </row>
    <row r="5" spans="1:5" x14ac:dyDescent="0.5">
      <c r="A5" t="s">
        <v>2</v>
      </c>
      <c r="B5">
        <v>178</v>
      </c>
    </row>
    <row r="6" spans="1:5" x14ac:dyDescent="0.5">
      <c r="A6" t="s">
        <v>7</v>
      </c>
    </row>
    <row r="7" spans="1:5" x14ac:dyDescent="0.5">
      <c r="A7" t="s">
        <v>3</v>
      </c>
      <c r="B7">
        <v>169</v>
      </c>
      <c r="C7">
        <f>B$5-B7</f>
        <v>9</v>
      </c>
      <c r="D7">
        <f>C7*PI()/180</f>
        <v>0.15707963267948966</v>
      </c>
      <c r="E7">
        <f>SIN(D7)*B$1</f>
        <v>2.6072410840038479E-7</v>
      </c>
    </row>
    <row r="8" spans="1:5" x14ac:dyDescent="0.5">
      <c r="A8" t="s">
        <v>4</v>
      </c>
      <c r="B8">
        <v>165</v>
      </c>
      <c r="C8">
        <f t="shared" ref="C8:C14" si="0">B$5-B8</f>
        <v>13</v>
      </c>
      <c r="D8">
        <f t="shared" ref="D8:D14" si="1">C8*PI()/180</f>
        <v>0.22689280275926285</v>
      </c>
      <c r="E8">
        <f t="shared" ref="E8:E14" si="2">SIN(D8)*B$1</f>
        <v>3.7491842390644174E-7</v>
      </c>
    </row>
    <row r="9" spans="1:5" x14ac:dyDescent="0.5">
      <c r="A9" t="s">
        <v>5</v>
      </c>
      <c r="B9">
        <v>164</v>
      </c>
      <c r="C9">
        <f t="shared" si="0"/>
        <v>14</v>
      </c>
      <c r="D9">
        <f t="shared" si="1"/>
        <v>0.24434609527920614</v>
      </c>
      <c r="E9">
        <f t="shared" si="2"/>
        <v>4.0320315933277959E-7</v>
      </c>
    </row>
    <row r="10" spans="1:5" x14ac:dyDescent="0.5">
      <c r="E10">
        <f t="shared" si="2"/>
        <v>0</v>
      </c>
    </row>
    <row r="11" spans="1:5" x14ac:dyDescent="0.5">
      <c r="A11" t="s">
        <v>6</v>
      </c>
      <c r="E11">
        <f t="shared" si="2"/>
        <v>0</v>
      </c>
    </row>
    <row r="12" spans="1:5" x14ac:dyDescent="0.5">
      <c r="A12" t="s">
        <v>3</v>
      </c>
      <c r="B12">
        <v>162</v>
      </c>
      <c r="C12">
        <f t="shared" si="0"/>
        <v>16</v>
      </c>
      <c r="D12">
        <f t="shared" si="1"/>
        <v>0.27925268031909273</v>
      </c>
      <c r="E12">
        <f>SIN(D12)*B$1/2</f>
        <v>2.2969779651416599E-7</v>
      </c>
    </row>
    <row r="13" spans="1:5" x14ac:dyDescent="0.5">
      <c r="A13" t="s">
        <v>4</v>
      </c>
      <c r="B13">
        <v>159</v>
      </c>
      <c r="C13">
        <f t="shared" si="0"/>
        <v>19</v>
      </c>
      <c r="D13">
        <f t="shared" si="1"/>
        <v>0.33161255787892258</v>
      </c>
      <c r="E13">
        <f>SIN(D13)*B$1/2</f>
        <v>2.713067953809639E-7</v>
      </c>
    </row>
    <row r="14" spans="1:5" x14ac:dyDescent="0.5">
      <c r="A14" t="s">
        <v>5</v>
      </c>
      <c r="B14">
        <v>154</v>
      </c>
      <c r="C14">
        <f t="shared" si="0"/>
        <v>24</v>
      </c>
      <c r="D14">
        <f t="shared" si="1"/>
        <v>0.41887902047863906</v>
      </c>
      <c r="E14">
        <f>SIN(D14)*B$1/2</f>
        <v>3.3894720256316681E-7</v>
      </c>
    </row>
    <row r="16" spans="1:5" x14ac:dyDescent="0.5">
      <c r="A16" t="s">
        <v>0</v>
      </c>
    </row>
    <row r="17" spans="1:5" x14ac:dyDescent="0.5">
      <c r="A17" t="s">
        <v>12</v>
      </c>
    </row>
    <row r="18" spans="1:5" x14ac:dyDescent="0.5">
      <c r="A18" t="s">
        <v>2</v>
      </c>
      <c r="B18">
        <v>180</v>
      </c>
    </row>
    <row r="19" spans="1:5" x14ac:dyDescent="0.5">
      <c r="A19" t="s">
        <v>7</v>
      </c>
    </row>
    <row r="20" spans="1:5" x14ac:dyDescent="0.5">
      <c r="A20" t="s">
        <v>3</v>
      </c>
      <c r="B20">
        <v>192</v>
      </c>
      <c r="C20">
        <f>-B$18+B20</f>
        <v>12</v>
      </c>
      <c r="D20">
        <f>C20*PI()/180</f>
        <v>0.20943951023931953</v>
      </c>
      <c r="E20">
        <f>SIN(D20)*B$1</f>
        <v>3.4651948469626557E-7</v>
      </c>
    </row>
    <row r="21" spans="1:5" x14ac:dyDescent="0.5">
      <c r="A21" t="s">
        <v>4</v>
      </c>
      <c r="B21">
        <v>196</v>
      </c>
      <c r="C21">
        <f t="shared" ref="C21:C27" si="3">-B$18+B21</f>
        <v>16</v>
      </c>
      <c r="D21">
        <f t="shared" ref="D21:D27" si="4">C21*PI()/180</f>
        <v>0.27925268031909273</v>
      </c>
      <c r="E21">
        <f t="shared" ref="E21:E22" si="5">SIN(D21)*B$1</f>
        <v>4.5939559302833198E-7</v>
      </c>
    </row>
    <row r="22" spans="1:5" x14ac:dyDescent="0.5">
      <c r="A22" t="s">
        <v>5</v>
      </c>
      <c r="B22">
        <v>197</v>
      </c>
      <c r="C22">
        <f t="shared" si="3"/>
        <v>17</v>
      </c>
      <c r="D22">
        <f t="shared" si="4"/>
        <v>0.29670597283903605</v>
      </c>
      <c r="E22">
        <f t="shared" si="5"/>
        <v>4.8728617453789462E-7</v>
      </c>
    </row>
    <row r="23" spans="1:5" x14ac:dyDescent="0.5">
      <c r="D23">
        <f t="shared" si="4"/>
        <v>0</v>
      </c>
    </row>
    <row r="24" spans="1:5" x14ac:dyDescent="0.5">
      <c r="A24" t="s">
        <v>6</v>
      </c>
      <c r="D24">
        <f t="shared" si="4"/>
        <v>0</v>
      </c>
    </row>
    <row r="25" spans="1:5" x14ac:dyDescent="0.5">
      <c r="A25" t="s">
        <v>3</v>
      </c>
      <c r="B25">
        <v>199</v>
      </c>
      <c r="C25">
        <f t="shared" si="3"/>
        <v>19</v>
      </c>
      <c r="D25">
        <f t="shared" si="4"/>
        <v>0.33161255787892258</v>
      </c>
      <c r="E25">
        <f>SIN(D25)*B$1/2</f>
        <v>2.713067953809639E-7</v>
      </c>
    </row>
    <row r="26" spans="1:5" x14ac:dyDescent="0.5">
      <c r="A26" t="s">
        <v>4</v>
      </c>
      <c r="B26">
        <v>203</v>
      </c>
      <c r="C26">
        <f t="shared" si="3"/>
        <v>23</v>
      </c>
      <c r="D26">
        <f t="shared" si="4"/>
        <v>0.40142572795869574</v>
      </c>
      <c r="E26">
        <f t="shared" ref="E26:E27" si="6">SIN(D26)*B$1/2</f>
        <v>3.2560927374106147E-7</v>
      </c>
    </row>
    <row r="27" spans="1:5" x14ac:dyDescent="0.5">
      <c r="A27" t="s">
        <v>5</v>
      </c>
      <c r="B27">
        <v>205</v>
      </c>
      <c r="C27">
        <f t="shared" si="3"/>
        <v>25</v>
      </c>
      <c r="D27">
        <f t="shared" si="4"/>
        <v>0.43633231299858238</v>
      </c>
      <c r="E27">
        <f t="shared" si="6"/>
        <v>3.5218188478391626E-7</v>
      </c>
    </row>
    <row r="30" spans="1:5" x14ac:dyDescent="0.5">
      <c r="A30" t="s">
        <v>13</v>
      </c>
    </row>
    <row r="31" spans="1:5" x14ac:dyDescent="0.5">
      <c r="A31" t="s">
        <v>14</v>
      </c>
      <c r="B31">
        <v>20</v>
      </c>
      <c r="C31">
        <f>PI()/180*20</f>
        <v>0.3490658503988659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archW</dc:creator>
  <cp:lastModifiedBy>archW</cp:lastModifiedBy>
  <dcterms:created xsi:type="dcterms:W3CDTF">2015-06-05T18:17:20Z</dcterms:created>
  <dcterms:modified xsi:type="dcterms:W3CDTF">2022-04-05T15:41:35Z</dcterms:modified>
</cp:coreProperties>
</file>