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chW\Desktop\faks\fizikalni-praktikum\Vaja 44 -  Sila na vodnik v magnetnem polju\"/>
    </mc:Choice>
  </mc:AlternateContent>
  <xr:revisionPtr revIDLastSave="0" documentId="13_ncr:1_{7C0EF035-4EF7-4ACF-9970-4E6BB4ABBA6E}" xr6:coauthVersionLast="47" xr6:coauthVersionMax="47" xr10:uidLastSave="{00000000-0000-0000-0000-000000000000}"/>
  <bookViews>
    <workbookView xWindow="5080" yWindow="3040" windowWidth="15000" windowHeight="9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1" l="1"/>
  <c r="E23" i="1"/>
  <c r="I4" i="1"/>
  <c r="D18" i="1"/>
  <c r="D19" i="1"/>
  <c r="D20" i="1"/>
  <c r="D21" i="1"/>
  <c r="D22" i="1"/>
  <c r="D23" i="1"/>
  <c r="D24" i="1"/>
  <c r="D25" i="1"/>
  <c r="D26" i="1"/>
  <c r="D27" i="1"/>
  <c r="D28" i="1"/>
  <c r="D29" i="1"/>
  <c r="D3" i="1"/>
  <c r="D4" i="1"/>
  <c r="D5" i="1"/>
  <c r="D6" i="1"/>
  <c r="D7" i="1"/>
  <c r="D8" i="1"/>
  <c r="D9" i="1"/>
  <c r="D10" i="1"/>
  <c r="D11" i="1"/>
  <c r="D12" i="1"/>
  <c r="D13" i="1"/>
  <c r="D2" i="1"/>
  <c r="A18" i="1" l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<sst xmlns="http://schemas.openxmlformats.org/spreadsheetml/2006/main" count="7" uniqueCount="6">
  <si>
    <t>i</t>
  </si>
  <si>
    <t>I[mikroA]</t>
  </si>
  <si>
    <t>m[mg]</t>
  </si>
  <si>
    <t>druga smer</t>
  </si>
  <si>
    <t>l[cm]</t>
  </si>
  <si>
    <t>S[cm2]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</si>
</sst>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102474501151416E-2"/>
          <c:y val="5.1212080332214999E-2"/>
          <c:w val="0.85824049451887352"/>
          <c:h val="0.8407850514980175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Sheet1!$C$2:$C$13</c:f>
              <c:numCache>
                <c:formatCode>General</c:formatCode>
                <c:ptCount val="12"/>
                <c:pt idx="0">
                  <c:v>99</c:v>
                </c:pt>
                <c:pt idx="1">
                  <c:v>92</c:v>
                </c:pt>
                <c:pt idx="2">
                  <c:v>79</c:v>
                </c:pt>
                <c:pt idx="3">
                  <c:v>70</c:v>
                </c:pt>
                <c:pt idx="4">
                  <c:v>57</c:v>
                </c:pt>
                <c:pt idx="5">
                  <c:v>51</c:v>
                </c:pt>
                <c:pt idx="6">
                  <c:v>42</c:v>
                </c:pt>
                <c:pt idx="7">
                  <c:v>33</c:v>
                </c:pt>
                <c:pt idx="8">
                  <c:v>23</c:v>
                </c:pt>
                <c:pt idx="9">
                  <c:v>15</c:v>
                </c:pt>
                <c:pt idx="10">
                  <c:v>8</c:v>
                </c:pt>
                <c:pt idx="11">
                  <c:v>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1350</c:v>
                </c:pt>
                <c:pt idx="1">
                  <c:v>1277</c:v>
                </c:pt>
                <c:pt idx="2">
                  <c:v>1130</c:v>
                </c:pt>
                <c:pt idx="3">
                  <c:v>1032</c:v>
                </c:pt>
                <c:pt idx="4">
                  <c:v>900</c:v>
                </c:pt>
                <c:pt idx="5">
                  <c:v>816</c:v>
                </c:pt>
                <c:pt idx="6">
                  <c:v>715</c:v>
                </c:pt>
                <c:pt idx="7">
                  <c:v>605</c:v>
                </c:pt>
                <c:pt idx="8">
                  <c:v>497</c:v>
                </c:pt>
                <c:pt idx="9">
                  <c:v>395</c:v>
                </c:pt>
                <c:pt idx="10">
                  <c:v>313</c:v>
                </c:pt>
                <c:pt idx="11">
                  <c:v>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6-4C39-A243-4F4C5A235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149376"/>
        <c:axId val="349150624"/>
      </c:scatterChart>
      <c:valAx>
        <c:axId val="34914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m[mg]</a:t>
                </a:r>
              </a:p>
            </c:rich>
          </c:tx>
          <c:layout>
            <c:manualLayout>
              <c:xMode val="edge"/>
              <c:yMode val="edge"/>
              <c:x val="0.47555295083544524"/>
              <c:y val="0.92921075475682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50624"/>
        <c:crosses val="autoZero"/>
        <c:crossBetween val="midCat"/>
      </c:valAx>
      <c:valAx>
        <c:axId val="3491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I[µA]</a:t>
                </a:r>
              </a:p>
            </c:rich>
          </c:tx>
          <c:layout>
            <c:manualLayout>
              <c:xMode val="edge"/>
              <c:yMode val="edge"/>
              <c:x val="0"/>
              <c:y val="0.37297461171198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4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102474501151416E-2"/>
          <c:y val="5.1212080332214999E-2"/>
          <c:w val="0.85824049451887352"/>
          <c:h val="0.8407850514980175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460628752062669E-3"/>
                  <c:y val="-0.32880391748586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Sheet1!$C$17:$C$29</c:f>
              <c:numCache>
                <c:formatCode>General</c:formatCode>
                <c:ptCount val="13"/>
                <c:pt idx="0">
                  <c:v>-14</c:v>
                </c:pt>
                <c:pt idx="1">
                  <c:v>-18</c:v>
                </c:pt>
                <c:pt idx="2">
                  <c:v>-25</c:v>
                </c:pt>
                <c:pt idx="3">
                  <c:v>-34</c:v>
                </c:pt>
                <c:pt idx="4">
                  <c:v>-42</c:v>
                </c:pt>
                <c:pt idx="5">
                  <c:v>-51</c:v>
                </c:pt>
                <c:pt idx="6">
                  <c:v>-59</c:v>
                </c:pt>
                <c:pt idx="7">
                  <c:v>-68</c:v>
                </c:pt>
                <c:pt idx="8">
                  <c:v>-76</c:v>
                </c:pt>
                <c:pt idx="9">
                  <c:v>-85</c:v>
                </c:pt>
                <c:pt idx="10">
                  <c:v>-94</c:v>
                </c:pt>
                <c:pt idx="11">
                  <c:v>-111</c:v>
                </c:pt>
                <c:pt idx="12">
                  <c:v>-120</c:v>
                </c:pt>
              </c:numCache>
            </c:numRef>
          </c:xVal>
          <c:yVal>
            <c:numRef>
              <c:f>Sheet1!$B$17:$B$29</c:f>
              <c:numCache>
                <c:formatCode>General</c:formatCode>
                <c:ptCount val="13"/>
                <c:pt idx="0">
                  <c:v>0</c:v>
                </c:pt>
                <c:pt idx="1">
                  <c:v>42</c:v>
                </c:pt>
                <c:pt idx="2">
                  <c:v>113</c:v>
                </c:pt>
                <c:pt idx="3">
                  <c:v>220</c:v>
                </c:pt>
                <c:pt idx="4">
                  <c:v>320</c:v>
                </c:pt>
                <c:pt idx="5">
                  <c:v>420</c:v>
                </c:pt>
                <c:pt idx="6">
                  <c:v>510</c:v>
                </c:pt>
                <c:pt idx="7">
                  <c:v>621</c:v>
                </c:pt>
                <c:pt idx="8">
                  <c:v>716</c:v>
                </c:pt>
                <c:pt idx="9">
                  <c:v>813</c:v>
                </c:pt>
                <c:pt idx="10">
                  <c:v>914</c:v>
                </c:pt>
                <c:pt idx="11">
                  <c:v>1058</c:v>
                </c:pt>
                <c:pt idx="12">
                  <c:v>1120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57-4EE5-B2FC-AF8E3D5D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149376"/>
        <c:axId val="349150624"/>
      </c:scatterChart>
      <c:valAx>
        <c:axId val="34914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m[mg]</a:t>
                </a:r>
              </a:p>
            </c:rich>
          </c:tx>
          <c:layout>
            <c:manualLayout>
              <c:xMode val="edge"/>
              <c:yMode val="edge"/>
              <c:x val="0.47555295083544524"/>
              <c:y val="0.92921075475682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50624"/>
        <c:crosses val="autoZero"/>
        <c:crossBetween val="midCat"/>
      </c:valAx>
      <c:valAx>
        <c:axId val="3491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I[µA]</a:t>
                </a:r>
              </a:p>
            </c:rich>
          </c:tx>
          <c:layout>
            <c:manualLayout>
              <c:xMode val="edge"/>
              <c:yMode val="edge"/>
              <c:x val="0"/>
              <c:y val="0.37297461171198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4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627337</xdr:colOff>
      <xdr:row>8</xdr:row>
      <xdr:rowOff>80140</xdr:rowOff>
    </xdr:from>
    <xdr:to>
      <xdr:col>13</xdr:col>
      <xdr:colOff>51603</xdr:colOff>
      <xdr:row>23</xdr:row>
      <xdr:rowOff>92840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F22B1-1A32-2352-BA8D-17039A9F2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560552</xdr:colOff>
      <xdr:row>24</xdr:row>
      <xdr:rowOff>78827</xdr:rowOff>
    </xdr:from>
    <xdr:to>
      <xdr:col>12</xdr:col>
      <xdr:colOff>627117</xdr:colOff>
      <xdr:row>39</xdr:row>
      <xdr:rowOff>91527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DA9432-1B7C-4B24-B214-BA0E6DB8A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H6" sqref="H6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F1" t="s">
        <v>4</v>
      </c>
      <c r="G1">
        <v>2</v>
      </c>
    </row>
    <row r="2" spans="1:9" x14ac:dyDescent="0.5">
      <c r="A2">
        <v>1</v>
      </c>
      <c r="B2">
        <v>1350</v>
      </c>
      <c r="C2">
        <v>99</v>
      </c>
      <c r="D2">
        <f>C2*9.81/B2</f>
        <v>0.71940000000000004</v>
      </c>
      <c r="F2" t="s">
        <v>5</v>
      </c>
      <c r="G2">
        <v>2</v>
      </c>
    </row>
    <row r="3" spans="1:9" x14ac:dyDescent="0.5">
      <c r="A3">
        <f>A2+1</f>
        <v>2</v>
      </c>
      <c r="B3">
        <v>1277</v>
      </c>
      <c r="C3">
        <v>92</v>
      </c>
      <c r="D3">
        <f>C3*9.81/B3</f>
        <v>0.70675019577133913</v>
      </c>
    </row>
    <row r="4" spans="1:9" x14ac:dyDescent="0.5">
      <c r="A4">
        <f t="shared" ref="A4:A14" si="0">A3+1</f>
        <v>3</v>
      </c>
      <c r="B4">
        <v>1130</v>
      </c>
      <c r="C4">
        <v>79</v>
      </c>
      <c r="D4">
        <f t="shared" ref="D3:D13" si="1">C4*9.81/B4</f>
        <v>0.68583185840707961</v>
      </c>
      <c r="I4">
        <f>0.001/0.000001</f>
        <v>1000.0000000000001</v>
      </c>
    </row>
    <row r="5" spans="1:9" x14ac:dyDescent="0.5">
      <c r="A5">
        <f t="shared" si="0"/>
        <v>4</v>
      </c>
      <c r="B5">
        <v>1032</v>
      </c>
      <c r="C5">
        <v>70</v>
      </c>
      <c r="D5">
        <f t="shared" si="1"/>
        <v>0.66540697674418614</v>
      </c>
    </row>
    <row r="6" spans="1:9" x14ac:dyDescent="0.5">
      <c r="A6">
        <f t="shared" si="0"/>
        <v>5</v>
      </c>
      <c r="B6">
        <v>900</v>
      </c>
      <c r="C6">
        <v>57</v>
      </c>
      <c r="D6">
        <f t="shared" si="1"/>
        <v>0.62130000000000007</v>
      </c>
    </row>
    <row r="7" spans="1:9" x14ac:dyDescent="0.5">
      <c r="A7">
        <f t="shared" si="0"/>
        <v>6</v>
      </c>
      <c r="B7">
        <v>816</v>
      </c>
      <c r="C7">
        <v>51</v>
      </c>
      <c r="D7">
        <f t="shared" si="1"/>
        <v>0.61312500000000003</v>
      </c>
    </row>
    <row r="8" spans="1:9" x14ac:dyDescent="0.5">
      <c r="A8">
        <f t="shared" si="0"/>
        <v>7</v>
      </c>
      <c r="B8">
        <v>715</v>
      </c>
      <c r="C8">
        <v>42</v>
      </c>
      <c r="D8">
        <f t="shared" si="1"/>
        <v>0.5762517482517483</v>
      </c>
    </row>
    <row r="9" spans="1:9" x14ac:dyDescent="0.5">
      <c r="A9">
        <f t="shared" si="0"/>
        <v>8</v>
      </c>
      <c r="B9">
        <v>605</v>
      </c>
      <c r="C9">
        <v>33</v>
      </c>
      <c r="D9">
        <f t="shared" si="1"/>
        <v>0.53509090909090917</v>
      </c>
    </row>
    <row r="10" spans="1:9" x14ac:dyDescent="0.5">
      <c r="A10">
        <f t="shared" si="0"/>
        <v>9</v>
      </c>
      <c r="B10">
        <v>497</v>
      </c>
      <c r="C10">
        <v>23</v>
      </c>
      <c r="D10">
        <f t="shared" si="1"/>
        <v>0.45398390342052319</v>
      </c>
    </row>
    <row r="11" spans="1:9" x14ac:dyDescent="0.5">
      <c r="A11">
        <f t="shared" si="0"/>
        <v>10</v>
      </c>
      <c r="B11">
        <v>395</v>
      </c>
      <c r="C11">
        <v>15</v>
      </c>
      <c r="D11">
        <f t="shared" si="1"/>
        <v>0.37253164556962026</v>
      </c>
    </row>
    <row r="12" spans="1:9" x14ac:dyDescent="0.5">
      <c r="A12">
        <f t="shared" si="0"/>
        <v>11</v>
      </c>
      <c r="B12">
        <v>313</v>
      </c>
      <c r="C12">
        <v>8</v>
      </c>
      <c r="D12">
        <f t="shared" si="1"/>
        <v>0.25073482428115018</v>
      </c>
    </row>
    <row r="13" spans="1:9" x14ac:dyDescent="0.5">
      <c r="A13">
        <f t="shared" si="0"/>
        <v>12</v>
      </c>
      <c r="B13">
        <v>208</v>
      </c>
      <c r="C13">
        <v>0</v>
      </c>
      <c r="D13">
        <f t="shared" si="1"/>
        <v>0</v>
      </c>
    </row>
    <row r="14" spans="1:9" x14ac:dyDescent="0.5">
      <c r="A14">
        <f t="shared" si="0"/>
        <v>13</v>
      </c>
    </row>
    <row r="15" spans="1:9" x14ac:dyDescent="0.5">
      <c r="A15" t="s">
        <v>3</v>
      </c>
    </row>
    <row r="16" spans="1:9" x14ac:dyDescent="0.5">
      <c r="A16" t="s">
        <v>0</v>
      </c>
    </row>
    <row r="17" spans="1:6" x14ac:dyDescent="0.5">
      <c r="A17">
        <v>1</v>
      </c>
      <c r="B17">
        <v>0</v>
      </c>
      <c r="C17">
        <v>-14</v>
      </c>
    </row>
    <row r="18" spans="1:6" x14ac:dyDescent="0.5">
      <c r="A18">
        <f>A17+1</f>
        <v>2</v>
      </c>
      <c r="B18">
        <v>42</v>
      </c>
      <c r="C18">
        <v>-18</v>
      </c>
      <c r="D18">
        <f>C18*9.81/B18</f>
        <v>-4.2042857142857146</v>
      </c>
    </row>
    <row r="19" spans="1:6" x14ac:dyDescent="0.5">
      <c r="A19">
        <f t="shared" ref="A19:A29" si="2">A18+1</f>
        <v>3</v>
      </c>
      <c r="B19">
        <v>113</v>
      </c>
      <c r="C19">
        <v>-25</v>
      </c>
      <c r="D19">
        <f t="shared" ref="D18:D29" si="3">C19*9.81/B19</f>
        <v>-2.1703539823008851</v>
      </c>
    </row>
    <row r="20" spans="1:6" x14ac:dyDescent="0.5">
      <c r="A20">
        <f t="shared" si="2"/>
        <v>4</v>
      </c>
      <c r="B20">
        <v>220</v>
      </c>
      <c r="C20">
        <v>-34</v>
      </c>
      <c r="D20">
        <f t="shared" si="3"/>
        <v>-1.5160909090909092</v>
      </c>
    </row>
    <row r="21" spans="1:6" x14ac:dyDescent="0.5">
      <c r="A21">
        <f t="shared" si="2"/>
        <v>5</v>
      </c>
      <c r="B21">
        <v>320</v>
      </c>
      <c r="C21">
        <v>-42</v>
      </c>
      <c r="D21">
        <f t="shared" si="3"/>
        <v>-1.2875625000000002</v>
      </c>
    </row>
    <row r="22" spans="1:6" x14ac:dyDescent="0.5">
      <c r="A22">
        <f t="shared" si="2"/>
        <v>6</v>
      </c>
      <c r="B22">
        <v>420</v>
      </c>
      <c r="C22">
        <v>-51</v>
      </c>
      <c r="D22">
        <f t="shared" si="3"/>
        <v>-1.1912142857142858</v>
      </c>
    </row>
    <row r="23" spans="1:6" x14ac:dyDescent="0.5">
      <c r="A23">
        <f t="shared" si="2"/>
        <v>7</v>
      </c>
      <c r="B23">
        <v>510</v>
      </c>
      <c r="C23">
        <v>-59</v>
      </c>
      <c r="D23">
        <f t="shared" si="3"/>
        <v>-1.1348823529411767</v>
      </c>
      <c r="E23">
        <f>AVERAGE(D19:D29)</f>
        <v>-1.2300391308063228</v>
      </c>
      <c r="F23">
        <f>MAX(E23-MIN(D20:D29),MAX(D20:D29)-E23)</f>
        <v>0.28605177828458639</v>
      </c>
    </row>
    <row r="24" spans="1:6" x14ac:dyDescent="0.5">
      <c r="A24">
        <f t="shared" si="2"/>
        <v>8</v>
      </c>
      <c r="B24">
        <v>621</v>
      </c>
      <c r="C24">
        <v>-68</v>
      </c>
      <c r="D24">
        <f t="shared" si="3"/>
        <v>-1.0742028985507246</v>
      </c>
    </row>
    <row r="25" spans="1:6" x14ac:dyDescent="0.5">
      <c r="A25">
        <f t="shared" si="2"/>
        <v>9</v>
      </c>
      <c r="B25">
        <v>716</v>
      </c>
      <c r="C25">
        <v>-76</v>
      </c>
      <c r="D25">
        <f t="shared" si="3"/>
        <v>-1.0412849162011173</v>
      </c>
    </row>
    <row r="26" spans="1:6" x14ac:dyDescent="0.5">
      <c r="A26">
        <f t="shared" si="2"/>
        <v>10</v>
      </c>
      <c r="B26">
        <v>813</v>
      </c>
      <c r="C26">
        <v>-85</v>
      </c>
      <c r="D26">
        <f t="shared" si="3"/>
        <v>-1.0256457564575645</v>
      </c>
    </row>
    <row r="27" spans="1:6" x14ac:dyDescent="0.5">
      <c r="A27">
        <f t="shared" si="2"/>
        <v>11</v>
      </c>
      <c r="B27">
        <v>914</v>
      </c>
      <c r="C27">
        <v>-94</v>
      </c>
      <c r="D27">
        <f t="shared" si="3"/>
        <v>-1.0089059080962801</v>
      </c>
    </row>
    <row r="28" spans="1:6" x14ac:dyDescent="0.5">
      <c r="A28">
        <f t="shared" si="2"/>
        <v>12</v>
      </c>
      <c r="B28">
        <v>1058</v>
      </c>
      <c r="C28">
        <v>-111</v>
      </c>
      <c r="D28">
        <f t="shared" si="3"/>
        <v>-1.0292155009451796</v>
      </c>
    </row>
    <row r="29" spans="1:6" x14ac:dyDescent="0.5">
      <c r="A29">
        <f t="shared" si="2"/>
        <v>13</v>
      </c>
      <c r="B29">
        <v>1120</v>
      </c>
      <c r="C29">
        <v>-120</v>
      </c>
      <c r="D29">
        <f t="shared" si="3"/>
        <v>-1.0510714285714287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archW</dc:creator>
  <cp:lastModifiedBy>archW</cp:lastModifiedBy>
  <dcterms:created xsi:type="dcterms:W3CDTF">2015-06-05T18:17:20Z</dcterms:created>
  <dcterms:modified xsi:type="dcterms:W3CDTF">2022-05-16T22:59:30Z</dcterms:modified>
</cp:coreProperties>
</file>