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49 - Prehodni pojavi v električnih krogih\Meritve\"/>
    </mc:Choice>
  </mc:AlternateContent>
  <xr:revisionPtr revIDLastSave="0" documentId="13_ncr:1_{39A286E1-B48F-4A92-8608-E5609D373B0F}" xr6:coauthVersionLast="47" xr6:coauthVersionMax="47" xr10:uidLastSave="{00000000-0000-0000-0000-000000000000}"/>
  <bookViews>
    <workbookView xWindow="2820" yWindow="453" windowWidth="15000" windowHeight="9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5" i="1" l="1"/>
  <c r="D44" i="1"/>
  <c r="B44" i="1"/>
  <c r="B40" i="1"/>
  <c r="B41" i="1"/>
  <c r="B24" i="1"/>
  <c r="B22" i="1"/>
  <c r="B23" i="1"/>
  <c r="D22" i="1"/>
  <c r="C22" i="1"/>
  <c r="D21" i="1"/>
  <c r="C21" i="1"/>
  <c r="B21" i="1"/>
  <c r="D3" i="1"/>
  <c r="D1" i="1"/>
  <c r="C3" i="1"/>
  <c r="C18" i="1"/>
  <c r="B18" i="1"/>
  <c r="B1" i="1"/>
  <c r="B3" i="1"/>
  <c r="B10" i="1"/>
  <c r="B11" i="1"/>
  <c r="B12" i="1"/>
  <c r="B13" i="1"/>
  <c r="B14" i="1"/>
  <c r="B15" i="1"/>
  <c r="B9" i="1"/>
  <c r="B4" i="1"/>
</calcChain>
</file>

<file path=xl/sharedStrings.xml><?xml version="1.0" encoding="utf-8"?>
<sst xmlns="http://schemas.openxmlformats.org/spreadsheetml/2006/main" count="24" uniqueCount="18">
  <si>
    <t>praznjenje</t>
  </si>
  <si>
    <t>t[ms]</t>
  </si>
  <si>
    <t>U[V]</t>
  </si>
  <si>
    <t>t[ms]-6.5</t>
  </si>
  <si>
    <t>R</t>
  </si>
  <si>
    <t>L</t>
  </si>
  <si>
    <t>C1</t>
  </si>
  <si>
    <t>C2</t>
  </si>
  <si>
    <t>izmerjen</t>
  </si>
  <si>
    <t>izrac</t>
  </si>
  <si>
    <t>t[s]</t>
  </si>
  <si>
    <t>polnjenje</t>
  </si>
  <si>
    <t>C</t>
  </si>
  <si>
    <t>duseno nihanje nihalnega kroga</t>
  </si>
  <si>
    <t>t0</t>
  </si>
  <si>
    <t>izmerjeni</t>
  </si>
  <si>
    <t>w0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</si>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</sst>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4" workbookViewId="0">
      <selection activeCell="A46" sqref="A46"/>
    </sheetView>
  </sheetViews>
  <sheetFormatPr defaultRowHeight="14.35" x14ac:dyDescent="0.5"/>
  <cols>
    <col min="2" max="3" width="10.76171875" bestFit="1" customWidth="1"/>
    <col min="4" max="4" width="11.76171875" bestFit="1" customWidth="1"/>
  </cols>
  <sheetData>
    <row r="1" spans="1:4" x14ac:dyDescent="0.5">
      <c r="A1" t="s">
        <v>4</v>
      </c>
      <c r="B1">
        <f>3.8*1000</f>
        <v>3800</v>
      </c>
      <c r="C1">
        <v>50</v>
      </c>
      <c r="D1">
        <f>C1/B1</f>
        <v>1.3157894736842105E-2</v>
      </c>
    </row>
    <row r="2" spans="1:4" x14ac:dyDescent="0.5">
      <c r="A2" t="s">
        <v>5</v>
      </c>
      <c r="B2">
        <v>1.2270000000000001</v>
      </c>
    </row>
    <row r="3" spans="1:4" x14ac:dyDescent="0.5">
      <c r="A3" t="s">
        <v>6</v>
      </c>
      <c r="B3">
        <f>0.25*0.000001</f>
        <v>2.4999999999999999E-7</v>
      </c>
      <c r="C3">
        <f>0.005*0.000001</f>
        <v>5.0000000000000001E-9</v>
      </c>
      <c r="D3">
        <f>C3/B3</f>
        <v>0.02</v>
      </c>
    </row>
    <row r="4" spans="1:4" x14ac:dyDescent="0.5">
      <c r="A4" t="s">
        <v>7</v>
      </c>
      <c r="B4">
        <f>6800*0.000000001</f>
        <v>6.8000000000000001E-6</v>
      </c>
    </row>
    <row r="7" spans="1:4" x14ac:dyDescent="0.5">
      <c r="A7" t="s">
        <v>0</v>
      </c>
    </row>
    <row r="8" spans="1:4" x14ac:dyDescent="0.5">
      <c r="A8" t="s">
        <v>3</v>
      </c>
      <c r="B8" t="s">
        <v>10</v>
      </c>
      <c r="C8" t="s">
        <v>2</v>
      </c>
    </row>
    <row r="9" spans="1:4" x14ac:dyDescent="0.5">
      <c r="A9">
        <v>6.5</v>
      </c>
      <c r="B9">
        <f>(A9-6.5)/1000</f>
        <v>0</v>
      </c>
      <c r="C9">
        <v>12</v>
      </c>
    </row>
    <row r="10" spans="1:4" x14ac:dyDescent="0.5">
      <c r="A10">
        <v>10</v>
      </c>
      <c r="B10">
        <f t="shared" ref="B10:B15" si="0">(A10-6.5)/1000</f>
        <v>3.5000000000000001E-3</v>
      </c>
      <c r="C10">
        <v>8</v>
      </c>
    </row>
    <row r="11" spans="1:4" x14ac:dyDescent="0.5">
      <c r="A11">
        <v>12.5</v>
      </c>
      <c r="B11">
        <f t="shared" si="0"/>
        <v>6.0000000000000001E-3</v>
      </c>
      <c r="C11">
        <v>6</v>
      </c>
    </row>
    <row r="12" spans="1:4" x14ac:dyDescent="0.5">
      <c r="A12">
        <v>15</v>
      </c>
      <c r="B12">
        <f t="shared" si="0"/>
        <v>8.5000000000000006E-3</v>
      </c>
      <c r="C12">
        <v>5</v>
      </c>
    </row>
    <row r="13" spans="1:4" x14ac:dyDescent="0.5">
      <c r="A13">
        <v>20</v>
      </c>
      <c r="B13">
        <f t="shared" si="0"/>
        <v>1.35E-2</v>
      </c>
      <c r="C13">
        <v>2.7</v>
      </c>
    </row>
    <row r="14" spans="1:4" x14ac:dyDescent="0.5">
      <c r="A14">
        <v>30</v>
      </c>
      <c r="B14">
        <f t="shared" si="0"/>
        <v>2.35E-2</v>
      </c>
      <c r="C14">
        <v>1</v>
      </c>
    </row>
    <row r="15" spans="1:4" x14ac:dyDescent="0.5">
      <c r="A15">
        <v>40</v>
      </c>
      <c r="B15">
        <f t="shared" si="0"/>
        <v>3.3500000000000002E-2</v>
      </c>
      <c r="C15">
        <v>0</v>
      </c>
    </row>
    <row r="17" spans="1:4" x14ac:dyDescent="0.5">
      <c r="A17" t="s">
        <v>8</v>
      </c>
      <c r="B17">
        <v>8.9999999999999993E-3</v>
      </c>
      <c r="C17">
        <v>2.9999999999999997E-4</v>
      </c>
    </row>
    <row r="18" spans="1:4" x14ac:dyDescent="0.5">
      <c r="A18" t="s">
        <v>9</v>
      </c>
      <c r="B18">
        <f>B3*B1</f>
        <v>9.5E-4</v>
      </c>
      <c r="C18">
        <f>D18*B18</f>
        <v>3.8000000000000002E-5</v>
      </c>
      <c r="D18">
        <v>0.04</v>
      </c>
    </row>
    <row r="20" spans="1:4" x14ac:dyDescent="0.5">
      <c r="A20" t="s">
        <v>11</v>
      </c>
    </row>
    <row r="21" spans="1:4" x14ac:dyDescent="0.5">
      <c r="A21" t="s">
        <v>4</v>
      </c>
      <c r="B21">
        <f>2.7*1000000</f>
        <v>2700000</v>
      </c>
      <c r="C21">
        <f>0.05*1000000</f>
        <v>50000</v>
      </c>
      <c r="D21">
        <f>C21/B21</f>
        <v>1.8518518518518517E-2</v>
      </c>
    </row>
    <row r="22" spans="1:4" x14ac:dyDescent="0.5">
      <c r="A22" t="s">
        <v>12</v>
      </c>
      <c r="B22">
        <f>1000*0.000000001</f>
        <v>1.0000000000000002E-6</v>
      </c>
      <c r="C22">
        <f>50*0.000000001</f>
        <v>5.0000000000000004E-8</v>
      </c>
      <c r="D22">
        <f>C22/B22</f>
        <v>4.9999999999999996E-2</v>
      </c>
    </row>
    <row r="23" spans="1:4" x14ac:dyDescent="0.5">
      <c r="A23" t="s">
        <v>8</v>
      </c>
      <c r="B23">
        <f>7.7*0.0001</f>
        <v>7.7000000000000007E-4</v>
      </c>
    </row>
    <row r="24" spans="1:4" x14ac:dyDescent="0.5">
      <c r="A24" t="s">
        <v>9</v>
      </c>
      <c r="B24">
        <f>B1*B22</f>
        <v>3.8000000000000004E-3</v>
      </c>
    </row>
    <row r="27" spans="1:4" x14ac:dyDescent="0.5">
      <c r="A27" t="s">
        <v>13</v>
      </c>
    </row>
    <row r="28" spans="1:4" x14ac:dyDescent="0.5">
      <c r="A28" t="s">
        <v>1</v>
      </c>
      <c r="B28" t="s">
        <v>2</v>
      </c>
    </row>
    <row r="29" spans="1:4" x14ac:dyDescent="0.5">
      <c r="A29">
        <v>3</v>
      </c>
      <c r="B29">
        <v>15</v>
      </c>
    </row>
    <row r="30" spans="1:4" x14ac:dyDescent="0.5">
      <c r="A30">
        <v>7</v>
      </c>
      <c r="B30">
        <v>11</v>
      </c>
    </row>
    <row r="31" spans="1:4" x14ac:dyDescent="0.5">
      <c r="A31">
        <v>10</v>
      </c>
      <c r="B31">
        <v>8</v>
      </c>
    </row>
    <row r="32" spans="1:4" x14ac:dyDescent="0.5">
      <c r="A32">
        <v>13</v>
      </c>
      <c r="B32">
        <v>7</v>
      </c>
    </row>
    <row r="33" spans="1:4" x14ac:dyDescent="0.5">
      <c r="A33">
        <v>17</v>
      </c>
      <c r="B33">
        <v>5</v>
      </c>
    </row>
    <row r="34" spans="1:4" x14ac:dyDescent="0.5">
      <c r="A34">
        <v>20</v>
      </c>
      <c r="B34">
        <v>4</v>
      </c>
    </row>
    <row r="35" spans="1:4" x14ac:dyDescent="0.5">
      <c r="A35">
        <v>23</v>
      </c>
      <c r="B35">
        <v>3</v>
      </c>
    </row>
    <row r="36" spans="1:4" x14ac:dyDescent="0.5">
      <c r="A36">
        <v>26</v>
      </c>
      <c r="B36">
        <v>2.5</v>
      </c>
    </row>
    <row r="37" spans="1:4" x14ac:dyDescent="0.5">
      <c r="A37">
        <v>30</v>
      </c>
      <c r="B37">
        <v>2</v>
      </c>
    </row>
    <row r="39" spans="1:4" x14ac:dyDescent="0.5">
      <c r="A39" t="s">
        <v>15</v>
      </c>
    </row>
    <row r="40" spans="1:4" x14ac:dyDescent="0.5">
      <c r="A40" t="s">
        <v>14</v>
      </c>
      <c r="B40">
        <f>4*0.001</f>
        <v>4.0000000000000001E-3</v>
      </c>
    </row>
    <row r="41" spans="1:4" x14ac:dyDescent="0.5">
      <c r="A41" t="s">
        <v>16</v>
      </c>
      <c r="B41">
        <f>2*PI()/B40</f>
        <v>1570.7963267948965</v>
      </c>
    </row>
    <row r="43" spans="1:4" x14ac:dyDescent="0.5">
      <c r="A43" t="s">
        <v>9</v>
      </c>
    </row>
    <row r="44" spans="1:4" x14ac:dyDescent="0.5">
      <c r="A44" t="s">
        <v>16</v>
      </c>
      <c r="B44">
        <f>SQRT(1/(B2*B3))</f>
        <v>1805.5424946761843</v>
      </c>
      <c r="C44">
        <v>50</v>
      </c>
      <c r="D44">
        <f>C44/B44</f>
        <v>2.7692508012095982E-2</v>
      </c>
    </row>
    <row r="45" spans="1:4" x14ac:dyDescent="0.5">
      <c r="A45" t="s">
        <v>17</v>
      </c>
      <c r="B45">
        <f>-LN(11/15)/(4/1000)</f>
        <v>77.538732075959899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2022-05-24T22:51:40Z</dcterms:modified>
</cp:coreProperties>
</file>