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35 ultra-zvok\"/>
    </mc:Choice>
  </mc:AlternateContent>
  <xr:revisionPtr revIDLastSave="0" documentId="13_ncr:1_{CA2246A0-AD85-4382-A233-C81CA3DD53B2}" xr6:coauthVersionLast="47" xr6:coauthVersionMax="47" xr10:uidLastSave="{00000000-0000-0000-0000-000000000000}"/>
  <bookViews>
    <workbookView xWindow="3273" yWindow="3287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C21" i="1"/>
  <c r="F21" i="1"/>
  <c r="F25" i="1" s="1"/>
  <c r="B27" i="1" s="1"/>
  <c r="F22" i="1"/>
  <c r="F23" i="1"/>
  <c r="G21" i="1"/>
  <c r="G25" i="1"/>
  <c r="B5" i="1"/>
  <c r="B6" i="1" s="1"/>
  <c r="B7" i="1" s="1"/>
  <c r="B8" i="1" s="1"/>
  <c r="B9" i="1" s="1"/>
  <c r="B10" i="1" s="1"/>
  <c r="B11" i="1" s="1"/>
  <c r="B12" i="1" s="1"/>
  <c r="B13" i="1" s="1"/>
  <c r="B4" i="1"/>
  <c r="B16" i="1"/>
  <c r="G22" i="1"/>
  <c r="G23" i="1"/>
  <c r="G24" i="1"/>
  <c r="C22" i="1"/>
  <c r="C23" i="1"/>
  <c r="C24" i="1"/>
  <c r="A23" i="1"/>
  <c r="A24" i="1"/>
  <c r="A22" i="1"/>
  <c r="D14" i="1"/>
  <c r="D6" i="1"/>
  <c r="D7" i="1"/>
  <c r="D8" i="1"/>
  <c r="D9" i="1"/>
  <c r="D10" i="1"/>
  <c r="D11" i="1"/>
  <c r="D12" i="1"/>
  <c r="D13" i="1"/>
  <c r="D5" i="1"/>
  <c r="A13" i="1"/>
  <c r="A10" i="1"/>
  <c r="A11" i="1" s="1"/>
  <c r="A12" i="1" s="1"/>
  <c r="A6" i="1"/>
  <c r="A7" i="1" s="1"/>
  <c r="A8" i="1" s="1"/>
  <c r="A9" i="1" s="1"/>
  <c r="A5" i="1"/>
</calcChain>
</file>

<file path=xl/sharedStrings.xml><?xml version="1.0" encoding="utf-8"?>
<sst xmlns="http://schemas.openxmlformats.org/spreadsheetml/2006/main" count="15" uniqueCount="12">
  <si>
    <t>i</t>
  </si>
  <si>
    <t>sunkovno</t>
  </si>
  <si>
    <r>
      <t>t[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s]</t>
    </r>
  </si>
  <si>
    <t>∆t</t>
  </si>
  <si>
    <t>x[cm]</t>
  </si>
  <si>
    <t>c</t>
  </si>
  <si>
    <t>zvezno</t>
  </si>
  <si>
    <t>vtljaj[20n=1cm]</t>
  </si>
  <si>
    <t>vrhovi</t>
  </si>
  <si>
    <t>λ[val dolz][cm]</t>
  </si>
  <si>
    <t>c[m/s]</t>
  </si>
  <si>
    <t>ν[frekvenca][µs-1]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</si>
</sst>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7"/>
  <sheetViews>
    <sheetView tabSelected="1" workbookViewId="0">
      <selection activeCell="F25" sqref="F25"/>
    </sheetView>
  </sheetViews>
  <sheetFormatPr defaultRowHeight="14.35" x14ac:dyDescent="0.5"/>
  <cols>
    <col min="6" max="6" width="15.8203125" customWidth="1"/>
  </cols>
  <sheetData>
    <row r="2" spans="1:4" x14ac:dyDescent="0.5">
      <c r="A2" t="s">
        <v>1</v>
      </c>
    </row>
    <row r="3" spans="1:4" x14ac:dyDescent="0.5">
      <c r="A3" t="s">
        <v>0</v>
      </c>
      <c r="B3" t="s">
        <v>4</v>
      </c>
      <c r="C3" t="s">
        <v>2</v>
      </c>
      <c r="D3" s="1" t="s">
        <v>3</v>
      </c>
    </row>
    <row r="4" spans="1:4" x14ac:dyDescent="0.5">
      <c r="A4">
        <v>1</v>
      </c>
      <c r="B4">
        <f>2</f>
        <v>2</v>
      </c>
      <c r="C4">
        <v>12.5</v>
      </c>
      <c r="D4">
        <v>12.5</v>
      </c>
    </row>
    <row r="5" spans="1:4" x14ac:dyDescent="0.5">
      <c r="A5">
        <f>A4+1</f>
        <v>2</v>
      </c>
      <c r="B5">
        <f>B4+2</f>
        <v>4</v>
      </c>
      <c r="C5">
        <v>27.5</v>
      </c>
      <c r="D5">
        <f>C5-C4</f>
        <v>15</v>
      </c>
    </row>
    <row r="6" spans="1:4" x14ac:dyDescent="0.5">
      <c r="A6">
        <f t="shared" ref="A6:A12" si="0">A5+1</f>
        <v>3</v>
      </c>
      <c r="B6">
        <f t="shared" ref="B6:B12" si="1">B5+1</f>
        <v>5</v>
      </c>
      <c r="C6">
        <v>40</v>
      </c>
      <c r="D6">
        <f t="shared" ref="D6:D13" si="2">C6-C5</f>
        <v>12.5</v>
      </c>
    </row>
    <row r="7" spans="1:4" x14ac:dyDescent="0.5">
      <c r="A7">
        <f t="shared" si="0"/>
        <v>4</v>
      </c>
      <c r="B7">
        <f t="shared" si="1"/>
        <v>6</v>
      </c>
      <c r="C7">
        <v>57.5</v>
      </c>
      <c r="D7">
        <f t="shared" si="2"/>
        <v>17.5</v>
      </c>
    </row>
    <row r="8" spans="1:4" x14ac:dyDescent="0.5">
      <c r="A8">
        <f t="shared" si="0"/>
        <v>5</v>
      </c>
      <c r="B8">
        <f t="shared" si="1"/>
        <v>7</v>
      </c>
      <c r="C8">
        <v>72.5</v>
      </c>
      <c r="D8">
        <f t="shared" si="2"/>
        <v>15</v>
      </c>
    </row>
    <row r="9" spans="1:4" x14ac:dyDescent="0.5">
      <c r="A9">
        <f t="shared" si="0"/>
        <v>6</v>
      </c>
      <c r="B9">
        <f t="shared" si="1"/>
        <v>8</v>
      </c>
      <c r="C9">
        <v>82.5</v>
      </c>
      <c r="D9">
        <f t="shared" si="2"/>
        <v>10</v>
      </c>
    </row>
    <row r="10" spans="1:4" x14ac:dyDescent="0.5">
      <c r="A10">
        <f>A9+1</f>
        <v>7</v>
      </c>
      <c r="B10">
        <f t="shared" si="1"/>
        <v>9</v>
      </c>
      <c r="C10">
        <v>95</v>
      </c>
      <c r="D10">
        <f t="shared" si="2"/>
        <v>12.5</v>
      </c>
    </row>
    <row r="11" spans="1:4" x14ac:dyDescent="0.5">
      <c r="A11">
        <f t="shared" si="0"/>
        <v>8</v>
      </c>
      <c r="B11">
        <f t="shared" si="1"/>
        <v>10</v>
      </c>
      <c r="C11">
        <v>107.5</v>
      </c>
      <c r="D11">
        <f t="shared" si="2"/>
        <v>12.5</v>
      </c>
    </row>
    <row r="12" spans="1:4" x14ac:dyDescent="0.5">
      <c r="A12">
        <f t="shared" si="0"/>
        <v>9</v>
      </c>
      <c r="B12">
        <f t="shared" si="1"/>
        <v>11</v>
      </c>
      <c r="C12">
        <v>125</v>
      </c>
      <c r="D12">
        <f t="shared" si="2"/>
        <v>17.5</v>
      </c>
    </row>
    <row r="13" spans="1:4" x14ac:dyDescent="0.5">
      <c r="A13">
        <f>A12+1</f>
        <v>10</v>
      </c>
      <c r="B13">
        <f>B12+1</f>
        <v>12</v>
      </c>
      <c r="C13">
        <v>132.5</v>
      </c>
      <c r="D13">
        <f t="shared" si="2"/>
        <v>7.5</v>
      </c>
    </row>
    <row r="14" spans="1:4" x14ac:dyDescent="0.5">
      <c r="D14">
        <f>AVERAGE(D4:D12)</f>
        <v>13.888888888888889</v>
      </c>
    </row>
    <row r="16" spans="1:4" x14ac:dyDescent="0.5">
      <c r="A16" t="s">
        <v>10</v>
      </c>
      <c r="B16">
        <f>(2/100)/(D14/POWER(10,6))</f>
        <v>1440</v>
      </c>
    </row>
    <row r="19" spans="1:7" x14ac:dyDescent="0.5">
      <c r="A19" t="s">
        <v>6</v>
      </c>
    </row>
    <row r="20" spans="1:7" x14ac:dyDescent="0.5">
      <c r="A20" t="s">
        <v>0</v>
      </c>
      <c r="B20" t="s">
        <v>7</v>
      </c>
      <c r="C20" t="s">
        <v>4</v>
      </c>
      <c r="D20" t="s">
        <v>8</v>
      </c>
      <c r="E20" t="s">
        <v>2</v>
      </c>
      <c r="F20" t="s">
        <v>11</v>
      </c>
      <c r="G20" t="s">
        <v>9</v>
      </c>
    </row>
    <row r="21" spans="1:7" x14ac:dyDescent="0.5">
      <c r="A21">
        <v>1</v>
      </c>
      <c r="B21">
        <v>160</v>
      </c>
      <c r="C21">
        <f>B21/20</f>
        <v>8</v>
      </c>
      <c r="D21">
        <v>4</v>
      </c>
      <c r="E21">
        <v>51.6</v>
      </c>
      <c r="F21">
        <f>D21/E21</f>
        <v>7.7519379844961239E-2</v>
      </c>
      <c r="G21">
        <f>C21/D21</f>
        <v>2</v>
      </c>
    </row>
    <row r="22" spans="1:7" x14ac:dyDescent="0.5">
      <c r="A22">
        <f>A21+1</f>
        <v>2</v>
      </c>
      <c r="B22">
        <v>150</v>
      </c>
      <c r="C22">
        <f t="shared" ref="C22:C24" si="3">B22/20</f>
        <v>7.5</v>
      </c>
      <c r="D22">
        <v>4</v>
      </c>
      <c r="E22">
        <v>51.6</v>
      </c>
      <c r="F22">
        <f>D22/E22</f>
        <v>7.7519379844961239E-2</v>
      </c>
      <c r="G22">
        <f t="shared" ref="G22:G24" si="4">C22/D22</f>
        <v>1.875</v>
      </c>
    </row>
    <row r="23" spans="1:7" x14ac:dyDescent="0.5">
      <c r="A23">
        <f t="shared" ref="A23:A24" si="5">A22+1</f>
        <v>3</v>
      </c>
      <c r="B23">
        <v>190</v>
      </c>
      <c r="C23">
        <f t="shared" si="3"/>
        <v>9.5</v>
      </c>
      <c r="D23">
        <v>5</v>
      </c>
      <c r="E23">
        <v>64</v>
      </c>
      <c r="F23">
        <f>D23/E23</f>
        <v>7.8125E-2</v>
      </c>
      <c r="G23">
        <f t="shared" si="4"/>
        <v>1.9</v>
      </c>
    </row>
    <row r="24" spans="1:7" x14ac:dyDescent="0.5">
      <c r="A24">
        <f t="shared" si="5"/>
        <v>4</v>
      </c>
      <c r="B24">
        <v>180</v>
      </c>
      <c r="C24">
        <f t="shared" si="3"/>
        <v>9</v>
      </c>
      <c r="D24">
        <v>5</v>
      </c>
      <c r="E24">
        <v>64</v>
      </c>
      <c r="F24">
        <f>D24/E24</f>
        <v>7.8125E-2</v>
      </c>
      <c r="G24">
        <f t="shared" si="4"/>
        <v>1.8</v>
      </c>
    </row>
    <row r="25" spans="1:7" x14ac:dyDescent="0.5">
      <c r="F25">
        <f>AVERAGE(F21:F24)</f>
        <v>7.782218992248062E-2</v>
      </c>
      <c r="G25">
        <f>AVERAGE(G21:G24)</f>
        <v>1.89375</v>
      </c>
    </row>
    <row r="27" spans="1:7" x14ac:dyDescent="0.5">
      <c r="A27" t="s">
        <v>5</v>
      </c>
      <c r="B27">
        <f>F25*G25/100*POWER(10,6)</f>
        <v>1473.7577216569766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2022-01-11T23:39:55Z</dcterms:modified>
</cp:coreProperties>
</file>