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iu sim mei\Documents\SEPM_AppsDesign\"/>
    </mc:Choice>
  </mc:AlternateContent>
  <bookViews>
    <workbookView xWindow="0" yWindow="0" windowWidth="24000" windowHeight="9735" activeTab="1"/>
  </bookViews>
  <sheets>
    <sheet name="Backlog Report" sheetId="4" r:id="rId1"/>
    <sheet name="Story List" sheetId="5" r:id="rId2"/>
  </sheets>
  <definedNames>
    <definedName name="_xlnm._FilterDatabase" localSheetId="0" hidden="1">'Backlog Report'!$A$2:$I$25</definedName>
    <definedName name="_xlnm._FilterDatabase" localSheetId="1" hidden="1">'Story List'!$A$1:$I$23</definedName>
  </definedNames>
  <calcPr calcId="152511"/>
</workbook>
</file>

<file path=xl/calcChain.xml><?xml version="1.0" encoding="utf-8"?>
<calcChain xmlns="http://schemas.openxmlformats.org/spreadsheetml/2006/main">
  <c r="L4" i="4" l="1"/>
  <c r="L18" i="4" s="1"/>
  <c r="L20" i="4" s="1"/>
  <c r="L23" i="4" s="1"/>
  <c r="L24" i="4" s="1"/>
  <c r="M3" i="4"/>
  <c r="M4" i="4" s="1"/>
  <c r="M18" i="4" s="1"/>
  <c r="M20" i="4" s="1"/>
  <c r="M23" i="4" s="1"/>
  <c r="M24" i="4" s="1"/>
  <c r="L3" i="4"/>
  <c r="K3" i="4"/>
  <c r="J4" i="4" s="1"/>
  <c r="K4" i="4" s="1"/>
  <c r="J18" i="4" s="1"/>
  <c r="K18" i="4" s="1"/>
  <c r="J20" i="4" s="1"/>
  <c r="K20" i="4" s="1"/>
  <c r="J23" i="4" s="1"/>
  <c r="K23" i="4" s="1"/>
  <c r="J24" i="4" s="1"/>
  <c r="K24" i="4" s="1"/>
  <c r="N1" i="4"/>
  <c r="N3" i="4" s="1"/>
  <c r="N4" i="4" s="1"/>
  <c r="N18" i="4" s="1"/>
  <c r="N20" i="4" s="1"/>
  <c r="N23" i="4" s="1"/>
  <c r="N24" i="4" s="1"/>
  <c r="L1" i="4"/>
</calcChain>
</file>

<file path=xl/sharedStrings.xml><?xml version="1.0" encoding="utf-8"?>
<sst xmlns="http://schemas.openxmlformats.org/spreadsheetml/2006/main" count="397" uniqueCount="81">
  <si>
    <t>Theme</t>
  </si>
  <si>
    <t>ID</t>
  </si>
  <si>
    <t>User Story</t>
  </si>
  <si>
    <t>Acceptance Criteria</t>
  </si>
  <si>
    <t>Comments</t>
  </si>
  <si>
    <t>Sprint</t>
  </si>
  <si>
    <t>Status</t>
  </si>
  <si>
    <t>Points</t>
  </si>
  <si>
    <t>Days</t>
  </si>
  <si>
    <t>10214</t>
  </si>
  <si>
    <t/>
  </si>
  <si>
    <t>0.0</t>
  </si>
  <si>
    <t>10215</t>
  </si>
  <si>
    <t>1021</t>
  </si>
  <si>
    <t>10210</t>
  </si>
  <si>
    <t>10211</t>
  </si>
  <si>
    <t>10212</t>
  </si>
  <si>
    <t>10213</t>
  </si>
  <si>
    <t>10216</t>
  </si>
  <si>
    <t>10217</t>
  </si>
  <si>
    <t>10218</t>
  </si>
  <si>
    <t>10219</t>
  </si>
  <si>
    <t>1022</t>
  </si>
  <si>
    <t>10220</t>
  </si>
  <si>
    <t>10221</t>
  </si>
  <si>
    <t>10222</t>
  </si>
  <si>
    <t>1023</t>
  </si>
  <si>
    <t>1024</t>
  </si>
  <si>
    <t>1025</t>
  </si>
  <si>
    <t>1026</t>
  </si>
  <si>
    <t>1027</t>
  </si>
  <si>
    <t>1028</t>
  </si>
  <si>
    <t>1029</t>
  </si>
  <si>
    <t>gathering</t>
  </si>
  <si>
    <t>Start Date</t>
  </si>
  <si>
    <t>End Date</t>
  </si>
  <si>
    <t>Point</t>
  </si>
  <si>
    <t>oct</t>
  </si>
  <si>
    <r>
      <t>As</t>
    </r>
    <r>
      <rPr>
        <sz val="12"/>
        <rFont val="Calibri"/>
        <family val="2"/>
      </rPr>
      <t xml:space="preserve"> visitor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register a user account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enter the application</t>
    </r>
  </si>
  <si>
    <t>Sprint 1</t>
  </si>
  <si>
    <t>Completed</t>
  </si>
  <si>
    <t>5.0</t>
  </si>
  <si>
    <t>1.7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</si>
  <si>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login my account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</si>
  <si>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2.0</t>
  </si>
  <si>
    <t>0.7</t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</si>
  <si>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create a group by providing group name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</si>
  <si>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configure the group settings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customize the gathering</t>
    </r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</si>
  <si>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invite user to join my group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</si>
  <si>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provide an available date or period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</si>
  <si>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suggest some of the gathering details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</si>
  <si>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group owner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choose the date if there are more than one choices have the same voting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</si>
  <si>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vote the gathering details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</si>
  <si>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the final result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</si>
  <si>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the dashboard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</si>
  <si>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my current activities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</si>
  <si>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my friend list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</si>
  <si>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invite others be my friends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</si>
  <si>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see the others no show count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</si>
  <si>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change password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enhance my account security</t>
    </r>
  </si>
  <si>
    <t>3.0</t>
  </si>
  <si>
    <t>1.0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</si>
  <si>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receive the notification 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know news of the activities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</si>
  <si>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upload my profile picture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</si>
  <si>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13.0</t>
  </si>
  <si>
    <t>4.3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</si>
  <si>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review my past acivities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</si>
  <si>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edit my friend list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</si>
  <si>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get my password  by email if i forget it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</si>
  <si>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8.0</t>
  </si>
  <si>
    <t>2.7</t>
  </si>
  <si>
    <r>
      <t>As</t>
    </r>
    <r>
      <rPr>
        <sz val="12"/>
        <rFont val="Calibri"/>
        <family val="2"/>
      </rPr>
      <t xml:space="preserve"> a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receive an e-mail to notice me  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know my register is successful</t>
    </r>
  </si>
  <si>
    <t>39.0 points / 13.0 days</t>
  </si>
  <si>
    <t>Total for backlog 'gathering'</t>
  </si>
  <si>
    <t>Effort Remaining</t>
    <phoneticPr fontId="23" type="noConversion"/>
  </si>
  <si>
    <t>Ideal Effort Hours</t>
    <phoneticPr fontId="23" type="noConversion"/>
  </si>
  <si>
    <t>Oct.</t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</si>
  <si>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review my past activities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</si>
  <si>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r>
      <t>As</t>
    </r>
    <r>
      <rPr>
        <sz val="12"/>
        <rFont val="Calibri"/>
        <family val="2"/>
      </rPr>
      <t xml:space="preserve"> user 
_x000D_</t>
    </r>
    <r>
      <rPr>
        <sz val="12"/>
        <color indexed="55"/>
        <rFont val="Calibri"/>
        <family val="2"/>
      </rPr>
      <t>I want to</t>
    </r>
    <r>
      <rPr>
        <sz val="12"/>
        <rFont val="Calibri"/>
        <family val="2"/>
      </rPr>
      <t xml:space="preserve"> get my password  by email if I forget it 
_x000D_</t>
    </r>
    <r>
      <rPr>
        <sz val="12"/>
        <color indexed="55"/>
        <rFont val="Calibri"/>
        <family val="2"/>
      </rPr>
      <t>So I can</t>
    </r>
    <r>
      <rPr>
        <sz val="12"/>
        <rFont val="Calibri"/>
        <family val="2"/>
      </rPr>
      <t xml:space="preserve"> </t>
    </r>
  </si>
  <si>
    <t>Total for theme 'Oct.'</t>
  </si>
  <si>
    <t xml:space="preserve">39.0 points 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</si>
</sst>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);[Red]\(0.00\)"/>
  </numFmts>
  <fonts count="25" x14ac:knownFonts="1">
    <font>
      <sz val="12"/>
      <color indexed="8"/>
      <name val="Calibri"/>
      <family val="2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65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b/>
      <sz val="15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55"/>
      <name val="Calibri"/>
      <family val="2"/>
    </font>
    <font>
      <b/>
      <sz val="14"/>
      <color indexed="8"/>
      <name val="Calibri"/>
      <family val="2"/>
    </font>
    <font>
      <sz val="9"/>
      <name val="細明體"/>
      <family val="3"/>
      <charset val="136"/>
    </font>
    <font>
      <sz val="12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9900"/>
      </left>
      <right/>
      <top/>
      <bottom/>
      <diagonal/>
    </border>
  </borders>
  <cellStyleXfs count="42">
    <xf numFmtId="0" fontId="0" fillId="0" borderId="0">
      <alignment vertical="top" wrapText="1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top" wrapText="1"/>
    </xf>
    <xf numFmtId="180" fontId="0" fillId="0" borderId="0" xfId="0" applyNumberFormat="1">
      <alignment vertical="top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right" vertical="center" wrapText="1"/>
    </xf>
    <xf numFmtId="0" fontId="20" fillId="33" borderId="0" xfId="0" applyFont="1" applyFill="1" applyAlignment="1">
      <alignment horizontal="center" vertical="center" wrapText="1"/>
    </xf>
    <xf numFmtId="180" fontId="20" fillId="33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vertical="top" wrapText="1"/>
    </xf>
    <xf numFmtId="0" fontId="0" fillId="0" borderId="10" xfId="0" applyBorder="1">
      <alignment vertical="top" wrapText="1"/>
    </xf>
    <xf numFmtId="0" fontId="21" fillId="0" borderId="0" xfId="0" applyNumberFormat="1" applyFont="1" applyFill="1" applyBorder="1" applyAlignment="1" applyProtection="1">
      <alignment vertical="top" wrapText="1"/>
    </xf>
    <xf numFmtId="0" fontId="0" fillId="0" borderId="0" xfId="0" applyFont="1" applyAlignment="1">
      <alignment horizontal="right" vertical="top"/>
    </xf>
    <xf numFmtId="180" fontId="0" fillId="0" borderId="0" xfId="0" applyNumberFormat="1" applyFont="1" applyAlignment="1">
      <alignment horizontal="right" vertical="top"/>
    </xf>
    <xf numFmtId="14" fontId="0" fillId="0" borderId="0" xfId="0" applyNumberFormat="1">
      <alignment vertical="top" wrapText="1"/>
    </xf>
    <xf numFmtId="0" fontId="0" fillId="34" borderId="0" xfId="0" applyFont="1" applyFill="1" applyAlignment="1">
      <alignment horizontal="left" vertical="top" wrapText="1"/>
    </xf>
    <xf numFmtId="0" fontId="20" fillId="34" borderId="0" xfId="0" applyFont="1" applyFill="1" applyAlignment="1">
      <alignment horizontal="right" wrapText="1"/>
    </xf>
    <xf numFmtId="0" fontId="0" fillId="0" borderId="0" xfId="0">
      <alignment vertical="top" wrapText="1"/>
    </xf>
    <xf numFmtId="0" fontId="22" fillId="33" borderId="0" xfId="0" applyFont="1" applyFill="1" applyAlignment="1">
      <alignment horizontal="left" vertical="top" wrapText="1"/>
    </xf>
    <xf numFmtId="0" fontId="22" fillId="33" borderId="0" xfId="0" applyFont="1" applyFill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HK" sz="4000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'Backlog Report'!$M$2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'Backlog Report'!$J$3:$K$24</c:f>
              <c:multiLvlStrCache>
                <c:ptCount val="6"/>
                <c:lvl>
                  <c:pt idx="0">
                    <c:v>26/9/2015</c:v>
                  </c:pt>
                  <c:pt idx="1">
                    <c:v>1/10/2015</c:v>
                  </c:pt>
                  <c:pt idx="2">
                    <c:v>6/10/2015</c:v>
                  </c:pt>
                  <c:pt idx="3">
                    <c:v>11/10/2015</c:v>
                  </c:pt>
                  <c:pt idx="4">
                    <c:v>16/10/2015</c:v>
                  </c:pt>
                  <c:pt idx="5">
                    <c:v>21/10/2015</c:v>
                  </c:pt>
                </c:lvl>
                <c:lvl>
                  <c:pt idx="0">
                    <c:v>21/9/2015</c:v>
                  </c:pt>
                  <c:pt idx="1">
                    <c:v>26/9/2015</c:v>
                  </c:pt>
                  <c:pt idx="2">
                    <c:v>1/10/2015</c:v>
                  </c:pt>
                  <c:pt idx="3">
                    <c:v>6/10/2015</c:v>
                  </c:pt>
                  <c:pt idx="4">
                    <c:v>11/10/2015</c:v>
                  </c:pt>
                  <c:pt idx="5">
                    <c:v>16/10/2015</c:v>
                  </c:pt>
                </c:lvl>
              </c:multiLvlStrCache>
            </c:multiLvlStrRef>
          </c:cat>
          <c:val>
            <c:numRef>
              <c:f>'Backlog Report'!$M$3:$M$26</c:f>
              <c:numCache>
                <c:formatCode>General</c:formatCode>
                <c:ptCount val="7"/>
                <c:pt idx="0">
                  <c:v>130</c:v>
                </c:pt>
                <c:pt idx="1">
                  <c:v>120</c:v>
                </c:pt>
                <c:pt idx="2">
                  <c:v>70</c:v>
                </c:pt>
                <c:pt idx="3">
                  <c:v>35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'Backlog Report'!$N$2</c:f>
              <c:strCache>
                <c:ptCount val="1"/>
                <c:pt idx="0">
                  <c:v>Ideal Effort Hours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'Backlog Report'!$J$3:$K$24</c:f>
              <c:multiLvlStrCache>
                <c:ptCount val="6"/>
                <c:lvl>
                  <c:pt idx="0">
                    <c:v>26/9/2015</c:v>
                  </c:pt>
                  <c:pt idx="1">
                    <c:v>1/10/2015</c:v>
                  </c:pt>
                  <c:pt idx="2">
                    <c:v>6/10/2015</c:v>
                  </c:pt>
                  <c:pt idx="3">
                    <c:v>11/10/2015</c:v>
                  </c:pt>
                  <c:pt idx="4">
                    <c:v>16/10/2015</c:v>
                  </c:pt>
                  <c:pt idx="5">
                    <c:v>21/10/2015</c:v>
                  </c:pt>
                </c:lvl>
                <c:lvl>
                  <c:pt idx="0">
                    <c:v>21/9/2015</c:v>
                  </c:pt>
                  <c:pt idx="1">
                    <c:v>26/9/2015</c:v>
                  </c:pt>
                  <c:pt idx="2">
                    <c:v>1/10/2015</c:v>
                  </c:pt>
                  <c:pt idx="3">
                    <c:v>6/10/2015</c:v>
                  </c:pt>
                  <c:pt idx="4">
                    <c:v>11/10/2015</c:v>
                  </c:pt>
                  <c:pt idx="5">
                    <c:v>16/10/2015</c:v>
                  </c:pt>
                </c:lvl>
              </c:multiLvlStrCache>
            </c:multiLvlStrRef>
          </c:cat>
          <c:val>
            <c:numRef>
              <c:f>'Backlog Report'!$N$3:$N$26</c:f>
              <c:numCache>
                <c:formatCode>General</c:formatCode>
                <c:ptCount val="7"/>
                <c:pt idx="0">
                  <c:v>125</c:v>
                </c:pt>
                <c:pt idx="1">
                  <c:v>100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578896"/>
        <c:axId val="339578336"/>
      </c:lineChart>
      <c:catAx>
        <c:axId val="3395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TW" sz="1800"/>
                  <a:t>Sprint 1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ln>
                  <a:noFill/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39578336"/>
        <c:crosses val="autoZero"/>
        <c:auto val="1"/>
        <c:lblAlgn val="ctr"/>
        <c:lblOffset val="100"/>
        <c:noMultiLvlLbl val="0"/>
      </c:catAx>
      <c:valAx>
        <c:axId val="3395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  <a:alpha val="5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altLang="zh-TW" sz="1800"/>
                  <a:t>Remaining Effort 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3395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27215</xdr:rowOff>
    </xdr:from>
    <xdr:to>
      <xdr:col>9</xdr:col>
      <xdr:colOff>27214</xdr:colOff>
      <xdr:row>57</xdr:row>
      <xdr:rowOff>17688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54429</xdr:rowOff>
    </xdr:from>
    <xdr:to>
      <xdr:col>17</xdr:col>
      <xdr:colOff>66831</xdr:colOff>
      <xdr:row>54</xdr:row>
      <xdr:rowOff>43978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308"/>
        <a:stretch/>
      </xdr:blipFill>
      <xdr:spPr>
        <a:xfrm>
          <a:off x="0" y="3850822"/>
          <a:ext cx="13469867" cy="6316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7"/>
  <sheetViews>
    <sheetView zoomScale="55" zoomScaleNormal="55" workbookViewId="0">
      <selection activeCell="Z68" sqref="Z68"/>
    </sheetView>
  </sheetViews>
  <sheetFormatPr defaultColWidth="9" defaultRowHeight="15.75" customHeight="1" x14ac:dyDescent="0.25"/>
  <cols>
    <col min="1" max="1" width="15" bestFit="1" customWidth="1"/>
    <col min="2" max="2" width="7.5" bestFit="1" customWidth="1"/>
    <col min="3" max="5" width="40" bestFit="1" customWidth="1"/>
    <col min="6" max="6" width="8.375" bestFit="1" customWidth="1"/>
    <col min="7" max="7" width="15" bestFit="1" customWidth="1"/>
    <col min="8" max="8" width="7.5" bestFit="1" customWidth="1"/>
    <col min="9" max="9" width="7.5" style="1" hidden="1" customWidth="1"/>
    <col min="10" max="11" width="12.25" bestFit="1" customWidth="1"/>
    <col min="12" max="12" width="0" hidden="1" customWidth="1"/>
    <col min="13" max="13" width="10.875" bestFit="1" customWidth="1"/>
  </cols>
  <sheetData>
    <row r="1" spans="1:14" ht="18" customHeight="1" x14ac:dyDescent="0.3">
      <c r="A1" s="2" t="s">
        <v>33</v>
      </c>
      <c r="B1" s="2"/>
      <c r="C1" s="2"/>
      <c r="D1" s="2"/>
      <c r="E1" s="3"/>
      <c r="F1" s="3"/>
      <c r="G1" s="3"/>
      <c r="H1" s="3"/>
      <c r="I1" s="3"/>
      <c r="L1">
        <f>150/6</f>
        <v>25</v>
      </c>
      <c r="N1">
        <f>6*25</f>
        <v>150</v>
      </c>
    </row>
    <row r="2" spans="1:14" ht="47.25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4" t="s">
        <v>34</v>
      </c>
      <c r="K2" s="4" t="s">
        <v>35</v>
      </c>
      <c r="L2" s="4" t="s">
        <v>36</v>
      </c>
      <c r="M2" s="4" t="s">
        <v>74</v>
      </c>
      <c r="N2" s="4" t="s">
        <v>75</v>
      </c>
    </row>
    <row r="3" spans="1:14" ht="47.25" customHeight="1" x14ac:dyDescent="0.25">
      <c r="A3" s="6" t="s">
        <v>76</v>
      </c>
      <c r="B3" s="7" t="s">
        <v>13</v>
      </c>
      <c r="C3" s="8" t="s">
        <v>38</v>
      </c>
      <c r="D3" t="s">
        <v>10</v>
      </c>
      <c r="E3" t="s">
        <v>10</v>
      </c>
      <c r="F3" t="s">
        <v>39</v>
      </c>
      <c r="G3" t="s">
        <v>40</v>
      </c>
      <c r="H3" s="9" t="s">
        <v>41</v>
      </c>
      <c r="I3" s="10">
        <v>5</v>
      </c>
      <c r="J3" s="11">
        <v>42268</v>
      </c>
      <c r="K3" s="11">
        <f>J3+I3</f>
        <v>42273</v>
      </c>
      <c r="L3">
        <f>39-5</f>
        <v>34</v>
      </c>
      <c r="M3">
        <f>N1-20</f>
        <v>130</v>
      </c>
      <c r="N3">
        <f>N1-25</f>
        <v>125</v>
      </c>
    </row>
    <row r="4" spans="1:14" ht="47.25" customHeight="1" x14ac:dyDescent="0.25">
      <c r="A4" s="6"/>
      <c r="B4" s="7" t="s">
        <v>22</v>
      </c>
      <c r="C4" s="8" t="s">
        <v>43</v>
      </c>
      <c r="D4" t="s">
        <v>10</v>
      </c>
      <c r="E4" t="s">
        <v>10</v>
      </c>
      <c r="F4" t="s">
        <v>39</v>
      </c>
      <c r="G4" t="s">
        <v>40</v>
      </c>
      <c r="H4" s="9" t="s">
        <v>44</v>
      </c>
      <c r="I4" s="10">
        <v>5</v>
      </c>
      <c r="J4" s="11">
        <f>K3</f>
        <v>42273</v>
      </c>
      <c r="K4" s="11">
        <f>J4+I4</f>
        <v>42278</v>
      </c>
      <c r="L4">
        <f>L3-2</f>
        <v>32</v>
      </c>
      <c r="M4">
        <f>M3-10</f>
        <v>120</v>
      </c>
      <c r="N4">
        <f>N3-25</f>
        <v>100</v>
      </c>
    </row>
    <row r="5" spans="1:14" ht="63" hidden="1" customHeight="1" x14ac:dyDescent="0.25">
      <c r="A5" s="6"/>
      <c r="B5" t="s">
        <v>26</v>
      </c>
      <c r="C5" s="8" t="s">
        <v>46</v>
      </c>
      <c r="D5" t="s">
        <v>10</v>
      </c>
      <c r="E5" t="s">
        <v>10</v>
      </c>
      <c r="F5" t="s">
        <v>10</v>
      </c>
      <c r="G5" t="s">
        <v>10</v>
      </c>
      <c r="H5" s="9" t="s">
        <v>10</v>
      </c>
      <c r="I5" s="9" t="s">
        <v>11</v>
      </c>
    </row>
    <row r="6" spans="1:14" ht="47.25" hidden="1" customHeight="1" x14ac:dyDescent="0.25">
      <c r="A6" s="6"/>
      <c r="B6" t="s">
        <v>28</v>
      </c>
      <c r="C6" s="8" t="s">
        <v>47</v>
      </c>
      <c r="D6" t="s">
        <v>10</v>
      </c>
      <c r="E6" t="s">
        <v>10</v>
      </c>
      <c r="F6" t="s">
        <v>10</v>
      </c>
      <c r="G6" t="s">
        <v>10</v>
      </c>
      <c r="H6" s="9" t="s">
        <v>10</v>
      </c>
      <c r="I6" s="9" t="s">
        <v>11</v>
      </c>
    </row>
    <row r="7" spans="1:14" ht="47.25" hidden="1" customHeight="1" x14ac:dyDescent="0.25">
      <c r="A7" s="6"/>
      <c r="B7" t="s">
        <v>27</v>
      </c>
      <c r="C7" s="8" t="s">
        <v>48</v>
      </c>
      <c r="D7" t="s">
        <v>10</v>
      </c>
      <c r="E7" t="s">
        <v>10</v>
      </c>
      <c r="F7" t="s">
        <v>10</v>
      </c>
      <c r="G7" t="s">
        <v>10</v>
      </c>
      <c r="H7" s="9" t="s">
        <v>10</v>
      </c>
      <c r="I7" s="9" t="s">
        <v>11</v>
      </c>
    </row>
    <row r="8" spans="1:14" ht="47.25" hidden="1" customHeight="1" x14ac:dyDescent="0.25">
      <c r="A8" s="6"/>
      <c r="B8" t="s">
        <v>29</v>
      </c>
      <c r="C8" s="8" t="s">
        <v>49</v>
      </c>
      <c r="D8" t="s">
        <v>10</v>
      </c>
      <c r="E8" t="s">
        <v>10</v>
      </c>
      <c r="F8" t="s">
        <v>10</v>
      </c>
      <c r="G8" t="s">
        <v>10</v>
      </c>
      <c r="H8" s="9" t="s">
        <v>10</v>
      </c>
      <c r="I8" s="9" t="s">
        <v>11</v>
      </c>
    </row>
    <row r="9" spans="1:14" ht="47.25" hidden="1" customHeight="1" x14ac:dyDescent="0.25">
      <c r="A9" s="6"/>
      <c r="B9" t="s">
        <v>30</v>
      </c>
      <c r="C9" s="8" t="s">
        <v>50</v>
      </c>
      <c r="D9" t="s">
        <v>10</v>
      </c>
      <c r="E9" t="s">
        <v>10</v>
      </c>
      <c r="F9" t="s">
        <v>10</v>
      </c>
      <c r="G9" t="s">
        <v>10</v>
      </c>
      <c r="H9" s="9" t="s">
        <v>10</v>
      </c>
      <c r="I9" s="9" t="s">
        <v>11</v>
      </c>
    </row>
    <row r="10" spans="1:14" ht="63" hidden="1" customHeight="1" x14ac:dyDescent="0.25">
      <c r="A10" s="6"/>
      <c r="B10" t="s">
        <v>31</v>
      </c>
      <c r="C10" s="8" t="s">
        <v>51</v>
      </c>
      <c r="D10" t="s">
        <v>10</v>
      </c>
      <c r="E10" t="s">
        <v>10</v>
      </c>
      <c r="F10" t="s">
        <v>10</v>
      </c>
      <c r="G10" t="s">
        <v>10</v>
      </c>
      <c r="H10" s="9" t="s">
        <v>10</v>
      </c>
      <c r="I10" s="9" t="s">
        <v>11</v>
      </c>
    </row>
    <row r="11" spans="1:14" ht="47.25" hidden="1" customHeight="1" x14ac:dyDescent="0.25">
      <c r="A11" s="6"/>
      <c r="B11" t="s">
        <v>32</v>
      </c>
      <c r="C11" s="8" t="s">
        <v>52</v>
      </c>
      <c r="D11" t="s">
        <v>10</v>
      </c>
      <c r="E11" t="s">
        <v>10</v>
      </c>
      <c r="F11" t="s">
        <v>10</v>
      </c>
      <c r="G11" t="s">
        <v>10</v>
      </c>
      <c r="H11" s="9" t="s">
        <v>10</v>
      </c>
      <c r="I11" s="9" t="s">
        <v>11</v>
      </c>
    </row>
    <row r="12" spans="1:14" ht="47.25" hidden="1" customHeight="1" x14ac:dyDescent="0.25">
      <c r="A12" s="6"/>
      <c r="B12" t="s">
        <v>14</v>
      </c>
      <c r="C12" s="8" t="s">
        <v>53</v>
      </c>
      <c r="D12" t="s">
        <v>10</v>
      </c>
      <c r="E12" t="s">
        <v>10</v>
      </c>
      <c r="F12" t="s">
        <v>10</v>
      </c>
      <c r="G12" t="s">
        <v>10</v>
      </c>
      <c r="H12" s="9" t="s">
        <v>10</v>
      </c>
      <c r="I12" s="9" t="s">
        <v>11</v>
      </c>
    </row>
    <row r="13" spans="1:14" ht="47.25" hidden="1" customHeight="1" x14ac:dyDescent="0.25">
      <c r="A13" s="6"/>
      <c r="B13" t="s">
        <v>15</v>
      </c>
      <c r="C13" s="8" t="s">
        <v>54</v>
      </c>
      <c r="D13" t="s">
        <v>10</v>
      </c>
      <c r="E13" t="s">
        <v>10</v>
      </c>
      <c r="F13" t="s">
        <v>10</v>
      </c>
      <c r="G13" t="s">
        <v>10</v>
      </c>
      <c r="H13" s="9" t="s">
        <v>10</v>
      </c>
      <c r="I13" s="9" t="s">
        <v>11</v>
      </c>
    </row>
    <row r="14" spans="1:14" ht="47.25" hidden="1" customHeight="1" x14ac:dyDescent="0.25">
      <c r="A14" s="6"/>
      <c r="B14" t="s">
        <v>16</v>
      </c>
      <c r="C14" s="8" t="s">
        <v>55</v>
      </c>
      <c r="D14" t="s">
        <v>10</v>
      </c>
      <c r="E14" t="s">
        <v>10</v>
      </c>
      <c r="F14" t="s">
        <v>10</v>
      </c>
      <c r="G14" t="s">
        <v>10</v>
      </c>
      <c r="H14" s="9" t="s">
        <v>10</v>
      </c>
      <c r="I14" s="9" t="s">
        <v>11</v>
      </c>
    </row>
    <row r="15" spans="1:14" ht="47.25" hidden="1" customHeight="1" x14ac:dyDescent="0.25">
      <c r="A15" s="6"/>
      <c r="B15" t="s">
        <v>17</v>
      </c>
      <c r="C15" s="8" t="s">
        <v>56</v>
      </c>
      <c r="D15" t="s">
        <v>10</v>
      </c>
      <c r="E15" t="s">
        <v>10</v>
      </c>
      <c r="F15" t="s">
        <v>10</v>
      </c>
      <c r="G15" t="s">
        <v>10</v>
      </c>
      <c r="H15" s="9" t="s">
        <v>10</v>
      </c>
      <c r="I15" s="9" t="s">
        <v>11</v>
      </c>
    </row>
    <row r="16" spans="1:14" ht="47.25" hidden="1" customHeight="1" x14ac:dyDescent="0.25">
      <c r="A16" s="6"/>
      <c r="B16" t="s">
        <v>9</v>
      </c>
      <c r="C16" s="8" t="s">
        <v>57</v>
      </c>
      <c r="D16" t="s">
        <v>10</v>
      </c>
      <c r="E16" t="s">
        <v>10</v>
      </c>
      <c r="F16" t="s">
        <v>10</v>
      </c>
      <c r="G16" t="s">
        <v>10</v>
      </c>
      <c r="H16" s="9" t="s">
        <v>10</v>
      </c>
      <c r="I16" s="9" t="s">
        <v>11</v>
      </c>
    </row>
    <row r="17" spans="1:14" ht="47.25" hidden="1" customHeight="1" x14ac:dyDescent="0.25">
      <c r="A17" s="6"/>
      <c r="B17" t="s">
        <v>12</v>
      </c>
      <c r="C17" s="8" t="s">
        <v>58</v>
      </c>
      <c r="D17" t="s">
        <v>10</v>
      </c>
      <c r="E17" t="s">
        <v>10</v>
      </c>
      <c r="F17" t="s">
        <v>10</v>
      </c>
      <c r="G17" t="s">
        <v>10</v>
      </c>
      <c r="H17" s="9" t="s">
        <v>10</v>
      </c>
      <c r="I17" s="9" t="s">
        <v>11</v>
      </c>
    </row>
    <row r="18" spans="1:14" ht="47.25" customHeight="1" x14ac:dyDescent="0.25">
      <c r="A18" s="6"/>
      <c r="B18" s="7" t="s">
        <v>18</v>
      </c>
      <c r="C18" s="8" t="s">
        <v>59</v>
      </c>
      <c r="D18" t="s">
        <v>10</v>
      </c>
      <c r="E18" t="s">
        <v>10</v>
      </c>
      <c r="F18" t="s">
        <v>39</v>
      </c>
      <c r="G18" t="s">
        <v>40</v>
      </c>
      <c r="H18" s="9" t="s">
        <v>60</v>
      </c>
      <c r="I18" s="10">
        <v>5</v>
      </c>
      <c r="J18" s="11">
        <f>K4</f>
        <v>42278</v>
      </c>
      <c r="K18" s="11">
        <f>J18+I18</f>
        <v>42283</v>
      </c>
      <c r="L18">
        <f>L4-3</f>
        <v>29</v>
      </c>
      <c r="M18">
        <f>M4-50</f>
        <v>70</v>
      </c>
      <c r="N18">
        <f>N4-25</f>
        <v>75</v>
      </c>
    </row>
    <row r="19" spans="1:14" ht="47.25" hidden="1" customHeight="1" x14ac:dyDescent="0.25">
      <c r="A19" s="6"/>
      <c r="B19" t="s">
        <v>20</v>
      </c>
      <c r="C19" s="8" t="s">
        <v>62</v>
      </c>
      <c r="D19" t="s">
        <v>10</v>
      </c>
      <c r="E19" t="s">
        <v>10</v>
      </c>
      <c r="F19" t="s">
        <v>10</v>
      </c>
      <c r="G19" t="s">
        <v>10</v>
      </c>
      <c r="H19" s="9" t="s">
        <v>10</v>
      </c>
      <c r="I19" s="9" t="s">
        <v>11</v>
      </c>
    </row>
    <row r="20" spans="1:14" ht="47.25" customHeight="1" x14ac:dyDescent="0.25">
      <c r="A20" s="6"/>
      <c r="B20" s="7" t="s">
        <v>21</v>
      </c>
      <c r="C20" s="8" t="s">
        <v>63</v>
      </c>
      <c r="D20" t="s">
        <v>10</v>
      </c>
      <c r="E20" t="s">
        <v>10</v>
      </c>
      <c r="F20" t="s">
        <v>39</v>
      </c>
      <c r="G20" t="s">
        <v>40</v>
      </c>
      <c r="H20" s="9" t="s">
        <v>64</v>
      </c>
      <c r="I20" s="10">
        <v>5</v>
      </c>
      <c r="J20" s="11">
        <f>K18</f>
        <v>42283</v>
      </c>
      <c r="K20" s="11">
        <f>J20+I20</f>
        <v>42288</v>
      </c>
      <c r="L20">
        <f>L18-13</f>
        <v>16</v>
      </c>
      <c r="M20">
        <f>M18-35</f>
        <v>35</v>
      </c>
      <c r="N20">
        <f>N18-25</f>
        <v>50</v>
      </c>
    </row>
    <row r="21" spans="1:14" ht="47.25" hidden="1" customHeight="1" x14ac:dyDescent="0.25">
      <c r="A21" s="6"/>
      <c r="B21" t="s">
        <v>23</v>
      </c>
      <c r="C21" s="8" t="s">
        <v>77</v>
      </c>
      <c r="D21" t="s">
        <v>10</v>
      </c>
      <c r="E21" t="s">
        <v>10</v>
      </c>
      <c r="F21" t="s">
        <v>10</v>
      </c>
      <c r="G21" t="s">
        <v>10</v>
      </c>
      <c r="H21" s="9" t="s">
        <v>10</v>
      </c>
      <c r="I21" s="9" t="s">
        <v>11</v>
      </c>
    </row>
    <row r="22" spans="1:14" ht="47.25" hidden="1" customHeight="1" x14ac:dyDescent="0.25">
      <c r="A22" s="6"/>
      <c r="B22" t="s">
        <v>24</v>
      </c>
      <c r="C22" s="8" t="s">
        <v>67</v>
      </c>
      <c r="D22" t="s">
        <v>10</v>
      </c>
      <c r="E22" t="s">
        <v>10</v>
      </c>
      <c r="F22" t="s">
        <v>10</v>
      </c>
      <c r="G22" t="s">
        <v>10</v>
      </c>
      <c r="H22" s="9" t="s">
        <v>10</v>
      </c>
      <c r="I22" s="9" t="s">
        <v>11</v>
      </c>
    </row>
    <row r="23" spans="1:14" ht="47.25" customHeight="1" x14ac:dyDescent="0.25">
      <c r="A23" s="6"/>
      <c r="B23" s="7" t="s">
        <v>19</v>
      </c>
      <c r="C23" s="8" t="s">
        <v>78</v>
      </c>
      <c r="D23" t="s">
        <v>10</v>
      </c>
      <c r="E23" t="s">
        <v>10</v>
      </c>
      <c r="F23" t="s">
        <v>39</v>
      </c>
      <c r="G23" t="s">
        <v>40</v>
      </c>
      <c r="H23" s="9" t="s">
        <v>69</v>
      </c>
      <c r="I23" s="10">
        <v>5</v>
      </c>
      <c r="J23" s="11">
        <f>K20</f>
        <v>42288</v>
      </c>
      <c r="K23" s="11">
        <f>J23+I23</f>
        <v>42293</v>
      </c>
      <c r="L23">
        <f>L20-8</f>
        <v>8</v>
      </c>
      <c r="M23">
        <f>M20-20</f>
        <v>15</v>
      </c>
      <c r="N23">
        <f>N20-25</f>
        <v>25</v>
      </c>
    </row>
    <row r="24" spans="1:14" ht="47.25" customHeight="1" x14ac:dyDescent="0.25">
      <c r="A24" s="6"/>
      <c r="B24" s="7" t="s">
        <v>25</v>
      </c>
      <c r="C24" s="8" t="s">
        <v>71</v>
      </c>
      <c r="D24" t="s">
        <v>10</v>
      </c>
      <c r="E24" t="s">
        <v>10</v>
      </c>
      <c r="F24" t="s">
        <v>39</v>
      </c>
      <c r="G24" t="s">
        <v>40</v>
      </c>
      <c r="H24" s="9" t="s">
        <v>69</v>
      </c>
      <c r="I24" s="10">
        <v>5</v>
      </c>
      <c r="J24" s="11">
        <f>K23</f>
        <v>42293</v>
      </c>
      <c r="K24" s="11">
        <f>J24+I24</f>
        <v>42298</v>
      </c>
      <c r="L24">
        <f>L23-8</f>
        <v>0</v>
      </c>
      <c r="M24">
        <f>M23-15</f>
        <v>0</v>
      </c>
      <c r="N24">
        <f>N23-25</f>
        <v>0</v>
      </c>
    </row>
    <row r="25" spans="1:14" ht="15.75" hidden="1" customHeight="1" x14ac:dyDescent="0.25">
      <c r="A25" s="6"/>
      <c r="B25" s="12" t="s">
        <v>79</v>
      </c>
      <c r="C25" s="12"/>
      <c r="D25" s="12"/>
      <c r="E25" s="13" t="s">
        <v>72</v>
      </c>
      <c r="F25" s="13"/>
      <c r="G25" s="13"/>
      <c r="H25" s="13"/>
      <c r="I25" s="13"/>
    </row>
    <row r="26" spans="1:14" ht="5.0999999999999996" customHeight="1" x14ac:dyDescent="0.25">
      <c r="A26" s="14"/>
      <c r="B26" s="14"/>
      <c r="C26" s="14"/>
      <c r="D26" s="14"/>
      <c r="E26" s="14"/>
      <c r="F26" s="14"/>
      <c r="G26" s="14"/>
      <c r="H26" s="14"/>
      <c r="I26" s="14"/>
    </row>
    <row r="27" spans="1:14" ht="18" customHeight="1" x14ac:dyDescent="0.3">
      <c r="A27" s="15" t="s">
        <v>73</v>
      </c>
      <c r="B27" s="15"/>
      <c r="C27" s="15"/>
      <c r="D27" s="15"/>
      <c r="E27" s="16" t="s">
        <v>80</v>
      </c>
      <c r="F27" s="16"/>
      <c r="G27" s="16"/>
      <c r="H27" s="16"/>
      <c r="I27" s="16"/>
    </row>
  </sheetData>
  <autoFilter ref="A2:I25">
    <filterColumn colId="6">
      <customFilters and="1">
        <customFilter operator="notEqual" val=" "/>
      </customFilters>
    </filterColumn>
  </autoFilter>
  <mergeCells count="8">
    <mergeCell ref="A27:D27"/>
    <mergeCell ref="E27:I27"/>
    <mergeCell ref="A1:D1"/>
    <mergeCell ref="E1:I1"/>
    <mergeCell ref="A3:A25"/>
    <mergeCell ref="B25:D25"/>
    <mergeCell ref="E25:I25"/>
    <mergeCell ref="A26:I26"/>
  </mergeCells>
  <phoneticPr fontId="23" type="noConversion"/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"/>
  <sheetViews>
    <sheetView tabSelected="1" zoomScale="70" zoomScaleNormal="70" workbookViewId="0">
      <selection activeCell="A2" sqref="A2"/>
    </sheetView>
  </sheetViews>
  <sheetFormatPr defaultColWidth="9" defaultRowHeight="15.75" customHeight="1" x14ac:dyDescent="0.25"/>
  <cols>
    <col min="1" max="1" width="15" bestFit="1" customWidth="1"/>
    <col min="2" max="2" width="7.5" bestFit="1" customWidth="1"/>
    <col min="3" max="3" width="40" bestFit="1" customWidth="1"/>
    <col min="4" max="5" width="40" hidden="1" customWidth="1"/>
    <col min="6" max="6" width="10.75" bestFit="1" customWidth="1"/>
    <col min="7" max="8" width="10.875" bestFit="1" customWidth="1"/>
    <col min="9" max="9" width="9.5" bestFit="1" customWidth="1"/>
  </cols>
  <sheetData>
    <row r="1" spans="1:9" ht="1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47.25" customHeight="1" x14ac:dyDescent="0.25">
      <c r="A2" t="s">
        <v>37</v>
      </c>
      <c r="B2" s="7" t="s">
        <v>13</v>
      </c>
      <c r="C2" s="8" t="s">
        <v>38</v>
      </c>
      <c r="D2" t="s">
        <v>10</v>
      </c>
      <c r="E2" t="s">
        <v>10</v>
      </c>
      <c r="F2" t="s">
        <v>39</v>
      </c>
      <c r="G2" t="s">
        <v>40</v>
      </c>
      <c r="H2" s="9" t="s">
        <v>41</v>
      </c>
      <c r="I2" s="9" t="s">
        <v>42</v>
      </c>
    </row>
    <row r="3" spans="1:9" ht="47.25" customHeight="1" x14ac:dyDescent="0.25">
      <c r="A3" t="s">
        <v>37</v>
      </c>
      <c r="B3" s="7" t="s">
        <v>22</v>
      </c>
      <c r="C3" s="8" t="s">
        <v>43</v>
      </c>
      <c r="D3" t="s">
        <v>10</v>
      </c>
      <c r="E3" t="s">
        <v>10</v>
      </c>
      <c r="F3" t="s">
        <v>39</v>
      </c>
      <c r="G3" t="s">
        <v>40</v>
      </c>
      <c r="H3" s="9" t="s">
        <v>44</v>
      </c>
      <c r="I3" s="9" t="s">
        <v>45</v>
      </c>
    </row>
    <row r="4" spans="1:9" ht="63" hidden="1" customHeight="1" x14ac:dyDescent="0.25">
      <c r="A4" t="s">
        <v>37</v>
      </c>
      <c r="B4" t="s">
        <v>26</v>
      </c>
      <c r="C4" s="8" t="s">
        <v>46</v>
      </c>
      <c r="D4" t="s">
        <v>10</v>
      </c>
      <c r="E4" t="s">
        <v>10</v>
      </c>
      <c r="F4" t="s">
        <v>10</v>
      </c>
      <c r="G4" t="s">
        <v>10</v>
      </c>
      <c r="H4" s="9" t="s">
        <v>10</v>
      </c>
      <c r="I4" s="9" t="s">
        <v>11</v>
      </c>
    </row>
    <row r="5" spans="1:9" ht="47.25" hidden="1" customHeight="1" x14ac:dyDescent="0.25">
      <c r="A5" t="s">
        <v>37</v>
      </c>
      <c r="B5" t="s">
        <v>28</v>
      </c>
      <c r="C5" s="8" t="s">
        <v>47</v>
      </c>
      <c r="D5" t="s">
        <v>10</v>
      </c>
      <c r="E5" t="s">
        <v>10</v>
      </c>
      <c r="F5" t="s">
        <v>10</v>
      </c>
      <c r="G5" t="s">
        <v>10</v>
      </c>
      <c r="H5" s="9" t="s">
        <v>10</v>
      </c>
      <c r="I5" s="9" t="s">
        <v>11</v>
      </c>
    </row>
    <row r="6" spans="1:9" ht="47.25" hidden="1" customHeight="1" x14ac:dyDescent="0.25">
      <c r="A6" t="s">
        <v>37</v>
      </c>
      <c r="B6" t="s">
        <v>27</v>
      </c>
      <c r="C6" s="8" t="s">
        <v>48</v>
      </c>
      <c r="D6" t="s">
        <v>10</v>
      </c>
      <c r="E6" t="s">
        <v>10</v>
      </c>
      <c r="F6" t="s">
        <v>10</v>
      </c>
      <c r="G6" t="s">
        <v>10</v>
      </c>
      <c r="H6" s="9" t="s">
        <v>10</v>
      </c>
      <c r="I6" s="9" t="s">
        <v>11</v>
      </c>
    </row>
    <row r="7" spans="1:9" ht="47.25" hidden="1" customHeight="1" x14ac:dyDescent="0.25">
      <c r="A7" t="s">
        <v>37</v>
      </c>
      <c r="B7" t="s">
        <v>29</v>
      </c>
      <c r="C7" s="8" t="s">
        <v>49</v>
      </c>
      <c r="D7" t="s">
        <v>10</v>
      </c>
      <c r="E7" t="s">
        <v>10</v>
      </c>
      <c r="F7" t="s">
        <v>10</v>
      </c>
      <c r="G7" t="s">
        <v>10</v>
      </c>
      <c r="H7" s="9" t="s">
        <v>10</v>
      </c>
      <c r="I7" s="9" t="s">
        <v>11</v>
      </c>
    </row>
    <row r="8" spans="1:9" ht="47.25" hidden="1" customHeight="1" x14ac:dyDescent="0.25">
      <c r="A8" t="s">
        <v>37</v>
      </c>
      <c r="B8" t="s">
        <v>30</v>
      </c>
      <c r="C8" s="8" t="s">
        <v>50</v>
      </c>
      <c r="D8" t="s">
        <v>10</v>
      </c>
      <c r="E8" t="s">
        <v>10</v>
      </c>
      <c r="F8" t="s">
        <v>10</v>
      </c>
      <c r="G8" t="s">
        <v>10</v>
      </c>
      <c r="H8" s="9" t="s">
        <v>10</v>
      </c>
      <c r="I8" s="9" t="s">
        <v>11</v>
      </c>
    </row>
    <row r="9" spans="1:9" ht="63" hidden="1" customHeight="1" x14ac:dyDescent="0.25">
      <c r="A9" t="s">
        <v>37</v>
      </c>
      <c r="B9" t="s">
        <v>31</v>
      </c>
      <c r="C9" s="8" t="s">
        <v>51</v>
      </c>
      <c r="D9" t="s">
        <v>10</v>
      </c>
      <c r="E9" t="s">
        <v>10</v>
      </c>
      <c r="F9" t="s">
        <v>10</v>
      </c>
      <c r="G9" t="s">
        <v>10</v>
      </c>
      <c r="H9" s="9" t="s">
        <v>10</v>
      </c>
      <c r="I9" s="9" t="s">
        <v>11</v>
      </c>
    </row>
    <row r="10" spans="1:9" ht="47.25" hidden="1" customHeight="1" x14ac:dyDescent="0.25">
      <c r="A10" t="s">
        <v>37</v>
      </c>
      <c r="B10" t="s">
        <v>32</v>
      </c>
      <c r="C10" s="8" t="s">
        <v>52</v>
      </c>
      <c r="D10" t="s">
        <v>10</v>
      </c>
      <c r="E10" t="s">
        <v>10</v>
      </c>
      <c r="F10" t="s">
        <v>10</v>
      </c>
      <c r="G10" t="s">
        <v>10</v>
      </c>
      <c r="H10" s="9" t="s">
        <v>10</v>
      </c>
      <c r="I10" s="9" t="s">
        <v>11</v>
      </c>
    </row>
    <row r="11" spans="1:9" ht="47.25" hidden="1" customHeight="1" x14ac:dyDescent="0.25">
      <c r="A11" t="s">
        <v>37</v>
      </c>
      <c r="B11" t="s">
        <v>14</v>
      </c>
      <c r="C11" s="8" t="s">
        <v>53</v>
      </c>
      <c r="D11" t="s">
        <v>10</v>
      </c>
      <c r="E11" t="s">
        <v>10</v>
      </c>
      <c r="F11" t="s">
        <v>10</v>
      </c>
      <c r="G11" t="s">
        <v>10</v>
      </c>
      <c r="H11" s="9" t="s">
        <v>10</v>
      </c>
      <c r="I11" s="9" t="s">
        <v>11</v>
      </c>
    </row>
    <row r="12" spans="1:9" ht="47.25" hidden="1" customHeight="1" x14ac:dyDescent="0.25">
      <c r="A12" t="s">
        <v>37</v>
      </c>
      <c r="B12" t="s">
        <v>15</v>
      </c>
      <c r="C12" s="8" t="s">
        <v>54</v>
      </c>
      <c r="D12" t="s">
        <v>10</v>
      </c>
      <c r="E12" t="s">
        <v>10</v>
      </c>
      <c r="F12" t="s">
        <v>10</v>
      </c>
      <c r="G12" t="s">
        <v>10</v>
      </c>
      <c r="H12" s="9" t="s">
        <v>10</v>
      </c>
      <c r="I12" s="9" t="s">
        <v>11</v>
      </c>
    </row>
    <row r="13" spans="1:9" ht="47.25" hidden="1" customHeight="1" x14ac:dyDescent="0.25">
      <c r="A13" t="s">
        <v>37</v>
      </c>
      <c r="B13" t="s">
        <v>16</v>
      </c>
      <c r="C13" s="8" t="s">
        <v>55</v>
      </c>
      <c r="D13" t="s">
        <v>10</v>
      </c>
      <c r="E13" t="s">
        <v>10</v>
      </c>
      <c r="F13" t="s">
        <v>10</v>
      </c>
      <c r="G13" t="s">
        <v>10</v>
      </c>
      <c r="H13" s="9" t="s">
        <v>10</v>
      </c>
      <c r="I13" s="9" t="s">
        <v>11</v>
      </c>
    </row>
    <row r="14" spans="1:9" ht="47.25" hidden="1" customHeight="1" x14ac:dyDescent="0.25">
      <c r="A14" t="s">
        <v>37</v>
      </c>
      <c r="B14" t="s">
        <v>17</v>
      </c>
      <c r="C14" s="8" t="s">
        <v>56</v>
      </c>
      <c r="D14" t="s">
        <v>10</v>
      </c>
      <c r="E14" t="s">
        <v>10</v>
      </c>
      <c r="F14" t="s">
        <v>10</v>
      </c>
      <c r="G14" t="s">
        <v>10</v>
      </c>
      <c r="H14" s="9" t="s">
        <v>10</v>
      </c>
      <c r="I14" s="9" t="s">
        <v>11</v>
      </c>
    </row>
    <row r="15" spans="1:9" ht="47.25" hidden="1" customHeight="1" x14ac:dyDescent="0.25">
      <c r="A15" t="s">
        <v>37</v>
      </c>
      <c r="B15" t="s">
        <v>9</v>
      </c>
      <c r="C15" s="8" t="s">
        <v>57</v>
      </c>
      <c r="D15" t="s">
        <v>10</v>
      </c>
      <c r="E15" t="s">
        <v>10</v>
      </c>
      <c r="F15" t="s">
        <v>10</v>
      </c>
      <c r="G15" t="s">
        <v>10</v>
      </c>
      <c r="H15" s="9" t="s">
        <v>10</v>
      </c>
      <c r="I15" s="9" t="s">
        <v>11</v>
      </c>
    </row>
    <row r="16" spans="1:9" ht="47.25" hidden="1" customHeight="1" x14ac:dyDescent="0.25">
      <c r="A16" t="s">
        <v>37</v>
      </c>
      <c r="B16" t="s">
        <v>12</v>
      </c>
      <c r="C16" s="8" t="s">
        <v>58</v>
      </c>
      <c r="D16" t="s">
        <v>10</v>
      </c>
      <c r="E16" t="s">
        <v>10</v>
      </c>
      <c r="F16" t="s">
        <v>10</v>
      </c>
      <c r="G16" t="s">
        <v>10</v>
      </c>
      <c r="H16" s="9" t="s">
        <v>10</v>
      </c>
      <c r="I16" s="9" t="s">
        <v>11</v>
      </c>
    </row>
    <row r="17" spans="1:9" ht="47.25" customHeight="1" x14ac:dyDescent="0.25">
      <c r="A17" t="s">
        <v>37</v>
      </c>
      <c r="B17" s="7" t="s">
        <v>18</v>
      </c>
      <c r="C17" s="8" t="s">
        <v>59</v>
      </c>
      <c r="D17" t="s">
        <v>10</v>
      </c>
      <c r="E17" t="s">
        <v>10</v>
      </c>
      <c r="F17" t="s">
        <v>39</v>
      </c>
      <c r="G17" t="s">
        <v>40</v>
      </c>
      <c r="H17" s="9" t="s">
        <v>60</v>
      </c>
      <c r="I17" s="9" t="s">
        <v>61</v>
      </c>
    </row>
    <row r="18" spans="1:9" ht="47.25" hidden="1" customHeight="1" x14ac:dyDescent="0.25">
      <c r="A18" t="s">
        <v>37</v>
      </c>
      <c r="B18" t="s">
        <v>20</v>
      </c>
      <c r="C18" s="8" t="s">
        <v>62</v>
      </c>
      <c r="D18" t="s">
        <v>10</v>
      </c>
      <c r="E18" t="s">
        <v>10</v>
      </c>
      <c r="F18" t="s">
        <v>10</v>
      </c>
      <c r="G18" t="s">
        <v>10</v>
      </c>
      <c r="H18" s="9" t="s">
        <v>10</v>
      </c>
      <c r="I18" s="9" t="s">
        <v>11</v>
      </c>
    </row>
    <row r="19" spans="1:9" ht="47.25" customHeight="1" x14ac:dyDescent="0.25">
      <c r="A19" t="s">
        <v>37</v>
      </c>
      <c r="B19" s="7" t="s">
        <v>21</v>
      </c>
      <c r="C19" s="8" t="s">
        <v>63</v>
      </c>
      <c r="D19" t="s">
        <v>10</v>
      </c>
      <c r="E19" t="s">
        <v>10</v>
      </c>
      <c r="F19" t="s">
        <v>39</v>
      </c>
      <c r="G19" t="s">
        <v>40</v>
      </c>
      <c r="H19" s="9" t="s">
        <v>64</v>
      </c>
      <c r="I19" s="9" t="s">
        <v>65</v>
      </c>
    </row>
    <row r="20" spans="1:9" ht="47.25" hidden="1" customHeight="1" x14ac:dyDescent="0.25">
      <c r="A20" t="s">
        <v>37</v>
      </c>
      <c r="B20" t="s">
        <v>23</v>
      </c>
      <c r="C20" s="8" t="s">
        <v>66</v>
      </c>
      <c r="D20" t="s">
        <v>10</v>
      </c>
      <c r="E20" t="s">
        <v>10</v>
      </c>
      <c r="F20" t="s">
        <v>10</v>
      </c>
      <c r="G20" t="s">
        <v>10</v>
      </c>
      <c r="H20" s="9" t="s">
        <v>10</v>
      </c>
      <c r="I20" s="9" t="s">
        <v>11</v>
      </c>
    </row>
    <row r="21" spans="1:9" ht="47.25" hidden="1" customHeight="1" x14ac:dyDescent="0.25">
      <c r="A21" t="s">
        <v>37</v>
      </c>
      <c r="B21" t="s">
        <v>24</v>
      </c>
      <c r="C21" s="8" t="s">
        <v>67</v>
      </c>
      <c r="D21" t="s">
        <v>10</v>
      </c>
      <c r="E21" t="s">
        <v>10</v>
      </c>
      <c r="F21" t="s">
        <v>10</v>
      </c>
      <c r="G21" t="s">
        <v>10</v>
      </c>
      <c r="H21" s="9" t="s">
        <v>10</v>
      </c>
      <c r="I21" s="9" t="s">
        <v>11</v>
      </c>
    </row>
    <row r="22" spans="1:9" ht="47.25" customHeight="1" x14ac:dyDescent="0.25">
      <c r="A22" t="s">
        <v>37</v>
      </c>
      <c r="B22" s="7" t="s">
        <v>19</v>
      </c>
      <c r="C22" s="8" t="s">
        <v>68</v>
      </c>
      <c r="D22" t="s">
        <v>10</v>
      </c>
      <c r="E22" t="s">
        <v>10</v>
      </c>
      <c r="F22" t="s">
        <v>39</v>
      </c>
      <c r="G22" t="s">
        <v>40</v>
      </c>
      <c r="H22" s="9" t="s">
        <v>69</v>
      </c>
      <c r="I22" s="9" t="s">
        <v>70</v>
      </c>
    </row>
    <row r="23" spans="1:9" ht="47.25" customHeight="1" x14ac:dyDescent="0.25">
      <c r="A23" t="s">
        <v>37</v>
      </c>
      <c r="B23" s="7" t="s">
        <v>25</v>
      </c>
      <c r="C23" s="8" t="s">
        <v>71</v>
      </c>
      <c r="D23" t="s">
        <v>10</v>
      </c>
      <c r="E23" t="s">
        <v>10</v>
      </c>
      <c r="F23" t="s">
        <v>39</v>
      </c>
      <c r="G23" t="s">
        <v>40</v>
      </c>
      <c r="H23" s="9" t="s">
        <v>69</v>
      </c>
      <c r="I23" s="9" t="s">
        <v>70</v>
      </c>
    </row>
  </sheetData>
  <autoFilter ref="A1:I23">
    <filterColumn colId="6">
      <customFilters>
        <customFilter operator="notEqual" val=" "/>
      </customFilters>
    </filterColumn>
  </autoFilter>
  <phoneticPr fontId="2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 Report</vt:lpstr>
      <vt:lpstr>Story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yiu sim mei</dc:creator>
  <cp:lastModifiedBy>yiu sim mei</cp:lastModifiedBy>
  <dcterms:created xsi:type="dcterms:W3CDTF">2015-10-19T09:11:04Z</dcterms:created>
  <dcterms:modified xsi:type="dcterms:W3CDTF">2015-10-20T14:37:25Z</dcterms:modified>
</cp:coreProperties>
</file>