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tabRatio="296" firstSheet="1" activeTab="3"/>
  </bookViews>
  <sheets>
    <sheet name="Plan1" sheetId="1" r:id="rId1"/>
    <sheet name="Plan3" sheetId="3" r:id="rId2"/>
    <sheet name="DR" sheetId="4" r:id="rId3"/>
    <sheet name="RH" sheetId="5" r:id="rId4"/>
  </sheets>
  <definedNames>
    <definedName name="familias">Plan1!$X$38:$Y$51</definedName>
  </definedNames>
  <calcPr calcId="125725"/>
</workbook>
</file>

<file path=xl/calcChain.xml><?xml version="1.0" encoding="utf-8"?>
<calcChain xmlns="http://schemas.openxmlformats.org/spreadsheetml/2006/main">
  <c r="I7" i="4"/>
  <c r="I8"/>
  <c r="I9"/>
  <c r="I10"/>
  <c r="I11"/>
  <c r="I12"/>
  <c r="I13"/>
  <c r="I14"/>
  <c r="I15"/>
  <c r="I6"/>
  <c r="H3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2"/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2"/>
  <c r="F13" i="3"/>
  <c r="F12"/>
  <c r="F11"/>
  <c r="F10"/>
  <c r="F9"/>
  <c r="F8"/>
  <c r="F4"/>
  <c r="F3"/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2"/>
  <c r="L2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</calcChain>
</file>

<file path=xl/sharedStrings.xml><?xml version="1.0" encoding="utf-8"?>
<sst xmlns="http://schemas.openxmlformats.org/spreadsheetml/2006/main" count="182" uniqueCount="80">
  <si>
    <t>indice_ld</t>
  </si>
  <si>
    <t xml:space="preserve"> indice_ob</t>
  </si>
  <si>
    <t xml:space="preserve"> indice_fp</t>
  </si>
  <si>
    <t xml:space="preserve"> indice_rh</t>
  </si>
  <si>
    <t xml:space="preserve"> indice_ml</t>
  </si>
  <si>
    <t>mlc2</t>
  </si>
  <si>
    <t>normal2</t>
  </si>
  <si>
    <t>inspecao2</t>
  </si>
  <si>
    <t>ld2</t>
  </si>
  <si>
    <t>aciaria2</t>
  </si>
  <si>
    <t xml:space="preserve"> indice_ld1</t>
  </si>
  <si>
    <t xml:space="preserve"> indice_fp1</t>
  </si>
  <si>
    <t xml:space="preserve"> indice_ml4</t>
  </si>
  <si>
    <t>normal1</t>
  </si>
  <si>
    <t>label2</t>
  </si>
  <si>
    <t>label1</t>
  </si>
  <si>
    <t>aciaria1</t>
  </si>
  <si>
    <t xml:space="preserve">dia 01 </t>
  </si>
  <si>
    <t xml:space="preserve">dia 02 </t>
  </si>
  <si>
    <t xml:space="preserve">dia 03 </t>
  </si>
  <si>
    <t xml:space="preserve">dia 04 </t>
  </si>
  <si>
    <t xml:space="preserve">dia 05 </t>
  </si>
  <si>
    <t xml:space="preserve">dia 06 </t>
  </si>
  <si>
    <t xml:space="preserve">dia 07 </t>
  </si>
  <si>
    <t xml:space="preserve">dia 08 </t>
  </si>
  <si>
    <t xml:space="preserve">dia 09 </t>
  </si>
  <si>
    <t xml:space="preserve">dia 10 </t>
  </si>
  <si>
    <t xml:space="preserve">dia 11 </t>
  </si>
  <si>
    <t xml:space="preserve">dia 12 </t>
  </si>
  <si>
    <t xml:space="preserve">dia 13 </t>
  </si>
  <si>
    <t xml:space="preserve">dia 14 </t>
  </si>
  <si>
    <t xml:space="preserve">dia 15 </t>
  </si>
  <si>
    <t xml:space="preserve">dia 16 </t>
  </si>
  <si>
    <t xml:space="preserve">dia 17 </t>
  </si>
  <si>
    <t xml:space="preserve">dia 18 </t>
  </si>
  <si>
    <t xml:space="preserve">dia 19 </t>
  </si>
  <si>
    <t xml:space="preserve">dia 20 </t>
  </si>
  <si>
    <t xml:space="preserve">dia 21 </t>
  </si>
  <si>
    <t xml:space="preserve">dia 22 </t>
  </si>
  <si>
    <t xml:space="preserve">dia 23 </t>
  </si>
  <si>
    <t xml:space="preserve">dia 24 </t>
  </si>
  <si>
    <t xml:space="preserve">dia 25 </t>
  </si>
  <si>
    <t xml:space="preserve">dia 26 </t>
  </si>
  <si>
    <t xml:space="preserve">dia 27 </t>
  </si>
  <si>
    <t xml:space="preserve">dia 28 </t>
  </si>
  <si>
    <t xml:space="preserve">dia 29 </t>
  </si>
  <si>
    <t xml:space="preserve">dia 30 </t>
  </si>
  <si>
    <t xml:space="preserve">dia 31 </t>
  </si>
  <si>
    <t>campanha1</t>
  </si>
  <si>
    <t>campanha2</t>
  </si>
  <si>
    <t>ld1</t>
  </si>
  <si>
    <t>rh2</t>
  </si>
  <si>
    <t>mlc1</t>
  </si>
  <si>
    <t>dia 00</t>
  </si>
  <si>
    <t>valor prev</t>
  </si>
  <si>
    <t>acertou?</t>
  </si>
  <si>
    <t>fp2</t>
  </si>
  <si>
    <t>inspecao1</t>
  </si>
  <si>
    <t>label prev</t>
  </si>
  <si>
    <t>Aciaria 1</t>
  </si>
  <si>
    <t>Família 00 count = 25 (Aciaria 1 normal)</t>
  </si>
  <si>
    <t>Família 06 count = 6 (Parada total Aciaria 1)</t>
  </si>
  <si>
    <t>Aciaria 2</t>
  </si>
  <si>
    <t>Família 01 count = 24 (Aciaria 2 normal)</t>
  </si>
  <si>
    <t>Família 07 count = 2 (Parada total Aciaria 2)</t>
  </si>
  <si>
    <t>Família 08 count = 2 (RH parado)</t>
  </si>
  <si>
    <t>Família 10 count = 1 (Inspecao MLC Aciaria 2)</t>
  </si>
  <si>
    <t>Família 12 count = 1 (Parada de máquina na Aciaria 2)</t>
  </si>
  <si>
    <t>Família 13 count = 1 (FP2 parado)</t>
  </si>
  <si>
    <t>real</t>
  </si>
  <si>
    <t>2 normais</t>
  </si>
  <si>
    <t>6 cr/d</t>
  </si>
  <si>
    <t>0 cr/d</t>
  </si>
  <si>
    <t>12 cr/d</t>
  </si>
  <si>
    <t>18 cr/dia</t>
  </si>
  <si>
    <t>total dias</t>
  </si>
  <si>
    <t>min</t>
  </si>
  <si>
    <t>max</t>
  </si>
  <si>
    <t>dias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</si>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</sst>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histograma dos dias operando DR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histograma</c:v>
          </c:tx>
          <c:dLbls>
            <c:showVal val="1"/>
          </c:dLbls>
          <c:cat>
            <c:numRef>
              <c:f>DR!$H$6:$H$15</c:f>
              <c:numCache>
                <c:formatCode>General</c:formatCode>
                <c:ptCount val="1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</c:numCache>
            </c:numRef>
          </c:cat>
          <c:val>
            <c:numRef>
              <c:f>DR!$I$6:$I$15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axId val="44791680"/>
        <c:axId val="44793216"/>
      </c:barChart>
      <c:catAx>
        <c:axId val="44791680"/>
        <c:scaling>
          <c:orientation val="minMax"/>
        </c:scaling>
        <c:axPos val="b"/>
        <c:numFmt formatCode="General" sourceLinked="1"/>
        <c:tickLblPos val="nextTo"/>
        <c:crossAx val="44793216"/>
        <c:crosses val="autoZero"/>
        <c:auto val="1"/>
        <c:lblAlgn val="ctr"/>
        <c:lblOffset val="100"/>
      </c:catAx>
      <c:valAx>
        <c:axId val="44793216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447916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 dos</a:t>
            </a:r>
            <a:r>
              <a:rPr lang="pt-BR" baseline="0"/>
              <a:t> dias operando RH</a:t>
            </a:r>
            <a:endParaRPr lang="pt-B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607174103237096E-2"/>
          <c:y val="0.15325240594925635"/>
          <c:w val="0.88337270341207352"/>
          <c:h val="0.73076771653543304"/>
        </c:manualLayout>
      </c:layout>
      <c:barChart>
        <c:barDir val="col"/>
        <c:grouping val="clustered"/>
        <c:ser>
          <c:idx val="0"/>
          <c:order val="0"/>
          <c:cat>
            <c:numRef>
              <c:f>RH!$B$2:$B$19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</c:numCache>
            </c:numRef>
          </c:cat>
          <c:val>
            <c:numRef>
              <c:f>RH!$C$2:$C$19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16</c:v>
                </c:pt>
                <c:pt idx="3">
                  <c:v>31</c:v>
                </c:pt>
                <c:pt idx="4">
                  <c:v>46</c:v>
                </c:pt>
                <c:pt idx="5">
                  <c:v>62</c:v>
                </c:pt>
                <c:pt idx="6">
                  <c:v>76</c:v>
                </c:pt>
                <c:pt idx="7">
                  <c:v>87</c:v>
                </c:pt>
                <c:pt idx="8">
                  <c:v>96</c:v>
                </c:pt>
                <c:pt idx="9">
                  <c:v>103</c:v>
                </c:pt>
                <c:pt idx="10">
                  <c:v>108</c:v>
                </c:pt>
                <c:pt idx="11">
                  <c:v>111</c:v>
                </c:pt>
                <c:pt idx="12">
                  <c:v>113</c:v>
                </c:pt>
                <c:pt idx="13">
                  <c:v>113</c:v>
                </c:pt>
                <c:pt idx="14">
                  <c:v>112</c:v>
                </c:pt>
                <c:pt idx="15">
                  <c:v>109</c:v>
                </c:pt>
                <c:pt idx="16">
                  <c:v>106</c:v>
                </c:pt>
                <c:pt idx="17">
                  <c:v>101</c:v>
                </c:pt>
              </c:numCache>
            </c:numRef>
          </c:val>
        </c:ser>
        <c:axId val="43966464"/>
        <c:axId val="43968000"/>
      </c:barChart>
      <c:catAx>
        <c:axId val="43966464"/>
        <c:scaling>
          <c:orientation val="minMax"/>
        </c:scaling>
        <c:axPos val="b"/>
        <c:numFmt formatCode="General" sourceLinked="1"/>
        <c:tickLblPos val="nextTo"/>
        <c:crossAx val="43968000"/>
        <c:crosses val="autoZero"/>
        <c:auto val="1"/>
        <c:lblAlgn val="ctr"/>
        <c:lblOffset val="100"/>
      </c:catAx>
      <c:valAx>
        <c:axId val="43968000"/>
        <c:scaling>
          <c:orientation val="minMax"/>
        </c:scaling>
        <c:axPos val="l"/>
        <c:majorGridlines/>
        <c:numFmt formatCode="General" sourceLinked="1"/>
        <c:tickLblPos val="nextTo"/>
        <c:crossAx val="439664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 dos</a:t>
            </a:r>
            <a:r>
              <a:rPr lang="pt-BR" baseline="0"/>
              <a:t> dias operando FP2</a:t>
            </a:r>
            <a:endParaRPr lang="pt-B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6071741032370933E-2"/>
          <c:y val="0.1532524059492564"/>
          <c:w val="0.88337270341207352"/>
          <c:h val="0.73076771653543326"/>
        </c:manualLayout>
      </c:layout>
      <c:barChart>
        <c:barDir val="col"/>
        <c:grouping val="clustered"/>
        <c:ser>
          <c:idx val="0"/>
          <c:order val="0"/>
          <c:cat>
            <c:numRef>
              <c:f>RH!$E$2:$E$11</c:f>
              <c:numCache>
                <c:formatCode>General</c:formatCode>
                <c:ptCount val="1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</c:numCache>
            </c:numRef>
          </c:cat>
          <c:val>
            <c:numRef>
              <c:f>RH!$F$2:$F$11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axId val="157575424"/>
        <c:axId val="157577216"/>
      </c:barChart>
      <c:catAx>
        <c:axId val="157575424"/>
        <c:scaling>
          <c:orientation val="minMax"/>
        </c:scaling>
        <c:axPos val="b"/>
        <c:numFmt formatCode="General" sourceLinked="1"/>
        <c:tickLblPos val="nextTo"/>
        <c:crossAx val="157577216"/>
        <c:crosses val="autoZero"/>
        <c:auto val="1"/>
        <c:lblAlgn val="ctr"/>
        <c:lblOffset val="100"/>
      </c:catAx>
      <c:valAx>
        <c:axId val="157577216"/>
        <c:scaling>
          <c:orientation val="minMax"/>
        </c:scaling>
        <c:axPos val="l"/>
        <c:majorGridlines/>
        <c:numFmt formatCode="General" sourceLinked="1"/>
        <c:tickLblPos val="nextTo"/>
        <c:crossAx val="1575754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9</xdr:row>
      <xdr:rowOff>175260</xdr:rowOff>
    </xdr:from>
    <xdr:to>
      <xdr:col>17</xdr:col>
      <xdr:colOff>137160</xdr:colOff>
      <xdr:row>24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</xdr:row>
      <xdr:rowOff>99060</xdr:rowOff>
    </xdr:from>
    <xdr:to>
      <xdr:col>17</xdr:col>
      <xdr:colOff>129540</xdr:colOff>
      <xdr:row>16</xdr:row>
      <xdr:rowOff>99060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17</xdr:row>
      <xdr:rowOff>15240</xdr:rowOff>
    </xdr:from>
    <xdr:to>
      <xdr:col>14</xdr:col>
      <xdr:colOff>83820</xdr:colOff>
      <xdr:row>32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topLeftCell="C16" workbookViewId="0">
      <selection activeCell="Y2" sqref="Y2:Y32"/>
    </sheetView>
  </sheetViews>
  <sheetFormatPr defaultRowHeight="14.4"/>
  <cols>
    <col min="1" max="1" width="1.6640625" customWidth="1"/>
    <col min="7" max="7" width="1.6640625" customWidth="1"/>
    <col min="9" max="9" width="1.6640625" customWidth="1"/>
    <col min="12" max="12" width="9.21875" bestFit="1" customWidth="1"/>
    <col min="13" max="13" width="11.77734375" bestFit="1" customWidth="1"/>
    <col min="14" max="14" width="1.6640625" customWidth="1"/>
    <col min="15" max="17" width="8.88671875" customWidth="1"/>
    <col min="18" max="18" width="1.6640625" customWidth="1"/>
    <col min="19" max="19" width="8.88671875" customWidth="1"/>
    <col min="20" max="20" width="1.6640625" customWidth="1"/>
    <col min="24" max="25" width="11.77734375" bestFit="1" customWidth="1"/>
  </cols>
  <sheetData>
    <row r="1" spans="2: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14</v>
      </c>
      <c r="J1" s="1" t="s">
        <v>53</v>
      </c>
      <c r="K1" s="1" t="s">
        <v>54</v>
      </c>
      <c r="L1" s="1" t="s">
        <v>58</v>
      </c>
      <c r="M1" s="1" t="s">
        <v>55</v>
      </c>
      <c r="O1" t="s">
        <v>10</v>
      </c>
      <c r="P1" t="s">
        <v>11</v>
      </c>
      <c r="Q1" t="s">
        <v>12</v>
      </c>
      <c r="S1" t="s">
        <v>15</v>
      </c>
      <c r="U1" s="1" t="s">
        <v>53</v>
      </c>
      <c r="V1" s="1" t="s">
        <v>54</v>
      </c>
      <c r="W1" s="1" t="s">
        <v>58</v>
      </c>
      <c r="X1" s="1" t="s">
        <v>55</v>
      </c>
      <c r="Y1" s="1" t="s">
        <v>70</v>
      </c>
    </row>
    <row r="2" spans="2:25">
      <c r="B2">
        <v>1</v>
      </c>
      <c r="C2">
        <v>1</v>
      </c>
      <c r="D2">
        <v>1</v>
      </c>
      <c r="E2">
        <v>1</v>
      </c>
      <c r="F2">
        <v>1</v>
      </c>
      <c r="H2" t="s">
        <v>6</v>
      </c>
      <c r="J2" t="s">
        <v>17</v>
      </c>
      <c r="K2">
        <v>1</v>
      </c>
      <c r="L2" t="str">
        <f>VLOOKUP(K2,familias,2,FALSE)</f>
        <v>normal2</v>
      </c>
      <c r="M2" t="b">
        <f t="shared" ref="M2:M32" si="0">L2=H2</f>
        <v>1</v>
      </c>
      <c r="O2">
        <v>1</v>
      </c>
      <c r="P2">
        <v>1</v>
      </c>
      <c r="Q2">
        <v>1</v>
      </c>
      <c r="S2" t="s">
        <v>13</v>
      </c>
      <c r="U2" t="s">
        <v>17</v>
      </c>
      <c r="V2">
        <v>0</v>
      </c>
      <c r="W2" t="str">
        <f t="shared" ref="W2:W32" si="1">VLOOKUP(V2,familias,2,FALSE)</f>
        <v>normal1</v>
      </c>
      <c r="X2" t="b">
        <f>W2=S2</f>
        <v>1</v>
      </c>
      <c r="Y2">
        <f>IF(AND(L2="normal2",S2="normal1"),1,0)</f>
        <v>1</v>
      </c>
    </row>
    <row r="3" spans="2:25">
      <c r="B3">
        <v>1</v>
      </c>
      <c r="C3">
        <v>1</v>
      </c>
      <c r="D3">
        <v>1</v>
      </c>
      <c r="E3">
        <v>1</v>
      </c>
      <c r="F3">
        <v>1</v>
      </c>
      <c r="H3" t="s">
        <v>6</v>
      </c>
      <c r="J3" t="s">
        <v>18</v>
      </c>
      <c r="K3">
        <v>1</v>
      </c>
      <c r="L3" t="str">
        <f t="shared" ref="L3:L32" si="2">VLOOKUP(K3,familias,2,FALSE)</f>
        <v>normal2</v>
      </c>
      <c r="M3" t="b">
        <f t="shared" si="0"/>
        <v>1</v>
      </c>
      <c r="O3">
        <v>1</v>
      </c>
      <c r="P3">
        <v>1</v>
      </c>
      <c r="Q3">
        <v>1</v>
      </c>
      <c r="S3" t="s">
        <v>13</v>
      </c>
      <c r="U3" t="s">
        <v>18</v>
      </c>
      <c r="V3">
        <v>0</v>
      </c>
      <c r="W3" t="str">
        <f t="shared" si="1"/>
        <v>normal1</v>
      </c>
      <c r="X3" t="b">
        <f t="shared" ref="X3:X32" si="3">W3=S3</f>
        <v>1</v>
      </c>
      <c r="Y3">
        <f t="shared" ref="Y3:Y32" si="4">IF(AND(L3="normal2",S3="normal1"),1,0)</f>
        <v>1</v>
      </c>
    </row>
    <row r="4" spans="2:25">
      <c r="B4">
        <v>1</v>
      </c>
      <c r="C4">
        <v>1</v>
      </c>
      <c r="D4">
        <v>1</v>
      </c>
      <c r="E4">
        <v>0.66666999999999998</v>
      </c>
      <c r="F4">
        <v>1</v>
      </c>
      <c r="H4" t="s">
        <v>51</v>
      </c>
      <c r="J4" t="s">
        <v>19</v>
      </c>
      <c r="K4">
        <v>8</v>
      </c>
      <c r="L4" t="str">
        <f t="shared" si="2"/>
        <v>rh2</v>
      </c>
      <c r="M4" t="b">
        <f t="shared" si="0"/>
        <v>1</v>
      </c>
      <c r="O4">
        <v>1</v>
      </c>
      <c r="P4">
        <v>1</v>
      </c>
      <c r="Q4">
        <v>1</v>
      </c>
      <c r="S4" t="s">
        <v>13</v>
      </c>
      <c r="U4" t="s">
        <v>19</v>
      </c>
      <c r="V4">
        <v>0</v>
      </c>
      <c r="W4" t="str">
        <f t="shared" si="1"/>
        <v>normal1</v>
      </c>
      <c r="X4" t="b">
        <f t="shared" si="3"/>
        <v>1</v>
      </c>
      <c r="Y4">
        <f t="shared" si="4"/>
        <v>0</v>
      </c>
    </row>
    <row r="5" spans="2:25">
      <c r="B5">
        <v>1</v>
      </c>
      <c r="C5">
        <v>1</v>
      </c>
      <c r="D5">
        <v>1</v>
      </c>
      <c r="E5">
        <v>1</v>
      </c>
      <c r="F5">
        <v>1</v>
      </c>
      <c r="H5" t="s">
        <v>6</v>
      </c>
      <c r="J5" t="s">
        <v>20</v>
      </c>
      <c r="K5">
        <v>1</v>
      </c>
      <c r="L5" t="str">
        <f t="shared" si="2"/>
        <v>normal2</v>
      </c>
      <c r="M5" t="b">
        <f t="shared" si="0"/>
        <v>1</v>
      </c>
      <c r="O5">
        <v>1</v>
      </c>
      <c r="P5">
        <v>1</v>
      </c>
      <c r="Q5">
        <v>1</v>
      </c>
      <c r="S5" t="s">
        <v>13</v>
      </c>
      <c r="U5" t="s">
        <v>20</v>
      </c>
      <c r="V5">
        <v>0</v>
      </c>
      <c r="W5" t="str">
        <f t="shared" si="1"/>
        <v>normal1</v>
      </c>
      <c r="X5" t="b">
        <f t="shared" si="3"/>
        <v>1</v>
      </c>
      <c r="Y5">
        <f t="shared" si="4"/>
        <v>1</v>
      </c>
    </row>
    <row r="6" spans="2:25">
      <c r="B6">
        <v>1</v>
      </c>
      <c r="C6">
        <v>1</v>
      </c>
      <c r="D6">
        <v>1</v>
      </c>
      <c r="E6">
        <v>1</v>
      </c>
      <c r="F6">
        <v>1</v>
      </c>
      <c r="H6" t="s">
        <v>6</v>
      </c>
      <c r="J6" t="s">
        <v>21</v>
      </c>
      <c r="K6">
        <v>1</v>
      </c>
      <c r="L6" t="str">
        <f t="shared" si="2"/>
        <v>normal2</v>
      </c>
      <c r="M6" t="b">
        <f t="shared" si="0"/>
        <v>1</v>
      </c>
      <c r="O6">
        <v>1</v>
      </c>
      <c r="P6">
        <v>1</v>
      </c>
      <c r="Q6">
        <v>1</v>
      </c>
      <c r="S6" t="s">
        <v>13</v>
      </c>
      <c r="U6" t="s">
        <v>21</v>
      </c>
      <c r="V6">
        <v>0</v>
      </c>
      <c r="W6" t="str">
        <f t="shared" si="1"/>
        <v>normal1</v>
      </c>
      <c r="X6" t="b">
        <f t="shared" si="3"/>
        <v>1</v>
      </c>
      <c r="Y6">
        <f t="shared" si="4"/>
        <v>1</v>
      </c>
    </row>
    <row r="7" spans="2:25">
      <c r="B7">
        <v>1</v>
      </c>
      <c r="C7">
        <v>0.41666999999999998</v>
      </c>
      <c r="D7">
        <v>1</v>
      </c>
      <c r="E7">
        <v>1</v>
      </c>
      <c r="F7">
        <v>1</v>
      </c>
      <c r="H7" t="s">
        <v>6</v>
      </c>
      <c r="J7" t="s">
        <v>22</v>
      </c>
      <c r="K7">
        <v>1</v>
      </c>
      <c r="L7" t="str">
        <f t="shared" si="2"/>
        <v>normal2</v>
      </c>
      <c r="M7" t="b">
        <f t="shared" si="0"/>
        <v>1</v>
      </c>
      <c r="O7">
        <v>1</v>
      </c>
      <c r="P7">
        <v>1</v>
      </c>
      <c r="Q7">
        <v>1</v>
      </c>
      <c r="S7" t="s">
        <v>13</v>
      </c>
      <c r="U7" t="s">
        <v>22</v>
      </c>
      <c r="V7">
        <v>0</v>
      </c>
      <c r="W7" t="str">
        <f t="shared" si="1"/>
        <v>normal1</v>
      </c>
      <c r="X7" t="b">
        <f t="shared" si="3"/>
        <v>1</v>
      </c>
      <c r="Y7">
        <f t="shared" si="4"/>
        <v>1</v>
      </c>
    </row>
    <row r="8" spans="2:25">
      <c r="B8">
        <v>1</v>
      </c>
      <c r="C8">
        <v>1</v>
      </c>
      <c r="D8">
        <v>1</v>
      </c>
      <c r="E8">
        <v>1</v>
      </c>
      <c r="F8">
        <v>1</v>
      </c>
      <c r="H8" t="s">
        <v>6</v>
      </c>
      <c r="J8" t="s">
        <v>23</v>
      </c>
      <c r="K8">
        <v>1</v>
      </c>
      <c r="L8" t="str">
        <f t="shared" si="2"/>
        <v>normal2</v>
      </c>
      <c r="M8" t="b">
        <f t="shared" si="0"/>
        <v>1</v>
      </c>
      <c r="O8">
        <v>0</v>
      </c>
      <c r="P8">
        <v>0</v>
      </c>
      <c r="Q8">
        <v>1</v>
      </c>
      <c r="S8" t="s">
        <v>16</v>
      </c>
      <c r="U8" t="s">
        <v>23</v>
      </c>
      <c r="V8">
        <v>6</v>
      </c>
      <c r="W8" t="str">
        <f t="shared" si="1"/>
        <v>aciaria1</v>
      </c>
      <c r="X8" t="b">
        <f t="shared" si="3"/>
        <v>1</v>
      </c>
      <c r="Y8">
        <f t="shared" si="4"/>
        <v>0</v>
      </c>
    </row>
    <row r="9" spans="2:25">
      <c r="B9">
        <v>1</v>
      </c>
      <c r="C9">
        <v>1</v>
      </c>
      <c r="D9">
        <v>1</v>
      </c>
      <c r="E9">
        <v>0.66666999999999998</v>
      </c>
      <c r="F9">
        <v>1</v>
      </c>
      <c r="H9" t="s">
        <v>51</v>
      </c>
      <c r="J9" t="s">
        <v>24</v>
      </c>
      <c r="K9">
        <v>8</v>
      </c>
      <c r="L9" t="str">
        <f t="shared" si="2"/>
        <v>rh2</v>
      </c>
      <c r="M9" t="b">
        <f t="shared" si="0"/>
        <v>1</v>
      </c>
      <c r="O9">
        <v>0</v>
      </c>
      <c r="P9">
        <v>0</v>
      </c>
      <c r="Q9">
        <v>1</v>
      </c>
      <c r="S9" t="s">
        <v>16</v>
      </c>
      <c r="U9" t="s">
        <v>24</v>
      </c>
      <c r="V9">
        <v>6</v>
      </c>
      <c r="W9" t="str">
        <f t="shared" si="1"/>
        <v>aciaria1</v>
      </c>
      <c r="X9" t="b">
        <f t="shared" si="3"/>
        <v>1</v>
      </c>
      <c r="Y9">
        <f t="shared" si="4"/>
        <v>0</v>
      </c>
    </row>
    <row r="10" spans="2:25">
      <c r="B10">
        <v>1</v>
      </c>
      <c r="C10">
        <v>1</v>
      </c>
      <c r="D10">
        <v>1</v>
      </c>
      <c r="E10">
        <v>1</v>
      </c>
      <c r="F10">
        <v>1</v>
      </c>
      <c r="H10" t="s">
        <v>6</v>
      </c>
      <c r="J10" t="s">
        <v>25</v>
      </c>
      <c r="K10">
        <v>1</v>
      </c>
      <c r="L10" t="str">
        <f t="shared" si="2"/>
        <v>normal2</v>
      </c>
      <c r="M10" t="b">
        <f t="shared" si="0"/>
        <v>1</v>
      </c>
      <c r="O10">
        <v>0</v>
      </c>
      <c r="P10">
        <v>0</v>
      </c>
      <c r="Q10">
        <v>1</v>
      </c>
      <c r="S10" t="s">
        <v>16</v>
      </c>
      <c r="U10" t="s">
        <v>25</v>
      </c>
      <c r="V10">
        <v>6</v>
      </c>
      <c r="W10" t="str">
        <f t="shared" si="1"/>
        <v>aciaria1</v>
      </c>
      <c r="X10" t="b">
        <f t="shared" si="3"/>
        <v>1</v>
      </c>
      <c r="Y10">
        <f t="shared" si="4"/>
        <v>0</v>
      </c>
    </row>
    <row r="11" spans="2:25">
      <c r="B11">
        <v>1</v>
      </c>
      <c r="C11">
        <v>1</v>
      </c>
      <c r="D11">
        <v>1</v>
      </c>
      <c r="E11">
        <v>1</v>
      </c>
      <c r="F11">
        <v>0.54166999999999998</v>
      </c>
      <c r="H11" t="s">
        <v>5</v>
      </c>
      <c r="J11" t="s">
        <v>26</v>
      </c>
      <c r="K11">
        <v>12</v>
      </c>
      <c r="L11" t="str">
        <f t="shared" si="2"/>
        <v>mlc2</v>
      </c>
      <c r="M11" t="b">
        <f t="shared" si="0"/>
        <v>1</v>
      </c>
      <c r="O11">
        <v>0</v>
      </c>
      <c r="P11">
        <v>0</v>
      </c>
      <c r="Q11">
        <v>1</v>
      </c>
      <c r="S11" t="s">
        <v>16</v>
      </c>
      <c r="U11" t="s">
        <v>26</v>
      </c>
      <c r="V11">
        <v>6</v>
      </c>
      <c r="W11" t="str">
        <f t="shared" si="1"/>
        <v>aciaria1</v>
      </c>
      <c r="X11" t="b">
        <f t="shared" si="3"/>
        <v>1</v>
      </c>
      <c r="Y11">
        <f t="shared" si="4"/>
        <v>0</v>
      </c>
    </row>
    <row r="12" spans="2:25">
      <c r="B12">
        <v>1</v>
      </c>
      <c r="C12">
        <v>1</v>
      </c>
      <c r="D12">
        <v>1</v>
      </c>
      <c r="E12">
        <v>1</v>
      </c>
      <c r="F12">
        <v>1</v>
      </c>
      <c r="H12" t="s">
        <v>6</v>
      </c>
      <c r="J12" t="s">
        <v>27</v>
      </c>
      <c r="K12">
        <v>1</v>
      </c>
      <c r="L12" t="str">
        <f t="shared" si="2"/>
        <v>normal2</v>
      </c>
      <c r="M12" t="b">
        <f t="shared" si="0"/>
        <v>1</v>
      </c>
      <c r="O12">
        <v>1</v>
      </c>
      <c r="P12">
        <v>1</v>
      </c>
      <c r="Q12">
        <v>1</v>
      </c>
      <c r="S12" t="s">
        <v>13</v>
      </c>
      <c r="U12" t="s">
        <v>27</v>
      </c>
      <c r="V12">
        <v>0</v>
      </c>
      <c r="W12" t="str">
        <f t="shared" si="1"/>
        <v>normal1</v>
      </c>
      <c r="X12" t="b">
        <f t="shared" si="3"/>
        <v>1</v>
      </c>
      <c r="Y12">
        <f t="shared" si="4"/>
        <v>1</v>
      </c>
    </row>
    <row r="13" spans="2:25">
      <c r="B13">
        <v>1</v>
      </c>
      <c r="C13">
        <v>1</v>
      </c>
      <c r="D13">
        <v>1</v>
      </c>
      <c r="E13">
        <v>1</v>
      </c>
      <c r="F13">
        <v>1</v>
      </c>
      <c r="H13" t="s">
        <v>6</v>
      </c>
      <c r="J13" t="s">
        <v>28</v>
      </c>
      <c r="K13">
        <v>1</v>
      </c>
      <c r="L13" t="str">
        <f t="shared" si="2"/>
        <v>normal2</v>
      </c>
      <c r="M13" t="b">
        <f t="shared" si="0"/>
        <v>1</v>
      </c>
      <c r="O13">
        <v>1</v>
      </c>
      <c r="P13">
        <v>1</v>
      </c>
      <c r="Q13">
        <v>1</v>
      </c>
      <c r="S13" t="s">
        <v>13</v>
      </c>
      <c r="U13" t="s">
        <v>28</v>
      </c>
      <c r="V13">
        <v>0</v>
      </c>
      <c r="W13" t="str">
        <f t="shared" si="1"/>
        <v>normal1</v>
      </c>
      <c r="X13" t="b">
        <f t="shared" si="3"/>
        <v>1</v>
      </c>
      <c r="Y13">
        <f t="shared" si="4"/>
        <v>1</v>
      </c>
    </row>
    <row r="14" spans="2:25">
      <c r="B14">
        <v>1</v>
      </c>
      <c r="C14">
        <v>1</v>
      </c>
      <c r="D14">
        <v>1</v>
      </c>
      <c r="E14">
        <v>1</v>
      </c>
      <c r="F14">
        <v>0.5</v>
      </c>
      <c r="H14" t="s">
        <v>7</v>
      </c>
      <c r="J14" t="s">
        <v>29</v>
      </c>
      <c r="K14">
        <v>10</v>
      </c>
      <c r="L14" t="str">
        <f t="shared" si="2"/>
        <v>inspecao2</v>
      </c>
      <c r="M14" t="b">
        <f t="shared" si="0"/>
        <v>1</v>
      </c>
      <c r="O14">
        <v>1</v>
      </c>
      <c r="P14">
        <v>1</v>
      </c>
      <c r="Q14">
        <v>1</v>
      </c>
      <c r="S14" t="s">
        <v>13</v>
      </c>
      <c r="U14" t="s">
        <v>29</v>
      </c>
      <c r="V14">
        <v>0</v>
      </c>
      <c r="W14" t="str">
        <f t="shared" si="1"/>
        <v>normal1</v>
      </c>
      <c r="X14" t="b">
        <f t="shared" si="3"/>
        <v>1</v>
      </c>
      <c r="Y14">
        <f t="shared" si="4"/>
        <v>0</v>
      </c>
    </row>
    <row r="15" spans="2:25">
      <c r="B15">
        <v>1</v>
      </c>
      <c r="C15">
        <v>1</v>
      </c>
      <c r="D15">
        <v>1</v>
      </c>
      <c r="E15">
        <v>1</v>
      </c>
      <c r="F15">
        <v>1</v>
      </c>
      <c r="H15" t="s">
        <v>6</v>
      </c>
      <c r="J15" t="s">
        <v>30</v>
      </c>
      <c r="K15">
        <v>1</v>
      </c>
      <c r="L15" t="str">
        <f t="shared" si="2"/>
        <v>normal2</v>
      </c>
      <c r="M15" t="b">
        <f t="shared" si="0"/>
        <v>1</v>
      </c>
      <c r="O15">
        <v>0</v>
      </c>
      <c r="P15">
        <v>0</v>
      </c>
      <c r="Q15">
        <v>1</v>
      </c>
      <c r="S15" t="s">
        <v>16</v>
      </c>
      <c r="U15" t="s">
        <v>30</v>
      </c>
      <c r="V15">
        <v>6</v>
      </c>
      <c r="W15" t="str">
        <f t="shared" si="1"/>
        <v>aciaria1</v>
      </c>
      <c r="X15" t="b">
        <f t="shared" si="3"/>
        <v>1</v>
      </c>
      <c r="Y15">
        <f t="shared" si="4"/>
        <v>0</v>
      </c>
    </row>
    <row r="16" spans="2:25">
      <c r="B16">
        <v>1</v>
      </c>
      <c r="C16">
        <v>1</v>
      </c>
      <c r="D16">
        <v>1</v>
      </c>
      <c r="E16">
        <v>1</v>
      </c>
      <c r="F16">
        <v>1</v>
      </c>
      <c r="H16" t="s">
        <v>6</v>
      </c>
      <c r="J16" t="s">
        <v>31</v>
      </c>
      <c r="K16">
        <v>1</v>
      </c>
      <c r="L16" t="str">
        <f t="shared" si="2"/>
        <v>normal2</v>
      </c>
      <c r="M16" t="b">
        <f t="shared" si="0"/>
        <v>1</v>
      </c>
      <c r="O16">
        <v>0</v>
      </c>
      <c r="P16">
        <v>0</v>
      </c>
      <c r="Q16">
        <v>1</v>
      </c>
      <c r="S16" t="s">
        <v>16</v>
      </c>
      <c r="U16" t="s">
        <v>31</v>
      </c>
      <c r="V16">
        <v>6</v>
      </c>
      <c r="W16" t="str">
        <f t="shared" si="1"/>
        <v>aciaria1</v>
      </c>
      <c r="X16" t="b">
        <f t="shared" si="3"/>
        <v>1</v>
      </c>
      <c r="Y16">
        <f t="shared" si="4"/>
        <v>0</v>
      </c>
    </row>
    <row r="17" spans="2:25">
      <c r="B17">
        <v>1</v>
      </c>
      <c r="C17">
        <v>1</v>
      </c>
      <c r="D17">
        <v>1</v>
      </c>
      <c r="E17">
        <v>1</v>
      </c>
      <c r="F17">
        <v>1</v>
      </c>
      <c r="H17" t="s">
        <v>6</v>
      </c>
      <c r="J17" t="s">
        <v>32</v>
      </c>
      <c r="K17">
        <v>1</v>
      </c>
      <c r="L17" t="str">
        <f t="shared" si="2"/>
        <v>normal2</v>
      </c>
      <c r="M17" t="b">
        <f t="shared" si="0"/>
        <v>1</v>
      </c>
      <c r="O17">
        <v>1</v>
      </c>
      <c r="P17">
        <v>1</v>
      </c>
      <c r="Q17">
        <v>1</v>
      </c>
      <c r="S17" t="s">
        <v>13</v>
      </c>
      <c r="U17" t="s">
        <v>32</v>
      </c>
      <c r="V17">
        <v>0</v>
      </c>
      <c r="W17" t="str">
        <f t="shared" si="1"/>
        <v>normal1</v>
      </c>
      <c r="X17" t="b">
        <f t="shared" si="3"/>
        <v>1</v>
      </c>
      <c r="Y17">
        <f t="shared" si="4"/>
        <v>1</v>
      </c>
    </row>
    <row r="18" spans="2:25">
      <c r="B18">
        <v>1</v>
      </c>
      <c r="C18">
        <v>1</v>
      </c>
      <c r="D18">
        <v>1</v>
      </c>
      <c r="E18">
        <v>1</v>
      </c>
      <c r="F18">
        <v>1</v>
      </c>
      <c r="H18" t="s">
        <v>6</v>
      </c>
      <c r="J18" t="s">
        <v>33</v>
      </c>
      <c r="K18">
        <v>1</v>
      </c>
      <c r="L18" t="str">
        <f t="shared" si="2"/>
        <v>normal2</v>
      </c>
      <c r="M18" t="b">
        <f t="shared" si="0"/>
        <v>1</v>
      </c>
      <c r="O18">
        <v>1</v>
      </c>
      <c r="P18">
        <v>1</v>
      </c>
      <c r="Q18">
        <v>1</v>
      </c>
      <c r="S18" t="s">
        <v>13</v>
      </c>
      <c r="U18" t="s">
        <v>33</v>
      </c>
      <c r="V18">
        <v>0</v>
      </c>
      <c r="W18" t="str">
        <f t="shared" si="1"/>
        <v>normal1</v>
      </c>
      <c r="X18" t="b">
        <f t="shared" si="3"/>
        <v>1</v>
      </c>
      <c r="Y18">
        <f t="shared" si="4"/>
        <v>1</v>
      </c>
    </row>
    <row r="19" spans="2:25">
      <c r="B19">
        <v>1</v>
      </c>
      <c r="C19">
        <v>1</v>
      </c>
      <c r="D19">
        <v>1</v>
      </c>
      <c r="E19">
        <v>1</v>
      </c>
      <c r="F19">
        <v>1</v>
      </c>
      <c r="H19" t="s">
        <v>6</v>
      </c>
      <c r="J19" t="s">
        <v>34</v>
      </c>
      <c r="K19">
        <v>1</v>
      </c>
      <c r="L19" t="str">
        <f t="shared" si="2"/>
        <v>normal2</v>
      </c>
      <c r="M19" t="b">
        <f t="shared" si="0"/>
        <v>1</v>
      </c>
      <c r="O19">
        <v>1</v>
      </c>
      <c r="P19">
        <v>1</v>
      </c>
      <c r="Q19">
        <v>1</v>
      </c>
      <c r="S19" t="s">
        <v>13</v>
      </c>
      <c r="U19" t="s">
        <v>34</v>
      </c>
      <c r="V19">
        <v>0</v>
      </c>
      <c r="W19" t="str">
        <f t="shared" si="1"/>
        <v>normal1</v>
      </c>
      <c r="X19" t="b">
        <f t="shared" si="3"/>
        <v>1</v>
      </c>
      <c r="Y19">
        <f t="shared" si="4"/>
        <v>1</v>
      </c>
    </row>
    <row r="20" spans="2:25">
      <c r="B20">
        <v>1</v>
      </c>
      <c r="C20">
        <v>1</v>
      </c>
      <c r="D20">
        <v>1</v>
      </c>
      <c r="E20">
        <v>1</v>
      </c>
      <c r="F20">
        <v>1</v>
      </c>
      <c r="H20" t="s">
        <v>6</v>
      </c>
      <c r="J20" t="s">
        <v>35</v>
      </c>
      <c r="K20">
        <v>1</v>
      </c>
      <c r="L20" t="str">
        <f t="shared" si="2"/>
        <v>normal2</v>
      </c>
      <c r="M20" t="b">
        <f t="shared" si="0"/>
        <v>1</v>
      </c>
      <c r="O20">
        <v>1</v>
      </c>
      <c r="P20">
        <v>1</v>
      </c>
      <c r="Q20">
        <v>1</v>
      </c>
      <c r="S20" t="s">
        <v>13</v>
      </c>
      <c r="U20" t="s">
        <v>35</v>
      </c>
      <c r="V20">
        <v>0</v>
      </c>
      <c r="W20" t="str">
        <f t="shared" si="1"/>
        <v>normal1</v>
      </c>
      <c r="X20" t="b">
        <f t="shared" si="3"/>
        <v>1</v>
      </c>
      <c r="Y20">
        <f t="shared" si="4"/>
        <v>1</v>
      </c>
    </row>
    <row r="21" spans="2:25">
      <c r="B21">
        <v>1</v>
      </c>
      <c r="C21">
        <v>1</v>
      </c>
      <c r="D21">
        <v>1</v>
      </c>
      <c r="E21">
        <v>1</v>
      </c>
      <c r="F21">
        <v>1</v>
      </c>
      <c r="H21" t="s">
        <v>6</v>
      </c>
      <c r="J21" t="s">
        <v>36</v>
      </c>
      <c r="K21">
        <v>1</v>
      </c>
      <c r="L21" t="str">
        <f t="shared" si="2"/>
        <v>normal2</v>
      </c>
      <c r="M21" t="b">
        <f t="shared" si="0"/>
        <v>1</v>
      </c>
      <c r="O21">
        <v>1</v>
      </c>
      <c r="P21">
        <v>1</v>
      </c>
      <c r="Q21">
        <v>1</v>
      </c>
      <c r="S21" t="s">
        <v>13</v>
      </c>
      <c r="U21" t="s">
        <v>36</v>
      </c>
      <c r="V21">
        <v>0</v>
      </c>
      <c r="W21" t="str">
        <f t="shared" si="1"/>
        <v>normal1</v>
      </c>
      <c r="X21" t="b">
        <f t="shared" si="3"/>
        <v>1</v>
      </c>
      <c r="Y21">
        <f t="shared" si="4"/>
        <v>1</v>
      </c>
    </row>
    <row r="22" spans="2:25">
      <c r="B22">
        <v>0</v>
      </c>
      <c r="C22">
        <v>0</v>
      </c>
      <c r="D22">
        <v>0</v>
      </c>
      <c r="E22">
        <v>0</v>
      </c>
      <c r="F22">
        <v>0</v>
      </c>
      <c r="H22" t="s">
        <v>9</v>
      </c>
      <c r="J22" t="s">
        <v>37</v>
      </c>
      <c r="K22">
        <v>7</v>
      </c>
      <c r="L22" t="str">
        <f t="shared" si="2"/>
        <v>aciaria2</v>
      </c>
      <c r="M22" t="b">
        <f t="shared" si="0"/>
        <v>1</v>
      </c>
      <c r="O22">
        <v>1</v>
      </c>
      <c r="P22">
        <v>1</v>
      </c>
      <c r="Q22">
        <v>1</v>
      </c>
      <c r="S22" t="s">
        <v>13</v>
      </c>
      <c r="U22" t="s">
        <v>37</v>
      </c>
      <c r="V22">
        <v>0</v>
      </c>
      <c r="W22" t="str">
        <f t="shared" si="1"/>
        <v>normal1</v>
      </c>
      <c r="X22" t="b">
        <f t="shared" si="3"/>
        <v>1</v>
      </c>
      <c r="Y22">
        <f t="shared" si="4"/>
        <v>0</v>
      </c>
    </row>
    <row r="23" spans="2:25">
      <c r="B23">
        <v>0.79166999999999998</v>
      </c>
      <c r="C23">
        <v>0.79166999999999998</v>
      </c>
      <c r="D23">
        <v>0.79166999999999998</v>
      </c>
      <c r="E23">
        <v>0.79166999999999998</v>
      </c>
      <c r="F23">
        <v>0.79166999999999998</v>
      </c>
      <c r="H23" t="s">
        <v>9</v>
      </c>
      <c r="J23" t="s">
        <v>38</v>
      </c>
      <c r="K23">
        <v>7</v>
      </c>
      <c r="L23" t="str">
        <f t="shared" si="2"/>
        <v>aciaria2</v>
      </c>
      <c r="M23" t="b">
        <f t="shared" si="0"/>
        <v>1</v>
      </c>
      <c r="O23">
        <v>1</v>
      </c>
      <c r="P23">
        <v>1</v>
      </c>
      <c r="Q23">
        <v>1</v>
      </c>
      <c r="S23" t="s">
        <v>13</v>
      </c>
      <c r="U23" t="s">
        <v>38</v>
      </c>
      <c r="V23">
        <v>0</v>
      </c>
      <c r="W23" t="str">
        <f t="shared" si="1"/>
        <v>normal1</v>
      </c>
      <c r="X23" t="b">
        <f t="shared" si="3"/>
        <v>1</v>
      </c>
      <c r="Y23">
        <f t="shared" si="4"/>
        <v>0</v>
      </c>
    </row>
    <row r="24" spans="2:25">
      <c r="B24">
        <v>1</v>
      </c>
      <c r="C24">
        <v>1</v>
      </c>
      <c r="D24">
        <v>0</v>
      </c>
      <c r="E24">
        <v>1</v>
      </c>
      <c r="F24">
        <v>0.5</v>
      </c>
      <c r="H24" t="s">
        <v>56</v>
      </c>
      <c r="J24" t="s">
        <v>39</v>
      </c>
      <c r="K24">
        <v>13</v>
      </c>
      <c r="L24" t="str">
        <f t="shared" si="2"/>
        <v>fp2</v>
      </c>
      <c r="M24" t="b">
        <f t="shared" si="0"/>
        <v>1</v>
      </c>
      <c r="O24">
        <v>1</v>
      </c>
      <c r="P24">
        <v>1</v>
      </c>
      <c r="Q24">
        <v>1</v>
      </c>
      <c r="S24" t="s">
        <v>13</v>
      </c>
      <c r="U24" t="s">
        <v>39</v>
      </c>
      <c r="V24">
        <v>0</v>
      </c>
      <c r="W24" t="str">
        <f t="shared" si="1"/>
        <v>normal1</v>
      </c>
      <c r="X24" t="b">
        <f t="shared" si="3"/>
        <v>1</v>
      </c>
      <c r="Y24">
        <f t="shared" si="4"/>
        <v>0</v>
      </c>
    </row>
    <row r="25" spans="2:25">
      <c r="B25">
        <v>1</v>
      </c>
      <c r="C25">
        <v>1</v>
      </c>
      <c r="D25">
        <v>1</v>
      </c>
      <c r="E25">
        <v>1</v>
      </c>
      <c r="F25">
        <v>1</v>
      </c>
      <c r="H25" t="s">
        <v>6</v>
      </c>
      <c r="J25" t="s">
        <v>40</v>
      </c>
      <c r="K25">
        <v>1</v>
      </c>
      <c r="L25" t="str">
        <f t="shared" si="2"/>
        <v>normal2</v>
      </c>
      <c r="M25" t="b">
        <f t="shared" si="0"/>
        <v>1</v>
      </c>
      <c r="O25">
        <v>1</v>
      </c>
      <c r="P25">
        <v>1</v>
      </c>
      <c r="Q25">
        <v>1</v>
      </c>
      <c r="S25" t="s">
        <v>13</v>
      </c>
      <c r="U25" t="s">
        <v>40</v>
      </c>
      <c r="V25">
        <v>0</v>
      </c>
      <c r="W25" t="str">
        <f t="shared" si="1"/>
        <v>normal1</v>
      </c>
      <c r="X25" t="b">
        <f t="shared" si="3"/>
        <v>1</v>
      </c>
      <c r="Y25">
        <f t="shared" si="4"/>
        <v>1</v>
      </c>
    </row>
    <row r="26" spans="2:25">
      <c r="B26">
        <v>1</v>
      </c>
      <c r="C26">
        <v>1</v>
      </c>
      <c r="D26">
        <v>1</v>
      </c>
      <c r="E26">
        <v>1</v>
      </c>
      <c r="F26">
        <v>1</v>
      </c>
      <c r="H26" t="s">
        <v>6</v>
      </c>
      <c r="J26" t="s">
        <v>41</v>
      </c>
      <c r="K26">
        <v>1</v>
      </c>
      <c r="L26" t="str">
        <f t="shared" si="2"/>
        <v>normal2</v>
      </c>
      <c r="M26" t="b">
        <f t="shared" si="0"/>
        <v>1</v>
      </c>
      <c r="O26">
        <v>1</v>
      </c>
      <c r="P26">
        <v>1</v>
      </c>
      <c r="Q26">
        <v>1</v>
      </c>
      <c r="S26" t="s">
        <v>13</v>
      </c>
      <c r="U26" t="s">
        <v>41</v>
      </c>
      <c r="V26">
        <v>0</v>
      </c>
      <c r="W26" t="str">
        <f t="shared" si="1"/>
        <v>normal1</v>
      </c>
      <c r="X26" t="b">
        <f t="shared" si="3"/>
        <v>1</v>
      </c>
      <c r="Y26">
        <f t="shared" si="4"/>
        <v>1</v>
      </c>
    </row>
    <row r="27" spans="2:25">
      <c r="B27">
        <v>1</v>
      </c>
      <c r="C27">
        <v>1</v>
      </c>
      <c r="D27">
        <v>1</v>
      </c>
      <c r="E27">
        <v>1</v>
      </c>
      <c r="F27">
        <v>1</v>
      </c>
      <c r="H27" t="s">
        <v>6</v>
      </c>
      <c r="J27" t="s">
        <v>42</v>
      </c>
      <c r="K27">
        <v>1</v>
      </c>
      <c r="L27" t="str">
        <f t="shared" si="2"/>
        <v>normal2</v>
      </c>
      <c r="M27" t="b">
        <f t="shared" si="0"/>
        <v>1</v>
      </c>
      <c r="O27">
        <v>1</v>
      </c>
      <c r="P27">
        <v>1</v>
      </c>
      <c r="Q27">
        <v>1</v>
      </c>
      <c r="S27" t="s">
        <v>13</v>
      </c>
      <c r="U27" t="s">
        <v>42</v>
      </c>
      <c r="V27">
        <v>0</v>
      </c>
      <c r="W27" t="str">
        <f t="shared" si="1"/>
        <v>normal1</v>
      </c>
      <c r="X27" t="b">
        <f t="shared" si="3"/>
        <v>1</v>
      </c>
      <c r="Y27">
        <f t="shared" si="4"/>
        <v>1</v>
      </c>
    </row>
    <row r="28" spans="2:25">
      <c r="B28">
        <v>1</v>
      </c>
      <c r="C28">
        <v>1</v>
      </c>
      <c r="D28">
        <v>1</v>
      </c>
      <c r="E28">
        <v>1</v>
      </c>
      <c r="F28">
        <v>1</v>
      </c>
      <c r="H28" t="s">
        <v>6</v>
      </c>
      <c r="J28" t="s">
        <v>43</v>
      </c>
      <c r="K28">
        <v>1</v>
      </c>
      <c r="L28" t="str">
        <f t="shared" si="2"/>
        <v>normal2</v>
      </c>
      <c r="M28" t="b">
        <f t="shared" si="0"/>
        <v>1</v>
      </c>
      <c r="O28">
        <v>1</v>
      </c>
      <c r="P28">
        <v>1</v>
      </c>
      <c r="Q28">
        <v>1</v>
      </c>
      <c r="S28" t="s">
        <v>13</v>
      </c>
      <c r="U28" t="s">
        <v>43</v>
      </c>
      <c r="V28">
        <v>0</v>
      </c>
      <c r="W28" t="str">
        <f t="shared" si="1"/>
        <v>normal1</v>
      </c>
      <c r="X28" t="b">
        <f t="shared" si="3"/>
        <v>1</v>
      </c>
      <c r="Y28">
        <f t="shared" si="4"/>
        <v>1</v>
      </c>
    </row>
    <row r="29" spans="2:25">
      <c r="B29">
        <v>1</v>
      </c>
      <c r="C29">
        <v>0.33333000000000002</v>
      </c>
      <c r="D29">
        <v>1</v>
      </c>
      <c r="E29">
        <v>1</v>
      </c>
      <c r="F29">
        <v>1</v>
      </c>
      <c r="H29" t="s">
        <v>6</v>
      </c>
      <c r="J29" t="s">
        <v>44</v>
      </c>
      <c r="K29">
        <v>1</v>
      </c>
      <c r="L29" t="str">
        <f t="shared" si="2"/>
        <v>normal2</v>
      </c>
      <c r="M29" t="b">
        <f t="shared" si="0"/>
        <v>1</v>
      </c>
      <c r="O29">
        <v>1</v>
      </c>
      <c r="P29">
        <v>1</v>
      </c>
      <c r="Q29">
        <v>1</v>
      </c>
      <c r="S29" t="s">
        <v>13</v>
      </c>
      <c r="U29" t="s">
        <v>44</v>
      </c>
      <c r="V29">
        <v>0</v>
      </c>
      <c r="W29" t="str">
        <f t="shared" si="1"/>
        <v>normal1</v>
      </c>
      <c r="X29" t="b">
        <f t="shared" si="3"/>
        <v>1</v>
      </c>
      <c r="Y29">
        <f t="shared" si="4"/>
        <v>1</v>
      </c>
    </row>
    <row r="30" spans="2:25">
      <c r="B30">
        <v>1</v>
      </c>
      <c r="C30">
        <v>1</v>
      </c>
      <c r="D30">
        <v>1</v>
      </c>
      <c r="E30">
        <v>1</v>
      </c>
      <c r="F30">
        <v>1</v>
      </c>
      <c r="H30" t="s">
        <v>6</v>
      </c>
      <c r="J30" t="s">
        <v>45</v>
      </c>
      <c r="K30">
        <v>1</v>
      </c>
      <c r="L30" t="str">
        <f t="shared" si="2"/>
        <v>normal2</v>
      </c>
      <c r="M30" t="b">
        <f t="shared" si="0"/>
        <v>1</v>
      </c>
      <c r="O30">
        <v>1</v>
      </c>
      <c r="P30">
        <v>1</v>
      </c>
      <c r="Q30">
        <v>1</v>
      </c>
      <c r="S30" t="s">
        <v>13</v>
      </c>
      <c r="U30" t="s">
        <v>45</v>
      </c>
      <c r="V30">
        <v>0</v>
      </c>
      <c r="W30" t="str">
        <f t="shared" si="1"/>
        <v>normal1</v>
      </c>
      <c r="X30" t="b">
        <f t="shared" si="3"/>
        <v>1</v>
      </c>
      <c r="Y30">
        <f t="shared" si="4"/>
        <v>1</v>
      </c>
    </row>
    <row r="31" spans="2:25">
      <c r="B31">
        <v>1</v>
      </c>
      <c r="C31">
        <v>1</v>
      </c>
      <c r="D31">
        <v>1</v>
      </c>
      <c r="E31">
        <v>1</v>
      </c>
      <c r="F31">
        <v>1</v>
      </c>
      <c r="H31" t="s">
        <v>6</v>
      </c>
      <c r="J31" t="s">
        <v>46</v>
      </c>
      <c r="K31">
        <v>1</v>
      </c>
      <c r="L31" t="str">
        <f t="shared" si="2"/>
        <v>normal2</v>
      </c>
      <c r="M31" t="b">
        <f t="shared" si="0"/>
        <v>1</v>
      </c>
      <c r="O31">
        <v>1</v>
      </c>
      <c r="P31">
        <v>1</v>
      </c>
      <c r="Q31">
        <v>1</v>
      </c>
      <c r="S31" t="s">
        <v>13</v>
      </c>
      <c r="U31" t="s">
        <v>46</v>
      </c>
      <c r="V31">
        <v>0</v>
      </c>
      <c r="W31" t="str">
        <f t="shared" si="1"/>
        <v>normal1</v>
      </c>
      <c r="X31" t="b">
        <f t="shared" si="3"/>
        <v>1</v>
      </c>
      <c r="Y31">
        <f t="shared" si="4"/>
        <v>1</v>
      </c>
    </row>
    <row r="32" spans="2:25">
      <c r="B32">
        <v>1</v>
      </c>
      <c r="C32">
        <v>1</v>
      </c>
      <c r="D32">
        <v>1</v>
      </c>
      <c r="E32">
        <v>1</v>
      </c>
      <c r="F32">
        <v>1</v>
      </c>
      <c r="H32" t="s">
        <v>6</v>
      </c>
      <c r="J32" t="s">
        <v>47</v>
      </c>
      <c r="K32">
        <v>1</v>
      </c>
      <c r="L32" t="str">
        <f t="shared" si="2"/>
        <v>normal2</v>
      </c>
      <c r="M32" t="b">
        <f t="shared" si="0"/>
        <v>1</v>
      </c>
      <c r="O32">
        <v>1</v>
      </c>
      <c r="P32">
        <v>1</v>
      </c>
      <c r="Q32">
        <v>1</v>
      </c>
      <c r="S32" t="s">
        <v>13</v>
      </c>
      <c r="U32" t="s">
        <v>47</v>
      </c>
      <c r="V32">
        <v>0</v>
      </c>
      <c r="W32" t="str">
        <f t="shared" si="1"/>
        <v>normal1</v>
      </c>
      <c r="X32" t="b">
        <f t="shared" si="3"/>
        <v>1</v>
      </c>
      <c r="Y32">
        <f t="shared" si="4"/>
        <v>1</v>
      </c>
    </row>
    <row r="38" spans="24:25">
      <c r="X38">
        <v>0</v>
      </c>
      <c r="Y38" t="s">
        <v>13</v>
      </c>
    </row>
    <row r="39" spans="24:25">
      <c r="X39">
        <v>1</v>
      </c>
      <c r="Y39" t="s">
        <v>6</v>
      </c>
    </row>
    <row r="40" spans="24:25">
      <c r="X40">
        <v>2</v>
      </c>
      <c r="Y40" t="s">
        <v>48</v>
      </c>
    </row>
    <row r="41" spans="24:25">
      <c r="X41">
        <v>3</v>
      </c>
      <c r="Y41" t="s">
        <v>49</v>
      </c>
    </row>
    <row r="42" spans="24:25">
      <c r="X42">
        <v>4</v>
      </c>
      <c r="Y42" t="s">
        <v>50</v>
      </c>
    </row>
    <row r="43" spans="24:25">
      <c r="X43">
        <v>5</v>
      </c>
      <c r="Y43" t="s">
        <v>8</v>
      </c>
    </row>
    <row r="44" spans="24:25">
      <c r="X44">
        <v>6</v>
      </c>
      <c r="Y44" t="s">
        <v>16</v>
      </c>
    </row>
    <row r="45" spans="24:25">
      <c r="X45">
        <v>7</v>
      </c>
      <c r="Y45" t="s">
        <v>9</v>
      </c>
    </row>
    <row r="46" spans="24:25">
      <c r="X46">
        <v>8</v>
      </c>
      <c r="Y46" t="s">
        <v>51</v>
      </c>
    </row>
    <row r="47" spans="24:25">
      <c r="X47">
        <v>9</v>
      </c>
      <c r="Y47" t="s">
        <v>57</v>
      </c>
    </row>
    <row r="48" spans="24:25">
      <c r="X48">
        <v>10</v>
      </c>
      <c r="Y48" t="s">
        <v>7</v>
      </c>
    </row>
    <row r="49" spans="24:25">
      <c r="X49">
        <v>11</v>
      </c>
      <c r="Y49" t="s">
        <v>52</v>
      </c>
    </row>
    <row r="50" spans="24:25">
      <c r="X50">
        <v>12</v>
      </c>
      <c r="Y50" t="s">
        <v>5</v>
      </c>
    </row>
    <row r="51" spans="24:25">
      <c r="X51">
        <v>13</v>
      </c>
      <c r="Y5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L25" sqref="L25"/>
    </sheetView>
  </sheetViews>
  <sheetFormatPr defaultRowHeight="14.4"/>
  <cols>
    <col min="1" max="1" width="2.21875" customWidth="1"/>
    <col min="5" max="5" width="17.88671875" customWidth="1"/>
  </cols>
  <sheetData>
    <row r="2" spans="2:6">
      <c r="B2" s="2" t="s">
        <v>59</v>
      </c>
      <c r="F2" s="2" t="s">
        <v>69</v>
      </c>
    </row>
    <row r="3" spans="2:6">
      <c r="B3" t="s">
        <v>60</v>
      </c>
      <c r="F3">
        <f>COUNTIF(Plan1!$W$2:$W$32,"normal1")</f>
        <v>25</v>
      </c>
    </row>
    <row r="4" spans="2:6">
      <c r="B4" t="s">
        <v>61</v>
      </c>
      <c r="F4">
        <f>COUNTIF(Plan1!$W$2:$W$32,"aciaria1")</f>
        <v>6</v>
      </c>
    </row>
    <row r="7" spans="2:6">
      <c r="B7" s="2" t="s">
        <v>62</v>
      </c>
      <c r="F7" s="2" t="s">
        <v>69</v>
      </c>
    </row>
    <row r="8" spans="2:6">
      <c r="B8" t="s">
        <v>63</v>
      </c>
      <c r="F8">
        <f>COUNTIF(Plan1!$H$2:$H$32,"normal2")</f>
        <v>24</v>
      </c>
    </row>
    <row r="9" spans="2:6">
      <c r="B9" t="s">
        <v>64</v>
      </c>
      <c r="F9">
        <f>COUNTIF(Plan1!$H$2:$H$32,"aciaria2")</f>
        <v>2</v>
      </c>
    </row>
    <row r="10" spans="2:6">
      <c r="B10" t="s">
        <v>65</v>
      </c>
      <c r="F10">
        <f>COUNTIF(Plan1!$H$2:$H$32,"rh2")</f>
        <v>2</v>
      </c>
    </row>
    <row r="11" spans="2:6">
      <c r="B11" t="s">
        <v>66</v>
      </c>
      <c r="F11">
        <f>COUNTIF(Plan1!$H$2:$H$32,"inspecao2")</f>
        <v>1</v>
      </c>
    </row>
    <row r="12" spans="2:6">
      <c r="B12" t="s">
        <v>67</v>
      </c>
      <c r="F12">
        <f>COUNTIF(Plan1!$H$2:$H$32,"mlc2")</f>
        <v>1</v>
      </c>
    </row>
    <row r="13" spans="2:6">
      <c r="B13" t="s">
        <v>68</v>
      </c>
      <c r="F13">
        <f>COUNTIF(Plan1!$H$2:$H$32,"fp2")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topLeftCell="A10" workbookViewId="0">
      <selection activeCell="Q9" sqref="Q9"/>
    </sheetView>
  </sheetViews>
  <sheetFormatPr defaultRowHeight="14.4"/>
  <sheetData>
    <row r="1" spans="1:9">
      <c r="A1" s="1" t="s">
        <v>72</v>
      </c>
      <c r="B1" s="1" t="s">
        <v>71</v>
      </c>
      <c r="C1" s="1" t="s">
        <v>73</v>
      </c>
      <c r="D1" s="1" t="s">
        <v>74</v>
      </c>
      <c r="E1" s="1" t="s">
        <v>75</v>
      </c>
    </row>
    <row r="2" spans="1:9">
      <c r="A2">
        <v>0</v>
      </c>
      <c r="B2">
        <v>0</v>
      </c>
      <c r="C2">
        <v>28</v>
      </c>
      <c r="D2">
        <v>3</v>
      </c>
      <c r="E2">
        <f>SUM(B2:D2)</f>
        <v>31</v>
      </c>
      <c r="G2" t="s">
        <v>76</v>
      </c>
      <c r="H2">
        <f>MIN($E$2:$E$81)</f>
        <v>22</v>
      </c>
    </row>
    <row r="3" spans="1:9">
      <c r="A3">
        <v>0</v>
      </c>
      <c r="B3">
        <v>1</v>
      </c>
      <c r="C3">
        <v>26</v>
      </c>
      <c r="D3">
        <v>4</v>
      </c>
      <c r="E3">
        <f t="shared" ref="E3:E66" si="0">SUM(B3:D3)</f>
        <v>31</v>
      </c>
      <c r="G3" t="s">
        <v>77</v>
      </c>
      <c r="H3">
        <f>MAX($E$2:$E$81)</f>
        <v>31</v>
      </c>
    </row>
    <row r="4" spans="1:9">
      <c r="A4">
        <v>0</v>
      </c>
      <c r="B4">
        <v>2</v>
      </c>
      <c r="C4">
        <v>24</v>
      </c>
      <c r="D4">
        <v>5</v>
      </c>
      <c r="E4">
        <f t="shared" si="0"/>
        <v>31</v>
      </c>
    </row>
    <row r="5" spans="1:9">
      <c r="A5">
        <v>1</v>
      </c>
      <c r="B5">
        <v>0</v>
      </c>
      <c r="C5">
        <v>25</v>
      </c>
      <c r="D5">
        <v>5</v>
      </c>
      <c r="E5">
        <f t="shared" si="0"/>
        <v>30</v>
      </c>
      <c r="H5" t="s">
        <v>78</v>
      </c>
      <c r="I5" t="s">
        <v>79</v>
      </c>
    </row>
    <row r="6" spans="1:9">
      <c r="A6">
        <v>0</v>
      </c>
      <c r="B6">
        <v>3</v>
      </c>
      <c r="C6">
        <v>22</v>
      </c>
      <c r="D6">
        <v>6</v>
      </c>
      <c r="E6">
        <f t="shared" si="0"/>
        <v>31</v>
      </c>
      <c r="H6">
        <v>22</v>
      </c>
      <c r="I6">
        <f>COUNTIF($E$2:$E$81,H6)</f>
        <v>1</v>
      </c>
    </row>
    <row r="7" spans="1:9">
      <c r="A7">
        <v>1</v>
      </c>
      <c r="B7">
        <v>1</v>
      </c>
      <c r="C7">
        <v>23</v>
      </c>
      <c r="D7">
        <v>6</v>
      </c>
      <c r="E7">
        <f t="shared" si="0"/>
        <v>30</v>
      </c>
      <c r="H7">
        <v>23</v>
      </c>
      <c r="I7">
        <f t="shared" ref="I7:I15" si="1">COUNTIF($E$2:$E$81,H7)</f>
        <v>3</v>
      </c>
    </row>
    <row r="8" spans="1:9">
      <c r="A8">
        <v>0</v>
      </c>
      <c r="B8">
        <v>4</v>
      </c>
      <c r="C8">
        <v>20</v>
      </c>
      <c r="D8">
        <v>7</v>
      </c>
      <c r="E8">
        <f t="shared" si="0"/>
        <v>31</v>
      </c>
      <c r="H8">
        <v>24</v>
      </c>
      <c r="I8">
        <f t="shared" si="1"/>
        <v>4</v>
      </c>
    </row>
    <row r="9" spans="1:9">
      <c r="A9">
        <v>1</v>
      </c>
      <c r="B9">
        <v>2</v>
      </c>
      <c r="C9">
        <v>21</v>
      </c>
      <c r="D9">
        <v>7</v>
      </c>
      <c r="E9">
        <f t="shared" si="0"/>
        <v>30</v>
      </c>
      <c r="H9">
        <v>25</v>
      </c>
      <c r="I9">
        <f t="shared" si="1"/>
        <v>6</v>
      </c>
    </row>
    <row r="10" spans="1:9">
      <c r="A10">
        <v>2</v>
      </c>
      <c r="B10">
        <v>0</v>
      </c>
      <c r="C10">
        <v>22</v>
      </c>
      <c r="D10">
        <v>7</v>
      </c>
      <c r="E10">
        <f t="shared" si="0"/>
        <v>29</v>
      </c>
      <c r="H10">
        <v>26</v>
      </c>
      <c r="I10">
        <f t="shared" si="1"/>
        <v>7</v>
      </c>
    </row>
    <row r="11" spans="1:9">
      <c r="A11">
        <v>0</v>
      </c>
      <c r="B11">
        <v>5</v>
      </c>
      <c r="C11">
        <v>18</v>
      </c>
      <c r="D11">
        <v>8</v>
      </c>
      <c r="E11">
        <f t="shared" si="0"/>
        <v>31</v>
      </c>
      <c r="H11">
        <v>27</v>
      </c>
      <c r="I11">
        <f t="shared" si="1"/>
        <v>9</v>
      </c>
    </row>
    <row r="12" spans="1:9">
      <c r="A12">
        <v>1</v>
      </c>
      <c r="B12">
        <v>3</v>
      </c>
      <c r="C12">
        <v>19</v>
      </c>
      <c r="D12">
        <v>8</v>
      </c>
      <c r="E12">
        <f t="shared" si="0"/>
        <v>30</v>
      </c>
      <c r="H12">
        <v>28</v>
      </c>
      <c r="I12">
        <f t="shared" si="1"/>
        <v>10</v>
      </c>
    </row>
    <row r="13" spans="1:9">
      <c r="A13">
        <v>2</v>
      </c>
      <c r="B13">
        <v>1</v>
      </c>
      <c r="C13">
        <v>20</v>
      </c>
      <c r="D13">
        <v>8</v>
      </c>
      <c r="E13">
        <f t="shared" si="0"/>
        <v>29</v>
      </c>
      <c r="H13">
        <v>29</v>
      </c>
      <c r="I13">
        <f t="shared" si="1"/>
        <v>12</v>
      </c>
    </row>
    <row r="14" spans="1:9">
      <c r="A14">
        <v>0</v>
      </c>
      <c r="B14">
        <v>6</v>
      </c>
      <c r="C14">
        <v>16</v>
      </c>
      <c r="D14">
        <v>9</v>
      </c>
      <c r="E14">
        <f t="shared" si="0"/>
        <v>31</v>
      </c>
      <c r="H14">
        <v>30</v>
      </c>
      <c r="I14">
        <f t="shared" si="1"/>
        <v>13</v>
      </c>
    </row>
    <row r="15" spans="1:9">
      <c r="A15">
        <v>1</v>
      </c>
      <c r="B15">
        <v>4</v>
      </c>
      <c r="C15">
        <v>17</v>
      </c>
      <c r="D15">
        <v>9</v>
      </c>
      <c r="E15">
        <f t="shared" si="0"/>
        <v>30</v>
      </c>
      <c r="H15">
        <v>31</v>
      </c>
      <c r="I15">
        <f t="shared" si="1"/>
        <v>15</v>
      </c>
    </row>
    <row r="16" spans="1:9">
      <c r="A16">
        <v>2</v>
      </c>
      <c r="B16">
        <v>2</v>
      </c>
      <c r="C16">
        <v>18</v>
      </c>
      <c r="D16">
        <v>9</v>
      </c>
      <c r="E16">
        <f t="shared" si="0"/>
        <v>29</v>
      </c>
    </row>
    <row r="17" spans="1:5">
      <c r="A17">
        <v>3</v>
      </c>
      <c r="B17">
        <v>0</v>
      </c>
      <c r="C17">
        <v>19</v>
      </c>
      <c r="D17">
        <v>9</v>
      </c>
      <c r="E17">
        <f t="shared" si="0"/>
        <v>28</v>
      </c>
    </row>
    <row r="18" spans="1:5">
      <c r="A18">
        <v>0</v>
      </c>
      <c r="B18">
        <v>7</v>
      </c>
      <c r="C18">
        <v>14</v>
      </c>
      <c r="D18">
        <v>10</v>
      </c>
      <c r="E18">
        <f t="shared" si="0"/>
        <v>31</v>
      </c>
    </row>
    <row r="19" spans="1:5">
      <c r="A19">
        <v>1</v>
      </c>
      <c r="B19">
        <v>5</v>
      </c>
      <c r="C19">
        <v>15</v>
      </c>
      <c r="D19">
        <v>10</v>
      </c>
      <c r="E19">
        <f t="shared" si="0"/>
        <v>30</v>
      </c>
    </row>
    <row r="20" spans="1:5">
      <c r="A20">
        <v>2</v>
      </c>
      <c r="B20">
        <v>3</v>
      </c>
      <c r="C20">
        <v>16</v>
      </c>
      <c r="D20">
        <v>10</v>
      </c>
      <c r="E20">
        <f t="shared" si="0"/>
        <v>29</v>
      </c>
    </row>
    <row r="21" spans="1:5">
      <c r="A21">
        <v>3</v>
      </c>
      <c r="B21">
        <v>1</v>
      </c>
      <c r="C21">
        <v>17</v>
      </c>
      <c r="D21">
        <v>10</v>
      </c>
      <c r="E21">
        <f t="shared" si="0"/>
        <v>28</v>
      </c>
    </row>
    <row r="22" spans="1:5">
      <c r="A22">
        <v>0</v>
      </c>
      <c r="B22">
        <v>8</v>
      </c>
      <c r="C22">
        <v>12</v>
      </c>
      <c r="D22">
        <v>11</v>
      </c>
      <c r="E22">
        <f t="shared" si="0"/>
        <v>31</v>
      </c>
    </row>
    <row r="23" spans="1:5">
      <c r="A23">
        <v>1</v>
      </c>
      <c r="B23">
        <v>6</v>
      </c>
      <c r="C23">
        <v>13</v>
      </c>
      <c r="D23">
        <v>11</v>
      </c>
      <c r="E23">
        <f t="shared" si="0"/>
        <v>30</v>
      </c>
    </row>
    <row r="24" spans="1:5">
      <c r="A24">
        <v>2</v>
      </c>
      <c r="B24">
        <v>4</v>
      </c>
      <c r="C24">
        <v>14</v>
      </c>
      <c r="D24">
        <v>11</v>
      </c>
      <c r="E24">
        <f t="shared" si="0"/>
        <v>29</v>
      </c>
    </row>
    <row r="25" spans="1:5">
      <c r="A25">
        <v>3</v>
      </c>
      <c r="B25">
        <v>2</v>
      </c>
      <c r="C25">
        <v>15</v>
      </c>
      <c r="D25">
        <v>11</v>
      </c>
      <c r="E25">
        <f t="shared" si="0"/>
        <v>28</v>
      </c>
    </row>
    <row r="26" spans="1:5">
      <c r="A26">
        <v>4</v>
      </c>
      <c r="B26">
        <v>0</v>
      </c>
      <c r="C26">
        <v>16</v>
      </c>
      <c r="D26">
        <v>11</v>
      </c>
      <c r="E26">
        <f t="shared" si="0"/>
        <v>27</v>
      </c>
    </row>
    <row r="27" spans="1:5">
      <c r="A27">
        <v>0</v>
      </c>
      <c r="B27">
        <v>9</v>
      </c>
      <c r="C27">
        <v>10</v>
      </c>
      <c r="D27">
        <v>12</v>
      </c>
      <c r="E27">
        <f t="shared" si="0"/>
        <v>31</v>
      </c>
    </row>
    <row r="28" spans="1:5">
      <c r="A28">
        <v>1</v>
      </c>
      <c r="B28">
        <v>7</v>
      </c>
      <c r="C28">
        <v>11</v>
      </c>
      <c r="D28">
        <v>12</v>
      </c>
      <c r="E28">
        <f t="shared" si="0"/>
        <v>30</v>
      </c>
    </row>
    <row r="29" spans="1:5">
      <c r="A29">
        <v>2</v>
      </c>
      <c r="B29">
        <v>5</v>
      </c>
      <c r="C29">
        <v>12</v>
      </c>
      <c r="D29">
        <v>12</v>
      </c>
      <c r="E29">
        <f t="shared" si="0"/>
        <v>29</v>
      </c>
    </row>
    <row r="30" spans="1:5">
      <c r="A30">
        <v>3</v>
      </c>
      <c r="B30">
        <v>3</v>
      </c>
      <c r="C30">
        <v>13</v>
      </c>
      <c r="D30">
        <v>12</v>
      </c>
      <c r="E30">
        <f t="shared" si="0"/>
        <v>28</v>
      </c>
    </row>
    <row r="31" spans="1:5">
      <c r="A31">
        <v>4</v>
      </c>
      <c r="B31">
        <v>1</v>
      </c>
      <c r="C31">
        <v>14</v>
      </c>
      <c r="D31">
        <v>12</v>
      </c>
      <c r="E31">
        <f t="shared" si="0"/>
        <v>27</v>
      </c>
    </row>
    <row r="32" spans="1:5">
      <c r="A32">
        <v>0</v>
      </c>
      <c r="B32">
        <v>10</v>
      </c>
      <c r="C32">
        <v>8</v>
      </c>
      <c r="D32">
        <v>13</v>
      </c>
      <c r="E32">
        <f t="shared" si="0"/>
        <v>31</v>
      </c>
    </row>
    <row r="33" spans="1:5">
      <c r="A33">
        <v>1</v>
      </c>
      <c r="B33">
        <v>8</v>
      </c>
      <c r="C33">
        <v>9</v>
      </c>
      <c r="D33">
        <v>13</v>
      </c>
      <c r="E33">
        <f t="shared" si="0"/>
        <v>30</v>
      </c>
    </row>
    <row r="34" spans="1:5">
      <c r="A34">
        <v>2</v>
      </c>
      <c r="B34">
        <v>6</v>
      </c>
      <c r="C34">
        <v>10</v>
      </c>
      <c r="D34">
        <v>13</v>
      </c>
      <c r="E34">
        <f t="shared" si="0"/>
        <v>29</v>
      </c>
    </row>
    <row r="35" spans="1:5">
      <c r="A35">
        <v>3</v>
      </c>
      <c r="B35">
        <v>4</v>
      </c>
      <c r="C35">
        <v>11</v>
      </c>
      <c r="D35">
        <v>13</v>
      </c>
      <c r="E35">
        <f t="shared" si="0"/>
        <v>28</v>
      </c>
    </row>
    <row r="36" spans="1:5">
      <c r="A36">
        <v>4</v>
      </c>
      <c r="B36">
        <v>2</v>
      </c>
      <c r="C36">
        <v>12</v>
      </c>
      <c r="D36">
        <v>13</v>
      </c>
      <c r="E36">
        <f t="shared" si="0"/>
        <v>27</v>
      </c>
    </row>
    <row r="37" spans="1:5">
      <c r="A37">
        <v>5</v>
      </c>
      <c r="B37">
        <v>0</v>
      </c>
      <c r="C37">
        <v>13</v>
      </c>
      <c r="D37">
        <v>13</v>
      </c>
      <c r="E37">
        <f t="shared" si="0"/>
        <v>26</v>
      </c>
    </row>
    <row r="38" spans="1:5">
      <c r="A38">
        <v>0</v>
      </c>
      <c r="B38">
        <v>11</v>
      </c>
      <c r="C38">
        <v>6</v>
      </c>
      <c r="D38">
        <v>14</v>
      </c>
      <c r="E38">
        <f t="shared" si="0"/>
        <v>31</v>
      </c>
    </row>
    <row r="39" spans="1:5">
      <c r="A39">
        <v>1</v>
      </c>
      <c r="B39">
        <v>9</v>
      </c>
      <c r="C39">
        <v>7</v>
      </c>
      <c r="D39">
        <v>14</v>
      </c>
      <c r="E39">
        <f t="shared" si="0"/>
        <v>30</v>
      </c>
    </row>
    <row r="40" spans="1:5">
      <c r="A40">
        <v>2</v>
      </c>
      <c r="B40">
        <v>7</v>
      </c>
      <c r="C40">
        <v>8</v>
      </c>
      <c r="D40">
        <v>14</v>
      </c>
      <c r="E40">
        <f t="shared" si="0"/>
        <v>29</v>
      </c>
    </row>
    <row r="41" spans="1:5">
      <c r="A41">
        <v>3</v>
      </c>
      <c r="B41">
        <v>5</v>
      </c>
      <c r="C41">
        <v>9</v>
      </c>
      <c r="D41">
        <v>14</v>
      </c>
      <c r="E41">
        <f t="shared" si="0"/>
        <v>28</v>
      </c>
    </row>
    <row r="42" spans="1:5">
      <c r="A42">
        <v>4</v>
      </c>
      <c r="B42">
        <v>3</v>
      </c>
      <c r="C42">
        <v>10</v>
      </c>
      <c r="D42">
        <v>14</v>
      </c>
      <c r="E42">
        <f t="shared" si="0"/>
        <v>27</v>
      </c>
    </row>
    <row r="43" spans="1:5">
      <c r="A43">
        <v>5</v>
      </c>
      <c r="B43">
        <v>1</v>
      </c>
      <c r="C43">
        <v>11</v>
      </c>
      <c r="D43">
        <v>14</v>
      </c>
      <c r="E43">
        <f t="shared" si="0"/>
        <v>26</v>
      </c>
    </row>
    <row r="44" spans="1:5">
      <c r="A44">
        <v>0</v>
      </c>
      <c r="B44">
        <v>12</v>
      </c>
      <c r="C44">
        <v>4</v>
      </c>
      <c r="D44">
        <v>15</v>
      </c>
      <c r="E44">
        <f t="shared" si="0"/>
        <v>31</v>
      </c>
    </row>
    <row r="45" spans="1:5">
      <c r="A45">
        <v>1</v>
      </c>
      <c r="B45">
        <v>10</v>
      </c>
      <c r="C45">
        <v>5</v>
      </c>
      <c r="D45">
        <v>15</v>
      </c>
      <c r="E45">
        <f t="shared" si="0"/>
        <v>30</v>
      </c>
    </row>
    <row r="46" spans="1:5">
      <c r="A46">
        <v>2</v>
      </c>
      <c r="B46">
        <v>8</v>
      </c>
      <c r="C46">
        <v>6</v>
      </c>
      <c r="D46">
        <v>15</v>
      </c>
      <c r="E46">
        <f t="shared" si="0"/>
        <v>29</v>
      </c>
    </row>
    <row r="47" spans="1:5">
      <c r="A47">
        <v>3</v>
      </c>
      <c r="B47">
        <v>6</v>
      </c>
      <c r="C47">
        <v>7</v>
      </c>
      <c r="D47">
        <v>15</v>
      </c>
      <c r="E47">
        <f t="shared" si="0"/>
        <v>28</v>
      </c>
    </row>
    <row r="48" spans="1:5">
      <c r="A48">
        <v>4</v>
      </c>
      <c r="B48">
        <v>4</v>
      </c>
      <c r="C48">
        <v>8</v>
      </c>
      <c r="D48">
        <v>15</v>
      </c>
      <c r="E48">
        <f t="shared" si="0"/>
        <v>27</v>
      </c>
    </row>
    <row r="49" spans="1:5">
      <c r="A49">
        <v>5</v>
      </c>
      <c r="B49">
        <v>2</v>
      </c>
      <c r="C49">
        <v>9</v>
      </c>
      <c r="D49">
        <v>15</v>
      </c>
      <c r="E49">
        <f t="shared" si="0"/>
        <v>26</v>
      </c>
    </row>
    <row r="50" spans="1:5">
      <c r="A50">
        <v>6</v>
      </c>
      <c r="B50">
        <v>0</v>
      </c>
      <c r="C50">
        <v>10</v>
      </c>
      <c r="D50">
        <v>15</v>
      </c>
      <c r="E50">
        <f t="shared" si="0"/>
        <v>25</v>
      </c>
    </row>
    <row r="51" spans="1:5">
      <c r="A51">
        <v>0</v>
      </c>
      <c r="B51">
        <v>13</v>
      </c>
      <c r="C51">
        <v>2</v>
      </c>
      <c r="D51">
        <v>16</v>
      </c>
      <c r="E51">
        <f t="shared" si="0"/>
        <v>31</v>
      </c>
    </row>
    <row r="52" spans="1:5">
      <c r="A52">
        <v>1</v>
      </c>
      <c r="B52">
        <v>11</v>
      </c>
      <c r="C52">
        <v>3</v>
      </c>
      <c r="D52">
        <v>16</v>
      </c>
      <c r="E52">
        <f t="shared" si="0"/>
        <v>30</v>
      </c>
    </row>
    <row r="53" spans="1:5">
      <c r="A53">
        <v>2</v>
      </c>
      <c r="B53">
        <v>9</v>
      </c>
      <c r="C53">
        <v>4</v>
      </c>
      <c r="D53">
        <v>16</v>
      </c>
      <c r="E53">
        <f t="shared" si="0"/>
        <v>29</v>
      </c>
    </row>
    <row r="54" spans="1:5">
      <c r="A54">
        <v>3</v>
      </c>
      <c r="B54">
        <v>7</v>
      </c>
      <c r="C54">
        <v>5</v>
      </c>
      <c r="D54">
        <v>16</v>
      </c>
      <c r="E54">
        <f t="shared" si="0"/>
        <v>28</v>
      </c>
    </row>
    <row r="55" spans="1:5">
      <c r="A55">
        <v>4</v>
      </c>
      <c r="B55">
        <v>5</v>
      </c>
      <c r="C55">
        <v>6</v>
      </c>
      <c r="D55">
        <v>16</v>
      </c>
      <c r="E55">
        <f t="shared" si="0"/>
        <v>27</v>
      </c>
    </row>
    <row r="56" spans="1:5">
      <c r="A56">
        <v>5</v>
      </c>
      <c r="B56">
        <v>3</v>
      </c>
      <c r="C56">
        <v>7</v>
      </c>
      <c r="D56">
        <v>16</v>
      </c>
      <c r="E56">
        <f t="shared" si="0"/>
        <v>26</v>
      </c>
    </row>
    <row r="57" spans="1:5">
      <c r="A57">
        <v>6</v>
      </c>
      <c r="B57">
        <v>1</v>
      </c>
      <c r="C57">
        <v>8</v>
      </c>
      <c r="D57">
        <v>16</v>
      </c>
      <c r="E57">
        <f t="shared" si="0"/>
        <v>25</v>
      </c>
    </row>
    <row r="58" spans="1:5">
      <c r="A58">
        <v>0</v>
      </c>
      <c r="B58">
        <v>14</v>
      </c>
      <c r="C58">
        <v>0</v>
      </c>
      <c r="D58">
        <v>17</v>
      </c>
      <c r="E58">
        <f t="shared" si="0"/>
        <v>31</v>
      </c>
    </row>
    <row r="59" spans="1:5">
      <c r="A59">
        <v>1</v>
      </c>
      <c r="B59">
        <v>12</v>
      </c>
      <c r="C59">
        <v>1</v>
      </c>
      <c r="D59">
        <v>17</v>
      </c>
      <c r="E59">
        <f t="shared" si="0"/>
        <v>30</v>
      </c>
    </row>
    <row r="60" spans="1:5">
      <c r="A60">
        <v>2</v>
      </c>
      <c r="B60">
        <v>10</v>
      </c>
      <c r="C60">
        <v>2</v>
      </c>
      <c r="D60">
        <v>17</v>
      </c>
      <c r="E60">
        <f t="shared" si="0"/>
        <v>29</v>
      </c>
    </row>
    <row r="61" spans="1:5">
      <c r="A61">
        <v>3</v>
      </c>
      <c r="B61">
        <v>8</v>
      </c>
      <c r="C61">
        <v>3</v>
      </c>
      <c r="D61">
        <v>17</v>
      </c>
      <c r="E61">
        <f t="shared" si="0"/>
        <v>28</v>
      </c>
    </row>
    <row r="62" spans="1:5">
      <c r="A62">
        <v>4</v>
      </c>
      <c r="B62">
        <v>6</v>
      </c>
      <c r="C62">
        <v>4</v>
      </c>
      <c r="D62">
        <v>17</v>
      </c>
      <c r="E62">
        <f t="shared" si="0"/>
        <v>27</v>
      </c>
    </row>
    <row r="63" spans="1:5">
      <c r="A63">
        <v>5</v>
      </c>
      <c r="B63">
        <v>4</v>
      </c>
      <c r="C63">
        <v>5</v>
      </c>
      <c r="D63">
        <v>17</v>
      </c>
      <c r="E63">
        <f t="shared" si="0"/>
        <v>26</v>
      </c>
    </row>
    <row r="64" spans="1:5">
      <c r="A64">
        <v>6</v>
      </c>
      <c r="B64">
        <v>2</v>
      </c>
      <c r="C64">
        <v>6</v>
      </c>
      <c r="D64">
        <v>17</v>
      </c>
      <c r="E64">
        <f t="shared" si="0"/>
        <v>25</v>
      </c>
    </row>
    <row r="65" spans="1:5">
      <c r="A65">
        <v>7</v>
      </c>
      <c r="B65">
        <v>0</v>
      </c>
      <c r="C65">
        <v>7</v>
      </c>
      <c r="D65">
        <v>17</v>
      </c>
      <c r="E65">
        <f t="shared" si="0"/>
        <v>24</v>
      </c>
    </row>
    <row r="66" spans="1:5">
      <c r="A66">
        <v>2</v>
      </c>
      <c r="B66">
        <v>11</v>
      </c>
      <c r="C66">
        <v>0</v>
      </c>
      <c r="D66">
        <v>18</v>
      </c>
      <c r="E66">
        <f t="shared" si="0"/>
        <v>29</v>
      </c>
    </row>
    <row r="67" spans="1:5">
      <c r="A67">
        <v>3</v>
      </c>
      <c r="B67">
        <v>9</v>
      </c>
      <c r="C67">
        <v>1</v>
      </c>
      <c r="D67">
        <v>18</v>
      </c>
      <c r="E67">
        <f t="shared" ref="E67:E81" si="2">SUM(B67:D67)</f>
        <v>28</v>
      </c>
    </row>
    <row r="68" spans="1:5">
      <c r="A68">
        <v>4</v>
      </c>
      <c r="B68">
        <v>7</v>
      </c>
      <c r="C68">
        <v>2</v>
      </c>
      <c r="D68">
        <v>18</v>
      </c>
      <c r="E68">
        <f t="shared" si="2"/>
        <v>27</v>
      </c>
    </row>
    <row r="69" spans="1:5">
      <c r="A69">
        <v>5</v>
      </c>
      <c r="B69">
        <v>5</v>
      </c>
      <c r="C69">
        <v>3</v>
      </c>
      <c r="D69">
        <v>18</v>
      </c>
      <c r="E69">
        <f t="shared" si="2"/>
        <v>26</v>
      </c>
    </row>
    <row r="70" spans="1:5">
      <c r="A70">
        <v>6</v>
      </c>
      <c r="B70">
        <v>3</v>
      </c>
      <c r="C70">
        <v>4</v>
      </c>
      <c r="D70">
        <v>18</v>
      </c>
      <c r="E70">
        <f t="shared" si="2"/>
        <v>25</v>
      </c>
    </row>
    <row r="71" spans="1:5">
      <c r="A71">
        <v>7</v>
      </c>
      <c r="B71">
        <v>1</v>
      </c>
      <c r="C71">
        <v>5</v>
      </c>
      <c r="D71">
        <v>18</v>
      </c>
      <c r="E71">
        <f t="shared" si="2"/>
        <v>24</v>
      </c>
    </row>
    <row r="72" spans="1:5">
      <c r="A72">
        <v>4</v>
      </c>
      <c r="B72">
        <v>8</v>
      </c>
      <c r="C72">
        <v>0</v>
      </c>
      <c r="D72">
        <v>19</v>
      </c>
      <c r="E72">
        <f t="shared" si="2"/>
        <v>27</v>
      </c>
    </row>
    <row r="73" spans="1:5">
      <c r="A73">
        <v>5</v>
      </c>
      <c r="B73">
        <v>6</v>
      </c>
      <c r="C73">
        <v>1</v>
      </c>
      <c r="D73">
        <v>19</v>
      </c>
      <c r="E73">
        <f t="shared" si="2"/>
        <v>26</v>
      </c>
    </row>
    <row r="74" spans="1:5">
      <c r="A74">
        <v>6</v>
      </c>
      <c r="B74">
        <v>4</v>
      </c>
      <c r="C74">
        <v>2</v>
      </c>
      <c r="D74">
        <v>19</v>
      </c>
      <c r="E74">
        <f t="shared" si="2"/>
        <v>25</v>
      </c>
    </row>
    <row r="75" spans="1:5">
      <c r="A75">
        <v>7</v>
      </c>
      <c r="B75">
        <v>2</v>
      </c>
      <c r="C75">
        <v>3</v>
      </c>
      <c r="D75">
        <v>19</v>
      </c>
      <c r="E75">
        <f t="shared" si="2"/>
        <v>24</v>
      </c>
    </row>
    <row r="76" spans="1:5">
      <c r="A76">
        <v>8</v>
      </c>
      <c r="B76">
        <v>0</v>
      </c>
      <c r="C76">
        <v>4</v>
      </c>
      <c r="D76">
        <v>19</v>
      </c>
      <c r="E76">
        <f t="shared" si="2"/>
        <v>23</v>
      </c>
    </row>
    <row r="77" spans="1:5">
      <c r="A77">
        <v>6</v>
      </c>
      <c r="B77">
        <v>5</v>
      </c>
      <c r="C77">
        <v>0</v>
      </c>
      <c r="D77">
        <v>20</v>
      </c>
      <c r="E77">
        <f t="shared" si="2"/>
        <v>25</v>
      </c>
    </row>
    <row r="78" spans="1:5">
      <c r="A78">
        <v>7</v>
      </c>
      <c r="B78">
        <v>3</v>
      </c>
      <c r="C78">
        <v>1</v>
      </c>
      <c r="D78">
        <v>20</v>
      </c>
      <c r="E78">
        <f t="shared" si="2"/>
        <v>24</v>
      </c>
    </row>
    <row r="79" spans="1:5">
      <c r="A79">
        <v>8</v>
      </c>
      <c r="B79">
        <v>1</v>
      </c>
      <c r="C79">
        <v>2</v>
      </c>
      <c r="D79">
        <v>20</v>
      </c>
      <c r="E79">
        <f t="shared" si="2"/>
        <v>23</v>
      </c>
    </row>
    <row r="80" spans="1:5">
      <c r="A80">
        <v>8</v>
      </c>
      <c r="B80">
        <v>2</v>
      </c>
      <c r="C80">
        <v>0</v>
      </c>
      <c r="D80">
        <v>21</v>
      </c>
      <c r="E80">
        <f t="shared" si="2"/>
        <v>23</v>
      </c>
    </row>
    <row r="81" spans="1:5">
      <c r="A81">
        <v>9</v>
      </c>
      <c r="B81">
        <v>0</v>
      </c>
      <c r="C81">
        <v>1</v>
      </c>
      <c r="D81">
        <v>21</v>
      </c>
      <c r="E81">
        <f t="shared" si="2"/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9"/>
  <sheetViews>
    <sheetView tabSelected="1" workbookViewId="0">
      <selection activeCell="E38" sqref="E38"/>
    </sheetView>
  </sheetViews>
  <sheetFormatPr defaultRowHeight="14.4"/>
  <sheetData>
    <row r="1" spans="2:6">
      <c r="B1" t="s">
        <v>78</v>
      </c>
      <c r="C1" t="s">
        <v>79</v>
      </c>
      <c r="E1" t="s">
        <v>78</v>
      </c>
      <c r="F1" t="s">
        <v>79</v>
      </c>
    </row>
    <row r="2" spans="2:6">
      <c r="B2">
        <v>14</v>
      </c>
      <c r="C2">
        <v>1</v>
      </c>
      <c r="E2">
        <v>22</v>
      </c>
      <c r="F2">
        <v>1</v>
      </c>
    </row>
    <row r="3" spans="2:6">
      <c r="B3">
        <v>15</v>
      </c>
      <c r="C3">
        <v>6</v>
      </c>
      <c r="E3">
        <v>23</v>
      </c>
      <c r="F3">
        <v>2</v>
      </c>
    </row>
    <row r="4" spans="2:6">
      <c r="B4">
        <v>16</v>
      </c>
      <c r="C4">
        <v>16</v>
      </c>
      <c r="E4">
        <v>24</v>
      </c>
      <c r="F4">
        <v>2</v>
      </c>
    </row>
    <row r="5" spans="2:6">
      <c r="B5">
        <v>17</v>
      </c>
      <c r="C5">
        <v>31</v>
      </c>
      <c r="E5">
        <v>25</v>
      </c>
      <c r="F5">
        <v>3</v>
      </c>
    </row>
    <row r="6" spans="2:6">
      <c r="B6">
        <v>18</v>
      </c>
      <c r="C6">
        <v>46</v>
      </c>
      <c r="E6">
        <v>26</v>
      </c>
      <c r="F6">
        <v>4</v>
      </c>
    </row>
    <row r="7" spans="2:6">
      <c r="B7">
        <v>19</v>
      </c>
      <c r="C7">
        <v>62</v>
      </c>
      <c r="E7">
        <v>27</v>
      </c>
      <c r="F7">
        <v>4</v>
      </c>
    </row>
    <row r="8" spans="2:6">
      <c r="B8">
        <v>20</v>
      </c>
      <c r="C8">
        <v>76</v>
      </c>
      <c r="E8">
        <v>28</v>
      </c>
      <c r="F8">
        <v>5</v>
      </c>
    </row>
    <row r="9" spans="2:6">
      <c r="B9">
        <v>21</v>
      </c>
      <c r="C9">
        <v>87</v>
      </c>
      <c r="E9">
        <v>29</v>
      </c>
      <c r="F9">
        <v>6</v>
      </c>
    </row>
    <row r="10" spans="2:6">
      <c r="B10">
        <v>22</v>
      </c>
      <c r="C10">
        <v>96</v>
      </c>
      <c r="E10">
        <v>30</v>
      </c>
      <c r="F10">
        <v>6</v>
      </c>
    </row>
    <row r="11" spans="2:6">
      <c r="B11">
        <v>23</v>
      </c>
      <c r="C11">
        <v>103</v>
      </c>
      <c r="E11">
        <v>31</v>
      </c>
      <c r="F11">
        <v>7</v>
      </c>
    </row>
    <row r="12" spans="2:6">
      <c r="B12">
        <v>24</v>
      </c>
      <c r="C12">
        <v>108</v>
      </c>
    </row>
    <row r="13" spans="2:6">
      <c r="B13">
        <v>25</v>
      </c>
      <c r="C13">
        <v>111</v>
      </c>
    </row>
    <row r="14" spans="2:6">
      <c r="B14">
        <v>26</v>
      </c>
      <c r="C14">
        <v>113</v>
      </c>
    </row>
    <row r="15" spans="2:6">
      <c r="B15">
        <v>27</v>
      </c>
      <c r="C15">
        <v>113</v>
      </c>
    </row>
    <row r="16" spans="2:6">
      <c r="B16">
        <v>28</v>
      </c>
      <c r="C16">
        <v>112</v>
      </c>
    </row>
    <row r="17" spans="2:3">
      <c r="B17">
        <v>29</v>
      </c>
      <c r="C17">
        <v>109</v>
      </c>
    </row>
    <row r="18" spans="2:3">
      <c r="B18">
        <v>30</v>
      </c>
      <c r="C18">
        <v>106</v>
      </c>
    </row>
    <row r="19" spans="2:3">
      <c r="B19">
        <v>31</v>
      </c>
      <c r="C19">
        <v>101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Plan3</vt:lpstr>
      <vt:lpstr>DR</vt:lpstr>
      <vt:lpstr>RH</vt:lpstr>
      <vt:lpstr>familias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2014-12-02T13:04:34Z</dcterms:created>
  <dcterms:modified xsi:type="dcterms:W3CDTF">2014-12-08T19:23:47Z</dcterms:modified>
</cp:coreProperties>
</file>