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OneDrive\Documents\data\"/>
    </mc:Choice>
  </mc:AlternateContent>
  <xr:revisionPtr revIDLastSave="0" documentId="13_ncr:40009_{7EC3CDEE-3D9D-47D3-9A29-1FEEA2EC6C26}" xr6:coauthVersionLast="47" xr6:coauthVersionMax="47" xr10:uidLastSave="{00000000-0000-0000-0000-000000000000}"/>
  <bookViews>
    <workbookView xWindow="-108" yWindow="-108" windowWidth="23256" windowHeight="12456" activeTab="3"/>
  </bookViews>
  <sheets>
    <sheet name="1_word priming_2023-09-29_09h33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C22" i="4" l="1"/>
  <c r="D21" i="4"/>
  <c r="D22" i="3"/>
  <c r="E21" i="3"/>
  <c r="E20" i="3"/>
  <c r="C34" i="2"/>
  <c r="D33" i="2"/>
  <c r="D32" i="2"/>
  <c r="C23" i="1"/>
  <c r="D22" i="1"/>
  <c r="D21" i="1"/>
</calcChain>
</file>

<file path=xl/sharedStrings.xml><?xml version="1.0" encoding="utf-8"?>
<sst xmlns="http://schemas.openxmlformats.org/spreadsheetml/2006/main" count="804" uniqueCount="162">
  <si>
    <t>study_word</t>
  </si>
  <si>
    <t>test_words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</si>
  <si>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</si>
  <si>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</si>
  <si>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</si>
  <si>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</si>
  <si>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</si>
  <si>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</si>
  <si>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</si>
  <si>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</si>
  <si>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</si>
  <si>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</si>
  <si>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</si>
  <si>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</si>
  <si>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</si>
  <si>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</si>
  <si>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</si>
  <si>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2023-09-29_09h33.30.414</t>
  </si>
  <si>
    <t>word priming</t>
  </si>
  <si>
    <t>2023.1.3</t>
  </si>
  <si>
    <t>vase</t>
  </si>
  <si>
    <t>book</t>
  </si>
  <si>
    <t>cushion</t>
  </si>
  <si>
    <t>piano</t>
  </si>
  <si>
    <t>_ea_o_</t>
  </si>
  <si>
    <t>[]</t>
  </si>
  <si>
    <t>c_s_h_o_n</t>
  </si>
  <si>
    <t xml:space="preserve">cushion
</t>
  </si>
  <si>
    <t>[-0.06759259259259259]</t>
  </si>
  <si>
    <t>[-0.3074074074074074]</t>
  </si>
  <si>
    <t>[1]</t>
  </si>
  <si>
    <t>[0]</t>
  </si>
  <si>
    <t>[5.672422399991774]</t>
  </si>
  <si>
    <t>['text_3']</t>
  </si>
  <si>
    <t>o_a_n_e</t>
  </si>
  <si>
    <t>orange</t>
  </si>
  <si>
    <t>[0.027777777777777776]</t>
  </si>
  <si>
    <t>[-0.30833333333333335]</t>
  </si>
  <si>
    <t>[5.638795000006212]</t>
  </si>
  <si>
    <t>_a_e</t>
  </si>
  <si>
    <t>tale</t>
  </si>
  <si>
    <t>[0.05462962962962963]</t>
  </si>
  <si>
    <t>[-0.2833333333333333]</t>
  </si>
  <si>
    <t>[6.737787299993215]</t>
  </si>
  <si>
    <t>t_g_r</t>
  </si>
  <si>
    <t>[0.07314814814814814]</t>
  </si>
  <si>
    <t>[3.5893498999939766]</t>
  </si>
  <si>
    <t>_o_s_</t>
  </si>
  <si>
    <t>boss</t>
  </si>
  <si>
    <t>[0.09166666666666666]</t>
  </si>
  <si>
    <t>[-0.29814814814814816]</t>
  </si>
  <si>
    <t>[5.522792399991886]</t>
  </si>
  <si>
    <t>c_m_r_</t>
  </si>
  <si>
    <t>camera</t>
  </si>
  <si>
    <t>[0.08148148148148149]</t>
  </si>
  <si>
    <t>[-0.28888888888888886]</t>
  </si>
  <si>
    <t>[3.872908599994844]</t>
  </si>
  <si>
    <t>_p_a_d_</t>
  </si>
  <si>
    <t>_ia_n_</t>
  </si>
  <si>
    <t>[0.07407407407407407]</t>
  </si>
  <si>
    <t>[4.190602400005446]</t>
  </si>
  <si>
    <t>_oo_</t>
  </si>
  <si>
    <t>[0.05925925925925926]</t>
  </si>
  <si>
    <t>[-0.30462962962962964]</t>
  </si>
  <si>
    <t>[3.1241990999988047]</t>
  </si>
  <si>
    <t>test</t>
  </si>
  <si>
    <t>expStart</t>
  </si>
  <si>
    <t>2023-10-01_15h09.50.992</t>
  </si>
  <si>
    <t>word_priming_experiment1</t>
  </si>
  <si>
    <t>2023.2.2</t>
  </si>
  <si>
    <t>2023-10-01 15h10.02.442771 +0530</t>
  </si>
  <si>
    <t>[-0.1287037037037037]</t>
  </si>
  <si>
    <t>[-0.2962962962962963]</t>
  </si>
  <si>
    <t>[3.5531942999805324]</t>
  </si>
  <si>
    <t>[-0.10833333333333334]</t>
  </si>
  <si>
    <t>[-0.30185185185185187]</t>
  </si>
  <si>
    <t>[3.5112475999630988]</t>
  </si>
  <si>
    <t>[-0.08611111111111111]</t>
  </si>
  <si>
    <t>[-0.3055555555555556]</t>
  </si>
  <si>
    <t>[4.145545300038066]</t>
  </si>
  <si>
    <t>[-0.03888888888888889]</t>
  </si>
  <si>
    <t>[-0.2972222222222222]</t>
  </si>
  <si>
    <t>[4.084751899994444]</t>
  </si>
  <si>
    <t>[-0.01574074074074074]</t>
  </si>
  <si>
    <t>[-0.29907407407407405]</t>
  </si>
  <si>
    <t>[3.8471296000061557]</t>
  </si>
  <si>
    <t>house</t>
  </si>
  <si>
    <t>[-0.017592592592592594]</t>
  </si>
  <si>
    <t>[5.527884599985555]</t>
  </si>
  <si>
    <t>[-0.021296296296296296]</t>
  </si>
  <si>
    <t>[-0.3037037037037037]</t>
  </si>
  <si>
    <t>[3.6618304000003263]</t>
  </si>
  <si>
    <t>[-0.024074074074074074]</t>
  </si>
  <si>
    <t>[-0.30925925925925923]</t>
  </si>
  <si>
    <t>[3.663024600013159]</t>
  </si>
  <si>
    <t>Study_word</t>
  </si>
  <si>
    <t>Vase</t>
  </si>
  <si>
    <t>2023-09-29_11h35.35.741</t>
  </si>
  <si>
    <t>5_Priming</t>
  </si>
  <si>
    <t>Cushion</t>
  </si>
  <si>
    <t>Book</t>
  </si>
  <si>
    <t>Tiger</t>
  </si>
  <si>
    <t>Piano</t>
  </si>
  <si>
    <t>[-0.03981481481481482]</t>
  </si>
  <si>
    <t>[6.207022599992342]</t>
  </si>
  <si>
    <t>lo</t>
  </si>
  <si>
    <t>[-0.10555555555555556]</t>
  </si>
  <si>
    <t>[5.994426399993245]</t>
  </si>
  <si>
    <t>[-0.10185185185185185]</t>
  </si>
  <si>
    <t>[-0.30092592592592593]</t>
  </si>
  <si>
    <t>[3.948868499996024]</t>
  </si>
  <si>
    <t>[-0.05277777777777778]</t>
  </si>
  <si>
    <t>[5.724904700007755]</t>
  </si>
  <si>
    <t>[-0.12777777777777777]</t>
  </si>
  <si>
    <t>[4.230033899992122]</t>
  </si>
  <si>
    <t>[-0.10648148148148148]</t>
  </si>
  <si>
    <t>[5.247936500003561]</t>
  </si>
  <si>
    <t>[3.4522569999971893]</t>
  </si>
  <si>
    <t>ipad</t>
  </si>
  <si>
    <t>[7.652005500000087]</t>
  </si>
  <si>
    <t>study_words</t>
  </si>
  <si>
    <t>2023-09-29_12h12.11.150</t>
  </si>
  <si>
    <t>word_priming</t>
  </si>
  <si>
    <t>_p_a_d</t>
  </si>
  <si>
    <t>[0.032407407407407406]</t>
  </si>
  <si>
    <t>[-0.2796296296296296]</t>
  </si>
  <si>
    <t>[4.994205199996941]</t>
  </si>
  <si>
    <t>[0.05462962962962963, 0.030555555555555555, 0.030555555555555555, 0.030555555555555555, 0.02962962962962963]</t>
  </si>
  <si>
    <t>[-0.40925925925925927, -0.33611111111111114, -0.33611111111111114, -0.33611111111111114, -0.3212962962962963]</t>
  </si>
  <si>
    <t>[1, 1, 1, 1, 1]</t>
  </si>
  <si>
    <t>[0, 0, 0, 0, 0]</t>
  </si>
  <si>
    <t>[3.789696099993307, 4.739133800030686, 5.3883602999849245, 5.937369499995839, 7.219920800009277]</t>
  </si>
  <si>
    <t>[0.005555555555555556, -0.009259259259259259, -0.001851851851851852]</t>
  </si>
  <si>
    <t>[-0.026851851851851852, -0.3314814814814815, -0.28888888888888886]</t>
  </si>
  <si>
    <t>[1, 1, 1]</t>
  </si>
  <si>
    <t>[0, 0, 0]</t>
  </si>
  <si>
    <t>[2.256554600025993, 4.970375399978366, 6.002936000004411]</t>
  </si>
  <si>
    <t>_ia_n</t>
  </si>
  <si>
    <t xml:space="preserve">piano
</t>
  </si>
  <si>
    <t>[0.07222222222222222]</t>
  </si>
  <si>
    <t>[5.453609400021378]</t>
  </si>
  <si>
    <t>[0.008333333333333333]</t>
  </si>
  <si>
    <t>[-0.28425925925925927]</t>
  </si>
  <si>
    <t>[5.6874211999820545]</t>
  </si>
  <si>
    <t>[-0.018518518518518517]</t>
  </si>
  <si>
    <t>[-0.31296296296296294]</t>
  </si>
  <si>
    <t>[3.306693200021982]</t>
  </si>
  <si>
    <t>reason</t>
  </si>
  <si>
    <t>[5.855369299999438]</t>
  </si>
  <si>
    <t>take</t>
  </si>
  <si>
    <t>[5.571448200033046]</t>
  </si>
  <si>
    <t>[2.8566546000074595]</t>
  </si>
  <si>
    <t xml:space="preserve">proportion of hit </t>
  </si>
  <si>
    <t>np</t>
  </si>
  <si>
    <t>p</t>
  </si>
  <si>
    <t>primed</t>
  </si>
  <si>
    <t xml:space="preserve">not primed </t>
  </si>
  <si>
    <t>hit</t>
  </si>
  <si>
    <t>proportion of hit from not primed words</t>
  </si>
  <si>
    <t>Priming score = study words prop.- not primed words</t>
  </si>
  <si>
    <t xml:space="preserve">p </t>
  </si>
  <si>
    <t>not ptimed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</si>
</sst>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11" xfId="0" applyBorder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0"/>
    <cellStyle name="60% - Accent1 3" xfId="43"/>
    <cellStyle name="60% - Accent2" xfId="25" builtinId="36" customBuiltin="1"/>
    <cellStyle name="60% - Accent2 2" xfId="51"/>
    <cellStyle name="60% - Accent2 3" xfId="44"/>
    <cellStyle name="60% - Accent3" xfId="29" builtinId="40" customBuiltin="1"/>
    <cellStyle name="60% - Accent3 2" xfId="52"/>
    <cellStyle name="60% - Accent3 3" xfId="45"/>
    <cellStyle name="60% - Accent4" xfId="33" builtinId="44" customBuiltin="1"/>
    <cellStyle name="60% - Accent4 2" xfId="53"/>
    <cellStyle name="60% - Accent4 3" xfId="46"/>
    <cellStyle name="60% - Accent5" xfId="37" builtinId="48" customBuiltin="1"/>
    <cellStyle name="60% - Accent5 2" xfId="54"/>
    <cellStyle name="60% - Accent5 3" xfId="47"/>
    <cellStyle name="60% - Accent6" xfId="41" builtinId="52" customBuiltin="1"/>
    <cellStyle name="60% - Accent6 2" xfId="55"/>
    <cellStyle name="60% - Accent6 3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/>
    <cellStyle name="Neutral 3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11" workbookViewId="0">
      <selection activeCell="C26" sqref="C26"/>
    </sheetView>
  </sheetViews>
  <sheetFormatPr defaultRowHeight="14.4" x14ac:dyDescent="0.3"/>
  <cols>
    <col min="2" max="2" width="44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K2">
        <v>1</v>
      </c>
      <c r="L2">
        <v>1</v>
      </c>
      <c r="M2" t="s">
        <v>17</v>
      </c>
      <c r="N2" t="s">
        <v>18</v>
      </c>
      <c r="O2" t="s">
        <v>19</v>
      </c>
      <c r="P2">
        <v>60.1402470598644</v>
      </c>
    </row>
    <row r="3" spans="1:16" x14ac:dyDescent="0.3">
      <c r="A3" t="s">
        <v>20</v>
      </c>
      <c r="K3">
        <v>1</v>
      </c>
      <c r="L3">
        <v>1</v>
      </c>
      <c r="M3" t="s">
        <v>17</v>
      </c>
      <c r="N3" t="s">
        <v>18</v>
      </c>
      <c r="O3" t="s">
        <v>19</v>
      </c>
      <c r="P3">
        <v>60.1402470598644</v>
      </c>
    </row>
    <row r="4" spans="1:16" x14ac:dyDescent="0.3">
      <c r="A4" t="s">
        <v>21</v>
      </c>
      <c r="K4">
        <v>1</v>
      </c>
      <c r="L4">
        <v>1</v>
      </c>
      <c r="M4" t="s">
        <v>17</v>
      </c>
      <c r="N4" t="s">
        <v>18</v>
      </c>
      <c r="O4" t="s">
        <v>19</v>
      </c>
      <c r="P4">
        <v>60.1402470598644</v>
      </c>
    </row>
    <row r="5" spans="1:16" x14ac:dyDescent="0.3">
      <c r="A5" t="s">
        <v>22</v>
      </c>
      <c r="K5">
        <v>1</v>
      </c>
      <c r="L5">
        <v>1</v>
      </c>
      <c r="M5" t="s">
        <v>17</v>
      </c>
      <c r="N5" t="s">
        <v>18</v>
      </c>
      <c r="O5" t="s">
        <v>19</v>
      </c>
      <c r="P5">
        <v>60.1402470598644</v>
      </c>
    </row>
    <row r="6" spans="1:16" x14ac:dyDescent="0.3">
      <c r="A6" t="s">
        <v>23</v>
      </c>
      <c r="K6">
        <v>1</v>
      </c>
      <c r="L6">
        <v>1</v>
      </c>
      <c r="M6" t="s">
        <v>17</v>
      </c>
      <c r="N6" t="s">
        <v>18</v>
      </c>
      <c r="O6" t="s">
        <v>19</v>
      </c>
      <c r="P6">
        <v>60.1402470598644</v>
      </c>
    </row>
    <row r="7" spans="1:16" x14ac:dyDescent="0.3">
      <c r="A7" t="s">
        <v>153</v>
      </c>
      <c r="B7" t="s">
        <v>24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>
        <v>1</v>
      </c>
      <c r="L7">
        <v>1</v>
      </c>
      <c r="M7" t="s">
        <v>17</v>
      </c>
      <c r="N7" t="s">
        <v>18</v>
      </c>
      <c r="O7" t="s">
        <v>19</v>
      </c>
      <c r="P7">
        <v>60.1402470598644</v>
      </c>
    </row>
    <row r="8" spans="1:16" ht="28.8" x14ac:dyDescent="0.3">
      <c r="A8" t="s">
        <v>154</v>
      </c>
      <c r="B8" t="s">
        <v>26</v>
      </c>
      <c r="C8" s="1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31</v>
      </c>
      <c r="I8" t="s">
        <v>32</v>
      </c>
      <c r="J8" t="s">
        <v>33</v>
      </c>
      <c r="K8">
        <v>1</v>
      </c>
      <c r="L8">
        <v>1</v>
      </c>
      <c r="M8" t="s">
        <v>17</v>
      </c>
      <c r="N8" t="s">
        <v>18</v>
      </c>
      <c r="O8" t="s">
        <v>19</v>
      </c>
      <c r="P8">
        <v>60.1402470598644</v>
      </c>
    </row>
    <row r="9" spans="1:16" x14ac:dyDescent="0.3">
      <c r="A9" t="s">
        <v>153</v>
      </c>
      <c r="B9" t="s">
        <v>34</v>
      </c>
      <c r="C9" t="s">
        <v>35</v>
      </c>
      <c r="D9" t="s">
        <v>36</v>
      </c>
      <c r="E9" t="s">
        <v>37</v>
      </c>
      <c r="F9" t="s">
        <v>30</v>
      </c>
      <c r="G9" t="s">
        <v>31</v>
      </c>
      <c r="H9" t="s">
        <v>31</v>
      </c>
      <c r="I9" t="s">
        <v>38</v>
      </c>
      <c r="J9" t="s">
        <v>33</v>
      </c>
      <c r="K9">
        <v>1</v>
      </c>
      <c r="L9">
        <v>1</v>
      </c>
      <c r="M9" t="s">
        <v>17</v>
      </c>
      <c r="N9" t="s">
        <v>18</v>
      </c>
      <c r="O9" t="s">
        <v>19</v>
      </c>
      <c r="P9">
        <v>60.1402470598644</v>
      </c>
    </row>
    <row r="10" spans="1:16" x14ac:dyDescent="0.3">
      <c r="A10" t="s">
        <v>154</v>
      </c>
      <c r="B10" t="s">
        <v>39</v>
      </c>
      <c r="C10" t="s">
        <v>40</v>
      </c>
      <c r="D10" t="s">
        <v>41</v>
      </c>
      <c r="E10" t="s">
        <v>42</v>
      </c>
      <c r="F10" t="s">
        <v>30</v>
      </c>
      <c r="G10" t="s">
        <v>31</v>
      </c>
      <c r="H10" t="s">
        <v>31</v>
      </c>
      <c r="I10" t="s">
        <v>43</v>
      </c>
      <c r="J10" t="s">
        <v>33</v>
      </c>
      <c r="K10">
        <v>1</v>
      </c>
      <c r="L10">
        <v>1</v>
      </c>
      <c r="M10" t="s">
        <v>17</v>
      </c>
      <c r="N10" t="s">
        <v>18</v>
      </c>
      <c r="O10" t="s">
        <v>19</v>
      </c>
      <c r="P10">
        <v>60.1402470598644</v>
      </c>
    </row>
    <row r="11" spans="1:16" x14ac:dyDescent="0.3">
      <c r="A11" t="s">
        <v>154</v>
      </c>
      <c r="B11" t="s">
        <v>44</v>
      </c>
      <c r="C11" t="s">
        <v>16</v>
      </c>
      <c r="D11" t="s">
        <v>45</v>
      </c>
      <c r="E11" t="s">
        <v>29</v>
      </c>
      <c r="F11" t="s">
        <v>30</v>
      </c>
      <c r="G11" t="s">
        <v>31</v>
      </c>
      <c r="H11" t="s">
        <v>31</v>
      </c>
      <c r="I11" t="s">
        <v>46</v>
      </c>
      <c r="J11" t="s">
        <v>33</v>
      </c>
      <c r="K11">
        <v>1</v>
      </c>
      <c r="L11">
        <v>1</v>
      </c>
      <c r="M11" t="s">
        <v>17</v>
      </c>
      <c r="N11" t="s">
        <v>18</v>
      </c>
      <c r="O11" t="s">
        <v>19</v>
      </c>
      <c r="P11">
        <v>60.1402470598644</v>
      </c>
    </row>
    <row r="12" spans="1:16" x14ac:dyDescent="0.3">
      <c r="A12" t="s">
        <v>153</v>
      </c>
      <c r="B12" t="s">
        <v>47</v>
      </c>
      <c r="C12" t="s">
        <v>48</v>
      </c>
      <c r="D12" t="s">
        <v>49</v>
      </c>
      <c r="E12" t="s">
        <v>50</v>
      </c>
      <c r="F12" t="s">
        <v>30</v>
      </c>
      <c r="G12" t="s">
        <v>31</v>
      </c>
      <c r="H12" t="s">
        <v>31</v>
      </c>
      <c r="I12" t="s">
        <v>51</v>
      </c>
      <c r="J12" t="s">
        <v>33</v>
      </c>
      <c r="K12">
        <v>1</v>
      </c>
      <c r="L12">
        <v>1</v>
      </c>
      <c r="M12" t="s">
        <v>17</v>
      </c>
      <c r="N12" t="s">
        <v>18</v>
      </c>
      <c r="O12" t="s">
        <v>19</v>
      </c>
      <c r="P12">
        <v>60.1402470598644</v>
      </c>
    </row>
    <row r="13" spans="1:16" x14ac:dyDescent="0.3">
      <c r="A13" t="s">
        <v>153</v>
      </c>
      <c r="B13" t="s">
        <v>52</v>
      </c>
      <c r="C13" t="s">
        <v>53</v>
      </c>
      <c r="D13" t="s">
        <v>54</v>
      </c>
      <c r="E13" t="s">
        <v>55</v>
      </c>
      <c r="F13" t="s">
        <v>30</v>
      </c>
      <c r="G13" t="s">
        <v>31</v>
      </c>
      <c r="H13" t="s">
        <v>31</v>
      </c>
      <c r="I13" t="s">
        <v>56</v>
      </c>
      <c r="J13" t="s">
        <v>33</v>
      </c>
      <c r="K13">
        <v>1</v>
      </c>
      <c r="L13">
        <v>1</v>
      </c>
      <c r="M13" t="s">
        <v>17</v>
      </c>
      <c r="N13" t="s">
        <v>18</v>
      </c>
      <c r="O13" t="s">
        <v>19</v>
      </c>
      <c r="P13">
        <v>60.1402470598644</v>
      </c>
    </row>
    <row r="14" spans="1:16" x14ac:dyDescent="0.3">
      <c r="A14" t="s">
        <v>153</v>
      </c>
      <c r="B14" t="s">
        <v>57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>
        <v>1</v>
      </c>
      <c r="L14">
        <v>1</v>
      </c>
      <c r="M14" t="s">
        <v>17</v>
      </c>
      <c r="N14" t="s">
        <v>18</v>
      </c>
      <c r="O14" t="s">
        <v>19</v>
      </c>
      <c r="P14">
        <v>60.1402470598644</v>
      </c>
    </row>
    <row r="15" spans="1:16" x14ac:dyDescent="0.3">
      <c r="A15" t="s">
        <v>154</v>
      </c>
      <c r="B15" t="s">
        <v>58</v>
      </c>
      <c r="C15" t="s">
        <v>23</v>
      </c>
      <c r="D15" t="s">
        <v>59</v>
      </c>
      <c r="E15" t="s">
        <v>29</v>
      </c>
      <c r="F15" t="s">
        <v>30</v>
      </c>
      <c r="G15" t="s">
        <v>31</v>
      </c>
      <c r="H15" t="s">
        <v>31</v>
      </c>
      <c r="I15" t="s">
        <v>60</v>
      </c>
      <c r="J15" t="s">
        <v>33</v>
      </c>
      <c r="K15">
        <v>1</v>
      </c>
      <c r="L15">
        <v>1</v>
      </c>
      <c r="M15" t="s">
        <v>17</v>
      </c>
      <c r="N15" t="s">
        <v>18</v>
      </c>
      <c r="O15" t="s">
        <v>19</v>
      </c>
      <c r="P15">
        <v>60.1402470598644</v>
      </c>
    </row>
    <row r="16" spans="1:16" x14ac:dyDescent="0.3">
      <c r="A16" t="s">
        <v>154</v>
      </c>
      <c r="B16" t="s">
        <v>61</v>
      </c>
      <c r="C16" t="s">
        <v>21</v>
      </c>
      <c r="D16" t="s">
        <v>62</v>
      </c>
      <c r="E16" t="s">
        <v>63</v>
      </c>
      <c r="F16" t="s">
        <v>30</v>
      </c>
      <c r="G16" t="s">
        <v>31</v>
      </c>
      <c r="H16" t="s">
        <v>31</v>
      </c>
      <c r="I16" t="s">
        <v>64</v>
      </c>
      <c r="J16" t="s">
        <v>33</v>
      </c>
      <c r="K16">
        <v>1</v>
      </c>
      <c r="L16">
        <v>1</v>
      </c>
      <c r="M16" t="s">
        <v>17</v>
      </c>
      <c r="N16" t="s">
        <v>18</v>
      </c>
      <c r="O16" t="s">
        <v>19</v>
      </c>
      <c r="P16">
        <v>60.1402470598644</v>
      </c>
    </row>
    <row r="20" spans="2:21" x14ac:dyDescent="0.3">
      <c r="K20" t="s">
        <v>157</v>
      </c>
      <c r="L20" t="s">
        <v>155</v>
      </c>
      <c r="R20" t="s">
        <v>157</v>
      </c>
      <c r="S20" t="s">
        <v>156</v>
      </c>
    </row>
    <row r="21" spans="2:21" ht="28.8" x14ac:dyDescent="0.3">
      <c r="B21" t="s">
        <v>152</v>
      </c>
      <c r="C21">
        <v>4</v>
      </c>
      <c r="D21">
        <f>4/5</f>
        <v>0.8</v>
      </c>
      <c r="K21">
        <v>1</v>
      </c>
      <c r="L21" s="3" t="s">
        <v>154</v>
      </c>
      <c r="M21" s="3" t="s">
        <v>26</v>
      </c>
      <c r="N21" s="4" t="s">
        <v>27</v>
      </c>
      <c r="R21">
        <v>1</v>
      </c>
      <c r="S21" s="3" t="s">
        <v>153</v>
      </c>
      <c r="T21" s="3" t="s">
        <v>34</v>
      </c>
      <c r="U21" s="3" t="s">
        <v>35</v>
      </c>
    </row>
    <row r="22" spans="2:21" x14ac:dyDescent="0.3">
      <c r="B22" t="s">
        <v>158</v>
      </c>
      <c r="C22">
        <v>3</v>
      </c>
      <c r="D22">
        <f>3/5</f>
        <v>0.6</v>
      </c>
      <c r="L22" s="3" t="s">
        <v>154</v>
      </c>
      <c r="M22" s="3" t="s">
        <v>39</v>
      </c>
      <c r="N22" s="3" t="s">
        <v>40</v>
      </c>
      <c r="R22">
        <v>1</v>
      </c>
      <c r="S22" s="3" t="s">
        <v>153</v>
      </c>
      <c r="T22" s="3" t="s">
        <v>47</v>
      </c>
      <c r="U22" s="3" t="s">
        <v>48</v>
      </c>
    </row>
    <row r="23" spans="2:21" x14ac:dyDescent="0.3">
      <c r="B23" t="s">
        <v>159</v>
      </c>
      <c r="C23">
        <f>D21-D22</f>
        <v>0.20000000000000007</v>
      </c>
      <c r="K23">
        <v>1</v>
      </c>
      <c r="L23" s="3" t="s">
        <v>154</v>
      </c>
      <c r="M23" s="3" t="s">
        <v>44</v>
      </c>
      <c r="N23" s="3" t="s">
        <v>16</v>
      </c>
      <c r="R23">
        <v>1</v>
      </c>
      <c r="S23" s="3" t="s">
        <v>153</v>
      </c>
      <c r="T23" s="3" t="s">
        <v>52</v>
      </c>
      <c r="U23" s="3" t="s">
        <v>53</v>
      </c>
    </row>
    <row r="24" spans="2:21" x14ac:dyDescent="0.3">
      <c r="K24">
        <v>1</v>
      </c>
      <c r="L24" s="3" t="s">
        <v>154</v>
      </c>
      <c r="M24" s="3" t="s">
        <v>58</v>
      </c>
      <c r="N24" s="3" t="s">
        <v>23</v>
      </c>
      <c r="S24" s="3" t="s">
        <v>153</v>
      </c>
      <c r="T24" s="3" t="s">
        <v>57</v>
      </c>
      <c r="U24" s="3"/>
    </row>
    <row r="25" spans="2:21" x14ac:dyDescent="0.3">
      <c r="K25">
        <v>1</v>
      </c>
      <c r="L25" s="3" t="s">
        <v>154</v>
      </c>
      <c r="M25" s="3" t="s">
        <v>61</v>
      </c>
      <c r="N25" s="3" t="s">
        <v>21</v>
      </c>
      <c r="S25" s="3" t="s">
        <v>153</v>
      </c>
      <c r="T25" s="3" t="s">
        <v>24</v>
      </c>
      <c r="U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R36"/>
  <sheetViews>
    <sheetView topLeftCell="A15" workbookViewId="0">
      <selection activeCell="B32" sqref="B32:B34"/>
    </sheetView>
  </sheetViews>
  <sheetFormatPr defaultRowHeight="14.4" x14ac:dyDescent="0.3"/>
  <cols>
    <col min="2" max="2" width="42.6640625" customWidth="1"/>
  </cols>
  <sheetData>
    <row r="14" spans="1:16" x14ac:dyDescent="0.3">
      <c r="A14" s="3" t="s">
        <v>120</v>
      </c>
      <c r="B14" s="3" t="s">
        <v>65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</row>
    <row r="15" spans="1:16" x14ac:dyDescent="0.3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>
        <v>1</v>
      </c>
      <c r="L15" s="3">
        <v>1</v>
      </c>
      <c r="M15" s="3" t="s">
        <v>121</v>
      </c>
      <c r="N15" s="3" t="s">
        <v>122</v>
      </c>
      <c r="O15" s="3" t="s">
        <v>19</v>
      </c>
      <c r="P15" s="3">
        <v>59.958077314203599</v>
      </c>
    </row>
    <row r="16" spans="1:16" x14ac:dyDescent="0.3">
      <c r="A16" s="3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>
        <v>1</v>
      </c>
      <c r="L16" s="3">
        <v>1</v>
      </c>
      <c r="M16" s="3" t="s">
        <v>121</v>
      </c>
      <c r="N16" s="3" t="s">
        <v>122</v>
      </c>
      <c r="O16" s="3" t="s">
        <v>19</v>
      </c>
      <c r="P16" s="3">
        <v>59.958077314203599</v>
      </c>
    </row>
    <row r="17" spans="1:18" x14ac:dyDescent="0.3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>
        <v>1</v>
      </c>
      <c r="L17" s="3">
        <v>1</v>
      </c>
      <c r="M17" s="3" t="s">
        <v>121</v>
      </c>
      <c r="N17" s="3" t="s">
        <v>122</v>
      </c>
      <c r="O17" s="3" t="s">
        <v>19</v>
      </c>
      <c r="P17" s="3">
        <v>59.958077314203599</v>
      </c>
    </row>
    <row r="18" spans="1:18" x14ac:dyDescent="0.3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>
        <v>1</v>
      </c>
      <c r="L18" s="3">
        <v>1</v>
      </c>
      <c r="M18" s="3" t="s">
        <v>121</v>
      </c>
      <c r="N18" s="3" t="s">
        <v>122</v>
      </c>
      <c r="O18" s="3" t="s">
        <v>19</v>
      </c>
      <c r="P18" s="3">
        <v>59.958077314203599</v>
      </c>
    </row>
    <row r="19" spans="1:18" x14ac:dyDescent="0.3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3">
        <v>1</v>
      </c>
      <c r="M19" s="3" t="s">
        <v>121</v>
      </c>
      <c r="N19" s="3" t="s">
        <v>122</v>
      </c>
      <c r="O19" s="3" t="s">
        <v>19</v>
      </c>
      <c r="P19" s="3">
        <v>59.958077314203599</v>
      </c>
    </row>
    <row r="20" spans="1:18" x14ac:dyDescent="0.3">
      <c r="A20" s="3" t="s">
        <v>153</v>
      </c>
      <c r="B20" s="3" t="s">
        <v>123</v>
      </c>
      <c r="C20" s="3"/>
      <c r="D20" s="3" t="s">
        <v>124</v>
      </c>
      <c r="E20" s="3" t="s">
        <v>125</v>
      </c>
      <c r="F20" s="3" t="s">
        <v>30</v>
      </c>
      <c r="G20" s="3" t="s">
        <v>31</v>
      </c>
      <c r="H20" s="3" t="s">
        <v>31</v>
      </c>
      <c r="I20" s="3" t="s">
        <v>126</v>
      </c>
      <c r="J20" s="3" t="s">
        <v>33</v>
      </c>
      <c r="K20" s="3">
        <v>1</v>
      </c>
      <c r="L20" s="3">
        <v>1</v>
      </c>
      <c r="M20" s="3" t="s">
        <v>121</v>
      </c>
      <c r="N20" s="3" t="s">
        <v>122</v>
      </c>
      <c r="O20" s="3" t="s">
        <v>19</v>
      </c>
      <c r="P20" s="3">
        <v>59.958077314203599</v>
      </c>
    </row>
    <row r="21" spans="1:18" x14ac:dyDescent="0.3">
      <c r="A21" s="3" t="s">
        <v>153</v>
      </c>
      <c r="B21" s="3" t="s">
        <v>34</v>
      </c>
      <c r="C21" s="3" t="s">
        <v>35</v>
      </c>
      <c r="D21" s="3" t="s">
        <v>127</v>
      </c>
      <c r="E21" s="3" t="s">
        <v>128</v>
      </c>
      <c r="F21" s="3" t="s">
        <v>129</v>
      </c>
      <c r="G21" s="3" t="s">
        <v>130</v>
      </c>
      <c r="H21" s="3" t="s">
        <v>130</v>
      </c>
      <c r="I21" s="3" t="s">
        <v>131</v>
      </c>
      <c r="J21" s="3" t="s">
        <v>33</v>
      </c>
      <c r="K21" s="3">
        <v>1</v>
      </c>
      <c r="L21" s="3">
        <v>1</v>
      </c>
      <c r="M21" s="3" t="s">
        <v>121</v>
      </c>
      <c r="N21" s="3" t="s">
        <v>122</v>
      </c>
      <c r="O21" s="3" t="s">
        <v>19</v>
      </c>
      <c r="P21" s="3">
        <v>59.958077314203599</v>
      </c>
    </row>
    <row r="22" spans="1:18" x14ac:dyDescent="0.3">
      <c r="A22" s="3" t="s">
        <v>153</v>
      </c>
      <c r="B22" s="3" t="s">
        <v>52</v>
      </c>
      <c r="C22" s="3"/>
      <c r="D22" s="3" t="s">
        <v>132</v>
      </c>
      <c r="E22" s="3" t="s">
        <v>133</v>
      </c>
      <c r="F22" s="3" t="s">
        <v>134</v>
      </c>
      <c r="G22" s="3" t="s">
        <v>135</v>
      </c>
      <c r="H22" s="3" t="s">
        <v>135</v>
      </c>
      <c r="I22" s="3" t="s">
        <v>136</v>
      </c>
      <c r="J22" s="3" t="s">
        <v>33</v>
      </c>
      <c r="K22" s="3">
        <v>1</v>
      </c>
      <c r="L22" s="3">
        <v>1</v>
      </c>
      <c r="M22" s="3" t="s">
        <v>121</v>
      </c>
      <c r="N22" s="3" t="s">
        <v>122</v>
      </c>
      <c r="O22" s="3" t="s">
        <v>19</v>
      </c>
      <c r="P22" s="3">
        <v>59.958077314203599</v>
      </c>
    </row>
    <row r="23" spans="1:18" ht="28.8" x14ac:dyDescent="0.3">
      <c r="A23" s="3" t="s">
        <v>160</v>
      </c>
      <c r="B23" s="3" t="s">
        <v>137</v>
      </c>
      <c r="C23" s="4" t="s">
        <v>138</v>
      </c>
      <c r="D23" s="3" t="s">
        <v>139</v>
      </c>
      <c r="E23" s="3" t="s">
        <v>81</v>
      </c>
      <c r="F23" s="3" t="s">
        <v>30</v>
      </c>
      <c r="G23" s="3" t="s">
        <v>31</v>
      </c>
      <c r="H23" s="3" t="s">
        <v>31</v>
      </c>
      <c r="I23" s="3" t="s">
        <v>140</v>
      </c>
      <c r="J23" s="3" t="s">
        <v>33</v>
      </c>
      <c r="K23" s="3">
        <v>1</v>
      </c>
      <c r="L23" s="3">
        <v>1</v>
      </c>
      <c r="M23" s="3" t="s">
        <v>121</v>
      </c>
      <c r="N23" s="3" t="s">
        <v>122</v>
      </c>
      <c r="O23" s="3" t="s">
        <v>19</v>
      </c>
      <c r="P23" s="3">
        <v>59.958077314203599</v>
      </c>
    </row>
    <row r="24" spans="1:18" x14ac:dyDescent="0.3">
      <c r="A24" s="3" t="s">
        <v>154</v>
      </c>
      <c r="B24" s="3" t="s">
        <v>26</v>
      </c>
      <c r="C24" s="3" t="s">
        <v>22</v>
      </c>
      <c r="D24" s="3" t="s">
        <v>141</v>
      </c>
      <c r="E24" s="3" t="s">
        <v>142</v>
      </c>
      <c r="F24" s="3" t="s">
        <v>30</v>
      </c>
      <c r="G24" s="3" t="s">
        <v>31</v>
      </c>
      <c r="H24" s="3" t="s">
        <v>31</v>
      </c>
      <c r="I24" s="3" t="s">
        <v>143</v>
      </c>
      <c r="J24" s="3" t="s">
        <v>33</v>
      </c>
      <c r="K24" s="3">
        <v>1</v>
      </c>
      <c r="L24" s="3">
        <v>1</v>
      </c>
      <c r="M24" s="3" t="s">
        <v>121</v>
      </c>
      <c r="N24" s="3" t="s">
        <v>122</v>
      </c>
      <c r="O24" s="3" t="s">
        <v>19</v>
      </c>
      <c r="P24" s="3">
        <v>59.958077314203599</v>
      </c>
    </row>
    <row r="25" spans="1:18" x14ac:dyDescent="0.3">
      <c r="A25" s="3" t="s">
        <v>154</v>
      </c>
      <c r="B25" s="3" t="s">
        <v>61</v>
      </c>
      <c r="C25" s="3" t="s">
        <v>21</v>
      </c>
      <c r="D25" s="3" t="s">
        <v>144</v>
      </c>
      <c r="E25" s="3" t="s">
        <v>145</v>
      </c>
      <c r="F25" s="3" t="s">
        <v>30</v>
      </c>
      <c r="G25" s="3" t="s">
        <v>31</v>
      </c>
      <c r="H25" s="3" t="s">
        <v>31</v>
      </c>
      <c r="I25" s="3" t="s">
        <v>146</v>
      </c>
      <c r="J25" s="3" t="s">
        <v>33</v>
      </c>
      <c r="K25" s="3">
        <v>1</v>
      </c>
      <c r="L25" s="3">
        <v>1</v>
      </c>
      <c r="M25" s="3" t="s">
        <v>121</v>
      </c>
      <c r="N25" s="3" t="s">
        <v>122</v>
      </c>
      <c r="O25" s="3" t="s">
        <v>19</v>
      </c>
      <c r="P25" s="3">
        <v>59.958077314203599</v>
      </c>
    </row>
    <row r="26" spans="1:18" x14ac:dyDescent="0.3">
      <c r="A26" s="3" t="s">
        <v>153</v>
      </c>
      <c r="B26" s="3" t="s">
        <v>47</v>
      </c>
      <c r="C26" s="3"/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>
        <v>1</v>
      </c>
      <c r="L26" s="3">
        <v>1</v>
      </c>
      <c r="M26" s="3" t="s">
        <v>121</v>
      </c>
      <c r="N26" s="3" t="s">
        <v>122</v>
      </c>
      <c r="O26" s="3" t="s">
        <v>19</v>
      </c>
      <c r="P26" s="3">
        <v>59.958077314203599</v>
      </c>
    </row>
    <row r="27" spans="1:18" x14ac:dyDescent="0.3">
      <c r="A27" s="3" t="s">
        <v>153</v>
      </c>
      <c r="B27" s="3" t="s">
        <v>24</v>
      </c>
      <c r="C27" s="3" t="s">
        <v>147</v>
      </c>
      <c r="D27" s="3" t="s">
        <v>144</v>
      </c>
      <c r="E27" s="3" t="s">
        <v>145</v>
      </c>
      <c r="F27" s="3" t="s">
        <v>30</v>
      </c>
      <c r="G27" s="3" t="s">
        <v>31</v>
      </c>
      <c r="H27" s="3" t="s">
        <v>31</v>
      </c>
      <c r="I27" s="3" t="s">
        <v>148</v>
      </c>
      <c r="J27" s="3" t="s">
        <v>33</v>
      </c>
      <c r="K27" s="3">
        <v>1</v>
      </c>
      <c r="L27" s="3">
        <v>1</v>
      </c>
      <c r="M27" s="3" t="s">
        <v>121</v>
      </c>
      <c r="N27" s="3" t="s">
        <v>122</v>
      </c>
      <c r="O27" s="3" t="s">
        <v>19</v>
      </c>
      <c r="P27" s="3">
        <v>59.958077314203599</v>
      </c>
    </row>
    <row r="28" spans="1:18" x14ac:dyDescent="0.3">
      <c r="A28" s="3" t="s">
        <v>154</v>
      </c>
      <c r="B28" s="3" t="s">
        <v>39</v>
      </c>
      <c r="C28" s="3" t="s">
        <v>149</v>
      </c>
      <c r="D28" s="3" t="s">
        <v>144</v>
      </c>
      <c r="E28" s="3" t="s">
        <v>145</v>
      </c>
      <c r="F28" s="3" t="s">
        <v>30</v>
      </c>
      <c r="G28" s="3" t="s">
        <v>31</v>
      </c>
      <c r="H28" s="3" t="s">
        <v>31</v>
      </c>
      <c r="I28" s="3" t="s">
        <v>150</v>
      </c>
      <c r="J28" s="3" t="s">
        <v>33</v>
      </c>
      <c r="K28" s="3">
        <v>1</v>
      </c>
      <c r="L28" s="3">
        <v>1</v>
      </c>
      <c r="M28" s="3" t="s">
        <v>121</v>
      </c>
      <c r="N28" s="3" t="s">
        <v>122</v>
      </c>
      <c r="O28" s="3" t="s">
        <v>19</v>
      </c>
      <c r="P28" s="3">
        <v>59.958077314203599</v>
      </c>
    </row>
    <row r="29" spans="1:18" x14ac:dyDescent="0.3">
      <c r="A29" s="3" t="s">
        <v>154</v>
      </c>
      <c r="B29" s="3" t="s">
        <v>44</v>
      </c>
      <c r="C29" s="3" t="s">
        <v>16</v>
      </c>
      <c r="D29" s="3" t="s">
        <v>144</v>
      </c>
      <c r="E29" s="3" t="s">
        <v>145</v>
      </c>
      <c r="F29" s="3" t="s">
        <v>30</v>
      </c>
      <c r="G29" s="3" t="s">
        <v>31</v>
      </c>
      <c r="H29" s="3" t="s">
        <v>31</v>
      </c>
      <c r="I29" s="3" t="s">
        <v>151</v>
      </c>
      <c r="J29" s="3" t="s">
        <v>33</v>
      </c>
      <c r="K29" s="3">
        <v>1</v>
      </c>
      <c r="L29" s="3">
        <v>1</v>
      </c>
      <c r="M29" s="3" t="s">
        <v>121</v>
      </c>
      <c r="N29" s="3" t="s">
        <v>122</v>
      </c>
      <c r="O29" s="3" t="s">
        <v>19</v>
      </c>
      <c r="P29" s="3">
        <v>59.958077314203599</v>
      </c>
    </row>
    <row r="31" spans="1:18" x14ac:dyDescent="0.3">
      <c r="L31" t="s">
        <v>161</v>
      </c>
      <c r="Q31" t="s">
        <v>155</v>
      </c>
    </row>
    <row r="32" spans="1:18" ht="28.8" x14ac:dyDescent="0.3">
      <c r="B32" s="3" t="s">
        <v>152</v>
      </c>
      <c r="C32">
        <v>4</v>
      </c>
      <c r="D32">
        <f>4/5</f>
        <v>0.8</v>
      </c>
      <c r="L32" s="3" t="s">
        <v>153</v>
      </c>
      <c r="M32" s="3" t="s">
        <v>123</v>
      </c>
      <c r="N32" s="3"/>
      <c r="O32">
        <v>1</v>
      </c>
      <c r="P32" s="3" t="s">
        <v>160</v>
      </c>
      <c r="Q32" s="3" t="s">
        <v>137</v>
      </c>
      <c r="R32" s="4" t="s">
        <v>138</v>
      </c>
    </row>
    <row r="33" spans="2:18" x14ac:dyDescent="0.3">
      <c r="B33" s="3" t="s">
        <v>158</v>
      </c>
      <c r="C33">
        <v>2</v>
      </c>
      <c r="D33">
        <f>2/5</f>
        <v>0.4</v>
      </c>
      <c r="K33">
        <v>1</v>
      </c>
      <c r="L33" s="3" t="s">
        <v>153</v>
      </c>
      <c r="M33" s="3" t="s">
        <v>34</v>
      </c>
      <c r="N33" s="3" t="s">
        <v>35</v>
      </c>
      <c r="O33">
        <v>1</v>
      </c>
      <c r="P33" s="3" t="s">
        <v>154</v>
      </c>
      <c r="Q33" s="3" t="s">
        <v>26</v>
      </c>
      <c r="R33" s="3" t="s">
        <v>22</v>
      </c>
    </row>
    <row r="34" spans="2:18" x14ac:dyDescent="0.3">
      <c r="B34" s="3" t="s">
        <v>159</v>
      </c>
      <c r="C34">
        <f>D32-D33</f>
        <v>0.4</v>
      </c>
      <c r="L34" s="3" t="s">
        <v>153</v>
      </c>
      <c r="M34" s="3" t="s">
        <v>52</v>
      </c>
      <c r="N34" s="3"/>
      <c r="O34">
        <v>1</v>
      </c>
      <c r="P34" s="3" t="s">
        <v>154</v>
      </c>
      <c r="Q34" s="3" t="s">
        <v>61</v>
      </c>
      <c r="R34" s="3" t="s">
        <v>21</v>
      </c>
    </row>
    <row r="35" spans="2:18" x14ac:dyDescent="0.3">
      <c r="L35" s="3" t="s">
        <v>153</v>
      </c>
      <c r="M35" s="3" t="s">
        <v>47</v>
      </c>
      <c r="N35" s="3"/>
      <c r="P35" s="3" t="s">
        <v>154</v>
      </c>
      <c r="Q35" s="3" t="s">
        <v>39</v>
      </c>
      <c r="R35" s="3" t="s">
        <v>149</v>
      </c>
    </row>
    <row r="36" spans="2:18" x14ac:dyDescent="0.3">
      <c r="K36">
        <v>1</v>
      </c>
      <c r="L36" s="3" t="s">
        <v>153</v>
      </c>
      <c r="M36" s="3" t="s">
        <v>24</v>
      </c>
      <c r="N36" s="3" t="s">
        <v>147</v>
      </c>
      <c r="O36">
        <v>1</v>
      </c>
      <c r="P36" s="3" t="s">
        <v>154</v>
      </c>
      <c r="Q36" s="3" t="s">
        <v>44</v>
      </c>
      <c r="R36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E29" sqref="E29"/>
    </sheetView>
  </sheetViews>
  <sheetFormatPr defaultRowHeight="14.4" x14ac:dyDescent="0.3"/>
  <cols>
    <col min="3" max="3" width="43.33203125" customWidth="1"/>
  </cols>
  <sheetData>
    <row r="1" spans="1:17" x14ac:dyDescent="0.3">
      <c r="A1" t="s">
        <v>0</v>
      </c>
      <c r="B1" t="s">
        <v>65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66</v>
      </c>
    </row>
    <row r="2" spans="1:17" x14ac:dyDescent="0.3">
      <c r="A2" t="s">
        <v>20</v>
      </c>
      <c r="K2">
        <v>1</v>
      </c>
      <c r="L2">
        <v>1</v>
      </c>
      <c r="M2" t="s">
        <v>67</v>
      </c>
      <c r="N2" t="s">
        <v>68</v>
      </c>
      <c r="O2" t="s">
        <v>69</v>
      </c>
      <c r="P2">
        <v>59.885116382423</v>
      </c>
      <c r="Q2" t="s">
        <v>70</v>
      </c>
    </row>
    <row r="3" spans="1:17" x14ac:dyDescent="0.3">
      <c r="A3" t="s">
        <v>21</v>
      </c>
      <c r="K3">
        <v>1</v>
      </c>
      <c r="L3">
        <v>1</v>
      </c>
      <c r="M3" t="s">
        <v>67</v>
      </c>
      <c r="N3" t="s">
        <v>68</v>
      </c>
      <c r="O3" t="s">
        <v>69</v>
      </c>
      <c r="P3">
        <v>59.885116382423</v>
      </c>
      <c r="Q3" t="s">
        <v>70</v>
      </c>
    </row>
    <row r="4" spans="1:17" x14ac:dyDescent="0.3">
      <c r="A4" t="s">
        <v>23</v>
      </c>
      <c r="K4">
        <v>1</v>
      </c>
      <c r="L4">
        <v>1</v>
      </c>
      <c r="M4" t="s">
        <v>67</v>
      </c>
      <c r="N4" t="s">
        <v>68</v>
      </c>
      <c r="O4" t="s">
        <v>69</v>
      </c>
      <c r="P4">
        <v>59.885116382423</v>
      </c>
      <c r="Q4" t="s">
        <v>70</v>
      </c>
    </row>
    <row r="5" spans="1:17" x14ac:dyDescent="0.3">
      <c r="A5" t="s">
        <v>16</v>
      </c>
      <c r="K5">
        <v>1</v>
      </c>
      <c r="L5">
        <v>1</v>
      </c>
      <c r="M5" t="s">
        <v>67</v>
      </c>
      <c r="N5" t="s">
        <v>68</v>
      </c>
      <c r="O5" t="s">
        <v>69</v>
      </c>
      <c r="P5">
        <v>59.885116382423</v>
      </c>
      <c r="Q5" t="s">
        <v>70</v>
      </c>
    </row>
    <row r="6" spans="1:17" x14ac:dyDescent="0.3">
      <c r="A6" t="s">
        <v>22</v>
      </c>
      <c r="K6">
        <v>1</v>
      </c>
      <c r="L6">
        <v>1</v>
      </c>
      <c r="M6" t="s">
        <v>67</v>
      </c>
      <c r="N6" t="s">
        <v>68</v>
      </c>
      <c r="O6" t="s">
        <v>69</v>
      </c>
      <c r="P6">
        <v>59.885116382423</v>
      </c>
      <c r="Q6" t="s">
        <v>70</v>
      </c>
    </row>
    <row r="7" spans="1:17" x14ac:dyDescent="0.3">
      <c r="A7" t="s">
        <v>160</v>
      </c>
      <c r="B7" t="s">
        <v>44</v>
      </c>
      <c r="C7" t="s">
        <v>16</v>
      </c>
      <c r="D7" t="s">
        <v>71</v>
      </c>
      <c r="E7" t="s">
        <v>72</v>
      </c>
      <c r="F7" t="s">
        <v>30</v>
      </c>
      <c r="G7" t="s">
        <v>31</v>
      </c>
      <c r="H7" t="s">
        <v>31</v>
      </c>
      <c r="I7" t="s">
        <v>73</v>
      </c>
      <c r="J7" t="s">
        <v>33</v>
      </c>
      <c r="K7">
        <v>1</v>
      </c>
      <c r="L7">
        <v>1</v>
      </c>
      <c r="M7" t="s">
        <v>67</v>
      </c>
      <c r="N7" t="s">
        <v>68</v>
      </c>
      <c r="O7" t="s">
        <v>69</v>
      </c>
      <c r="P7">
        <v>59.885116382423</v>
      </c>
      <c r="Q7" t="s">
        <v>70</v>
      </c>
    </row>
    <row r="8" spans="1:17" x14ac:dyDescent="0.3">
      <c r="A8" t="s">
        <v>154</v>
      </c>
      <c r="B8" t="s">
        <v>58</v>
      </c>
      <c r="C8" t="s">
        <v>23</v>
      </c>
      <c r="D8" t="s">
        <v>74</v>
      </c>
      <c r="E8" t="s">
        <v>75</v>
      </c>
      <c r="F8" t="s">
        <v>30</v>
      </c>
      <c r="G8" t="s">
        <v>31</v>
      </c>
      <c r="H8" t="s">
        <v>31</v>
      </c>
      <c r="I8" t="s">
        <v>76</v>
      </c>
      <c r="J8" t="s">
        <v>33</v>
      </c>
      <c r="K8">
        <v>1</v>
      </c>
      <c r="L8">
        <v>1</v>
      </c>
      <c r="M8" t="s">
        <v>67</v>
      </c>
      <c r="N8" t="s">
        <v>68</v>
      </c>
      <c r="O8" t="s">
        <v>69</v>
      </c>
      <c r="P8">
        <v>59.885116382423</v>
      </c>
      <c r="Q8" t="s">
        <v>70</v>
      </c>
    </row>
    <row r="9" spans="1:17" x14ac:dyDescent="0.3">
      <c r="A9" t="s">
        <v>154</v>
      </c>
      <c r="B9" t="s">
        <v>26</v>
      </c>
      <c r="C9" t="s">
        <v>22</v>
      </c>
      <c r="D9" t="s">
        <v>77</v>
      </c>
      <c r="E9" t="s">
        <v>78</v>
      </c>
      <c r="F9" t="s">
        <v>30</v>
      </c>
      <c r="G9" t="s">
        <v>31</v>
      </c>
      <c r="H9" t="s">
        <v>31</v>
      </c>
      <c r="I9" t="s">
        <v>79</v>
      </c>
      <c r="J9" t="s">
        <v>33</v>
      </c>
      <c r="K9">
        <v>1</v>
      </c>
      <c r="L9">
        <v>1</v>
      </c>
      <c r="M9" t="s">
        <v>67</v>
      </c>
      <c r="N9" t="s">
        <v>68</v>
      </c>
      <c r="O9" t="s">
        <v>69</v>
      </c>
      <c r="P9">
        <v>59.885116382423</v>
      </c>
      <c r="Q9" t="s">
        <v>70</v>
      </c>
    </row>
    <row r="10" spans="1:17" x14ac:dyDescent="0.3">
      <c r="A10" t="s">
        <v>154</v>
      </c>
      <c r="B10" t="s">
        <v>39</v>
      </c>
      <c r="C10" t="s">
        <v>20</v>
      </c>
      <c r="D10" t="s">
        <v>80</v>
      </c>
      <c r="E10" t="s">
        <v>81</v>
      </c>
      <c r="F10" t="s">
        <v>30</v>
      </c>
      <c r="G10" t="s">
        <v>31</v>
      </c>
      <c r="H10" t="s">
        <v>31</v>
      </c>
      <c r="I10" t="s">
        <v>82</v>
      </c>
      <c r="J10" t="s">
        <v>33</v>
      </c>
      <c r="K10">
        <v>1</v>
      </c>
      <c r="L10">
        <v>1</v>
      </c>
      <c r="M10" t="s">
        <v>67</v>
      </c>
      <c r="N10" t="s">
        <v>68</v>
      </c>
      <c r="O10" t="s">
        <v>69</v>
      </c>
      <c r="P10">
        <v>59.885116382423</v>
      </c>
      <c r="Q10" t="s">
        <v>70</v>
      </c>
    </row>
    <row r="11" spans="1:17" x14ac:dyDescent="0.3">
      <c r="A11" t="s">
        <v>153</v>
      </c>
      <c r="B11" t="s">
        <v>57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>
        <v>1</v>
      </c>
      <c r="L11">
        <v>1</v>
      </c>
      <c r="M11" t="s">
        <v>67</v>
      </c>
      <c r="N11" t="s">
        <v>68</v>
      </c>
      <c r="O11" t="s">
        <v>69</v>
      </c>
      <c r="P11">
        <v>59.885116382423</v>
      </c>
      <c r="Q11" t="s">
        <v>70</v>
      </c>
    </row>
    <row r="12" spans="1:17" x14ac:dyDescent="0.3">
      <c r="A12" t="s">
        <v>154</v>
      </c>
      <c r="B12" t="s">
        <v>61</v>
      </c>
      <c r="C12" t="s">
        <v>21</v>
      </c>
      <c r="D12" t="s">
        <v>83</v>
      </c>
      <c r="E12" t="s">
        <v>84</v>
      </c>
      <c r="F12" t="s">
        <v>30</v>
      </c>
      <c r="G12" t="s">
        <v>31</v>
      </c>
      <c r="H12" t="s">
        <v>31</v>
      </c>
      <c r="I12" t="s">
        <v>85</v>
      </c>
      <c r="J12" t="s">
        <v>33</v>
      </c>
      <c r="K12">
        <v>1</v>
      </c>
      <c r="L12">
        <v>1</v>
      </c>
      <c r="M12" t="s">
        <v>67</v>
      </c>
      <c r="N12" t="s">
        <v>68</v>
      </c>
      <c r="O12" t="s">
        <v>69</v>
      </c>
      <c r="P12">
        <v>59.885116382423</v>
      </c>
      <c r="Q12" t="s">
        <v>70</v>
      </c>
    </row>
    <row r="13" spans="1:17" x14ac:dyDescent="0.3">
      <c r="A13" t="s">
        <v>153</v>
      </c>
      <c r="B13" t="s">
        <v>24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>
        <v>1</v>
      </c>
      <c r="L13">
        <v>1</v>
      </c>
      <c r="M13" t="s">
        <v>67</v>
      </c>
      <c r="N13" t="s">
        <v>68</v>
      </c>
      <c r="O13" t="s">
        <v>69</v>
      </c>
      <c r="P13">
        <v>59.885116382423</v>
      </c>
      <c r="Q13" t="s">
        <v>70</v>
      </c>
    </row>
    <row r="14" spans="1:17" x14ac:dyDescent="0.3">
      <c r="A14" t="s">
        <v>153</v>
      </c>
      <c r="B14" t="s">
        <v>47</v>
      </c>
      <c r="C14" t="s">
        <v>86</v>
      </c>
      <c r="D14" t="s">
        <v>87</v>
      </c>
      <c r="E14" t="s">
        <v>63</v>
      </c>
      <c r="F14" t="s">
        <v>30</v>
      </c>
      <c r="G14" t="s">
        <v>31</v>
      </c>
      <c r="H14" t="s">
        <v>31</v>
      </c>
      <c r="I14" t="s">
        <v>88</v>
      </c>
      <c r="J14" t="s">
        <v>33</v>
      </c>
      <c r="K14">
        <v>1</v>
      </c>
      <c r="L14">
        <v>1</v>
      </c>
      <c r="M14" t="s">
        <v>67</v>
      </c>
      <c r="N14" t="s">
        <v>68</v>
      </c>
      <c r="O14" t="s">
        <v>69</v>
      </c>
      <c r="P14">
        <v>59.885116382423</v>
      </c>
      <c r="Q14" t="s">
        <v>70</v>
      </c>
    </row>
    <row r="15" spans="1:17" x14ac:dyDescent="0.3">
      <c r="A15" t="s">
        <v>153</v>
      </c>
      <c r="B15" t="s">
        <v>52</v>
      </c>
      <c r="C15" t="s">
        <v>53</v>
      </c>
      <c r="D15" t="s">
        <v>89</v>
      </c>
      <c r="E15" t="s">
        <v>90</v>
      </c>
      <c r="F15" t="s">
        <v>30</v>
      </c>
      <c r="G15" t="s">
        <v>31</v>
      </c>
      <c r="H15" t="s">
        <v>31</v>
      </c>
      <c r="I15" t="s">
        <v>91</v>
      </c>
      <c r="J15" t="s">
        <v>33</v>
      </c>
      <c r="K15">
        <v>1</v>
      </c>
      <c r="L15">
        <v>1</v>
      </c>
      <c r="M15" t="s">
        <v>67</v>
      </c>
      <c r="N15" t="s">
        <v>68</v>
      </c>
      <c r="O15" t="s">
        <v>69</v>
      </c>
      <c r="P15">
        <v>59.885116382423</v>
      </c>
      <c r="Q15" t="s">
        <v>70</v>
      </c>
    </row>
    <row r="16" spans="1:17" x14ac:dyDescent="0.3">
      <c r="A16" t="s">
        <v>153</v>
      </c>
      <c r="B16" t="s">
        <v>34</v>
      </c>
      <c r="C16" t="s">
        <v>35</v>
      </c>
      <c r="D16" t="s">
        <v>92</v>
      </c>
      <c r="E16" t="s">
        <v>93</v>
      </c>
      <c r="F16" t="s">
        <v>30</v>
      </c>
      <c r="G16" t="s">
        <v>31</v>
      </c>
      <c r="H16" t="s">
        <v>31</v>
      </c>
      <c r="I16" t="s">
        <v>94</v>
      </c>
      <c r="J16" t="s">
        <v>33</v>
      </c>
      <c r="K16">
        <v>1</v>
      </c>
      <c r="L16">
        <v>1</v>
      </c>
      <c r="M16" t="s">
        <v>67</v>
      </c>
      <c r="N16" t="s">
        <v>68</v>
      </c>
      <c r="O16" t="s">
        <v>69</v>
      </c>
      <c r="P16">
        <v>59.885116382423</v>
      </c>
      <c r="Q16" t="s">
        <v>70</v>
      </c>
    </row>
    <row r="19" spans="3:17" x14ac:dyDescent="0.3">
      <c r="L19" t="s">
        <v>153</v>
      </c>
      <c r="P19" t="s">
        <v>154</v>
      </c>
    </row>
    <row r="20" spans="3:17" x14ac:dyDescent="0.3">
      <c r="C20" s="3" t="s">
        <v>152</v>
      </c>
      <c r="D20">
        <v>5</v>
      </c>
      <c r="E20">
        <f>5/5</f>
        <v>1</v>
      </c>
      <c r="K20" s="3" t="s">
        <v>153</v>
      </c>
      <c r="L20" s="3" t="s">
        <v>24</v>
      </c>
      <c r="M20" s="3"/>
      <c r="N20">
        <v>1</v>
      </c>
      <c r="O20" s="3" t="s">
        <v>160</v>
      </c>
      <c r="P20" s="3" t="s">
        <v>44</v>
      </c>
      <c r="Q20" s="3" t="s">
        <v>16</v>
      </c>
    </row>
    <row r="21" spans="3:17" x14ac:dyDescent="0.3">
      <c r="C21" s="3" t="s">
        <v>158</v>
      </c>
      <c r="D21">
        <v>3</v>
      </c>
      <c r="E21" s="2">
        <f>3/5</f>
        <v>0.6</v>
      </c>
      <c r="J21">
        <v>1</v>
      </c>
      <c r="K21" s="3" t="s">
        <v>153</v>
      </c>
      <c r="L21" s="3" t="s">
        <v>47</v>
      </c>
      <c r="M21" s="3" t="s">
        <v>86</v>
      </c>
      <c r="N21">
        <v>1</v>
      </c>
      <c r="O21" s="3" t="s">
        <v>154</v>
      </c>
      <c r="P21" s="3" t="s">
        <v>58</v>
      </c>
      <c r="Q21" s="3" t="s">
        <v>23</v>
      </c>
    </row>
    <row r="22" spans="3:17" x14ac:dyDescent="0.3">
      <c r="C22" s="3" t="s">
        <v>159</v>
      </c>
      <c r="D22">
        <f>E20-E21</f>
        <v>0.4</v>
      </c>
      <c r="J22">
        <v>1</v>
      </c>
      <c r="K22" s="3" t="s">
        <v>153</v>
      </c>
      <c r="L22" s="3" t="s">
        <v>52</v>
      </c>
      <c r="M22" s="3" t="s">
        <v>53</v>
      </c>
      <c r="N22">
        <v>1</v>
      </c>
      <c r="O22" s="3" t="s">
        <v>154</v>
      </c>
      <c r="P22" s="3" t="s">
        <v>26</v>
      </c>
      <c r="Q22" s="3" t="s">
        <v>22</v>
      </c>
    </row>
    <row r="23" spans="3:17" x14ac:dyDescent="0.3">
      <c r="J23">
        <v>1</v>
      </c>
      <c r="K23" s="3" t="s">
        <v>153</v>
      </c>
      <c r="L23" s="3" t="s">
        <v>34</v>
      </c>
      <c r="M23" s="3" t="s">
        <v>35</v>
      </c>
      <c r="N23">
        <v>1</v>
      </c>
      <c r="O23" s="3" t="s">
        <v>154</v>
      </c>
      <c r="P23" s="3" t="s">
        <v>39</v>
      </c>
      <c r="Q23" s="3" t="s">
        <v>20</v>
      </c>
    </row>
    <row r="24" spans="3:17" x14ac:dyDescent="0.3">
      <c r="K24" s="3" t="s">
        <v>153</v>
      </c>
      <c r="L24" s="3" t="s">
        <v>57</v>
      </c>
      <c r="M24" s="3"/>
      <c r="N24">
        <v>1</v>
      </c>
      <c r="O24" s="3" t="s">
        <v>154</v>
      </c>
      <c r="P24" s="3" t="s">
        <v>61</v>
      </c>
      <c r="Q24" s="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C23" sqref="C23"/>
    </sheetView>
  </sheetViews>
  <sheetFormatPr defaultRowHeight="14.4" x14ac:dyDescent="0.3"/>
  <cols>
    <col min="2" max="2" width="43.33203125" customWidth="1"/>
  </cols>
  <sheetData>
    <row r="1" spans="1:16" x14ac:dyDescent="0.3">
      <c r="A1" s="3" t="s">
        <v>95</v>
      </c>
      <c r="B1" s="6" t="s">
        <v>65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3" t="s">
        <v>96</v>
      </c>
      <c r="B2" s="7"/>
      <c r="C2" s="7"/>
      <c r="D2" s="3"/>
      <c r="E2" s="3"/>
      <c r="F2" s="3"/>
      <c r="G2" s="3"/>
      <c r="H2" s="3"/>
      <c r="I2" s="3"/>
      <c r="J2" s="3"/>
      <c r="K2" s="3">
        <v>1</v>
      </c>
      <c r="L2" s="3">
        <v>1</v>
      </c>
      <c r="M2" s="3" t="s">
        <v>97</v>
      </c>
      <c r="N2" s="3" t="s">
        <v>98</v>
      </c>
      <c r="O2" s="3" t="s">
        <v>19</v>
      </c>
      <c r="P2" s="3">
        <v>60.141368296804004</v>
      </c>
    </row>
    <row r="3" spans="1:16" x14ac:dyDescent="0.3">
      <c r="A3" s="3" t="s">
        <v>99</v>
      </c>
      <c r="B3" s="7"/>
      <c r="C3" s="7"/>
      <c r="D3" s="3"/>
      <c r="E3" s="3"/>
      <c r="F3" s="3"/>
      <c r="G3" s="3"/>
      <c r="H3" s="3"/>
      <c r="I3" s="3"/>
      <c r="J3" s="3"/>
      <c r="K3" s="3">
        <v>1</v>
      </c>
      <c r="L3" s="3">
        <v>1</v>
      </c>
      <c r="M3" s="3" t="s">
        <v>97</v>
      </c>
      <c r="N3" s="3" t="s">
        <v>98</v>
      </c>
      <c r="O3" s="3" t="s">
        <v>19</v>
      </c>
      <c r="P3" s="3">
        <v>60.141368296804004</v>
      </c>
    </row>
    <row r="4" spans="1:16" x14ac:dyDescent="0.3">
      <c r="A4" s="3" t="s">
        <v>100</v>
      </c>
      <c r="B4" s="7"/>
      <c r="C4" s="7"/>
      <c r="D4" s="3"/>
      <c r="E4" s="3"/>
      <c r="F4" s="3"/>
      <c r="G4" s="3"/>
      <c r="H4" s="3"/>
      <c r="I4" s="3"/>
      <c r="J4" s="3"/>
      <c r="K4" s="3">
        <v>1</v>
      </c>
      <c r="L4" s="3">
        <v>1</v>
      </c>
      <c r="M4" s="3" t="s">
        <v>97</v>
      </c>
      <c r="N4" s="3" t="s">
        <v>98</v>
      </c>
      <c r="O4" s="3" t="s">
        <v>19</v>
      </c>
      <c r="P4" s="3">
        <v>60.141368296804004</v>
      </c>
    </row>
    <row r="5" spans="1:16" x14ac:dyDescent="0.3">
      <c r="A5" s="3" t="s">
        <v>101</v>
      </c>
      <c r="B5" s="7"/>
      <c r="C5" s="7"/>
      <c r="D5" s="3"/>
      <c r="E5" s="3"/>
      <c r="F5" s="3"/>
      <c r="G5" s="3"/>
      <c r="H5" s="3"/>
      <c r="I5" s="3"/>
      <c r="J5" s="3"/>
      <c r="K5" s="3">
        <v>1</v>
      </c>
      <c r="L5" s="3">
        <v>1</v>
      </c>
      <c r="M5" s="3" t="s">
        <v>97</v>
      </c>
      <c r="N5" s="3" t="s">
        <v>98</v>
      </c>
      <c r="O5" s="3" t="s">
        <v>19</v>
      </c>
      <c r="P5" s="3">
        <v>60.141368296804004</v>
      </c>
    </row>
    <row r="6" spans="1:16" x14ac:dyDescent="0.3">
      <c r="A6" s="3" t="s">
        <v>102</v>
      </c>
      <c r="B6" s="7"/>
      <c r="C6" s="7"/>
      <c r="D6" s="3"/>
      <c r="E6" s="3"/>
      <c r="F6" s="3"/>
      <c r="G6" s="3"/>
      <c r="H6" s="3"/>
      <c r="I6" s="3"/>
      <c r="J6" s="3"/>
      <c r="K6" s="3">
        <v>1</v>
      </c>
      <c r="L6" s="3">
        <v>1</v>
      </c>
      <c r="M6" s="3" t="s">
        <v>97</v>
      </c>
      <c r="N6" s="3" t="s">
        <v>98</v>
      </c>
      <c r="O6" s="3" t="s">
        <v>19</v>
      </c>
      <c r="P6" s="3">
        <v>60.141368296804004</v>
      </c>
    </row>
    <row r="7" spans="1:16" x14ac:dyDescent="0.3">
      <c r="A7" s="3" t="s">
        <v>153</v>
      </c>
      <c r="B7" s="7" t="s">
        <v>34</v>
      </c>
      <c r="C7" s="7" t="s">
        <v>35</v>
      </c>
      <c r="D7" s="3" t="s">
        <v>103</v>
      </c>
      <c r="E7" s="3" t="s">
        <v>84</v>
      </c>
      <c r="F7" s="3" t="s">
        <v>30</v>
      </c>
      <c r="G7" s="3" t="s">
        <v>31</v>
      </c>
      <c r="H7" s="3" t="s">
        <v>31</v>
      </c>
      <c r="I7" s="3" t="s">
        <v>104</v>
      </c>
      <c r="J7" s="3" t="s">
        <v>33</v>
      </c>
      <c r="K7" s="3">
        <v>1</v>
      </c>
      <c r="L7" s="3">
        <v>1</v>
      </c>
      <c r="M7" s="3" t="s">
        <v>97</v>
      </c>
      <c r="N7" s="3" t="s">
        <v>98</v>
      </c>
      <c r="O7" s="3" t="s">
        <v>19</v>
      </c>
      <c r="P7" s="3">
        <v>60.141368296804004</v>
      </c>
    </row>
    <row r="8" spans="1:16" x14ac:dyDescent="0.3">
      <c r="A8" s="3" t="s">
        <v>153</v>
      </c>
      <c r="B8" s="7" t="s">
        <v>47</v>
      </c>
      <c r="C8" s="7" t="s">
        <v>105</v>
      </c>
      <c r="D8" s="3" t="s">
        <v>25</v>
      </c>
      <c r="E8" s="3" t="s">
        <v>25</v>
      </c>
      <c r="F8" s="3" t="s">
        <v>25</v>
      </c>
      <c r="G8" s="3" t="s">
        <v>25</v>
      </c>
      <c r="H8" s="3" t="s">
        <v>25</v>
      </c>
      <c r="I8" s="3" t="s">
        <v>25</v>
      </c>
      <c r="J8" s="3" t="s">
        <v>25</v>
      </c>
      <c r="K8" s="3">
        <v>1</v>
      </c>
      <c r="L8" s="3">
        <v>1</v>
      </c>
      <c r="M8" s="3" t="s">
        <v>97</v>
      </c>
      <c r="N8" s="3" t="s">
        <v>98</v>
      </c>
      <c r="O8" s="3" t="s">
        <v>19</v>
      </c>
      <c r="P8" s="3">
        <v>60.141368296804004</v>
      </c>
    </row>
    <row r="9" spans="1:16" x14ac:dyDescent="0.3">
      <c r="A9" s="3" t="s">
        <v>154</v>
      </c>
      <c r="B9" s="7" t="s">
        <v>61</v>
      </c>
      <c r="C9" s="7" t="s">
        <v>21</v>
      </c>
      <c r="D9" s="3" t="s">
        <v>106</v>
      </c>
      <c r="E9" s="3" t="s">
        <v>93</v>
      </c>
      <c r="F9" s="3" t="s">
        <v>30</v>
      </c>
      <c r="G9" s="3" t="s">
        <v>31</v>
      </c>
      <c r="H9" s="3" t="s">
        <v>31</v>
      </c>
      <c r="I9" s="3" t="s">
        <v>107</v>
      </c>
      <c r="J9" s="3" t="s">
        <v>33</v>
      </c>
      <c r="K9" s="3">
        <v>1</v>
      </c>
      <c r="L9" s="3">
        <v>1</v>
      </c>
      <c r="M9" s="3" t="s">
        <v>97</v>
      </c>
      <c r="N9" s="3" t="s">
        <v>98</v>
      </c>
      <c r="O9" s="3" t="s">
        <v>19</v>
      </c>
      <c r="P9" s="3">
        <v>60.141368296804004</v>
      </c>
    </row>
    <row r="10" spans="1:16" x14ac:dyDescent="0.3">
      <c r="A10" s="3" t="s">
        <v>154</v>
      </c>
      <c r="B10" s="7" t="s">
        <v>39</v>
      </c>
      <c r="C10" s="7" t="s">
        <v>20</v>
      </c>
      <c r="D10" s="3" t="s">
        <v>108</v>
      </c>
      <c r="E10" s="3" t="s">
        <v>109</v>
      </c>
      <c r="F10" s="3" t="s">
        <v>30</v>
      </c>
      <c r="G10" s="3" t="s">
        <v>31</v>
      </c>
      <c r="H10" s="3" t="s">
        <v>31</v>
      </c>
      <c r="I10" s="3" t="s">
        <v>110</v>
      </c>
      <c r="J10" s="3" t="s">
        <v>33</v>
      </c>
      <c r="K10" s="3">
        <v>1</v>
      </c>
      <c r="L10" s="3">
        <v>1</v>
      </c>
      <c r="M10" s="3" t="s">
        <v>97</v>
      </c>
      <c r="N10" s="3" t="s">
        <v>98</v>
      </c>
      <c r="O10" s="3" t="s">
        <v>19</v>
      </c>
      <c r="P10" s="3">
        <v>60.141368296804004</v>
      </c>
    </row>
    <row r="11" spans="1:16" x14ac:dyDescent="0.3">
      <c r="A11" s="3" t="s">
        <v>160</v>
      </c>
      <c r="B11" s="7" t="s">
        <v>58</v>
      </c>
      <c r="C11" s="7" t="s">
        <v>23</v>
      </c>
      <c r="D11" s="3" t="s">
        <v>111</v>
      </c>
      <c r="E11" s="3" t="s">
        <v>55</v>
      </c>
      <c r="F11" s="3" t="s">
        <v>30</v>
      </c>
      <c r="G11" s="3" t="s">
        <v>31</v>
      </c>
      <c r="H11" s="3" t="s">
        <v>31</v>
      </c>
      <c r="I11" s="3" t="s">
        <v>112</v>
      </c>
      <c r="J11" s="3" t="s">
        <v>33</v>
      </c>
      <c r="K11" s="3">
        <v>1</v>
      </c>
      <c r="L11" s="3">
        <v>1</v>
      </c>
      <c r="M11" s="3" t="s">
        <v>97</v>
      </c>
      <c r="N11" s="3" t="s">
        <v>98</v>
      </c>
      <c r="O11" s="3" t="s">
        <v>19</v>
      </c>
      <c r="P11" s="3">
        <v>60.141368296804004</v>
      </c>
    </row>
    <row r="12" spans="1:16" x14ac:dyDescent="0.3">
      <c r="A12" s="3" t="s">
        <v>154</v>
      </c>
      <c r="B12" s="7" t="s">
        <v>44</v>
      </c>
      <c r="C12" s="7" t="s">
        <v>16</v>
      </c>
      <c r="D12" s="3" t="s">
        <v>113</v>
      </c>
      <c r="E12" s="3" t="s">
        <v>50</v>
      </c>
      <c r="F12" s="3" t="s">
        <v>30</v>
      </c>
      <c r="G12" s="3" t="s">
        <v>31</v>
      </c>
      <c r="H12" s="3" t="s">
        <v>31</v>
      </c>
      <c r="I12" s="3" t="s">
        <v>114</v>
      </c>
      <c r="J12" s="3" t="s">
        <v>33</v>
      </c>
      <c r="K12" s="3">
        <v>1</v>
      </c>
      <c r="L12" s="3">
        <v>1</v>
      </c>
      <c r="M12" s="3" t="s">
        <v>97</v>
      </c>
      <c r="N12" s="3" t="s">
        <v>98</v>
      </c>
      <c r="O12" s="3" t="s">
        <v>19</v>
      </c>
      <c r="P12" s="3">
        <v>60.141368296804004</v>
      </c>
    </row>
    <row r="13" spans="1:16" x14ac:dyDescent="0.3">
      <c r="A13" s="3" t="s">
        <v>154</v>
      </c>
      <c r="B13" s="7" t="s">
        <v>26</v>
      </c>
      <c r="C13" s="7" t="s">
        <v>22</v>
      </c>
      <c r="D13" s="3" t="s">
        <v>115</v>
      </c>
      <c r="E13" s="3" t="s">
        <v>75</v>
      </c>
      <c r="F13" s="3" t="s">
        <v>30</v>
      </c>
      <c r="G13" s="3" t="s">
        <v>31</v>
      </c>
      <c r="H13" s="3" t="s">
        <v>31</v>
      </c>
      <c r="I13" s="3" t="s">
        <v>116</v>
      </c>
      <c r="J13" s="3" t="s">
        <v>33</v>
      </c>
      <c r="K13" s="3">
        <v>1</v>
      </c>
      <c r="L13" s="3">
        <v>1</v>
      </c>
      <c r="M13" s="3" t="s">
        <v>97</v>
      </c>
      <c r="N13" s="3" t="s">
        <v>98</v>
      </c>
      <c r="O13" s="3" t="s">
        <v>19</v>
      </c>
      <c r="P13" s="3">
        <v>60.141368296804004</v>
      </c>
    </row>
    <row r="14" spans="1:16" x14ac:dyDescent="0.3">
      <c r="A14" s="3" t="s">
        <v>153</v>
      </c>
      <c r="B14" s="7" t="s">
        <v>52</v>
      </c>
      <c r="C14" s="7" t="s">
        <v>53</v>
      </c>
      <c r="D14" s="3" t="s">
        <v>115</v>
      </c>
      <c r="E14" s="3" t="s">
        <v>75</v>
      </c>
      <c r="F14" s="3" t="s">
        <v>30</v>
      </c>
      <c r="G14" s="3" t="s">
        <v>31</v>
      </c>
      <c r="H14" s="3" t="s">
        <v>31</v>
      </c>
      <c r="I14" s="3" t="s">
        <v>117</v>
      </c>
      <c r="J14" s="3" t="s">
        <v>33</v>
      </c>
      <c r="K14" s="3">
        <v>1</v>
      </c>
      <c r="L14" s="3">
        <v>1</v>
      </c>
      <c r="M14" s="3" t="s">
        <v>97</v>
      </c>
      <c r="N14" s="3" t="s">
        <v>98</v>
      </c>
      <c r="O14" s="3" t="s">
        <v>19</v>
      </c>
      <c r="P14" s="3">
        <v>60.141368296804004</v>
      </c>
    </row>
    <row r="15" spans="1:16" x14ac:dyDescent="0.3">
      <c r="A15" s="3" t="s">
        <v>153</v>
      </c>
      <c r="B15" s="7" t="s">
        <v>24</v>
      </c>
      <c r="C15" s="7"/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>
        <v>1</v>
      </c>
      <c r="L15" s="3">
        <v>1</v>
      </c>
      <c r="M15" s="3" t="s">
        <v>97</v>
      </c>
      <c r="N15" s="3" t="s">
        <v>98</v>
      </c>
      <c r="O15" s="3" t="s">
        <v>19</v>
      </c>
      <c r="P15" s="3">
        <v>60.141368296804004</v>
      </c>
    </row>
    <row r="16" spans="1:16" x14ac:dyDescent="0.3">
      <c r="A16" s="3" t="s">
        <v>153</v>
      </c>
      <c r="B16" s="5" t="s">
        <v>57</v>
      </c>
      <c r="C16" s="5" t="s">
        <v>118</v>
      </c>
      <c r="D16" s="3" t="s">
        <v>115</v>
      </c>
      <c r="E16" s="3" t="s">
        <v>75</v>
      </c>
      <c r="F16" s="3" t="s">
        <v>30</v>
      </c>
      <c r="G16" s="3" t="s">
        <v>31</v>
      </c>
      <c r="H16" s="3" t="s">
        <v>31</v>
      </c>
      <c r="I16" s="3" t="s">
        <v>119</v>
      </c>
      <c r="J16" s="3" t="s">
        <v>33</v>
      </c>
      <c r="K16" s="3">
        <v>1</v>
      </c>
      <c r="L16" s="3">
        <v>1</v>
      </c>
      <c r="M16" s="3" t="s">
        <v>97</v>
      </c>
      <c r="N16" s="3" t="s">
        <v>98</v>
      </c>
      <c r="O16" s="3" t="s">
        <v>19</v>
      </c>
      <c r="P16" s="3">
        <v>60.141368296804004</v>
      </c>
    </row>
    <row r="20" spans="2:19" x14ac:dyDescent="0.3">
      <c r="B20" s="3" t="s">
        <v>152</v>
      </c>
      <c r="C20">
        <v>5</v>
      </c>
      <c r="D20">
        <v>1</v>
      </c>
      <c r="J20">
        <v>1</v>
      </c>
      <c r="K20" s="3" t="s">
        <v>153</v>
      </c>
      <c r="L20" s="7" t="s">
        <v>34</v>
      </c>
      <c r="M20" s="7" t="s">
        <v>35</v>
      </c>
      <c r="P20">
        <v>1</v>
      </c>
      <c r="Q20" s="3" t="s">
        <v>154</v>
      </c>
      <c r="R20" s="7" t="s">
        <v>61</v>
      </c>
      <c r="S20" s="7" t="s">
        <v>21</v>
      </c>
    </row>
    <row r="21" spans="2:19" x14ac:dyDescent="0.3">
      <c r="B21" s="3" t="s">
        <v>158</v>
      </c>
      <c r="C21">
        <v>2</v>
      </c>
      <c r="D21">
        <f>2/5</f>
        <v>0.4</v>
      </c>
      <c r="K21" s="3" t="s">
        <v>153</v>
      </c>
      <c r="L21" s="7" t="s">
        <v>47</v>
      </c>
      <c r="M21" s="7" t="s">
        <v>105</v>
      </c>
      <c r="P21">
        <v>1</v>
      </c>
      <c r="Q21" s="3" t="s">
        <v>154</v>
      </c>
      <c r="R21" s="7" t="s">
        <v>39</v>
      </c>
      <c r="S21" s="7" t="s">
        <v>20</v>
      </c>
    </row>
    <row r="22" spans="2:19" x14ac:dyDescent="0.3">
      <c r="B22" s="3" t="s">
        <v>159</v>
      </c>
      <c r="C22">
        <f>D20-D21</f>
        <v>0.6</v>
      </c>
      <c r="J22">
        <v>1</v>
      </c>
      <c r="K22" s="3" t="s">
        <v>153</v>
      </c>
      <c r="L22" s="7" t="s">
        <v>52</v>
      </c>
      <c r="M22" s="7" t="s">
        <v>53</v>
      </c>
      <c r="P22">
        <v>1</v>
      </c>
      <c r="Q22" s="3" t="s">
        <v>160</v>
      </c>
      <c r="R22" s="7" t="s">
        <v>58</v>
      </c>
      <c r="S22" s="7" t="s">
        <v>23</v>
      </c>
    </row>
    <row r="23" spans="2:19" x14ac:dyDescent="0.3">
      <c r="K23" s="3" t="s">
        <v>153</v>
      </c>
      <c r="L23" s="7" t="s">
        <v>24</v>
      </c>
      <c r="M23" s="7"/>
      <c r="P23">
        <v>1</v>
      </c>
      <c r="Q23" s="3" t="s">
        <v>154</v>
      </c>
      <c r="R23" s="7" t="s">
        <v>44</v>
      </c>
      <c r="S23" s="7" t="s">
        <v>16</v>
      </c>
    </row>
    <row r="24" spans="2:19" x14ac:dyDescent="0.3">
      <c r="K24" s="3" t="s">
        <v>153</v>
      </c>
      <c r="L24" s="5" t="s">
        <v>57</v>
      </c>
      <c r="M24" s="5" t="s">
        <v>118</v>
      </c>
      <c r="P24">
        <v>1</v>
      </c>
      <c r="Q24" s="3" t="s">
        <v>154</v>
      </c>
      <c r="R24" s="7" t="s">
        <v>26</v>
      </c>
      <c r="S24" s="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1_word priming_2023-09-29_09h33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 SUBA</cp:lastModifiedBy>
  <dcterms:created xsi:type="dcterms:W3CDTF">2023-10-01T10:07:08Z</dcterms:created>
  <dcterms:modified xsi:type="dcterms:W3CDTF">2023-10-05T13:08:13Z</dcterms:modified>
</cp:coreProperties>
</file>