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NITRO\Desktop\2023-24a-fai2-adsai-SimonaDimitrova222667\logs\"/>
    </mc:Choice>
  </mc:AlternateContent>
  <xr:revisionPtr revIDLastSave="0" documentId="13_ncr:1_{1AE5CEE4-CAE7-4320-8FFC-4D37D3B8EC73}" xr6:coauthVersionLast="45" xr6:coauthVersionMax="47" xr10:uidLastSave="{00000000-0000-0000-0000-000000000000}"/>
  <bookViews>
    <workbookView xWindow="-108" yWindow="-108" windowWidth="23256" windowHeight="12456" xr2:uid="{00000000-000D-0000-FFFF-FFFF00000000}"/>
  </bookViews>
  <sheets>
    <sheet name="Student Self-Assessment" sheetId="6" r:id="rId1"/>
    <sheet name="Overview" sheetId="8" r:id="rId2"/>
    <sheet name="ASSESSMENT RUBRIC" sheetId="4" state="hidden" r:id="rId3"/>
  </sheets>
  <calcPr calcId="191028"/>
  <customWorkbookViews>
    <customWorkbookView name="Abhishek" guid="{4E2C683C-CCF4-436A-A732-2090B3E44A13}"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4" i="6" l="1"/>
  <c r="N20" i="6" l="1"/>
  <c r="L29" i="6"/>
  <c r="N16" i="6"/>
  <c r="N28" i="6"/>
  <c r="N26" i="6" l="1"/>
  <c r="N18" i="6"/>
  <c r="N22" i="6"/>
  <c r="N24" i="6"/>
  <c r="Q18" i="4"/>
  <c r="S14" i="4"/>
  <c r="O14" i="4"/>
  <c r="Q7" i="4"/>
  <c r="S5" i="4"/>
  <c r="O5" i="4"/>
  <c r="P18" i="4"/>
  <c r="R14" i="4"/>
  <c r="N14" i="4"/>
  <c r="P7" i="4"/>
  <c r="R5" i="4"/>
  <c r="N5" i="4"/>
  <c r="S18" i="4"/>
  <c r="O18" i="4"/>
  <c r="Q14" i="4"/>
  <c r="S7" i="4"/>
  <c r="O7" i="4"/>
  <c r="Q5" i="4"/>
  <c r="R18" i="4"/>
  <c r="N18" i="4"/>
  <c r="P14" i="4"/>
  <c r="R7" i="4"/>
  <c r="N7" i="4"/>
  <c r="P5" i="4"/>
  <c r="N29" i="6" l="1"/>
  <c r="M4" i="6" s="1"/>
  <c r="N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<sst xmlns="http://schemas.openxmlformats.org/spreadsheetml/2006/main" count="249" uniqueCount="218">
  <si>
    <t>Student Self-Assessment</t>
  </si>
  <si>
    <t>Details</t>
  </si>
  <si>
    <t>Description</t>
  </si>
  <si>
    <t>Comments About Self-Assessment Result</t>
  </si>
  <si>
    <t>Self-Assessed  Grade</t>
  </si>
  <si>
    <t>Student Number</t>
  </si>
  <si>
    <t>GRADE</t>
  </si>
  <si>
    <t>Student Name</t>
  </si>
  <si>
    <t>Project</t>
  </si>
  <si>
    <t>Opportunity</t>
  </si>
  <si>
    <t>First Opportunity</t>
  </si>
  <si>
    <t>Project Deadline</t>
  </si>
  <si>
    <t>5pm Friday 3th November</t>
  </si>
  <si>
    <t>Grading Rubric</t>
  </si>
  <si>
    <t>Competencies</t>
  </si>
  <si>
    <t>Indicated Learning Outcomes &amp; Assessment Indicators</t>
  </si>
  <si>
    <t>MISSING</t>
  </si>
  <si>
    <t>POOR</t>
  </si>
  <si>
    <t>INSUFFICIENT</t>
  </si>
  <si>
    <t>SUFFICIENT</t>
  </si>
  <si>
    <t>GOOD</t>
  </si>
  <si>
    <t>EXCELLENT</t>
  </si>
  <si>
    <t>POINTS</t>
  </si>
  <si>
    <t>RESULT</t>
  </si>
  <si>
    <t>SCORE</t>
  </si>
  <si>
    <r>
      <t xml:space="preserve">1.0 Professional Practice
</t>
    </r>
    <r>
      <rPr>
        <sz val="10"/>
        <color theme="1"/>
        <rFont val="Calibri"/>
        <family val="2"/>
      </rPr>
      <t>The student demonstrates professional behavior as well as accountability and ethics in the application of industry best practices for planning, communication, collaboration, and responsible execution of work assignments, where an excellent performance would show:</t>
    </r>
  </si>
  <si>
    <t>The student submits work frequently and on time, adhering to defined guidelines and processes.</t>
  </si>
  <si>
    <t>Not addressed this block in your project work. Your project work evidencing can include your Learning Log, Work-log, GitHub commits and supporting documents you submitted with your project by uploading during hand-in.</t>
  </si>
  <si>
    <t>Submits at least once a week and takes a fair amount of work at the shoulders as evidenced by peer review.</t>
  </si>
  <si>
    <t xml:space="preserve">Submits once per task. And meeting all criteria in poor. </t>
  </si>
  <si>
    <t xml:space="preserve">Clear comments per submission. All documentation required is present. Submissions are thouroughly checked before submitting. And meeting all criteria in insufficient. </t>
  </si>
  <si>
    <t xml:space="preserve">Each submission clearly demonstrates clear processing of feedback received. Correct spelling and good grammar used. Use of professional wording throughout. And meeting all criteria in sufficient. </t>
  </si>
  <si>
    <t xml:space="preserve">Student shows clear understanding of the purpose of each of the documents. Submissions are at a professional level with regards to language used, writing styles, content and tidiness. And meeting all criteria in good. </t>
  </si>
  <si>
    <r>
      <t xml:space="preserve">2.0 Personal Development &amp; Academic Practice
</t>
    </r>
    <r>
      <rPr>
        <sz val="10"/>
        <color theme="1"/>
        <rFont val="Calibri"/>
        <family val="2"/>
      </rPr>
      <t>The student demonstrate self-exploration and personal development, good academic practices in learning how to learn and the acquisition of professional knowledge through research, 
study, analysis, applied practice, discussion and reporting, where an excellent performance would show:</t>
    </r>
  </si>
  <si>
    <t xml:space="preserve"> 10
</t>
  </si>
  <si>
    <t>The student reports on learning progress and updates plans in a well-written, concise format with appropriate visual communication, guided by active engagement with feedback.</t>
  </si>
  <si>
    <t>The learning log is complete. There is no evidence of plagiarism.</t>
  </si>
  <si>
    <t xml:space="preserve">Each week in the learning log details important tasks completed. And meeting all criteria in poor. </t>
  </si>
  <si>
    <t xml:space="preserve">Each week the learning log details what was learnt. Each of the ILOs in the learning log detail how they were addressed. And meeting all criteria in insufficient. </t>
  </si>
  <si>
    <t xml:space="preserve">All references to important resources used are included. Your evidence is clear and to the point. And meeting all criteria in sufficient. </t>
  </si>
  <si>
    <t xml:space="preserve">Your writing style is professional and free of spelling and grammar mistakes. Feedback is taken into account and is acted upon. And meeting all criteria in good. </t>
  </si>
  <si>
    <t>1,2,3</t>
  </si>
  <si>
    <r>
      <rPr>
        <b/>
        <sz val="10"/>
        <color rgb="FF000000"/>
        <rFont val="Calibri"/>
        <family val="2"/>
        <charset val="204"/>
      </rPr>
      <t xml:space="preserve">3.1 Digital Transformation 1: </t>
    </r>
    <r>
      <rPr>
        <sz val="10"/>
        <color rgb="FF000000"/>
        <rFont val="Calibri"/>
        <family val="2"/>
        <charset val="204"/>
      </rPr>
      <t>The student is able to demonstrate the ability to effectively conduct stakeholder analysis and utilize its findings to inform, and shape the definition of their research project and transform this into policy recommendations.</t>
    </r>
  </si>
  <si>
    <t>The student is able to demonstrate the ability to effectively conduct stakeholder analysis and utilize its findings to inform and shape the definition of their research project and transform this into policy recommendations.</t>
  </si>
  <si>
    <t>Clear individual contribution is documented and the student attends the final conference presentations and submits the policy paper.</t>
  </si>
  <si>
    <t xml:space="preserve">The purpose and objectives of the research are explained. The stakeholders who have a major interest in or may be affected by your research are identified. A policy paper following the structure of the provided template is present. And meeting all criteria in poor. </t>
  </si>
  <si>
    <t xml:space="preserve"> The stakeholders are prioritized and their importance and influence on the research is explained. The information about each stakeholder's expectations, needs, and concerns regarding the research is gathered. Potential motivations, desired outcomes, and any potential conflicts  are identified. The appropriate communication channels and methods for involving stakeholders in the design, implementation, and dissemination of research findings are determined. And meeting all criteria in insufficient. </t>
  </si>
  <si>
    <t xml:space="preserve">The ethical considerations in stakeholder engagement &amp; policy advice are addressed by aligning research protocols with ethical guidelines, safeguarding confidentiality, obtaining informed consent, and proactively addressing potential conflicts of interest. The research problem (problem statement) is specified and explained based on the information gathered from stakeholders. The information gathered from stakeholders is evidenced and the transcription is provided. The provided policy advice is based on the conducted research and addresses the stakeholder's needs. And meeting all criteria in sufficient.  </t>
  </si>
  <si>
    <t xml:space="preserve">The stakeholder engagement is monitored and evaluated by actively seeking feedback from stakeholders. The stakeholder satisfaction is reflected by the presentation of the research results and policy recommendations during the final conference. And meeting all criteria in good. </t>
  </si>
  <si>
    <r>
      <t>3.2 Digital Transformation 2:</t>
    </r>
    <r>
      <rPr>
        <sz val="10"/>
        <color rgb="FF000000"/>
        <rFont val="Calibri"/>
        <family val="2"/>
        <charset val="204"/>
      </rPr>
      <t xml:space="preserve"> The student is able to explain and contrast the different aspects of the investigated use-case by means of a research proposal and formulate research questions and consequently, hypotheses which can be tested.</t>
    </r>
  </si>
  <si>
    <t>1,2</t>
  </si>
  <si>
    <t>The student is able to explain and contrast the different aspects of the investigated use-case by means of a research proposal and formulate research questions and consequently, hypotheses which can be tested.</t>
  </si>
  <si>
    <t>Clear individual contribution to the research proposal is documented and the student attends the final conference presentations.</t>
  </si>
  <si>
    <t>The literature review is relevant and documents the current state of the use-case. And meeting all criteria in poor.</t>
  </si>
  <si>
    <t>Research question(s) investigating the current state of the use-case are formulated and have a clear relation with literature/theory. And meeting all criteria in insufficient.</t>
  </si>
  <si>
    <t>Research questions investigating the current state of the use-case are translated into hypotheses which can be put to the test. And meeting all criteria in sufficient.</t>
  </si>
  <si>
    <t>A compelling and coherent research proposal is presented containing a literature review, problem statement, research question, hypothesis, and research design for the study. And meeting all criteria in Good.</t>
  </si>
  <si>
    <r>
      <t xml:space="preserve">4.1 Research Methodology​: Study Design
</t>
    </r>
    <r>
      <rPr>
        <sz val="10"/>
        <color rgb="FF000000"/>
        <rFont val="Calibri"/>
        <family val="2"/>
        <charset val="204"/>
      </rPr>
      <t>The student is able to identify, select, and implement appropriate quantitative and qualitative research designs to address their research questions.​</t>
    </r>
  </si>
  <si>
    <t>The student is able to identify, select, and implement appropriate quantitative and qualitative research designs to address their research questions.​</t>
  </si>
  <si>
    <t>Individual contribution to quantitative and qualitative study design, and data collection is clearly documented.</t>
  </si>
  <si>
    <t>Appropriate quantitative methods (e.g., surveys) are chosen and their motivation is documented by means of a clear purpose statement in the methods section of the research paper. And meeting all criteria in poor.</t>
  </si>
  <si>
    <t>Appropriate qualitative methods (e.g., interviews) are chosen and their motivation is documented by means of a clear purpose statement. And meeting all criteria in insufficient.</t>
  </si>
  <si>
    <t xml:space="preserve">The study design is documented in the research proposal and executed according to plan. Any unexpected deviations from the study design were accounted for without compromising the validity of the study. And meeting all criteria in sufficient. </t>
  </si>
  <si>
    <t xml:space="preserve">Student is able to report on the reliability and validity of the chosen instrument and  integrate data collected using the instrument with qualitative data by choosing appropriate mixed methods. And meeting all criteria in good. </t>
  </si>
  <si>
    <t>3, 11</t>
  </si>
  <si>
    <r>
      <t xml:space="preserve">4.2 Research Methodology: Data Management
</t>
    </r>
    <r>
      <rPr>
        <sz val="10"/>
        <color rgb="FF000000"/>
        <rFont val="Calibri"/>
        <family val="2"/>
        <charset val="204"/>
      </rPr>
      <t>The student is able to develop and implement appropriate data management methods, integrating legal and ethical concerns to facilitate their study design.​</t>
    </r>
  </si>
  <si>
    <t>The student is able to develop and implement appropriate data management methods, integrating legal and ethical concerns to facilitate their study design.​</t>
  </si>
  <si>
    <t>Individual contribution is clearly documented. A data management plan is present and is based on the BUas Data Management Plan template.</t>
  </si>
  <si>
    <t>A description of the data collection process (quantitative and qualitative) is present. And meets all criteria in poor.</t>
  </si>
  <si>
    <t>A codebook describing variables is present. And meets all criteria in insufficient.</t>
  </si>
  <si>
    <t>A data storage protocol adhering to the BUas Data Management Protocol is present. And meets all criteria in sufficient.</t>
  </si>
  <si>
    <t xml:space="preserve">The data management plan ensures that the data adheres to F.A.I.R principles. And meeting all criteria in good. </t>
  </si>
  <si>
    <r>
      <t xml:space="preserve">5.0 Decision Intelligence and Statistical inference​
</t>
    </r>
    <r>
      <rPr>
        <sz val="10"/>
        <rFont val="Calibri"/>
        <family val="2"/>
      </rPr>
      <t>The student is able to make use of appropriate statistical methods to test their hypotheses and propose the best course of action based on their analyses.</t>
    </r>
  </si>
  <si>
    <t>5,6,7,8</t>
  </si>
  <si>
    <t>The student is able to make use of appropriate statistical methods to test their hypotheses and propose the best course of action based on their analyses.</t>
  </si>
  <si>
    <t>The appropriate statistical methods are chosen and their motivation is documented by means of a clear purpose statement in the methods section of the research paper.</t>
  </si>
  <si>
    <t>The methods used are implemented correctly and the application thereof is justified. Meets all criteria in poor.</t>
  </si>
  <si>
    <t>The evidence observed is linked back to the hypothesis under test (e.g., using a p-value). And meets all criteria in insufficient.</t>
  </si>
  <si>
    <t>Estimates of the size of the effect is provided (e.g., using confidence intervals). And meets all criteria in sufficient.</t>
  </si>
  <si>
    <t xml:space="preserve">The student proposes clear decisions based on the collected evidence and quantifies uncertainity where necessary. To increase our confidence in the proposed decision, power analyses was carried out and interpreted correctly. And meeting all criteria in good. </t>
  </si>
  <si>
    <r>
      <t xml:space="preserve">6.0 Scientific Reporting: </t>
    </r>
    <r>
      <rPr>
        <sz val="10"/>
        <rFont val="Calibri"/>
        <family val="2"/>
      </rPr>
      <t xml:space="preserve">The student is able to communicate findings by means of a structured, coherent, and well-argued  scientific report using Latex. </t>
    </r>
  </si>
  <si>
    <t>The student is able to communicate findings by means of a structured, coherent, and well-argued  scientific report using Latex.</t>
  </si>
  <si>
    <t xml:space="preserve">A literature review is present and appropriate sources are used. The research questions and hypotheses are clearly stated. Latex is used for drafting the document. </t>
  </si>
  <si>
    <t xml:space="preserve"> The methods section clearly outlines the research methodology. The abstract appropriately summarises the conducted research. And meets all criteria in poor.</t>
  </si>
  <si>
    <t xml:space="preserve"> The results section clearly interprets the findings of the analysis. The conclusion clearly answers the research question(s). And meets all criteria in insufficient.</t>
  </si>
  <si>
    <t xml:space="preserve"> The discussion section critically discusses the findings and includes policy implications and recommendations for future research. And meets all criteria in sufficient.</t>
  </si>
  <si>
    <t xml:space="preserve"> The student demonstrates proficiency in clearly communicating the findings and implications of the research to an appropriate level for the intended audience. And meets all criteria in good.</t>
  </si>
  <si>
    <t>PROJECT TOTAL</t>
  </si>
  <si>
    <t>YOUR TOTAL</t>
  </si>
  <si>
    <t>ADS&amp;AI Competencies</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</si>
  <si>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</si>
  <si>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</si>
  <si>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</si>
  <si>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</si>
  <si>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</si>
  <si>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</si>
  <si>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</si>
  <si>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</si>
  <si>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</si>
  <si>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</si>
  <si>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</si>
  <si>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</si>
  <si>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</si>
  <si>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can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</si>
  <si>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</si>
  <si>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</si>
  <si>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</si>
  <si>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</si>
  <si>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</si>
  <si>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</si>
  <si>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</si>
  <si>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 can use analytical and statistical methods to analyse data to create value for individuals, organizations and domains.</t>
  </si>
  <si>
    <t>Modelling</t>
  </si>
  <si>
    <t>The student can apply modelling techniques including Machine Learning and AI to create value for individuals, organizations and domains.</t>
  </si>
  <si>
    <t>Design, prototyping and implementation</t>
  </si>
  <si>
    <t>The student can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</si>
  <si>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</si>
  <si>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</si>
  <si>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</si>
  <si>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</si>
  <si>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</si>
  <si>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</si>
  <si>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</si>
  <si>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</si>
  <si>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</si>
  <si>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</si>
  <si>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</si>
  <si>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</si>
  <si>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</si>
  <si>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</si>
  <si>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</si>
  <si>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</si>
  <si>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</si>
  <si>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</si>
  <si>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</si>
  <si>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</si>
  <si>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</si>
  <si>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</si>
  <si>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</si>
  <si>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</si>
  <si>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</si>
  <si>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</si>
  <si>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</si>
  <si>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</si>
  <si>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</si>
  <si>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</si>
  <si>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</si>
  <si>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</si>
  <si>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</si>
  <si>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</si>
  <si>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</si>
  <si>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</si>
  <si>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</si>
  <si>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</si>
  <si>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</si>
  <si>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</si>
  <si>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</si>
  <si>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</si>
  <si>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</si>
  <si>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</si>
  <si>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</si>
  <si>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</si>
  <si>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</si>
  <si>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</si>
  <si>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</si>
  <si>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</si>
  <si>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</si>
  <si>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</si>
  <si>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</si>
  <si>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</si>
  <si>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</si>
  <si>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</si>
  <si>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</si>
  <si>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</si>
  <si>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</si>
  <si>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</si>
  <si>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</si>
  <si>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</si>
  <si>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</si>
  <si>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</si>
  <si>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</si>
  <si>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</si>
  <si>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</si>
  <si>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</si>
  <si>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</si>
  <si>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</si>
  <si>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</si>
  <si>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</si>
  <si>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</si>
  <si>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</si>
  <si>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</si>
  <si>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</si>
  <si>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</si>
  <si>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</si>
  <si>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</si>
  <si>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</si>
  <si>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</si>
  <si>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</si>
  <si>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</si>
  <si>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</si>
  <si>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</si>
  <si>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</si>
  <si>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</si>
  <si>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</si>
  <si>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</si>
  <si>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</si>
  <si>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</si>
  <si>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</si>
  <si>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</si>
  <si>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</si>
  <si>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</si>
  <si>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</si>
  <si>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</si>
  <si>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</si>
  <si>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</si>
  <si>
    <t>FAI2.P1 Project 2A</t>
  </si>
  <si>
    <t>222667</t>
  </si>
  <si>
    <t>Simona Dimitrova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</si>
</sst>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b/>
      <sz val="10"/>
      <color rgb="FFFF0000"/>
      <name val="Calibri"/>
      <family val="2"/>
    </font>
    <font>
      <b/>
      <sz val="10"/>
      <color rgb="FFFFFFFF"/>
      <name val="Arial"/>
      <family val="2"/>
    </font>
    <font>
      <sz val="9"/>
      <color rgb="FF000000"/>
      <name val="Calibri"/>
      <family val="2"/>
    </font>
    <font>
      <b/>
      <sz val="10"/>
      <color rgb="FF000000"/>
      <name val="Calibri"/>
      <family val="2"/>
    </font>
    <font>
      <b/>
      <sz val="10"/>
      <color rgb="FF000000"/>
      <name val="Calibri"/>
      <family val="2"/>
      <charset val="204"/>
    </font>
    <font>
      <sz val="10"/>
      <color rgb="FF000000"/>
      <name val="Calibri"/>
      <family val="2"/>
      <charset val="204"/>
    </font>
    <font>
      <sz val="11"/>
      <color rgb="FF006100"/>
      <name val="Arial"/>
      <family val="2"/>
      <scheme val="minor"/>
    </font>
    <font>
      <sz val="11"/>
      <color rgb="FF9C5700"/>
      <name val="Arial"/>
      <family val="2"/>
      <scheme val="minor"/>
    </font>
    <font>
      <sz val="12"/>
      <color theme="1"/>
      <name val="Roboto"/>
      <charset val="204"/>
    </font>
  </fonts>
  <fills count="50">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4" tint="0.79998168889431442"/>
        <bgColor rgb="FFCFE2F3"/>
      </patternFill>
    </fill>
    <fill>
      <patternFill patternType="solid">
        <fgColor theme="7" tint="0.79998168889431442"/>
        <bgColor rgb="FFD9EAD3"/>
      </patternFill>
    </fill>
    <fill>
      <patternFill patternType="solid">
        <fgColor theme="6" tint="0.79998168889431442"/>
        <bgColor rgb="FFFFF2CC"/>
      </patternFill>
    </fill>
    <fill>
      <patternFill patternType="solid">
        <fgColor theme="8" tint="0.79998168889431442"/>
        <bgColor rgb="FFFCE5CD"/>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rgb="FFFFE1CC"/>
        <bgColor rgb="FFFCE5CD"/>
      </patternFill>
    </fill>
    <fill>
      <patternFill patternType="solid">
        <fgColor rgb="FFFEF2CD"/>
        <bgColor rgb="FFFFF2CC"/>
      </patternFill>
    </fill>
    <fill>
      <patternFill patternType="solid">
        <fgColor rgb="FFD1F1DA"/>
        <bgColor rgb="FFD9EAD3"/>
      </patternFill>
    </fill>
    <fill>
      <patternFill patternType="solid">
        <fgColor rgb="FFDAF1F3"/>
        <bgColor rgb="FFD0E0E3"/>
      </patternFill>
    </fill>
    <fill>
      <patternFill patternType="solid">
        <fgColor rgb="FFD9E7FD"/>
        <bgColor rgb="FFCFE2F3"/>
      </patternFill>
    </fill>
    <fill>
      <patternFill patternType="solid">
        <fgColor rgb="FFFFE1CC"/>
        <bgColor indexed="64"/>
      </patternFill>
    </fill>
    <fill>
      <patternFill patternType="solid">
        <fgColor rgb="FFFEF2CD"/>
        <bgColor indexed="64"/>
      </patternFill>
    </fill>
    <fill>
      <patternFill patternType="solid">
        <fgColor rgb="FFD1F1DA"/>
        <bgColor indexed="64"/>
      </patternFill>
    </fill>
    <fill>
      <patternFill patternType="solid">
        <fgColor rgb="FFDAF1F3"/>
        <bgColor indexed="64"/>
      </patternFill>
    </fill>
    <fill>
      <patternFill patternType="solid">
        <fgColor rgb="FFD9E7FD"/>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rgb="FFFBDAD7"/>
        <bgColor rgb="FFF4CCCC"/>
      </patternFill>
    </fill>
    <fill>
      <patternFill patternType="solid">
        <fgColor theme="0" tint="-0.14999847407452621"/>
        <bgColor rgb="FFFFFFFF"/>
      </patternFill>
    </fill>
    <fill>
      <patternFill patternType="solid">
        <fgColor rgb="FFC6EFCE"/>
      </patternFill>
    </fill>
    <fill>
      <patternFill patternType="solid">
        <fgColor rgb="FFFFEB9C"/>
      </patternFill>
    </fill>
  </fills>
  <borders count="3">
    <border>
      <left/>
      <right/>
      <top/>
      <bottom/>
      <diagonal/>
    </border>
    <border>
      <left/>
      <right style="thin">
        <color rgb="FF000000"/>
      </right>
      <top/>
      <bottom/>
      <diagonal/>
    </border>
    <border>
      <left/>
      <right/>
      <top style="thin">
        <color indexed="64"/>
      </top>
      <bottom style="thin">
        <color indexed="64"/>
      </bottom>
      <diagonal/>
    </border>
  </borders>
  <cellStyleXfs count="4">
    <xf numFmtId="0" fontId="0" fillId="0" borderId="0"/>
    <xf numFmtId="0" fontId="3" fillId="0" borderId="0"/>
    <xf numFmtId="0" fontId="26" fillId="48" borderId="0" applyNumberFormat="0" applyBorder="0" applyAlignment="0" applyProtection="0"/>
    <xf numFmtId="0" fontId="27" fillId="49" borderId="0" applyNumberFormat="0" applyBorder="0" applyAlignment="0" applyProtection="0"/>
  </cellStyleXfs>
  <cellXfs count="161">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3"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4" borderId="0" xfId="0" applyFont="1" applyFill="1" applyAlignment="1">
      <alignment wrapText="1"/>
    </xf>
    <xf numFmtId="0" fontId="2" fillId="13"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21" borderId="0" xfId="0" applyFont="1" applyFill="1"/>
    <xf numFmtId="0" fontId="17" fillId="21"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9" fillId="6" borderId="0" xfId="0" applyFont="1" applyFill="1" applyAlignment="1">
      <alignment horizontal="center"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26" borderId="0" xfId="0" applyNumberFormat="1" applyFont="1" applyFill="1" applyAlignment="1">
      <alignment horizontal="left"/>
    </xf>
    <xf numFmtId="0" fontId="8" fillId="0" borderId="0" xfId="0" applyFont="1"/>
    <xf numFmtId="49" fontId="20" fillId="3" borderId="0" xfId="0" applyNumberFormat="1" applyFont="1" applyFill="1" applyAlignment="1">
      <alignment vertical="top" wrapText="1"/>
    </xf>
    <xf numFmtId="0" fontId="7" fillId="19" borderId="0" xfId="0" applyFont="1" applyFill="1" applyAlignment="1">
      <alignment horizontal="left" vertical="top" wrapText="1"/>
    </xf>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7" fillId="18" borderId="0" xfId="0" applyFont="1" applyFill="1" applyAlignment="1">
      <alignment vertical="top" wrapText="1"/>
    </xf>
    <xf numFmtId="0" fontId="7" fillId="17" borderId="0" xfId="0" applyFont="1" applyFill="1" applyAlignment="1">
      <alignment vertical="top" wrapText="1"/>
    </xf>
    <xf numFmtId="0" fontId="7" fillId="2" borderId="0" xfId="0" applyFont="1" applyFill="1" applyAlignment="1">
      <alignment horizontal="left" vertical="top"/>
    </xf>
    <xf numFmtId="0" fontId="7" fillId="6" borderId="0" xfId="0" applyFont="1" applyFill="1" applyAlignment="1">
      <alignment horizontal="left" vertical="top"/>
    </xf>
    <xf numFmtId="0" fontId="7" fillId="27" borderId="0" xfId="0" applyFont="1" applyFill="1" applyAlignment="1">
      <alignment horizontal="left" vertical="top" wrapText="1"/>
    </xf>
    <xf numFmtId="0" fontId="7" fillId="28" borderId="0" xfId="0" applyFont="1" applyFill="1" applyAlignment="1">
      <alignment horizontal="left" vertical="top" wrapText="1"/>
    </xf>
    <xf numFmtId="0" fontId="7" fillId="29" borderId="0" xfId="0" applyFont="1" applyFill="1" applyAlignment="1">
      <alignment horizontal="left" vertical="top" wrapText="1"/>
    </xf>
    <xf numFmtId="0" fontId="7" fillId="30" borderId="0" xfId="0" applyFont="1" applyFill="1" applyAlignment="1">
      <alignment horizontal="left" vertical="top" wrapText="1"/>
    </xf>
    <xf numFmtId="0" fontId="7" fillId="31" borderId="0" xfId="0" applyFont="1" applyFill="1" applyAlignment="1">
      <alignment horizontal="left" vertical="top" wrapText="1"/>
    </xf>
    <xf numFmtId="0" fontId="11" fillId="6" borderId="0" xfId="0" applyFont="1" applyFill="1" applyAlignment="1">
      <alignment horizontal="left" vertical="top" wrapText="1"/>
    </xf>
    <xf numFmtId="0" fontId="8" fillId="0" borderId="0" xfId="0" applyFont="1" applyAlignment="1">
      <alignment horizontal="left" vertical="top"/>
    </xf>
    <xf numFmtId="0" fontId="1" fillId="20" borderId="0" xfId="0" applyFont="1" applyFill="1" applyAlignment="1">
      <alignment horizontal="left" vertical="top" wrapText="1"/>
    </xf>
    <xf numFmtId="0" fontId="1" fillId="0" borderId="0" xfId="0" applyFont="1"/>
    <xf numFmtId="0" fontId="1" fillId="32" borderId="0" xfId="0" applyFont="1" applyFill="1" applyAlignment="1">
      <alignment horizontal="left" vertical="top" wrapText="1" readingOrder="1"/>
    </xf>
    <xf numFmtId="0" fontId="1" fillId="33" borderId="0" xfId="0" applyFont="1" applyFill="1" applyAlignment="1">
      <alignment horizontal="left" vertical="top" wrapText="1" readingOrder="1"/>
    </xf>
    <xf numFmtId="0" fontId="1" fillId="34" borderId="0" xfId="0" applyFont="1" applyFill="1" applyAlignment="1">
      <alignment horizontal="left" vertical="top" wrapText="1" readingOrder="1"/>
    </xf>
    <xf numFmtId="0" fontId="1" fillId="35" borderId="0" xfId="0" applyFont="1" applyFill="1" applyAlignment="1">
      <alignment horizontal="left" vertical="top" wrapText="1" readingOrder="1"/>
    </xf>
    <xf numFmtId="0" fontId="1" fillId="36" borderId="0" xfId="0" applyFont="1" applyFill="1" applyAlignment="1">
      <alignment horizontal="left" vertical="top" wrapText="1" readingOrder="1"/>
    </xf>
    <xf numFmtId="0" fontId="1" fillId="22" borderId="0" xfId="0" applyFont="1" applyFill="1"/>
    <xf numFmtId="0" fontId="13" fillId="37" borderId="0" xfId="0" applyFont="1" applyFill="1" applyAlignment="1">
      <alignment horizontal="left" vertical="center" wrapText="1"/>
    </xf>
    <xf numFmtId="0" fontId="7" fillId="37" borderId="0" xfId="0" applyFont="1" applyFill="1" applyAlignment="1">
      <alignment horizontal="center" vertical="center"/>
    </xf>
    <xf numFmtId="0" fontId="13" fillId="39" borderId="0" xfId="0" applyFont="1" applyFill="1" applyAlignment="1">
      <alignment horizontal="left" vertical="center" wrapText="1"/>
    </xf>
    <xf numFmtId="0" fontId="7" fillId="39" borderId="0" xfId="0" applyFont="1" applyFill="1" applyAlignment="1">
      <alignment horizontal="center" vertical="center"/>
    </xf>
    <xf numFmtId="0" fontId="13" fillId="40" borderId="0" xfId="0" applyFont="1" applyFill="1" applyAlignment="1">
      <alignment horizontal="left" vertical="center" wrapText="1"/>
    </xf>
    <xf numFmtId="0" fontId="7" fillId="40" borderId="0" xfId="0" applyFont="1" applyFill="1" applyAlignment="1">
      <alignment horizontal="center" vertical="center"/>
    </xf>
    <xf numFmtId="0" fontId="13" fillId="42" borderId="0" xfId="0" applyFont="1" applyFill="1" applyAlignment="1">
      <alignment horizontal="left" vertical="center" wrapText="1"/>
    </xf>
    <xf numFmtId="0" fontId="7" fillId="42" borderId="0" xfId="0" applyFont="1" applyFill="1" applyAlignment="1">
      <alignment horizontal="center" vertical="center"/>
    </xf>
    <xf numFmtId="0" fontId="13" fillId="44" borderId="0" xfId="0" applyFont="1" applyFill="1" applyAlignment="1">
      <alignment horizontal="left" vertical="center" wrapText="1"/>
    </xf>
    <xf numFmtId="0" fontId="7" fillId="44" borderId="0" xfId="0" applyFont="1" applyFill="1" applyAlignment="1">
      <alignment horizontal="center" vertical="center"/>
    </xf>
    <xf numFmtId="0" fontId="13" fillId="45" borderId="0" xfId="0" applyFont="1" applyFill="1" applyAlignment="1">
      <alignment horizontal="left" vertical="center" wrapText="1"/>
    </xf>
    <xf numFmtId="0" fontId="7" fillId="45" borderId="0" xfId="0" applyFont="1" applyFill="1" applyAlignment="1">
      <alignment horizontal="center" vertical="center"/>
    </xf>
    <xf numFmtId="0" fontId="3" fillId="0" borderId="0" xfId="1"/>
    <xf numFmtId="0" fontId="3" fillId="0" borderId="2" xfId="1" applyBorder="1"/>
    <xf numFmtId="0" fontId="19" fillId="0" borderId="1" xfId="1" applyFont="1" applyBorder="1" applyAlignment="1">
      <alignment vertical="top"/>
    </xf>
    <xf numFmtId="0" fontId="1" fillId="46" borderId="0" xfId="0" applyFont="1" applyFill="1" applyAlignment="1">
      <alignment horizontal="left" vertical="top" wrapText="1"/>
    </xf>
    <xf numFmtId="0" fontId="7" fillId="47" borderId="0" xfId="0" applyFont="1" applyFill="1" applyAlignment="1">
      <alignment horizontal="left" vertical="top" wrapText="1"/>
    </xf>
    <xf numFmtId="0" fontId="7" fillId="47" borderId="0" xfId="0" applyFont="1" applyFill="1" applyAlignment="1">
      <alignment horizontal="center" vertical="center" textRotation="90" wrapText="1"/>
    </xf>
    <xf numFmtId="0" fontId="6" fillId="8" borderId="0" xfId="0" applyFont="1" applyFill="1" applyAlignment="1">
      <alignment vertical="center" wrapText="1"/>
    </xf>
    <xf numFmtId="0" fontId="6" fillId="0" borderId="0" xfId="0" applyFont="1" applyAlignment="1">
      <alignment vertical="center" wrapText="1"/>
    </xf>
    <xf numFmtId="0" fontId="1" fillId="43" borderId="0" xfId="0" applyFont="1" applyFill="1"/>
    <xf numFmtId="0" fontId="22" fillId="43" borderId="0" xfId="0" applyFont="1" applyFill="1" applyAlignment="1">
      <alignment horizontal="left" vertical="center" wrapText="1"/>
    </xf>
    <xf numFmtId="0" fontId="9" fillId="5" borderId="0" xfId="0" applyFont="1" applyFill="1" applyAlignment="1">
      <alignment horizontal="left" wrapText="1"/>
    </xf>
    <xf numFmtId="0" fontId="9" fillId="5" borderId="0" xfId="0" applyFont="1" applyFill="1" applyAlignment="1">
      <alignment vertical="top"/>
    </xf>
    <xf numFmtId="0" fontId="22" fillId="41" borderId="0" xfId="0" applyFont="1" applyFill="1" applyAlignment="1">
      <alignment horizontal="left" vertical="center" wrapText="1"/>
    </xf>
    <xf numFmtId="0" fontId="22" fillId="38" borderId="0" xfId="0" applyFont="1" applyFill="1" applyAlignment="1">
      <alignment horizontal="left" vertical="center" wrapText="1"/>
    </xf>
    <xf numFmtId="0" fontId="9" fillId="5" borderId="0" xfId="0" applyFont="1" applyFill="1" applyAlignment="1">
      <alignment horizontal="right" vertical="top"/>
    </xf>
    <xf numFmtId="49" fontId="1" fillId="8" borderId="0" xfId="0" applyNumberFormat="1" applyFont="1" applyFill="1" applyAlignment="1">
      <alignment wrapText="1"/>
    </xf>
    <xf numFmtId="0" fontId="1" fillId="0" borderId="0" xfId="0" applyFont="1" applyAlignment="1">
      <alignment horizontal="left" vertical="top"/>
    </xf>
    <xf numFmtId="0" fontId="6" fillId="0" borderId="0" xfId="0" applyFont="1" applyAlignment="1">
      <alignment horizontal="center" vertical="center" textRotation="90" wrapText="1"/>
    </xf>
    <xf numFmtId="0" fontId="26" fillId="48" borderId="0" xfId="2"/>
    <xf numFmtId="0" fontId="27" fillId="49" borderId="0" xfId="3"/>
    <xf numFmtId="0" fontId="6" fillId="3" borderId="0" xfId="0" applyFont="1" applyFill="1" applyAlignment="1">
      <alignment horizontal="center" vertical="center" textRotation="90" wrapText="1"/>
    </xf>
    <xf numFmtId="0" fontId="1" fillId="46" borderId="0" xfId="0" applyFont="1" applyFill="1" applyAlignment="1">
      <alignment wrapText="1"/>
    </xf>
    <xf numFmtId="0" fontId="11" fillId="43" borderId="0" xfId="0" applyFont="1" applyFill="1" applyAlignment="1">
      <alignment horizontal="center" vertical="center" wrapText="1"/>
    </xf>
    <xf numFmtId="0" fontId="10" fillId="43" borderId="0" xfId="0" applyFont="1" applyFill="1" applyAlignment="1" applyProtection="1">
      <alignment horizontal="center" vertical="center" wrapText="1"/>
      <protection locked="0"/>
    </xf>
    <xf numFmtId="0" fontId="1" fillId="46" borderId="0" xfId="0" applyFont="1" applyFill="1" applyAlignment="1">
      <alignment vertical="top" wrapText="1"/>
    </xf>
    <xf numFmtId="0" fontId="25" fillId="33" borderId="0" xfId="0" applyFont="1" applyFill="1" applyAlignment="1">
      <alignment horizontal="left" vertical="top" wrapText="1" readingOrder="1"/>
    </xf>
    <xf numFmtId="0" fontId="25" fillId="36" borderId="0" xfId="0" applyFont="1" applyFill="1" applyAlignment="1">
      <alignment horizontal="left" vertical="top" wrapText="1" readingOrder="1"/>
    </xf>
    <xf numFmtId="0" fontId="28" fillId="0" borderId="0" xfId="0" applyFont="1"/>
    <xf numFmtId="0" fontId="6" fillId="0" borderId="0" xfId="0" applyFont="1" applyAlignment="1">
      <alignment vertical="center" wrapText="1"/>
    </xf>
    <xf numFmtId="0" fontId="1" fillId="0" borderId="0" xfId="0" applyFont="1" applyAlignment="1">
      <alignment vertical="center" wrapText="1"/>
    </xf>
    <xf numFmtId="0" fontId="6" fillId="8" borderId="0" xfId="0" applyFont="1" applyFill="1" applyAlignment="1">
      <alignment vertical="center" wrapText="1"/>
    </xf>
    <xf numFmtId="0" fontId="14" fillId="6" borderId="0" xfId="0" applyFont="1" applyFill="1" applyAlignment="1"/>
    <xf numFmtId="0" fontId="1" fillId="0" borderId="0" xfId="0" applyFont="1" applyAlignment="1"/>
    <xf numFmtId="0" fontId="9" fillId="5" borderId="0" xfId="0" applyFont="1" applyFill="1" applyAlignment="1">
      <alignment horizontal="left" wrapText="1"/>
    </xf>
    <xf numFmtId="0" fontId="9" fillId="5" borderId="0" xfId="0" applyFont="1" applyFill="1" applyAlignment="1">
      <alignment vertical="top"/>
    </xf>
    <xf numFmtId="0" fontId="4" fillId="42" borderId="0" xfId="0" applyFont="1" applyFill="1" applyAlignment="1">
      <alignment vertical="center" wrapText="1"/>
    </xf>
    <xf numFmtId="0" fontId="1" fillId="43" borderId="0" xfId="0" applyFont="1" applyFill="1" applyAlignment="1"/>
    <xf numFmtId="0" fontId="22" fillId="43" borderId="0" xfId="0" applyFont="1" applyFill="1" applyAlignment="1">
      <alignment horizontal="left" vertical="center" wrapText="1"/>
    </xf>
    <xf numFmtId="0" fontId="4" fillId="44" borderId="0" xfId="0" applyFont="1" applyFill="1" applyAlignment="1">
      <alignment vertical="center" wrapText="1"/>
    </xf>
    <xf numFmtId="0" fontId="1" fillId="41" borderId="0" xfId="0" applyFont="1" applyFill="1" applyAlignment="1"/>
    <xf numFmtId="0" fontId="22" fillId="41" borderId="0" xfId="0" applyFont="1" applyFill="1" applyAlignment="1">
      <alignment horizontal="left" vertical="center" wrapText="1"/>
    </xf>
    <xf numFmtId="0" fontId="4" fillId="45" borderId="0" xfId="0" applyFont="1" applyFill="1" applyAlignment="1">
      <alignment vertical="center" wrapText="1"/>
    </xf>
    <xf numFmtId="0" fontId="4" fillId="40" borderId="0" xfId="0" applyFont="1" applyFill="1" applyAlignment="1">
      <alignment vertical="center" wrapText="1"/>
    </xf>
    <xf numFmtId="0" fontId="23" fillId="41" borderId="0" xfId="0" applyFont="1" applyFill="1" applyAlignment="1"/>
    <xf numFmtId="0" fontId="4" fillId="37" borderId="0" xfId="0" applyFont="1" applyFill="1" applyAlignment="1">
      <alignment vertical="center" wrapText="1"/>
    </xf>
    <xf numFmtId="0" fontId="1" fillId="38" borderId="0" xfId="0" applyFont="1" applyFill="1" applyAlignment="1"/>
    <xf numFmtId="0" fontId="22" fillId="38" borderId="0" xfId="0" applyFont="1" applyFill="1" applyAlignment="1">
      <alignment horizontal="left" vertical="center" wrapText="1"/>
    </xf>
    <xf numFmtId="0" fontId="13" fillId="47" borderId="0" xfId="0" applyFont="1" applyFill="1" applyAlignment="1">
      <alignment horizontal="left" vertical="center" wrapText="1"/>
    </xf>
    <xf numFmtId="0" fontId="6" fillId="0" borderId="0" xfId="0" applyFont="1" applyAlignment="1">
      <alignment horizontal="left" vertical="top" wrapText="1"/>
    </xf>
    <xf numFmtId="0" fontId="4" fillId="39" borderId="0" xfId="0" applyFont="1" applyFill="1" applyAlignment="1">
      <alignment vertical="center" wrapText="1"/>
    </xf>
    <xf numFmtId="0" fontId="18" fillId="25" borderId="0" xfId="0" applyFont="1" applyFill="1" applyAlignment="1">
      <alignment horizontal="right"/>
    </xf>
    <xf numFmtId="0" fontId="17" fillId="22" borderId="0" xfId="0" applyFont="1" applyFill="1" applyAlignment="1"/>
    <xf numFmtId="0" fontId="0" fillId="0" borderId="0" xfId="0" applyAlignment="1"/>
    <xf numFmtId="0" fontId="9" fillId="5" borderId="0" xfId="0" applyFont="1" applyFill="1" applyAlignment="1">
      <alignment horizontal="center" vertical="top"/>
    </xf>
    <xf numFmtId="0" fontId="9" fillId="5" borderId="0" xfId="0" applyFont="1" applyFill="1" applyAlignment="1">
      <alignment horizontal="right"/>
    </xf>
    <xf numFmtId="0" fontId="7" fillId="23" borderId="0" xfId="0" applyFont="1" applyFill="1" applyAlignment="1">
      <alignment horizontal="left" vertical="top" wrapText="1"/>
    </xf>
    <xf numFmtId="0" fontId="19" fillId="24" borderId="0" xfId="0" applyFont="1" applyFill="1" applyAlignment="1">
      <alignment horizontal="left" vertical="top"/>
    </xf>
    <xf numFmtId="49" fontId="6" fillId="15" borderId="0" xfId="0" applyNumberFormat="1" applyFont="1" applyFill="1" applyAlignment="1" applyProtection="1">
      <alignment horizontal="left" vertical="top" wrapText="1"/>
      <protection locked="0"/>
    </xf>
    <xf numFmtId="0" fontId="0" fillId="16"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6" fillId="0" borderId="0" xfId="0" applyFont="1" applyAlignment="1">
      <alignment horizontal="center" vertical="center" textRotation="90" wrapText="1"/>
    </xf>
    <xf numFmtId="0" fontId="23" fillId="47" borderId="0" xfId="0" applyFont="1" applyFill="1" applyAlignment="1">
      <alignment horizontal="left" vertical="center" wrapText="1"/>
    </xf>
    <xf numFmtId="0" fontId="6" fillId="3" borderId="0" xfId="0" applyFont="1" applyFill="1" applyAlignment="1">
      <alignment horizontal="center" vertical="center" textRotation="90" wrapText="1"/>
    </xf>
    <xf numFmtId="0" fontId="24" fillId="8" borderId="0" xfId="0" applyFont="1" applyFill="1" applyAlignment="1">
      <alignment horizontal="left" vertical="center" wrapText="1"/>
    </xf>
    <xf numFmtId="0" fontId="4" fillId="8" borderId="0" xfId="0" applyFont="1" applyFill="1" applyAlignment="1">
      <alignment horizontal="left" vertical="center" wrapText="1"/>
    </xf>
    <xf numFmtId="0" fontId="25" fillId="0" borderId="0" xfId="0" applyFont="1" applyAlignment="1">
      <alignment horizontal="left" vertical="top" wrapText="1" readingOrder="1"/>
    </xf>
    <xf numFmtId="0" fontId="1" fillId="0" borderId="0" xfId="0" applyFont="1" applyAlignment="1">
      <alignment horizontal="left" vertical="top" wrapText="1" readingOrder="1"/>
    </xf>
    <xf numFmtId="0" fontId="23" fillId="8" borderId="0" xfId="0" applyFont="1" applyFill="1" applyAlignment="1">
      <alignment horizontal="left" vertical="center" wrapText="1"/>
    </xf>
    <xf numFmtId="0" fontId="1" fillId="0" borderId="0" xfId="0" applyFont="1" applyAlignment="1">
      <alignment horizontal="left" vertical="top"/>
    </xf>
    <xf numFmtId="0" fontId="4" fillId="47" borderId="0" xfId="0" applyFont="1" applyFill="1" applyAlignment="1">
      <alignment horizontal="left" vertical="top" wrapText="1"/>
    </xf>
    <xf numFmtId="0" fontId="1" fillId="3" borderId="0" xfId="0" applyFont="1" applyFill="1" applyAlignment="1">
      <alignment horizontal="left" vertical="top" wrapText="1"/>
    </xf>
    <xf numFmtId="0" fontId="4" fillId="47" borderId="0" xfId="0" applyFont="1" applyFill="1" applyAlignment="1">
      <alignment horizontal="left" vertical="center" wrapText="1"/>
    </xf>
    <xf numFmtId="0" fontId="6" fillId="47" borderId="0" xfId="0" applyFont="1" applyFill="1" applyAlignment="1">
      <alignment horizontal="left" vertical="center" wrapText="1"/>
    </xf>
    <xf numFmtId="0" fontId="21" fillId="0" borderId="0" xfId="1" applyFont="1" applyAlignment="1">
      <alignment horizontal="center" vertical="top"/>
    </xf>
    <xf numFmtId="0" fontId="3" fillId="0" borderId="0" xfId="1" applyAlignment="1"/>
    <xf numFmtId="49" fontId="1" fillId="8" borderId="0" xfId="0" applyNumberFormat="1" applyFont="1" applyFill="1" applyAlignment="1">
      <alignment wrapText="1"/>
    </xf>
    <xf numFmtId="49" fontId="1" fillId="7" borderId="0" xfId="0" applyNumberFormat="1" applyFont="1" applyFill="1" applyAlignment="1">
      <alignment wrapText="1"/>
    </xf>
    <xf numFmtId="0" fontId="4" fillId="8" borderId="0" xfId="0" applyFont="1" applyFill="1" applyAlignment="1">
      <alignment vertical="top" wrapText="1"/>
    </xf>
  </cellXfs>
  <cellStyles count="4">
    <cellStyle name="Good" xfId="2" builtinId="26"/>
    <cellStyle name="Neutral" xfId="3" builtinId="28"/>
    <cellStyle name="Normal" xfId="0" builtinId="0"/>
    <cellStyle name="Normal 2" xfId="1" xr:uid="{9902F182-0AFB-1F41-B571-EB1D4AC04E32}"/>
  </cellStyles>
  <dxfs count="39">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patternType="solid">
          <fgColor rgb="FFF4CCCC"/>
          <bgColor theme="5" tint="0.79998168889431442"/>
        </patternFill>
      </fill>
    </dxf>
    <dxf>
      <fill>
        <patternFill patternType="solid">
          <fgColor rgb="FFFCE5CD"/>
          <bgColor theme="8"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patternType="solid">
          <fgColor rgb="FFF4CCCC"/>
          <bgColor theme="5" tint="0.79998168889431442"/>
        </patternFill>
      </fill>
    </dxf>
    <dxf>
      <fill>
        <patternFill patternType="solid">
          <fgColor rgb="FFFCE5CD"/>
          <bgColor theme="8" tint="0.79998168889431442"/>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38"/>
      <tableStyleElement type="firstRowStripe" dxfId="37"/>
      <tableStyleElement type="secondRowStripe" dxfId="36"/>
    </tableStyle>
    <tableStyle name="Copy of Student Self-Assessment-style" pivot="0" count="3" xr9:uid="{00000000-0011-0000-FFFF-FFFF01000000}">
      <tableStyleElement type="headerRow" dxfId="35"/>
      <tableStyleElement type="firstRowStripe" dxfId="34"/>
      <tableStyleElement type="secondRowStrip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W56"/>
  <sheetViews>
    <sheetView showGridLines="0" tabSelected="1" topLeftCell="D1" zoomScale="86" zoomScaleNormal="70" workbookViewId="0">
      <pane ySplit="10" topLeftCell="A17" activePane="bottomLeft" state="frozen"/>
      <selection pane="bottomLeft" activeCell="J18" sqref="J18"/>
    </sheetView>
  </sheetViews>
  <sheetFormatPr defaultColWidth="14.44140625" defaultRowHeight="15.75" customHeight="1"/>
  <cols>
    <col min="1" max="1" width="3.44140625" style="39" customWidth="1"/>
    <col min="2" max="2" width="12.33203125" style="39" customWidth="1"/>
    <col min="3" max="3" width="12.109375" style="39" bestFit="1" customWidth="1"/>
    <col min="4" max="4" width="27" style="39" customWidth="1"/>
    <col min="5" max="5" width="22.88671875" style="39" customWidth="1"/>
    <col min="6" max="6" width="27.44140625" style="39" customWidth="1"/>
    <col min="7" max="7" width="23.44140625" style="39" customWidth="1"/>
    <col min="8" max="8" width="29.88671875" style="39" customWidth="1"/>
    <col min="9" max="9" width="33.109375" style="39" customWidth="1"/>
    <col min="10" max="11" width="36.88671875" style="39" customWidth="1"/>
    <col min="12" max="12" width="6.88671875" style="39" customWidth="1"/>
    <col min="13" max="13" width="17.109375" style="39" customWidth="1"/>
    <col min="14" max="16" width="6.88671875" style="39" customWidth="1"/>
    <col min="17" max="16384" width="14.44140625" style="39"/>
  </cols>
  <sheetData>
    <row r="1" spans="1:16" ht="12.9" customHeight="1">
      <c r="A1" s="17"/>
      <c r="B1" s="17"/>
      <c r="C1" s="17"/>
      <c r="D1" s="17"/>
      <c r="E1" s="17"/>
      <c r="F1" s="17"/>
      <c r="G1" s="17"/>
      <c r="H1" s="17"/>
      <c r="I1" s="17"/>
      <c r="J1" s="17"/>
      <c r="K1" s="17"/>
      <c r="L1" s="17"/>
      <c r="M1" s="17"/>
      <c r="N1" s="17"/>
      <c r="O1" s="17"/>
      <c r="P1" s="17"/>
    </row>
    <row r="2" spans="1:16" ht="23.4">
      <c r="A2" s="17"/>
      <c r="B2" s="18"/>
      <c r="C2" s="109" t="s">
        <v>0</v>
      </c>
      <c r="D2" s="110"/>
      <c r="E2" s="110"/>
      <c r="F2" s="18"/>
      <c r="G2" s="18"/>
      <c r="H2" s="18"/>
      <c r="I2" s="18"/>
      <c r="J2" s="18"/>
      <c r="K2" s="18"/>
      <c r="L2" s="18"/>
      <c r="M2" s="18"/>
      <c r="N2" s="18"/>
      <c r="O2" s="18"/>
      <c r="P2" s="17"/>
    </row>
    <row r="3" spans="1:16" s="23" customFormat="1" ht="14.4" customHeight="1">
      <c r="A3" s="19"/>
      <c r="B3" s="20"/>
      <c r="C3" s="128"/>
      <c r="D3" s="129"/>
      <c r="E3" s="38" t="s">
        <v>1</v>
      </c>
      <c r="F3" s="21" t="s">
        <v>2</v>
      </c>
      <c r="G3" s="21"/>
      <c r="H3" s="22"/>
      <c r="I3" s="22"/>
      <c r="J3" s="112" t="s">
        <v>3</v>
      </c>
      <c r="K3" s="130"/>
      <c r="L3" s="131" t="s">
        <v>4</v>
      </c>
      <c r="M3" s="110"/>
      <c r="N3" s="110"/>
      <c r="O3" s="20"/>
      <c r="P3" s="19"/>
    </row>
    <row r="4" spans="1:16" ht="12.9" customHeight="1">
      <c r="A4" s="17"/>
      <c r="B4" s="24"/>
      <c r="C4" s="132" t="s">
        <v>5</v>
      </c>
      <c r="D4" s="110"/>
      <c r="E4" s="15" t="s">
        <v>216</v>
      </c>
      <c r="F4" s="133"/>
      <c r="G4" s="134"/>
      <c r="H4" s="134"/>
      <c r="I4" s="134"/>
      <c r="J4" s="135"/>
      <c r="K4" s="136"/>
      <c r="L4" s="137" t="s">
        <v>6</v>
      </c>
      <c r="M4" s="138">
        <f>IF(ROUND((N29/10),1)&lt;&gt;ROUND((N29/10),0),ROUND((N2/10),1),ROUND((N29/10),0))</f>
        <v>10</v>
      </c>
      <c r="N4" s="139" t="str">
        <f>IF(M4&gt;=5.5,"PASS",IF(M4&gt;0,"FAIL","M/O"))</f>
        <v>PASS</v>
      </c>
      <c r="O4" s="18"/>
      <c r="P4" s="17"/>
    </row>
    <row r="5" spans="1:16" ht="12.9" customHeight="1">
      <c r="A5" s="17"/>
      <c r="B5" s="24"/>
      <c r="C5" s="132" t="s">
        <v>7</v>
      </c>
      <c r="D5" s="130"/>
      <c r="E5" s="15" t="s">
        <v>217</v>
      </c>
      <c r="F5" s="134"/>
      <c r="G5" s="134"/>
      <c r="H5" s="134"/>
      <c r="I5" s="134"/>
      <c r="J5" s="136"/>
      <c r="K5" s="136"/>
      <c r="L5" s="130"/>
      <c r="M5" s="130"/>
      <c r="N5" s="130"/>
      <c r="O5" s="18"/>
      <c r="P5" s="17"/>
    </row>
    <row r="6" spans="1:16" ht="15.6">
      <c r="A6" s="17"/>
      <c r="B6" s="24"/>
      <c r="C6" s="132" t="s">
        <v>8</v>
      </c>
      <c r="D6" s="140"/>
      <c r="E6" s="105" t="s">
        <v>215</v>
      </c>
      <c r="F6" s="134"/>
      <c r="G6" s="134"/>
      <c r="H6" s="134"/>
      <c r="I6" s="134"/>
      <c r="J6" s="136"/>
      <c r="K6" s="136"/>
      <c r="L6" s="130"/>
      <c r="M6" s="130"/>
      <c r="N6" s="130"/>
      <c r="O6" s="18"/>
      <c r="P6" s="17"/>
    </row>
    <row r="7" spans="1:16" ht="13.8">
      <c r="A7" s="17"/>
      <c r="B7" s="24"/>
      <c r="C7" s="132" t="s">
        <v>9</v>
      </c>
      <c r="D7" s="130"/>
      <c r="E7" s="25" t="s">
        <v>10</v>
      </c>
      <c r="F7" s="134"/>
      <c r="G7" s="134"/>
      <c r="H7" s="134"/>
      <c r="I7" s="134"/>
      <c r="J7" s="136"/>
      <c r="K7" s="136"/>
      <c r="L7" s="130"/>
      <c r="M7" s="130"/>
      <c r="N7" s="130"/>
      <c r="O7" s="18"/>
      <c r="P7" s="17"/>
    </row>
    <row r="8" spans="1:16" ht="28.35" customHeight="1">
      <c r="A8" s="17"/>
      <c r="B8" s="24"/>
      <c r="C8" s="141" t="s">
        <v>11</v>
      </c>
      <c r="D8" s="142"/>
      <c r="E8" s="40" t="s">
        <v>12</v>
      </c>
      <c r="F8" s="134"/>
      <c r="G8" s="134"/>
      <c r="H8" s="134"/>
      <c r="I8" s="134"/>
      <c r="J8" s="136"/>
      <c r="K8" s="136"/>
      <c r="L8" s="130"/>
      <c r="M8" s="130"/>
      <c r="N8" s="130"/>
      <c r="O8" s="18"/>
      <c r="P8" s="17"/>
    </row>
    <row r="9" spans="1:16" ht="13.8">
      <c r="A9" s="17"/>
      <c r="B9" s="18"/>
      <c r="C9" s="18"/>
      <c r="D9" s="18"/>
      <c r="E9" s="18"/>
      <c r="F9" s="18"/>
      <c r="G9" s="18"/>
      <c r="H9" s="18"/>
      <c r="I9" s="18"/>
      <c r="J9" s="18"/>
      <c r="K9" s="18"/>
      <c r="L9" s="18"/>
      <c r="M9" s="18"/>
      <c r="N9" s="18"/>
      <c r="O9" s="18"/>
      <c r="P9" s="17"/>
    </row>
    <row r="10" spans="1:16" ht="13.8">
      <c r="A10" s="17"/>
      <c r="B10" s="17"/>
      <c r="C10" s="17"/>
      <c r="D10" s="17"/>
      <c r="E10" s="17"/>
      <c r="F10" s="17"/>
      <c r="G10" s="17"/>
      <c r="H10" s="17"/>
      <c r="I10" s="17"/>
      <c r="J10" s="17"/>
      <c r="K10" s="17"/>
      <c r="L10" s="17"/>
      <c r="M10" s="17"/>
      <c r="N10" s="17"/>
      <c r="O10" s="17"/>
      <c r="P10" s="17"/>
    </row>
    <row r="11" spans="1:16" ht="23.4">
      <c r="A11" s="17"/>
      <c r="B11" s="18"/>
      <c r="C11" s="109" t="s">
        <v>13</v>
      </c>
      <c r="D11" s="110"/>
      <c r="E11" s="110"/>
      <c r="F11" s="18"/>
      <c r="G11" s="18"/>
      <c r="H11" s="18"/>
      <c r="I11" s="18"/>
      <c r="J11" s="18"/>
      <c r="K11" s="18"/>
      <c r="L11" s="18"/>
      <c r="M11" s="18"/>
      <c r="N11" s="18"/>
      <c r="O11" s="18"/>
      <c r="P11" s="17"/>
    </row>
    <row r="12" spans="1:16" ht="13.8">
      <c r="A12" s="17"/>
      <c r="B12" s="18"/>
      <c r="C12" s="43" t="s">
        <v>14</v>
      </c>
      <c r="D12" s="44" t="s">
        <v>15</v>
      </c>
      <c r="E12" s="45"/>
      <c r="F12" s="43" t="s">
        <v>16</v>
      </c>
      <c r="G12" s="43" t="s">
        <v>17</v>
      </c>
      <c r="H12" s="43" t="s">
        <v>18</v>
      </c>
      <c r="I12" s="43" t="s">
        <v>19</v>
      </c>
      <c r="J12" s="43" t="s">
        <v>20</v>
      </c>
      <c r="K12" s="43" t="s">
        <v>21</v>
      </c>
      <c r="L12" s="43" t="s">
        <v>22</v>
      </c>
      <c r="M12" s="43" t="s">
        <v>23</v>
      </c>
      <c r="N12" s="43" t="s">
        <v>24</v>
      </c>
      <c r="O12" s="26"/>
      <c r="P12" s="17"/>
    </row>
    <row r="13" spans="1:16" ht="48.6" customHeight="1">
      <c r="A13" s="17"/>
      <c r="B13" s="27"/>
      <c r="C13" s="143">
        <v>9</v>
      </c>
      <c r="D13" s="152" t="s">
        <v>25</v>
      </c>
      <c r="E13" s="152"/>
      <c r="F13" s="152"/>
      <c r="G13" s="152"/>
      <c r="H13" s="152"/>
      <c r="I13" s="152"/>
      <c r="J13" s="152"/>
      <c r="K13" s="152"/>
      <c r="L13" s="82"/>
      <c r="M13" s="82"/>
      <c r="N13" s="82"/>
      <c r="O13" s="28"/>
      <c r="P13" s="17"/>
    </row>
    <row r="14" spans="1:16" ht="118.65" customHeight="1">
      <c r="A14" s="17"/>
      <c r="B14" s="18"/>
      <c r="C14" s="143"/>
      <c r="D14" s="153" t="s">
        <v>26</v>
      </c>
      <c r="E14" s="153"/>
      <c r="F14" s="81" t="s">
        <v>27</v>
      </c>
      <c r="G14" s="51" t="s">
        <v>28</v>
      </c>
      <c r="H14" s="52" t="s">
        <v>29</v>
      </c>
      <c r="I14" s="53" t="s">
        <v>30</v>
      </c>
      <c r="J14" s="54" t="s">
        <v>31</v>
      </c>
      <c r="K14" s="55" t="s">
        <v>32</v>
      </c>
      <c r="L14" s="42">
        <v>10</v>
      </c>
      <c r="M14" s="16" t="s">
        <v>21</v>
      </c>
      <c r="N14" s="42">
        <f>IF(M14="MISSING",0,IF(M14="POOR",(L14*0.2),IF(M14="INSUFFICIENT",(L14*0.4),IF(M14="SUFFICIENT",(L14*0.6),IF(M14="GOOD",(L14*0.8),IF(M14="EXCELLENT",L14,"ERROR"))))))</f>
        <v>10</v>
      </c>
      <c r="O14" s="28"/>
      <c r="P14" s="17"/>
    </row>
    <row r="15" spans="1:16" ht="48" customHeight="1">
      <c r="A15" s="17"/>
      <c r="B15" s="27"/>
      <c r="C15" s="95"/>
      <c r="D15" s="154" t="s">
        <v>33</v>
      </c>
      <c r="E15" s="155"/>
      <c r="F15" s="155"/>
      <c r="G15" s="155"/>
      <c r="H15" s="155"/>
      <c r="I15" s="155"/>
      <c r="J15" s="155"/>
      <c r="K15" s="155"/>
      <c r="L15" s="83"/>
      <c r="M15" s="83"/>
      <c r="N15" s="83"/>
      <c r="O15" s="28"/>
      <c r="P15" s="17"/>
    </row>
    <row r="16" spans="1:16" ht="111.9" customHeight="1">
      <c r="A16" s="17"/>
      <c r="B16" s="18"/>
      <c r="C16" s="95" t="s">
        <v>34</v>
      </c>
      <c r="D16" s="126" t="s">
        <v>35</v>
      </c>
      <c r="E16" s="151"/>
      <c r="F16" s="81" t="s">
        <v>27</v>
      </c>
      <c r="G16" s="51" t="s">
        <v>36</v>
      </c>
      <c r="H16" s="52" t="s">
        <v>37</v>
      </c>
      <c r="I16" s="53" t="s">
        <v>38</v>
      </c>
      <c r="J16" s="54" t="s">
        <v>39</v>
      </c>
      <c r="K16" s="55" t="s">
        <v>40</v>
      </c>
      <c r="L16" s="42">
        <v>10</v>
      </c>
      <c r="M16" s="16" t="s">
        <v>21</v>
      </c>
      <c r="N16" s="42">
        <f>IF(M16="MISSING",0,IF(M16="POOR",(L16*0.2),IF(M16="INSUFFICIENT",(L16*0.4),IF(M16="SUFFICIENT",(L16*0.6),IF(M16="GOOD",(L16*0.8),IF(M16="EXCELLENT",L16,"ERROR"))))))</f>
        <v>10</v>
      </c>
      <c r="O16" s="28"/>
      <c r="P16" s="17"/>
    </row>
    <row r="17" spans="1:23" ht="48" customHeight="1">
      <c r="A17" s="17"/>
      <c r="B17" s="27"/>
      <c r="C17" s="145" t="s">
        <v>41</v>
      </c>
      <c r="D17" s="146" t="s">
        <v>42</v>
      </c>
      <c r="E17" s="147"/>
      <c r="F17" s="147"/>
      <c r="G17" s="147"/>
      <c r="H17" s="147"/>
      <c r="I17" s="147"/>
      <c r="J17" s="147"/>
      <c r="K17" s="147"/>
      <c r="L17" s="83"/>
      <c r="M17" s="83"/>
      <c r="N17" s="83"/>
      <c r="O17" s="28"/>
      <c r="P17" s="17"/>
      <c r="Q17" s="59"/>
      <c r="R17" s="59"/>
      <c r="S17" s="59"/>
      <c r="T17" s="59"/>
      <c r="U17" s="59"/>
      <c r="V17" s="59"/>
      <c r="W17" s="59"/>
    </row>
    <row r="18" spans="1:23" ht="207">
      <c r="A18" s="17"/>
      <c r="B18" s="18"/>
      <c r="C18" s="145"/>
      <c r="D18" s="148" t="s">
        <v>43</v>
      </c>
      <c r="E18" s="149"/>
      <c r="F18" s="102" t="s">
        <v>27</v>
      </c>
      <c r="G18" s="60" t="s">
        <v>44</v>
      </c>
      <c r="H18" s="103" t="s">
        <v>45</v>
      </c>
      <c r="I18" s="62" t="s">
        <v>46</v>
      </c>
      <c r="J18" s="63" t="s">
        <v>47</v>
      </c>
      <c r="K18" s="104" t="s">
        <v>48</v>
      </c>
      <c r="L18" s="42">
        <v>10</v>
      </c>
      <c r="M18" s="16" t="s">
        <v>21</v>
      </c>
      <c r="N18" s="42">
        <f>IF(M18="MISSING",0,IF(M18="POOR",(L18*0.2),IF(M18="INSUFFICIENT",(L18*0.4),IF(M18="SUFFICIENT",(L18*0.6),IF(M18="GOOD",(L18*0.8),IF(M18="EXCELLENT",L18,"ERROR"))))))</f>
        <v>10</v>
      </c>
      <c r="O18" s="28"/>
      <c r="P18" s="17"/>
      <c r="Q18" s="59"/>
      <c r="R18" s="59"/>
      <c r="S18" s="59"/>
      <c r="T18" s="59"/>
      <c r="U18" s="59"/>
      <c r="V18" s="59"/>
      <c r="W18" s="59"/>
    </row>
    <row r="19" spans="1:23" ht="45.75" customHeight="1">
      <c r="A19" s="17"/>
      <c r="B19" s="18"/>
      <c r="C19" s="98"/>
      <c r="D19" s="150" t="s">
        <v>49</v>
      </c>
      <c r="E19" s="147"/>
      <c r="F19" s="147"/>
      <c r="G19" s="147"/>
      <c r="H19" s="147"/>
      <c r="I19" s="147"/>
      <c r="J19" s="147"/>
      <c r="K19" s="147"/>
      <c r="L19" s="100"/>
      <c r="M19" s="101"/>
      <c r="N19" s="100"/>
      <c r="O19" s="28"/>
      <c r="P19" s="17"/>
      <c r="Q19" s="59"/>
      <c r="R19" s="59"/>
      <c r="S19" s="59"/>
      <c r="T19" s="59"/>
      <c r="U19" s="59"/>
      <c r="V19" s="59"/>
      <c r="W19" s="59"/>
    </row>
    <row r="20" spans="1:23" ht="111.9" customHeight="1">
      <c r="A20" s="17"/>
      <c r="B20" s="18"/>
      <c r="C20" s="145" t="s">
        <v>50</v>
      </c>
      <c r="D20" s="149" t="s">
        <v>51</v>
      </c>
      <c r="E20" s="149"/>
      <c r="F20" s="99" t="s">
        <v>27</v>
      </c>
      <c r="G20" s="60" t="s">
        <v>52</v>
      </c>
      <c r="H20" s="103" t="s">
        <v>53</v>
      </c>
      <c r="I20" s="62" t="s">
        <v>54</v>
      </c>
      <c r="J20" s="63" t="s">
        <v>55</v>
      </c>
      <c r="K20" s="64" t="s">
        <v>56</v>
      </c>
      <c r="L20" s="42">
        <v>10</v>
      </c>
      <c r="M20" s="16" t="s">
        <v>21</v>
      </c>
      <c r="N20" s="42">
        <f>IF(M20="MISSING",0,IF(M20="POOR",(L20*0.2),IF(M20="INSUFFICIENT",(L20*0.4),IF(M20="SUFFICIENT",(L20*0.6),IF(M20="GOOD",(L20*0.8),IF(M20="EXCELLENT",L20,"ERROR"))))))</f>
        <v>10</v>
      </c>
      <c r="O20" s="28"/>
      <c r="P20" s="17"/>
      <c r="Q20" s="59"/>
      <c r="R20" s="59"/>
      <c r="S20" s="59"/>
      <c r="T20" s="59"/>
      <c r="U20" s="59"/>
      <c r="V20" s="59"/>
      <c r="W20" s="59"/>
    </row>
    <row r="21" spans="1:23" ht="42.9" customHeight="1">
      <c r="A21" s="17"/>
      <c r="B21" s="27"/>
      <c r="C21" s="145"/>
      <c r="D21" s="150" t="s">
        <v>57</v>
      </c>
      <c r="E21" s="147"/>
      <c r="F21" s="147"/>
      <c r="G21" s="147"/>
      <c r="H21" s="147"/>
      <c r="I21" s="147"/>
      <c r="J21" s="147"/>
      <c r="K21" s="147"/>
      <c r="L21" s="46"/>
      <c r="M21" s="46"/>
      <c r="N21" s="46"/>
      <c r="O21" s="28"/>
      <c r="P21" s="17"/>
      <c r="Q21" s="59"/>
      <c r="R21" s="59"/>
      <c r="S21" s="59"/>
      <c r="T21" s="59"/>
      <c r="U21" s="59"/>
      <c r="V21" s="59"/>
      <c r="W21" s="59"/>
    </row>
    <row r="22" spans="1:23" s="57" customFormat="1" ht="111.9" customHeight="1">
      <c r="A22" s="49"/>
      <c r="B22" s="50"/>
      <c r="C22" s="59"/>
      <c r="D22" s="149" t="s">
        <v>58</v>
      </c>
      <c r="E22" s="149"/>
      <c r="F22" s="99" t="s">
        <v>27</v>
      </c>
      <c r="G22" s="60" t="s">
        <v>59</v>
      </c>
      <c r="H22" s="61" t="s">
        <v>60</v>
      </c>
      <c r="I22" s="62" t="s">
        <v>61</v>
      </c>
      <c r="J22" s="63" t="s">
        <v>62</v>
      </c>
      <c r="K22" s="64" t="s">
        <v>63</v>
      </c>
      <c r="L22" s="42">
        <v>15</v>
      </c>
      <c r="M22" s="16" t="s">
        <v>21</v>
      </c>
      <c r="N22" s="42">
        <f>IF(M22="MISSING",0,IF(M22="POOR",(L22*0.2),IF(M22="INSUFFICIENT",(L22*0.4),IF(M22="SUFFICIENT",(L22*0.6),IF(M22="GOOD",(L22*0.8),IF(M22="EXCELLENT",L22,"ERROR"))))))</f>
        <v>15</v>
      </c>
      <c r="O22" s="56"/>
      <c r="P22" s="49"/>
      <c r="Q22" s="94"/>
      <c r="R22" s="94"/>
      <c r="S22" s="94"/>
      <c r="T22" s="94"/>
      <c r="U22" s="94"/>
      <c r="V22" s="94"/>
      <c r="W22" s="94"/>
    </row>
    <row r="23" spans="1:23" ht="53.1" customHeight="1">
      <c r="A23" s="17"/>
      <c r="B23" s="18"/>
      <c r="C23" s="143" t="s">
        <v>64</v>
      </c>
      <c r="D23" s="144" t="s">
        <v>65</v>
      </c>
      <c r="E23" s="125"/>
      <c r="F23" s="125"/>
      <c r="G23" s="125"/>
      <c r="H23" s="125"/>
      <c r="I23" s="125"/>
      <c r="J23" s="86"/>
      <c r="K23" s="86"/>
      <c r="L23" s="83"/>
      <c r="M23" s="83"/>
      <c r="N23" s="83"/>
      <c r="O23" s="28"/>
      <c r="P23" s="17"/>
      <c r="Q23" s="59"/>
      <c r="R23" s="59"/>
      <c r="S23" s="59"/>
      <c r="T23" s="59"/>
      <c r="U23" s="59"/>
      <c r="V23" s="59"/>
      <c r="W23" s="59"/>
    </row>
    <row r="24" spans="1:23" ht="138.75" customHeight="1">
      <c r="A24" s="17"/>
      <c r="B24" s="18"/>
      <c r="C24" s="110"/>
      <c r="D24" s="126" t="s">
        <v>66</v>
      </c>
      <c r="E24" s="126"/>
      <c r="F24" s="81" t="s">
        <v>27</v>
      </c>
      <c r="G24" s="58" t="s">
        <v>67</v>
      </c>
      <c r="H24" s="41" t="s">
        <v>68</v>
      </c>
      <c r="I24" s="47" t="s">
        <v>69</v>
      </c>
      <c r="J24" s="63" t="s">
        <v>70</v>
      </c>
      <c r="K24" s="48" t="s">
        <v>71</v>
      </c>
      <c r="L24" s="42">
        <v>15</v>
      </c>
      <c r="M24" s="16" t="s">
        <v>21</v>
      </c>
      <c r="N24" s="42">
        <f>IF(M24="MISSING",0,IF(M24="POOR",(L24*0.2),IF(M24="INSUFFICIENT",(L24*0.4),IF(M24="SUFFICIENT",(L24*0.6),IF(M24="GOOD",(L24*0.8),IF(M24="EXCELLENT",L24,"ERROR"))))))</f>
        <v>15</v>
      </c>
      <c r="O24" s="28"/>
      <c r="P24" s="17"/>
      <c r="Q24" s="59"/>
      <c r="R24" s="59"/>
      <c r="S24" s="59"/>
      <c r="T24" s="59"/>
      <c r="U24" s="59"/>
      <c r="V24" s="59"/>
      <c r="W24" s="78"/>
    </row>
    <row r="25" spans="1:23" ht="53.1" customHeight="1">
      <c r="A25" s="17"/>
      <c r="B25" s="18"/>
      <c r="C25" s="59"/>
      <c r="D25" s="125" t="s">
        <v>72</v>
      </c>
      <c r="E25" s="125"/>
      <c r="F25" s="125"/>
      <c r="G25" s="125"/>
      <c r="H25" s="125"/>
      <c r="I25" s="125"/>
      <c r="J25" s="86"/>
      <c r="K25" s="86"/>
      <c r="L25" s="83"/>
      <c r="M25" s="83"/>
      <c r="N25" s="83"/>
      <c r="O25" s="28"/>
      <c r="P25" s="17"/>
      <c r="Q25" s="59"/>
      <c r="R25" s="59"/>
      <c r="S25" s="59"/>
      <c r="T25" s="59"/>
      <c r="U25" s="59"/>
      <c r="V25" s="59"/>
      <c r="W25" s="59"/>
    </row>
    <row r="26" spans="1:23" ht="138.75" customHeight="1">
      <c r="A26" s="17"/>
      <c r="B26" s="18"/>
      <c r="C26" s="59" t="s">
        <v>73</v>
      </c>
      <c r="D26" s="126" t="s">
        <v>74</v>
      </c>
      <c r="E26" s="126"/>
      <c r="F26" s="81" t="s">
        <v>27</v>
      </c>
      <c r="G26" s="58" t="s">
        <v>75</v>
      </c>
      <c r="H26" s="41" t="s">
        <v>76</v>
      </c>
      <c r="I26" s="47" t="s">
        <v>77</v>
      </c>
      <c r="J26" s="63" t="s">
        <v>78</v>
      </c>
      <c r="K26" s="48" t="s">
        <v>79</v>
      </c>
      <c r="L26" s="42">
        <v>15</v>
      </c>
      <c r="M26" s="16" t="s">
        <v>21</v>
      </c>
      <c r="N26" s="42">
        <f>IF(M26="MISSING",0,IF(M26="POOR",(L26*0.2),IF(M26="INSUFFICIENT",(L26*0.4),IF(M26="SUFFICIENT",(L26*0.6),IF(M26="GOOD",(L26*0.8),IF(M26="EXCELLENT",L26,"ERROR"))))))</f>
        <v>15</v>
      </c>
      <c r="O26" s="28"/>
      <c r="P26" s="17"/>
      <c r="Q26" s="59"/>
      <c r="R26" s="59"/>
      <c r="S26" s="59"/>
      <c r="T26" s="59"/>
      <c r="U26" s="59"/>
      <c r="V26" s="59"/>
      <c r="W26" s="59"/>
    </row>
    <row r="27" spans="1:23" ht="53.1" customHeight="1">
      <c r="A27" s="17"/>
      <c r="B27" s="18"/>
      <c r="C27" s="59"/>
      <c r="D27" s="125" t="s">
        <v>80</v>
      </c>
      <c r="E27" s="125"/>
      <c r="F27" s="125"/>
      <c r="G27" s="125"/>
      <c r="H27" s="125"/>
      <c r="I27" s="125"/>
      <c r="J27" s="86"/>
      <c r="K27" s="86"/>
      <c r="L27" s="83"/>
      <c r="M27" s="83"/>
      <c r="N27" s="83"/>
      <c r="O27" s="28"/>
      <c r="P27" s="17"/>
      <c r="Q27" s="59"/>
      <c r="R27" s="59"/>
      <c r="S27" s="59"/>
      <c r="T27" s="59"/>
      <c r="U27" s="59"/>
      <c r="V27" s="59"/>
      <c r="W27" s="59"/>
    </row>
    <row r="28" spans="1:23" ht="138.75" customHeight="1">
      <c r="A28" s="17"/>
      <c r="B28" s="18"/>
      <c r="C28" s="59" t="s">
        <v>73</v>
      </c>
      <c r="D28" s="126" t="s">
        <v>81</v>
      </c>
      <c r="E28" s="126"/>
      <c r="F28" s="81" t="s">
        <v>27</v>
      </c>
      <c r="G28" s="58" t="s">
        <v>82</v>
      </c>
      <c r="H28" s="41" t="s">
        <v>83</v>
      </c>
      <c r="I28" s="47" t="s">
        <v>84</v>
      </c>
      <c r="J28" s="63" t="s">
        <v>85</v>
      </c>
      <c r="K28" s="48" t="s">
        <v>86</v>
      </c>
      <c r="L28" s="42">
        <v>15</v>
      </c>
      <c r="M28" s="16" t="s">
        <v>21</v>
      </c>
      <c r="N28" s="42">
        <f>IF(M28="MISSING",0,IF(M28="POOR",(L28*0.2),IF(M28="INSUFFICIENT",(L28*0.4),IF(M28="SUFFICIENT",(L28*0.6),IF(M28="GOOD",(L28*0.8),IF(M28="EXCELLENT",L28,"ERROR"))))))</f>
        <v>15</v>
      </c>
      <c r="O28" s="28"/>
      <c r="P28" s="17"/>
      <c r="Q28" s="59"/>
      <c r="R28" s="59"/>
      <c r="S28" s="59"/>
      <c r="T28" s="59"/>
      <c r="U28" s="59"/>
      <c r="V28" s="59"/>
      <c r="W28" s="59"/>
    </row>
    <row r="29" spans="1:23" ht="17.399999999999999" customHeight="1">
      <c r="A29" s="17"/>
      <c r="B29" s="18"/>
      <c r="C29" s="18"/>
      <c r="D29" s="18"/>
      <c r="E29" s="18"/>
      <c r="F29" s="18"/>
      <c r="G29" s="18"/>
      <c r="H29" s="18"/>
      <c r="I29" s="18"/>
      <c r="J29" s="18"/>
      <c r="K29" s="96" t="s">
        <v>87</v>
      </c>
      <c r="L29" s="96">
        <f>SUM(L14,L16,L18, L20, L22,L24,L26,L28)</f>
        <v>100</v>
      </c>
      <c r="M29" s="97" t="s">
        <v>88</v>
      </c>
      <c r="N29" s="97">
        <f>SUM(N14,N16, N20, N18,N22,N24,N26,N28)</f>
        <v>100</v>
      </c>
      <c r="O29" s="28"/>
      <c r="P29" s="17"/>
      <c r="Q29" s="59"/>
      <c r="R29" s="59"/>
      <c r="S29" s="59"/>
      <c r="T29" s="59"/>
      <c r="U29" s="59"/>
      <c r="V29" s="59"/>
      <c r="W29" s="59"/>
    </row>
    <row r="30" spans="1:23" s="59" customFormat="1" ht="13.8">
      <c r="A30" s="17"/>
      <c r="B30" s="17"/>
      <c r="C30" s="17"/>
      <c r="D30" s="17"/>
      <c r="E30" s="17"/>
      <c r="F30" s="17"/>
      <c r="G30" s="17"/>
      <c r="H30" s="17"/>
      <c r="I30" s="17"/>
      <c r="J30" s="17"/>
      <c r="K30" s="17"/>
      <c r="L30" s="17"/>
      <c r="M30" s="17"/>
      <c r="N30" s="17"/>
      <c r="O30" s="17"/>
      <c r="P30" s="17"/>
    </row>
    <row r="31" spans="1:23" s="59" customFormat="1" ht="23.4">
      <c r="A31" s="17"/>
      <c r="B31" s="29"/>
      <c r="C31" s="109" t="s">
        <v>89</v>
      </c>
      <c r="D31" s="110"/>
      <c r="E31" s="110"/>
      <c r="F31" s="29"/>
      <c r="G31" s="29"/>
      <c r="H31" s="29"/>
      <c r="I31" s="29"/>
      <c r="J31" s="29"/>
      <c r="K31" s="29"/>
      <c r="L31" s="29"/>
      <c r="M31" s="29"/>
      <c r="N31" s="30"/>
      <c r="O31" s="30"/>
      <c r="P31" s="17"/>
    </row>
    <row r="32" spans="1:23" s="59" customFormat="1" ht="13.8">
      <c r="A32" s="17"/>
      <c r="B32" s="29"/>
      <c r="C32" s="89" t="s">
        <v>90</v>
      </c>
      <c r="D32" s="112" t="s">
        <v>91</v>
      </c>
      <c r="E32" s="110"/>
      <c r="F32" s="89" t="s">
        <v>92</v>
      </c>
      <c r="G32" s="112" t="s">
        <v>2</v>
      </c>
      <c r="H32" s="110"/>
      <c r="I32" s="110"/>
      <c r="J32" s="110"/>
      <c r="K32" s="110"/>
      <c r="L32" s="65"/>
      <c r="M32" s="89"/>
      <c r="N32" s="92" t="s">
        <v>93</v>
      </c>
      <c r="O32" s="29"/>
      <c r="P32" s="17"/>
    </row>
    <row r="33" spans="1:16" s="59" customFormat="1" ht="39.9" customHeight="1">
      <c r="A33" s="17"/>
      <c r="B33" s="29"/>
      <c r="C33" s="66">
        <v>9</v>
      </c>
      <c r="D33" s="122" t="s">
        <v>94</v>
      </c>
      <c r="E33" s="123"/>
      <c r="F33" s="91" t="s">
        <v>95</v>
      </c>
      <c r="G33" s="124" t="s">
        <v>96</v>
      </c>
      <c r="H33" s="124"/>
      <c r="I33" s="124"/>
      <c r="J33" s="124"/>
      <c r="K33" s="124"/>
      <c r="L33" s="124"/>
      <c r="M33" s="124"/>
      <c r="N33" s="67">
        <v>3</v>
      </c>
      <c r="O33" s="29"/>
      <c r="P33" s="17"/>
    </row>
    <row r="34" spans="1:16" s="59" customFormat="1" ht="39.9" customHeight="1">
      <c r="A34" s="17"/>
      <c r="B34" s="29"/>
      <c r="C34" s="68">
        <v>10</v>
      </c>
      <c r="D34" s="127" t="s">
        <v>94</v>
      </c>
      <c r="E34" s="123"/>
      <c r="F34" s="91" t="s">
        <v>97</v>
      </c>
      <c r="G34" s="124" t="s">
        <v>98</v>
      </c>
      <c r="H34" s="124"/>
      <c r="I34" s="124"/>
      <c r="J34" s="124"/>
      <c r="K34" s="124"/>
      <c r="L34" s="124"/>
      <c r="M34" s="124"/>
      <c r="N34" s="69">
        <v>3</v>
      </c>
      <c r="O34" s="29"/>
      <c r="P34" s="17"/>
    </row>
    <row r="35" spans="1:16" s="59" customFormat="1" ht="39.9" customHeight="1">
      <c r="A35" s="17"/>
      <c r="B35" s="29"/>
      <c r="C35" s="66">
        <v>11</v>
      </c>
      <c r="D35" s="122" t="s">
        <v>94</v>
      </c>
      <c r="E35" s="123"/>
      <c r="F35" s="91" t="s">
        <v>99</v>
      </c>
      <c r="G35" s="124" t="s">
        <v>100</v>
      </c>
      <c r="H35" s="124"/>
      <c r="I35" s="124"/>
      <c r="J35" s="124"/>
      <c r="K35" s="124"/>
      <c r="L35" s="124"/>
      <c r="M35" s="124"/>
      <c r="N35" s="67">
        <v>3</v>
      </c>
      <c r="O35" s="29"/>
      <c r="P35" s="17"/>
    </row>
    <row r="36" spans="1:16" s="59" customFormat="1" ht="39.9" customHeight="1">
      <c r="A36" s="17"/>
      <c r="B36" s="29"/>
      <c r="C36" s="70">
        <v>1</v>
      </c>
      <c r="D36" s="120" t="s">
        <v>101</v>
      </c>
      <c r="E36" s="120"/>
      <c r="F36" s="90" t="s">
        <v>102</v>
      </c>
      <c r="G36" s="118" t="s">
        <v>103</v>
      </c>
      <c r="H36" s="118"/>
      <c r="I36" s="118"/>
      <c r="J36" s="118"/>
      <c r="K36" s="118"/>
      <c r="L36" s="118"/>
      <c r="M36" s="118"/>
      <c r="N36" s="71">
        <v>3</v>
      </c>
      <c r="O36" s="29"/>
      <c r="P36" s="17"/>
    </row>
    <row r="37" spans="1:16" s="59" customFormat="1" ht="39.9" customHeight="1">
      <c r="A37" s="17"/>
      <c r="B37" s="29"/>
      <c r="C37" s="72">
        <v>2</v>
      </c>
      <c r="D37" s="113" t="s">
        <v>101</v>
      </c>
      <c r="E37" s="114"/>
      <c r="F37" s="87" t="s">
        <v>104</v>
      </c>
      <c r="G37" s="115" t="s">
        <v>105</v>
      </c>
      <c r="H37" s="115"/>
      <c r="I37" s="115"/>
      <c r="J37" s="115"/>
      <c r="K37" s="115"/>
      <c r="L37" s="115"/>
      <c r="M37" s="115"/>
      <c r="N37" s="73">
        <v>3</v>
      </c>
      <c r="O37" s="29"/>
      <c r="P37" s="17"/>
    </row>
    <row r="38" spans="1:16" s="59" customFormat="1" ht="39.9" customHeight="1">
      <c r="A38" s="17"/>
      <c r="B38" s="29"/>
      <c r="C38" s="74">
        <v>3</v>
      </c>
      <c r="D38" s="116" t="s">
        <v>106</v>
      </c>
      <c r="E38" s="117"/>
      <c r="F38" s="90" t="s">
        <v>107</v>
      </c>
      <c r="G38" s="118" t="s">
        <v>108</v>
      </c>
      <c r="H38" s="118"/>
      <c r="I38" s="118"/>
      <c r="J38" s="118"/>
      <c r="K38" s="118"/>
      <c r="L38" s="118"/>
      <c r="M38" s="118"/>
      <c r="N38" s="75">
        <v>3</v>
      </c>
      <c r="O38" s="29"/>
      <c r="P38" s="17"/>
    </row>
    <row r="39" spans="1:16" s="59" customFormat="1" ht="39.9" customHeight="1">
      <c r="A39" s="17"/>
      <c r="B39" s="29"/>
      <c r="C39" s="76">
        <v>4</v>
      </c>
      <c r="D39" s="119" t="s">
        <v>109</v>
      </c>
      <c r="E39" s="114"/>
      <c r="F39" s="87" t="s">
        <v>110</v>
      </c>
      <c r="G39" s="115" t="s">
        <v>111</v>
      </c>
      <c r="H39" s="115"/>
      <c r="I39" s="115"/>
      <c r="J39" s="115"/>
      <c r="K39" s="115"/>
      <c r="L39" s="115"/>
      <c r="M39" s="115"/>
      <c r="N39" s="77">
        <v>3</v>
      </c>
      <c r="O39" s="29"/>
      <c r="P39" s="17"/>
    </row>
    <row r="40" spans="1:16" s="59" customFormat="1" ht="39.9" customHeight="1">
      <c r="A40" s="17"/>
      <c r="B40" s="29"/>
      <c r="C40" s="70">
        <v>5</v>
      </c>
      <c r="D40" s="120" t="s">
        <v>112</v>
      </c>
      <c r="E40" s="121"/>
      <c r="F40" s="90" t="s">
        <v>112</v>
      </c>
      <c r="G40" s="118" t="s">
        <v>113</v>
      </c>
      <c r="H40" s="118"/>
      <c r="I40" s="118"/>
      <c r="J40" s="118"/>
      <c r="K40" s="118"/>
      <c r="L40" s="118"/>
      <c r="M40" s="118"/>
      <c r="N40" s="71">
        <v>3</v>
      </c>
      <c r="O40" s="29"/>
      <c r="P40" s="17"/>
    </row>
    <row r="41" spans="1:16" s="59" customFormat="1" ht="39.9" customHeight="1">
      <c r="A41" s="17"/>
      <c r="B41" s="29"/>
      <c r="C41" s="72">
        <v>6</v>
      </c>
      <c r="D41" s="113" t="s">
        <v>112</v>
      </c>
      <c r="E41" s="114"/>
      <c r="F41" s="87" t="s">
        <v>114</v>
      </c>
      <c r="G41" s="115" t="s">
        <v>115</v>
      </c>
      <c r="H41" s="115"/>
      <c r="I41" s="115"/>
      <c r="J41" s="115"/>
      <c r="K41" s="115"/>
      <c r="L41" s="115"/>
      <c r="M41" s="115"/>
      <c r="N41" s="73">
        <v>3</v>
      </c>
      <c r="O41" s="29"/>
      <c r="P41" s="17"/>
    </row>
    <row r="42" spans="1:16" s="59" customFormat="1" ht="39.9" customHeight="1">
      <c r="A42" s="17"/>
      <c r="B42" s="29"/>
      <c r="C42" s="74">
        <v>7</v>
      </c>
      <c r="D42" s="116" t="s">
        <v>116</v>
      </c>
      <c r="E42" s="117"/>
      <c r="F42" s="90" t="s">
        <v>117</v>
      </c>
      <c r="G42" s="118" t="s">
        <v>118</v>
      </c>
      <c r="H42" s="118"/>
      <c r="I42" s="118"/>
      <c r="J42" s="118"/>
      <c r="K42" s="118"/>
      <c r="L42" s="118"/>
      <c r="M42" s="118"/>
      <c r="N42" s="75">
        <v>3</v>
      </c>
      <c r="O42" s="29"/>
      <c r="P42" s="17"/>
    </row>
    <row r="43" spans="1:16" s="59" customFormat="1" ht="39.9" customHeight="1">
      <c r="A43" s="17"/>
      <c r="B43" s="29"/>
      <c r="C43" s="76">
        <v>8</v>
      </c>
      <c r="D43" s="119" t="s">
        <v>116</v>
      </c>
      <c r="E43" s="114"/>
      <c r="F43" s="87" t="s">
        <v>119</v>
      </c>
      <c r="G43" s="115" t="s">
        <v>120</v>
      </c>
      <c r="H43" s="115"/>
      <c r="I43" s="115"/>
      <c r="J43" s="115"/>
      <c r="K43" s="115"/>
      <c r="L43" s="115"/>
      <c r="M43" s="115"/>
      <c r="N43" s="77">
        <v>3</v>
      </c>
      <c r="O43" s="29"/>
      <c r="P43" s="17"/>
    </row>
    <row r="44" spans="1:16" s="59" customFormat="1" ht="13.8">
      <c r="A44" s="17"/>
      <c r="B44" s="29"/>
      <c r="C44" s="29"/>
      <c r="D44" s="29"/>
      <c r="E44" s="29"/>
      <c r="F44" s="29"/>
      <c r="G44" s="29"/>
      <c r="H44" s="29"/>
      <c r="I44" s="29"/>
      <c r="J44" s="29"/>
      <c r="K44" s="29"/>
      <c r="L44" s="29"/>
      <c r="M44" s="29"/>
      <c r="N44" s="29"/>
      <c r="O44" s="29"/>
      <c r="P44" s="17"/>
    </row>
    <row r="45" spans="1:16" s="59" customFormat="1" ht="13.8">
      <c r="A45" s="17"/>
      <c r="B45" s="17"/>
      <c r="C45" s="17"/>
      <c r="D45" s="17"/>
      <c r="E45" s="17"/>
      <c r="F45" s="17"/>
      <c r="G45" s="17"/>
      <c r="H45" s="17"/>
      <c r="I45" s="17"/>
      <c r="J45" s="17"/>
      <c r="K45" s="17"/>
      <c r="L45" s="17"/>
      <c r="M45" s="17"/>
      <c r="N45" s="17"/>
      <c r="O45" s="17"/>
      <c r="P45" s="17"/>
    </row>
    <row r="46" spans="1:16" s="59" customFormat="1" ht="23.4">
      <c r="A46" s="17"/>
      <c r="B46" s="32"/>
      <c r="C46" s="109" t="s">
        <v>121</v>
      </c>
      <c r="D46" s="110"/>
      <c r="E46" s="110"/>
      <c r="F46" s="27"/>
      <c r="G46" s="18"/>
      <c r="H46" s="18"/>
      <c r="I46" s="18"/>
      <c r="J46" s="18"/>
      <c r="K46" s="18"/>
      <c r="L46" s="18"/>
      <c r="M46" s="18"/>
      <c r="N46" s="18"/>
      <c r="O46" s="18"/>
      <c r="P46" s="17"/>
    </row>
    <row r="47" spans="1:16" s="59" customFormat="1" ht="13.8">
      <c r="A47" s="17"/>
      <c r="B47" s="32"/>
      <c r="C47" s="33" t="s">
        <v>90</v>
      </c>
      <c r="D47" s="33" t="s">
        <v>122</v>
      </c>
      <c r="E47" s="88"/>
      <c r="F47" s="111" t="s">
        <v>123</v>
      </c>
      <c r="G47" s="110"/>
      <c r="H47" s="110"/>
      <c r="I47" s="110"/>
      <c r="J47" s="112" t="s">
        <v>124</v>
      </c>
      <c r="K47" s="110"/>
      <c r="L47" s="110"/>
      <c r="M47" s="110"/>
      <c r="N47" s="110"/>
      <c r="O47" s="18"/>
      <c r="P47" s="17"/>
    </row>
    <row r="48" spans="1:16" s="59" customFormat="1" ht="49.35" customHeight="1">
      <c r="A48" s="17"/>
      <c r="B48" s="34"/>
      <c r="C48" s="35">
        <v>1</v>
      </c>
      <c r="D48" s="36" t="s">
        <v>125</v>
      </c>
      <c r="E48" s="85"/>
      <c r="F48" s="106" t="s">
        <v>126</v>
      </c>
      <c r="G48" s="107"/>
      <c r="H48" s="107"/>
      <c r="I48" s="107"/>
      <c r="J48" s="106" t="s">
        <v>127</v>
      </c>
      <c r="K48" s="107"/>
      <c r="L48" s="107"/>
      <c r="M48" s="107"/>
      <c r="N48" s="107"/>
      <c r="O48" s="18"/>
      <c r="P48" s="17"/>
    </row>
    <row r="49" spans="1:23" s="59" customFormat="1" ht="47.4" customHeight="1">
      <c r="A49" s="17"/>
      <c r="B49" s="34"/>
      <c r="C49" s="37">
        <v>2</v>
      </c>
      <c r="D49" s="31" t="s">
        <v>128</v>
      </c>
      <c r="E49" s="84"/>
      <c r="F49" s="108" t="s">
        <v>129</v>
      </c>
      <c r="G49" s="107"/>
      <c r="H49" s="107"/>
      <c r="I49" s="107"/>
      <c r="J49" s="108" t="s">
        <v>130</v>
      </c>
      <c r="K49" s="107"/>
      <c r="L49" s="107"/>
      <c r="M49" s="107"/>
      <c r="N49" s="107"/>
      <c r="O49" s="18"/>
      <c r="P49" s="17"/>
    </row>
    <row r="50" spans="1:23" s="59" customFormat="1" ht="42" customHeight="1">
      <c r="A50" s="17"/>
      <c r="B50" s="34"/>
      <c r="C50" s="35">
        <v>3</v>
      </c>
      <c r="D50" s="36" t="s">
        <v>131</v>
      </c>
      <c r="E50" s="85"/>
      <c r="F50" s="106" t="s">
        <v>132</v>
      </c>
      <c r="G50" s="107"/>
      <c r="H50" s="107"/>
      <c r="I50" s="107"/>
      <c r="J50" s="106" t="s">
        <v>133</v>
      </c>
      <c r="K50" s="107"/>
      <c r="L50" s="107"/>
      <c r="M50" s="107"/>
      <c r="N50" s="107"/>
      <c r="O50" s="18"/>
      <c r="P50" s="17"/>
    </row>
    <row r="51" spans="1:23" s="59" customFormat="1" ht="42.6" customHeight="1">
      <c r="A51" s="17"/>
      <c r="B51" s="34"/>
      <c r="C51" s="37">
        <v>4</v>
      </c>
      <c r="D51" s="31" t="s">
        <v>134</v>
      </c>
      <c r="E51" s="84"/>
      <c r="F51" s="108" t="s">
        <v>135</v>
      </c>
      <c r="G51" s="107"/>
      <c r="H51" s="107"/>
      <c r="I51" s="107"/>
      <c r="J51" s="108" t="s">
        <v>136</v>
      </c>
      <c r="K51" s="107"/>
      <c r="L51" s="107"/>
      <c r="M51" s="107"/>
      <c r="N51" s="107"/>
      <c r="O51" s="18"/>
      <c r="P51" s="17"/>
    </row>
    <row r="52" spans="1:23" s="59" customFormat="1" ht="36" customHeight="1">
      <c r="A52" s="17"/>
      <c r="B52" s="34"/>
      <c r="C52" s="35">
        <v>5</v>
      </c>
      <c r="D52" s="36" t="s">
        <v>137</v>
      </c>
      <c r="E52" s="85"/>
      <c r="F52" s="106" t="s">
        <v>138</v>
      </c>
      <c r="G52" s="107"/>
      <c r="H52" s="107"/>
      <c r="I52" s="107"/>
      <c r="J52" s="106" t="s">
        <v>139</v>
      </c>
      <c r="K52" s="107"/>
      <c r="L52" s="107"/>
      <c r="M52" s="107"/>
      <c r="N52" s="107"/>
      <c r="O52" s="18"/>
      <c r="P52" s="17"/>
    </row>
    <row r="53" spans="1:23" s="59" customFormat="1" ht="13.8">
      <c r="A53" s="17"/>
      <c r="B53" s="18"/>
      <c r="C53" s="18"/>
      <c r="D53" s="18"/>
      <c r="E53" s="18"/>
      <c r="F53" s="18"/>
      <c r="G53" s="18"/>
      <c r="H53" s="18"/>
      <c r="I53" s="18"/>
      <c r="J53" s="18"/>
      <c r="K53" s="18"/>
      <c r="L53" s="18"/>
      <c r="M53" s="18"/>
      <c r="N53" s="18"/>
      <c r="O53" s="18"/>
      <c r="P53" s="17"/>
    </row>
    <row r="54" spans="1:23" s="59" customFormat="1" ht="13.8">
      <c r="A54" s="17"/>
      <c r="B54" s="17"/>
      <c r="C54" s="17"/>
      <c r="D54" s="17"/>
      <c r="E54" s="17"/>
      <c r="F54" s="17"/>
      <c r="G54" s="17"/>
      <c r="H54" s="17"/>
      <c r="I54" s="17"/>
      <c r="J54" s="17"/>
      <c r="K54" s="17"/>
      <c r="L54" s="17"/>
      <c r="M54" s="17"/>
      <c r="N54" s="17"/>
      <c r="O54" s="17"/>
      <c r="P54" s="17"/>
    </row>
    <row r="55" spans="1:23" ht="15.75" customHeight="1">
      <c r="A55" s="59"/>
      <c r="B55" s="59"/>
      <c r="C55" s="59"/>
      <c r="D55" s="59"/>
      <c r="E55" s="59"/>
      <c r="F55" s="59"/>
      <c r="G55" s="59"/>
      <c r="H55" s="59"/>
      <c r="I55" s="59"/>
      <c r="J55" s="59"/>
      <c r="K55" s="59"/>
      <c r="L55" s="59"/>
      <c r="M55" s="59"/>
      <c r="N55" s="59"/>
      <c r="O55" s="59"/>
      <c r="P55" s="59"/>
      <c r="Q55" s="59"/>
      <c r="R55" s="59"/>
      <c r="S55" s="59"/>
      <c r="T55" s="59"/>
      <c r="U55" s="59"/>
      <c r="V55" s="59"/>
      <c r="W55" s="59"/>
    </row>
    <row r="56" spans="1:23" ht="15.75" customHeight="1">
      <c r="A56" s="59"/>
      <c r="B56" s="59"/>
      <c r="C56" s="59"/>
      <c r="D56" s="59"/>
      <c r="E56" s="59"/>
      <c r="F56" s="59"/>
      <c r="G56" s="59"/>
      <c r="H56" s="59"/>
      <c r="I56" s="59"/>
      <c r="J56" s="59"/>
      <c r="K56" s="59"/>
      <c r="L56" s="59"/>
      <c r="M56" s="59"/>
      <c r="N56" s="59"/>
      <c r="O56" s="59"/>
      <c r="P56" s="59"/>
      <c r="Q56" s="59"/>
      <c r="R56" s="59"/>
      <c r="S56" s="59"/>
      <c r="T56" s="59"/>
      <c r="U56" s="59"/>
      <c r="V56" s="59"/>
      <c r="W56" s="59"/>
    </row>
  </sheetData>
  <protectedRanges>
    <protectedRange algorithmName="SHA-512" hashValue="NcQe0VjxFnxU9SziGkmWOoYUYoQ0T62vv+WqFE1sowJD2+jDiq1RKEMS6wObDPCk433k/JG1CTU3j62rwNOzdg==" saltValue="OlYFZTFPx5QDCqKlqXj8fw==" spinCount="100000" sqref="C11:L12 C22:H22 J22:L22 C23:L28 D14:L21" name="Range1_2_1"/>
    <protectedRange algorithmName="SHA-512" hashValue="NcQe0VjxFnxU9SziGkmWOoYUYoQ0T62vv+WqFE1sowJD2+jDiq1RKEMS6wObDPCk433k/JG1CTU3j62rwNOzdg==" saltValue="OlYFZTFPx5QDCqKlqXj8fw==" spinCount="100000" sqref="C15 C17 C20" name="Range1_2_1_1"/>
    <protectedRange algorithmName="SHA-512" hashValue="NcQe0VjxFnxU9SziGkmWOoYUYoQ0T62vv+WqFE1sowJD2+jDiq1RKEMS6wObDPCk433k/JG1CTU3j62rwNOzdg==" saltValue="OlYFZTFPx5QDCqKlqXj8fw==" spinCount="100000" sqref="C13:C14" name="Range1_2_1_1_1"/>
    <protectedRange algorithmName="SHA-512" hashValue="NcQe0VjxFnxU9SziGkmWOoYUYoQ0T62vv+WqFE1sowJD2+jDiq1RKEMS6wObDPCk433k/JG1CTU3j62rwNOzdg==" saltValue="OlYFZTFPx5QDCqKlqXj8fw==" spinCount="100000" sqref="D13:L13" name="Range1_2_1_4"/>
    <protectedRange algorithmName="SHA-512" hashValue="NcQe0VjxFnxU9SziGkmWOoYUYoQ0T62vv+WqFE1sowJD2+jDiq1RKEMS6wObDPCk433k/JG1CTU3j62rwNOzdg==" saltValue="OlYFZTFPx5QDCqKlqXj8fw==" spinCount="100000" sqref="I22" name="Range1_2_1_2"/>
  </protectedRanges>
  <mergeCells count="73">
    <mergeCell ref="D16:E16"/>
    <mergeCell ref="C11:E11"/>
    <mergeCell ref="C13:C14"/>
    <mergeCell ref="D13:K13"/>
    <mergeCell ref="D14:E14"/>
    <mergeCell ref="D15:K15"/>
    <mergeCell ref="D24:E24"/>
    <mergeCell ref="C23:C24"/>
    <mergeCell ref="D23:I23"/>
    <mergeCell ref="C17:C18"/>
    <mergeCell ref="D17:K17"/>
    <mergeCell ref="D18:E18"/>
    <mergeCell ref="D21:K21"/>
    <mergeCell ref="D22:E22"/>
    <mergeCell ref="D20:E20"/>
    <mergeCell ref="D19:K19"/>
    <mergeCell ref="C20:C21"/>
    <mergeCell ref="C2:E2"/>
    <mergeCell ref="C3:D3"/>
    <mergeCell ref="J3:K3"/>
    <mergeCell ref="L3:N3"/>
    <mergeCell ref="C4:D4"/>
    <mergeCell ref="F4:I8"/>
    <mergeCell ref="J4:K8"/>
    <mergeCell ref="L4:L8"/>
    <mergeCell ref="M4:M8"/>
    <mergeCell ref="N4:N8"/>
    <mergeCell ref="C5:D5"/>
    <mergeCell ref="C6:D6"/>
    <mergeCell ref="C7:D7"/>
    <mergeCell ref="C8:D8"/>
    <mergeCell ref="D25:I25"/>
    <mergeCell ref="D26:E26"/>
    <mergeCell ref="D27:I27"/>
    <mergeCell ref="D28:E28"/>
    <mergeCell ref="D34:E34"/>
    <mergeCell ref="G34:M34"/>
    <mergeCell ref="C31:E31"/>
    <mergeCell ref="D32:E32"/>
    <mergeCell ref="G32:K32"/>
    <mergeCell ref="D33:E33"/>
    <mergeCell ref="G33:M33"/>
    <mergeCell ref="D35:E35"/>
    <mergeCell ref="G35:M35"/>
    <mergeCell ref="D36:E36"/>
    <mergeCell ref="G36:M36"/>
    <mergeCell ref="D37:E37"/>
    <mergeCell ref="G37:M37"/>
    <mergeCell ref="D38:E38"/>
    <mergeCell ref="G38:M38"/>
    <mergeCell ref="D39:E39"/>
    <mergeCell ref="G39:M39"/>
    <mergeCell ref="D40:E40"/>
    <mergeCell ref="G40:M40"/>
    <mergeCell ref="D41:E41"/>
    <mergeCell ref="G41:M41"/>
    <mergeCell ref="D42:E42"/>
    <mergeCell ref="G42:M42"/>
    <mergeCell ref="D43:E43"/>
    <mergeCell ref="G43:M43"/>
    <mergeCell ref="C46:E46"/>
    <mergeCell ref="F47:I47"/>
    <mergeCell ref="J47:N47"/>
    <mergeCell ref="F51:I51"/>
    <mergeCell ref="J51:N51"/>
    <mergeCell ref="F52:I52"/>
    <mergeCell ref="J52:N52"/>
    <mergeCell ref="F48:I48"/>
    <mergeCell ref="J48:N48"/>
    <mergeCell ref="F49:I49"/>
    <mergeCell ref="J49:N49"/>
    <mergeCell ref="F50:I50"/>
    <mergeCell ref="J50:N50"/>
  </mergeCells>
  <conditionalFormatting sqref="M13:M14">
    <cfRule type="cellIs" dxfId="32" priority="24" operator="equal">
      <formula>"POOR"</formula>
    </cfRule>
    <cfRule type="cellIs" dxfId="31" priority="23" operator="equal">
      <formula>"MISSING"</formula>
    </cfRule>
    <cfRule type="cellIs" dxfId="30" priority="22" operator="equal">
      <formula>"INSUFFICIENT"</formula>
    </cfRule>
    <cfRule type="cellIs" dxfId="29" priority="21" operator="equal">
      <formula>"SUFFICIENT"</formula>
    </cfRule>
    <cfRule type="cellIs" dxfId="28" priority="20" operator="equal">
      <formula>"GOOD"</formula>
    </cfRule>
    <cfRule type="cellIs" dxfId="27" priority="19" operator="equal">
      <formula>"EXCELLENT"</formula>
    </cfRule>
  </conditionalFormatting>
  <conditionalFormatting sqref="M16">
    <cfRule type="cellIs" dxfId="26" priority="1" operator="equal">
      <formula>"EXCELLENT"</formula>
    </cfRule>
    <cfRule type="cellIs" dxfId="25" priority="2" operator="equal">
      <formula>"GOOD"</formula>
    </cfRule>
    <cfRule type="cellIs" dxfId="24" priority="3" operator="equal">
      <formula>"SUFFICIENT"</formula>
    </cfRule>
    <cfRule type="cellIs" dxfId="23" priority="4" operator="equal">
      <formula>"INSUFFICIENT"</formula>
    </cfRule>
    <cfRule type="cellIs" dxfId="22" priority="5" operator="equal">
      <formula>"MISSING"</formula>
    </cfRule>
    <cfRule type="cellIs" dxfId="21" priority="6" operator="equal">
      <formula>"POOR"</formula>
    </cfRule>
  </conditionalFormatting>
  <conditionalFormatting sqref="M18:M20 M22 M24">
    <cfRule type="cellIs" dxfId="20" priority="56" operator="equal">
      <formula>"EXCELLENT"</formula>
    </cfRule>
    <cfRule type="cellIs" dxfId="19" priority="57" operator="equal">
      <formula>"GOOD"</formula>
    </cfRule>
    <cfRule type="cellIs" dxfId="18" priority="58" operator="equal">
      <formula>"SUFFICIENT"</formula>
    </cfRule>
    <cfRule type="cellIs" dxfId="17" priority="59" operator="equal">
      <formula>"INSUFFICIENT"</formula>
    </cfRule>
    <cfRule type="cellIs" dxfId="16" priority="61" operator="equal">
      <formula>"MISSING"</formula>
    </cfRule>
    <cfRule type="cellIs" dxfId="15" priority="62" operator="equal">
      <formula>"POOR"</formula>
    </cfRule>
  </conditionalFormatting>
  <conditionalFormatting sqref="M26">
    <cfRule type="cellIs" dxfId="14" priority="13" operator="equal">
      <formula>"EXCELLENT"</formula>
    </cfRule>
    <cfRule type="cellIs" dxfId="13" priority="14" operator="equal">
      <formula>"GOOD"</formula>
    </cfRule>
    <cfRule type="cellIs" dxfId="12" priority="15" operator="equal">
      <formula>"SUFFICIENT"</formula>
    </cfRule>
    <cfRule type="cellIs" dxfId="11" priority="16" operator="equal">
      <formula>"INSUFFICIENT"</formula>
    </cfRule>
    <cfRule type="cellIs" dxfId="10" priority="17" operator="equal">
      <formula>"MISSING"</formula>
    </cfRule>
    <cfRule type="cellIs" dxfId="9" priority="18" operator="equal">
      <formula>"POOR"</formula>
    </cfRule>
  </conditionalFormatting>
  <conditionalFormatting sqref="M28">
    <cfRule type="cellIs" dxfId="8" priority="12" operator="equal">
      <formula>"POOR"</formula>
    </cfRule>
    <cfRule type="cellIs" dxfId="7" priority="11" operator="equal">
      <formula>"MISSING"</formula>
    </cfRule>
    <cfRule type="cellIs" dxfId="6" priority="10" operator="equal">
      <formula>"INSUFFICIENT"</formula>
    </cfRule>
    <cfRule type="cellIs" dxfId="5" priority="9" operator="equal">
      <formula>"SUFFICIENT"</formula>
    </cfRule>
    <cfRule type="cellIs" dxfId="4" priority="8" operator="equal">
      <formula>"GOOD"</formula>
    </cfRule>
    <cfRule type="cellIs" dxfId="3" priority="7" operator="equal">
      <formula>"EXCELLENT"</formula>
    </cfRule>
  </conditionalFormatting>
  <conditionalFormatting sqref="N4">
    <cfRule type="containsText" dxfId="2" priority="81" operator="containsText" text="FAIL">
      <formula>NOT(ISERROR(SEARCH(("FAIL"),(N4))))</formula>
    </cfRule>
    <cfRule type="cellIs" dxfId="1" priority="82" operator="equal">
      <formula>"PASS"</formula>
    </cfRule>
    <cfRule type="cellIs" dxfId="0" priority="83" operator="equal">
      <formula>"M/O"</formula>
    </cfRule>
  </conditionalFormatting>
  <dataValidations count="1">
    <dataValidation type="list" allowBlank="1" showInputMessage="1" showErrorMessage="1" prompt="Please select from Missing through to Excellent." sqref="M22 M28 M18:M20 M24 M26 M13:M14 M16"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64E9-2EB7-5940-933A-B5F5600966F3}">
  <dimension ref="A1:O11"/>
  <sheetViews>
    <sheetView workbookViewId="0">
      <selection activeCell="F16" sqref="F16"/>
    </sheetView>
  </sheetViews>
  <sheetFormatPr defaultColWidth="8.88671875" defaultRowHeight="13.2"/>
  <cols>
    <col min="1" max="1" width="8.88671875" style="78"/>
    <col min="2" max="2" width="23.88671875" style="78" customWidth="1"/>
    <col min="3" max="3" width="115.88671875" style="78" customWidth="1"/>
    <col min="4" max="4" width="15.33203125" style="78" customWidth="1"/>
    <col min="5" max="5" width="12.44140625" style="78" customWidth="1"/>
    <col min="6" max="6" width="13.88671875" style="78" customWidth="1"/>
    <col min="7" max="7" width="14.109375" style="78" customWidth="1"/>
    <col min="8" max="8" width="11.6640625" style="78" customWidth="1"/>
    <col min="9" max="16384" width="8.88671875" style="78"/>
  </cols>
  <sheetData>
    <row r="1" spans="1:15">
      <c r="A1" s="130"/>
      <c r="B1" s="130"/>
      <c r="C1" s="130"/>
      <c r="D1" s="130"/>
      <c r="E1" s="130"/>
      <c r="F1" s="130"/>
      <c r="G1" s="130"/>
      <c r="H1" s="130"/>
    </row>
    <row r="2" spans="1:15">
      <c r="A2" s="130"/>
      <c r="B2" s="130"/>
      <c r="C2" s="130"/>
      <c r="D2" s="130"/>
      <c r="E2" s="130"/>
      <c r="F2" s="130"/>
      <c r="G2" s="130"/>
      <c r="H2" s="130"/>
    </row>
    <row r="3" spans="1:15" ht="15.75" customHeight="1">
      <c r="A3" s="130"/>
      <c r="B3" s="130"/>
      <c r="C3"/>
      <c r="D3" s="130"/>
      <c r="E3" s="130"/>
      <c r="F3" s="130"/>
      <c r="G3" s="130"/>
      <c r="H3" s="130"/>
      <c r="K3" s="156"/>
      <c r="L3" s="157"/>
      <c r="M3" s="157"/>
      <c r="N3" s="157"/>
      <c r="O3" s="80"/>
    </row>
    <row r="4" spans="1:15">
      <c r="A4"/>
      <c r="B4"/>
      <c r="C4"/>
      <c r="D4"/>
      <c r="E4"/>
      <c r="F4"/>
      <c r="G4"/>
      <c r="H4"/>
    </row>
    <row r="5" spans="1:15">
      <c r="A5"/>
      <c r="B5"/>
      <c r="C5"/>
      <c r="D5"/>
      <c r="E5"/>
      <c r="F5"/>
      <c r="G5"/>
      <c r="H5"/>
    </row>
    <row r="6" spans="1:15">
      <c r="A6"/>
      <c r="B6"/>
      <c r="C6"/>
      <c r="D6"/>
      <c r="E6"/>
      <c r="F6"/>
      <c r="G6"/>
      <c r="H6"/>
    </row>
    <row r="7" spans="1:15" s="79" customFormat="1" ht="39.9" customHeight="1">
      <c r="A7"/>
      <c r="B7"/>
      <c r="C7"/>
      <c r="D7"/>
      <c r="E7"/>
      <c r="F7"/>
      <c r="G7"/>
      <c r="H7"/>
    </row>
    <row r="8" spans="1:15" s="79" customFormat="1" ht="39.9" customHeight="1">
      <c r="A8"/>
      <c r="B8"/>
      <c r="C8"/>
      <c r="D8"/>
      <c r="E8"/>
      <c r="F8"/>
      <c r="G8"/>
      <c r="H8"/>
    </row>
    <row r="9" spans="1:15" s="79" customFormat="1" ht="39.9" customHeight="1">
      <c r="A9"/>
      <c r="B9"/>
      <c r="C9"/>
      <c r="D9"/>
      <c r="E9"/>
      <c r="F9"/>
      <c r="G9"/>
      <c r="H9"/>
    </row>
    <row r="10" spans="1:15" s="79" customFormat="1" ht="39.9" customHeight="1">
      <c r="A10"/>
      <c r="B10"/>
      <c r="C10"/>
      <c r="D10"/>
      <c r="E10"/>
      <c r="F10"/>
      <c r="G10"/>
      <c r="H10"/>
    </row>
    <row r="11" spans="1:15" ht="39.9" customHeight="1">
      <c r="A11"/>
      <c r="B11"/>
      <c r="C11"/>
      <c r="D11"/>
      <c r="E11"/>
      <c r="F11"/>
      <c r="G11"/>
      <c r="H11"/>
    </row>
  </sheetData>
  <mergeCells count="4">
    <mergeCell ref="K3:N3"/>
    <mergeCell ref="D3:H3"/>
    <mergeCell ref="A3:B3"/>
    <mergeCell ref="A1: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4140625" defaultRowHeight="15.75" customHeight="1"/>
  <cols>
    <col min="7" max="7" width="18.109375" customWidth="1"/>
    <col min="9" max="9" width="16.109375" customWidth="1"/>
  </cols>
  <sheetData>
    <row r="2" spans="1:20" ht="26.4">
      <c r="A2" s="10" t="s">
        <v>140</v>
      </c>
      <c r="B2" s="160" t="s">
        <v>141</v>
      </c>
      <c r="C2" s="130"/>
      <c r="D2" s="130"/>
      <c r="G2" s="4"/>
      <c r="H2" s="1" t="s">
        <v>142</v>
      </c>
      <c r="I2" s="1" t="s">
        <v>143</v>
      </c>
      <c r="J2" s="1" t="s">
        <v>144</v>
      </c>
      <c r="K2" s="1" t="s">
        <v>145</v>
      </c>
      <c r="L2" s="1" t="s">
        <v>146</v>
      </c>
      <c r="M2" s="1" t="s">
        <v>147</v>
      </c>
    </row>
    <row r="3" spans="1:20" ht="13.8">
      <c r="B3" s="93"/>
      <c r="C3" s="93"/>
      <c r="D3" s="93"/>
      <c r="F3" s="10"/>
      <c r="G3" s="2"/>
      <c r="H3" s="2"/>
      <c r="I3" s="2"/>
      <c r="J3" s="2"/>
      <c r="K3" s="2"/>
      <c r="L3" s="2"/>
      <c r="M3" s="2"/>
      <c r="N3" s="2"/>
      <c r="O3" s="2"/>
      <c r="P3" s="2"/>
      <c r="Q3" s="2"/>
      <c r="R3" s="2"/>
      <c r="S3" s="2"/>
      <c r="T3" s="4"/>
    </row>
    <row r="4" spans="1:20" ht="13.8">
      <c r="B4" s="93"/>
      <c r="C4" s="93"/>
      <c r="D4" s="93"/>
      <c r="F4" s="10"/>
      <c r="G4" s="2"/>
      <c r="H4" s="2"/>
      <c r="I4" s="2"/>
      <c r="J4" s="2"/>
      <c r="K4" s="2"/>
      <c r="L4" s="2"/>
      <c r="M4" s="2"/>
      <c r="N4" s="2"/>
      <c r="O4" s="2"/>
      <c r="P4" s="2"/>
      <c r="Q4" s="2"/>
      <c r="R4" s="2"/>
      <c r="S4" s="2"/>
      <c r="T4" s="4"/>
    </row>
    <row r="5" spans="1:20" ht="184.8">
      <c r="B5" s="158" t="s">
        <v>148</v>
      </c>
      <c r="C5" s="130"/>
      <c r="D5" s="130"/>
      <c r="F5" s="10">
        <v>6.1</v>
      </c>
      <c r="G5" s="2" t="s">
        <v>149</v>
      </c>
      <c r="H5" s="2" t="s">
        <v>150</v>
      </c>
      <c r="I5" s="2" t="s">
        <v>151</v>
      </c>
      <c r="J5" s="2" t="s">
        <v>152</v>
      </c>
      <c r="K5" s="2" t="s">
        <v>153</v>
      </c>
      <c r="L5" s="2" t="s">
        <v>154</v>
      </c>
      <c r="M5" s="2" t="s">
        <v>155</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05.6">
      <c r="B6" s="93"/>
      <c r="C6" s="93"/>
      <c r="D6" s="93"/>
      <c r="G6" s="2"/>
      <c r="H6" s="2" t="s">
        <v>156</v>
      </c>
      <c r="I6" s="3" t="s">
        <v>157</v>
      </c>
      <c r="J6" s="2" t="s">
        <v>158</v>
      </c>
      <c r="K6" s="2" t="s">
        <v>159</v>
      </c>
      <c r="L6" s="2" t="s">
        <v>160</v>
      </c>
      <c r="M6" s="2" t="s">
        <v>161</v>
      </c>
      <c r="N6" s="4"/>
      <c r="O6" s="4"/>
      <c r="P6" s="4"/>
      <c r="Q6" s="4"/>
      <c r="R6" s="4"/>
      <c r="S6" s="4"/>
      <c r="T6" s="4"/>
    </row>
    <row r="7" spans="1:20" ht="79.8">
      <c r="B7" s="158" t="s">
        <v>162</v>
      </c>
      <c r="C7" s="130"/>
      <c r="D7" s="130"/>
      <c r="F7" s="10">
        <v>6.2</v>
      </c>
      <c r="G7" s="4" t="s">
        <v>163</v>
      </c>
      <c r="H7" s="5" t="s">
        <v>164</v>
      </c>
      <c r="I7" s="6" t="s">
        <v>165</v>
      </c>
      <c r="J7" s="6" t="s">
        <v>166</v>
      </c>
      <c r="K7" s="6" t="s">
        <v>167</v>
      </c>
      <c r="L7" s="7" t="s">
        <v>168</v>
      </c>
      <c r="M7" s="8" t="s">
        <v>169</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66.599999999999994">
      <c r="B8" s="158" t="s">
        <v>170</v>
      </c>
      <c r="C8" s="130"/>
      <c r="D8" s="130"/>
      <c r="G8" s="4"/>
      <c r="H8" s="9" t="s">
        <v>156</v>
      </c>
      <c r="I8" s="6" t="s">
        <v>171</v>
      </c>
      <c r="J8" s="7" t="s">
        <v>172</v>
      </c>
      <c r="K8" s="8" t="s">
        <v>173</v>
      </c>
      <c r="L8" s="8" t="s">
        <v>174</v>
      </c>
      <c r="M8" s="8" t="s">
        <v>175</v>
      </c>
      <c r="N8" s="2"/>
      <c r="O8" s="2"/>
      <c r="P8" s="2"/>
      <c r="Q8" s="2"/>
      <c r="R8" s="2"/>
      <c r="S8" s="2"/>
      <c r="T8" s="2"/>
    </row>
    <row r="9" spans="1:20" ht="13.2">
      <c r="G9" s="10"/>
      <c r="H9" s="4"/>
      <c r="I9" s="10"/>
      <c r="J9" s="10"/>
      <c r="L9" s="10"/>
      <c r="M9" s="10"/>
    </row>
    <row r="10" spans="1:20" ht="13.2">
      <c r="G10" s="10"/>
      <c r="H10" s="4"/>
      <c r="I10" s="10"/>
      <c r="J10" s="10"/>
      <c r="K10" s="10"/>
      <c r="L10" s="10"/>
      <c r="M10" s="11"/>
    </row>
    <row r="11" spans="1:20" ht="13.2">
      <c r="G11" s="10"/>
      <c r="H11" s="4"/>
      <c r="I11" s="10"/>
      <c r="J11" s="10"/>
      <c r="K11" s="10"/>
      <c r="L11" s="10"/>
      <c r="M11" s="11"/>
    </row>
    <row r="12" spans="1:20" ht="13.2">
      <c r="G12" s="10"/>
      <c r="H12" s="4"/>
      <c r="I12" s="10"/>
      <c r="J12" s="10"/>
      <c r="K12" s="10"/>
      <c r="L12" s="10"/>
      <c r="M12" s="11"/>
    </row>
    <row r="13" spans="1:20" ht="13.8">
      <c r="B13" s="159"/>
      <c r="C13" s="130"/>
      <c r="D13" s="130"/>
      <c r="G13" s="10"/>
      <c r="H13" s="4" t="s">
        <v>176</v>
      </c>
      <c r="I13" s="10" t="s">
        <v>177</v>
      </c>
      <c r="J13" s="10" t="s">
        <v>178</v>
      </c>
      <c r="K13" s="10" t="s">
        <v>179</v>
      </c>
      <c r="L13" s="10" t="s">
        <v>180</v>
      </c>
      <c r="M13" s="11" t="s">
        <v>181</v>
      </c>
    </row>
    <row r="14" spans="1:20" ht="70.5" customHeight="1">
      <c r="B14" s="158" t="s">
        <v>182</v>
      </c>
      <c r="C14" s="130"/>
      <c r="D14" s="130"/>
      <c r="F14" s="10">
        <v>3.1</v>
      </c>
      <c r="G14" s="12"/>
      <c r="H14" s="5" t="s">
        <v>164</v>
      </c>
      <c r="I14" s="4" t="s">
        <v>183</v>
      </c>
      <c r="J14" s="4" t="s">
        <v>184</v>
      </c>
      <c r="K14" s="4" t="s">
        <v>185</v>
      </c>
      <c r="L14" s="4" t="s">
        <v>186</v>
      </c>
      <c r="M14" s="4" t="s">
        <v>187</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c r="B15" s="13"/>
      <c r="G15" s="12" t="s">
        <v>188</v>
      </c>
      <c r="H15" s="9" t="s">
        <v>156</v>
      </c>
      <c r="I15" s="4" t="s">
        <v>189</v>
      </c>
      <c r="J15" s="4" t="s">
        <v>190</v>
      </c>
      <c r="K15" s="4" t="s">
        <v>191</v>
      </c>
      <c r="L15" s="4" t="s">
        <v>192</v>
      </c>
      <c r="M15" s="4" t="s">
        <v>193</v>
      </c>
    </row>
    <row r="16" spans="1:20" ht="13.2">
      <c r="G16" s="10"/>
      <c r="H16" s="4"/>
      <c r="I16" s="4"/>
      <c r="J16" s="4"/>
      <c r="K16" s="4"/>
      <c r="L16" s="4"/>
      <c r="M16" s="14"/>
    </row>
    <row r="17" spans="2:19" ht="13.2">
      <c r="G17" s="10"/>
      <c r="H17" s="4"/>
      <c r="I17" s="4"/>
      <c r="J17" s="4"/>
      <c r="K17" s="4"/>
      <c r="L17" s="4"/>
      <c r="M17" s="4"/>
    </row>
    <row r="18" spans="2:19" ht="251.4">
      <c r="B18" s="158" t="s">
        <v>194</v>
      </c>
      <c r="C18" s="130"/>
      <c r="D18" s="130"/>
      <c r="F18" s="10">
        <v>3.2</v>
      </c>
      <c r="G18" s="10"/>
      <c r="H18" s="5" t="s">
        <v>164</v>
      </c>
      <c r="I18" s="4" t="s">
        <v>195</v>
      </c>
      <c r="J18" s="4" t="s">
        <v>196</v>
      </c>
      <c r="K18" s="4" t="s">
        <v>197</v>
      </c>
      <c r="L18" s="4" t="s">
        <v>198</v>
      </c>
      <c r="M18" s="4" t="s">
        <v>199</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32">
      <c r="G19" s="10"/>
      <c r="H19" s="9" t="s">
        <v>156</v>
      </c>
      <c r="I19" s="4"/>
      <c r="J19" s="4"/>
      <c r="K19" s="4" t="s">
        <v>200</v>
      </c>
      <c r="L19" s="4" t="s">
        <v>201</v>
      </c>
      <c r="M19" s="4"/>
    </row>
    <row r="20" spans="2:19" ht="13.2">
      <c r="G20" s="10"/>
      <c r="H20" s="4"/>
      <c r="I20" s="10"/>
      <c r="J20" s="10"/>
      <c r="K20" s="10"/>
      <c r="L20" s="10"/>
      <c r="M20" s="10"/>
    </row>
    <row r="21" spans="2:19" ht="13.2">
      <c r="G21" s="4"/>
      <c r="H21" s="4"/>
      <c r="I21" s="4"/>
      <c r="J21" s="4"/>
      <c r="K21" s="4"/>
      <c r="L21" s="4"/>
      <c r="M21" s="4"/>
    </row>
    <row r="22" spans="2:19" ht="13.2">
      <c r="G22" s="4"/>
      <c r="H22" s="4"/>
      <c r="I22" s="4"/>
      <c r="J22" s="4"/>
      <c r="K22" s="4"/>
      <c r="L22" s="4"/>
      <c r="M22" s="4"/>
    </row>
    <row r="24" spans="2:19" ht="13.2">
      <c r="H24" s="10" t="s">
        <v>202</v>
      </c>
      <c r="I24" s="10" t="s">
        <v>177</v>
      </c>
      <c r="J24" s="10" t="s">
        <v>203</v>
      </c>
      <c r="K24" s="10" t="s">
        <v>179</v>
      </c>
      <c r="L24" s="10" t="s">
        <v>204</v>
      </c>
      <c r="M24" s="10" t="s">
        <v>205</v>
      </c>
    </row>
    <row r="25" spans="2:19" ht="290.39999999999998">
      <c r="B25" s="159" t="s">
        <v>206</v>
      </c>
      <c r="C25" s="130"/>
      <c r="D25" s="130"/>
      <c r="G25" s="10" t="s">
        <v>207</v>
      </c>
      <c r="H25" s="2" t="s">
        <v>208</v>
      </c>
      <c r="I25" s="2" t="s">
        <v>209</v>
      </c>
      <c r="J25" s="2" t="s">
        <v>210</v>
      </c>
      <c r="K25" s="2" t="s">
        <v>211</v>
      </c>
      <c r="L25" s="2" t="s">
        <v>212</v>
      </c>
      <c r="M25" s="2" t="s">
        <v>213</v>
      </c>
    </row>
    <row r="26" spans="2:19" ht="13.2">
      <c r="G26" s="10" t="s">
        <v>214</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5914ba8-9e4a-4224-9594-5062124be8f1" xsi:nil="true"/>
    <lcf76f155ced4ddcb4097134ff3c332f xmlns="cafc3e4c-b146-46b8-8a52-78ced9164e8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78F7411FF5BA04C8BB948E4423DB960" ma:contentTypeVersion="11" ma:contentTypeDescription="Create a new document." ma:contentTypeScope="" ma:versionID="713ce497b2b4d71f6b5d130b802d4e8d">
  <xsd:schema xmlns:xsd="http://www.w3.org/2001/XMLSchema" xmlns:xs="http://www.w3.org/2001/XMLSchema" xmlns:p="http://schemas.microsoft.com/office/2006/metadata/properties" xmlns:ns2="cafc3e4c-b146-46b8-8a52-78ced9164e87" xmlns:ns3="35914ba8-9e4a-4224-9594-5062124be8f1" targetNamespace="http://schemas.microsoft.com/office/2006/metadata/properties" ma:root="true" ma:fieldsID="b65c5356acc1011e5a91a9ea20701c21" ns2:_="" ns3:_="">
    <xsd:import namespace="cafc3e4c-b146-46b8-8a52-78ced9164e87"/>
    <xsd:import namespace="35914ba8-9e4a-4224-9594-5062124be8f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fc3e4c-b146-46b8-8a52-78ced9164e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5914ba8-9e4a-4224-9594-5062124be8f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3036bc52-4a51-452c-ad2d-608e46149e65}" ma:internalName="TaxCatchAll" ma:showField="CatchAllData" ma:web="35914ba8-9e4a-4224-9594-5062124be8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98D897-3D5D-4CF5-A274-8B2E15AE73B2}">
  <ds:schemaRefs>
    <ds:schemaRef ds:uri="http://schemas.microsoft.com/office/2006/metadata/properties"/>
    <ds:schemaRef ds:uri="http://schemas.microsoft.com/office/infopath/2007/PartnerControls"/>
    <ds:schemaRef ds:uri="35914ba8-9e4a-4224-9594-5062124be8f1"/>
    <ds:schemaRef ds:uri="cafc3e4c-b146-46b8-8a52-78ced9164e87"/>
  </ds:schemaRefs>
</ds:datastoreItem>
</file>

<file path=customXml/itemProps2.xml><?xml version="1.0" encoding="utf-8"?>
<ds:datastoreItem xmlns:ds="http://schemas.openxmlformats.org/officeDocument/2006/customXml" ds:itemID="{90EC031B-BEAD-48B6-B7E0-82C1E0E5ED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fc3e4c-b146-46b8-8a52-78ced9164e87"/>
    <ds:schemaRef ds:uri="35914ba8-9e4a-4224-9594-5062124be8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B72468-B9EB-412A-8D55-6151E9A308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Self-Assessment</vt:lpstr>
      <vt:lpstr>Overview</vt:lpstr>
      <vt:lpstr>ASSESSMENT RUBRIC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NITRO</cp:lastModifiedBy>
  <cp:revision/>
  <dcterms:created xsi:type="dcterms:W3CDTF">2020-09-10T10:56:24Z</dcterms:created>
  <dcterms:modified xsi:type="dcterms:W3CDTF">2023-11-01T06:42:21Z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0x010100378F7411FF5BA04C8BB948E4423DB960</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