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 activeTab="1"/>
  </bookViews>
  <sheets>
    <sheet name="Sheet1" sheetId="1" r:id="rId1"/>
    <sheet name="发运部工资" sheetId="2" r:id="rId2"/>
    <sheet name="衣服尺寸" sheetId="3" r:id="rId3"/>
    <sheet name="工时" sheetId="4" r:id="rId4"/>
    <sheet name="Sheet3" sheetId="5" r:id="rId5"/>
  </sheets>
  <calcPr calcId="145621"/>
</workbook>
</file>

<file path=xl/calcChain.xml><?xml version="1.0" encoding="utf-8"?>
<calcChain xmlns="http://schemas.openxmlformats.org/spreadsheetml/2006/main">
  <c r="T1343" i="2" l="1"/>
  <c r="T1344" i="2" s="1"/>
  <c r="L1352" i="2"/>
  <c r="L1351" i="2"/>
  <c r="H1351" i="2"/>
  <c r="F1351" i="2"/>
  <c r="H1350" i="2"/>
  <c r="L1350" i="2" s="1"/>
  <c r="F1350" i="2"/>
  <c r="H1349" i="2"/>
  <c r="L1349" i="2" s="1"/>
  <c r="F1349" i="2"/>
  <c r="H1348" i="2"/>
  <c r="L1348" i="2" s="1"/>
  <c r="F1348" i="2"/>
  <c r="F1347" i="2"/>
  <c r="H1347" i="2" s="1"/>
  <c r="L1347" i="2" s="1"/>
  <c r="F1346" i="2"/>
  <c r="H1346" i="2" s="1"/>
  <c r="L1346" i="2" s="1"/>
  <c r="F1345" i="2"/>
  <c r="H1345" i="2" s="1"/>
  <c r="L1345" i="2" s="1"/>
  <c r="F1344" i="2"/>
  <c r="H1344" i="2" s="1"/>
  <c r="L1344" i="2" s="1"/>
  <c r="F1343" i="2"/>
  <c r="H1343" i="2" s="1"/>
  <c r="L1343" i="2" s="1"/>
  <c r="F1342" i="2"/>
  <c r="H1342" i="2" s="1"/>
  <c r="L1342" i="2" s="1"/>
  <c r="F1341" i="2"/>
  <c r="H1341" i="2" s="1"/>
  <c r="L1341" i="2" s="1"/>
  <c r="F1340" i="2"/>
  <c r="H1340" i="2" s="1"/>
  <c r="L1340" i="2" s="1"/>
  <c r="F1339" i="2"/>
  <c r="H1339" i="2" s="1"/>
  <c r="L1339" i="2" s="1"/>
  <c r="L1333" i="2" l="1"/>
  <c r="H1332" i="2"/>
  <c r="L1332" i="2" s="1"/>
  <c r="F1332" i="2"/>
  <c r="L1331" i="2"/>
  <c r="H1331" i="2"/>
  <c r="F1331" i="2"/>
  <c r="H1330" i="2"/>
  <c r="L1330" i="2" s="1"/>
  <c r="F1330" i="2"/>
  <c r="L1329" i="2"/>
  <c r="H1329" i="2"/>
  <c r="F1329" i="2"/>
  <c r="F1328" i="2"/>
  <c r="H1328" i="2" s="1"/>
  <c r="L1328" i="2" s="1"/>
  <c r="F1327" i="2"/>
  <c r="H1327" i="2" s="1"/>
  <c r="L1327" i="2" s="1"/>
  <c r="F1326" i="2"/>
  <c r="H1326" i="2" s="1"/>
  <c r="L1326" i="2" s="1"/>
  <c r="H1325" i="2"/>
  <c r="L1325" i="2" s="1"/>
  <c r="F1325" i="2"/>
  <c r="T1324" i="2"/>
  <c r="T1325" i="2" s="1"/>
  <c r="F1324" i="2"/>
  <c r="H1324" i="2" s="1"/>
  <c r="L1324" i="2" s="1"/>
  <c r="F1323" i="2"/>
  <c r="H1323" i="2" s="1"/>
  <c r="L1323" i="2" s="1"/>
  <c r="F1322" i="2"/>
  <c r="H1322" i="2" s="1"/>
  <c r="L1322" i="2" s="1"/>
  <c r="F1321" i="2"/>
  <c r="H1321" i="2" s="1"/>
  <c r="L1321" i="2" s="1"/>
  <c r="F1320" i="2"/>
  <c r="H1320" i="2" s="1"/>
  <c r="L1320" i="2" s="1"/>
  <c r="T1286" i="2" l="1"/>
  <c r="L1313" i="2"/>
  <c r="L1312" i="2"/>
  <c r="H1312" i="2"/>
  <c r="F1312" i="2"/>
  <c r="L1311" i="2"/>
  <c r="H1311" i="2"/>
  <c r="F1311" i="2"/>
  <c r="L1310" i="2"/>
  <c r="H1310" i="2"/>
  <c r="F1310" i="2"/>
  <c r="L1309" i="2"/>
  <c r="H1309" i="2"/>
  <c r="F1309" i="2"/>
  <c r="F1308" i="2"/>
  <c r="H1308" i="2" s="1"/>
  <c r="L1308" i="2" s="1"/>
  <c r="F1307" i="2"/>
  <c r="H1307" i="2" s="1"/>
  <c r="L1307" i="2" s="1"/>
  <c r="F1306" i="2"/>
  <c r="H1306" i="2" s="1"/>
  <c r="L1306" i="2" s="1"/>
  <c r="F1305" i="2"/>
  <c r="H1305" i="2" s="1"/>
  <c r="L1305" i="2" s="1"/>
  <c r="T1304" i="2"/>
  <c r="T1305" i="2" s="1"/>
  <c r="F1304" i="2"/>
  <c r="H1304" i="2" s="1"/>
  <c r="L1304" i="2" s="1"/>
  <c r="H1303" i="2"/>
  <c r="L1303" i="2" s="1"/>
  <c r="F1303" i="2"/>
  <c r="F1302" i="2"/>
  <c r="H1302" i="2" s="1"/>
  <c r="L1302" i="2" s="1"/>
  <c r="F1301" i="2"/>
  <c r="H1301" i="2" s="1"/>
  <c r="L1301" i="2" s="1"/>
  <c r="F1300" i="2"/>
  <c r="H1300" i="2" s="1"/>
  <c r="L1300" i="2" s="1"/>
  <c r="L1294" i="2" l="1"/>
  <c r="H1293" i="2"/>
  <c r="L1293" i="2" s="1"/>
  <c r="F1293" i="2"/>
  <c r="H1292" i="2"/>
  <c r="L1292" i="2" s="1"/>
  <c r="F1292" i="2"/>
  <c r="H1291" i="2"/>
  <c r="L1291" i="2" s="1"/>
  <c r="F1291" i="2"/>
  <c r="H1290" i="2"/>
  <c r="L1290" i="2" s="1"/>
  <c r="F1290" i="2"/>
  <c r="F1289" i="2"/>
  <c r="H1289" i="2" s="1"/>
  <c r="L1289" i="2" s="1"/>
  <c r="F1288" i="2"/>
  <c r="H1288" i="2" s="1"/>
  <c r="L1288" i="2" s="1"/>
  <c r="F1287" i="2"/>
  <c r="H1287" i="2" s="1"/>
  <c r="L1287" i="2" s="1"/>
  <c r="F1286" i="2"/>
  <c r="H1286" i="2" s="1"/>
  <c r="L1286" i="2" s="1"/>
  <c r="T1285" i="2"/>
  <c r="F1285" i="2"/>
  <c r="H1285" i="2" s="1"/>
  <c r="L1285" i="2" s="1"/>
  <c r="F1284" i="2"/>
  <c r="H1284" i="2" s="1"/>
  <c r="L1284" i="2" s="1"/>
  <c r="F1283" i="2"/>
  <c r="H1283" i="2" s="1"/>
  <c r="L1283" i="2" s="1"/>
  <c r="F1282" i="2"/>
  <c r="H1282" i="2" s="1"/>
  <c r="L1282" i="2" s="1"/>
  <c r="F1281" i="2"/>
  <c r="H1281" i="2" s="1"/>
  <c r="L1281" i="2" s="1"/>
  <c r="L1274" i="2" l="1"/>
  <c r="H1273" i="2"/>
  <c r="L1273" i="2" s="1"/>
  <c r="F1273" i="2"/>
  <c r="H1272" i="2"/>
  <c r="L1272" i="2" s="1"/>
  <c r="F1272" i="2"/>
  <c r="H1271" i="2"/>
  <c r="L1271" i="2" s="1"/>
  <c r="F1271" i="2"/>
  <c r="H1270" i="2"/>
  <c r="L1270" i="2" s="1"/>
  <c r="F1270" i="2"/>
  <c r="F1269" i="2"/>
  <c r="H1269" i="2" s="1"/>
  <c r="L1269" i="2" s="1"/>
  <c r="F1268" i="2"/>
  <c r="H1268" i="2" s="1"/>
  <c r="L1268" i="2" s="1"/>
  <c r="F1267" i="2"/>
  <c r="H1267" i="2" s="1"/>
  <c r="L1267" i="2" s="1"/>
  <c r="F1266" i="2"/>
  <c r="H1266" i="2" s="1"/>
  <c r="L1266" i="2" s="1"/>
  <c r="F1265" i="2"/>
  <c r="H1265" i="2" s="1"/>
  <c r="L1265" i="2" s="1"/>
  <c r="T1264" i="2"/>
  <c r="T1265" i="2" s="1"/>
  <c r="F1264" i="2"/>
  <c r="H1264" i="2" s="1"/>
  <c r="L1264" i="2" s="1"/>
  <c r="F1263" i="2"/>
  <c r="H1263" i="2" s="1"/>
  <c r="L1263" i="2" s="1"/>
  <c r="F1262" i="2"/>
  <c r="H1262" i="2" s="1"/>
  <c r="L1262" i="2" s="1"/>
  <c r="F1261" i="2"/>
  <c r="H1261" i="2" s="1"/>
  <c r="L1261" i="2" s="1"/>
  <c r="F1260" i="2"/>
  <c r="H1260" i="2" s="1"/>
  <c r="L1260" i="2" s="1"/>
  <c r="L1254" i="2" l="1"/>
  <c r="H1253" i="2"/>
  <c r="L1253" i="2" s="1"/>
  <c r="F1253" i="2"/>
  <c r="H1252" i="2"/>
  <c r="L1252" i="2" s="1"/>
  <c r="F1252" i="2"/>
  <c r="L1251" i="2"/>
  <c r="H1251" i="2"/>
  <c r="F1251" i="2"/>
  <c r="H1250" i="2"/>
  <c r="L1250" i="2" s="1"/>
  <c r="F1250" i="2"/>
  <c r="F1249" i="2"/>
  <c r="H1249" i="2" s="1"/>
  <c r="L1249" i="2" s="1"/>
  <c r="F1248" i="2"/>
  <c r="H1248" i="2" s="1"/>
  <c r="L1248" i="2" s="1"/>
  <c r="F1247" i="2"/>
  <c r="H1247" i="2" s="1"/>
  <c r="L1247" i="2" s="1"/>
  <c r="F1246" i="2"/>
  <c r="H1246" i="2" s="1"/>
  <c r="L1246" i="2" s="1"/>
  <c r="F1245" i="2"/>
  <c r="H1245" i="2" s="1"/>
  <c r="L1245" i="2" s="1"/>
  <c r="T1244" i="2"/>
  <c r="T1245" i="2" s="1"/>
  <c r="F1244" i="2"/>
  <c r="H1244" i="2" s="1"/>
  <c r="L1244" i="2" s="1"/>
  <c r="F1243" i="2"/>
  <c r="H1243" i="2" s="1"/>
  <c r="L1243" i="2" s="1"/>
  <c r="F1242" i="2"/>
  <c r="H1242" i="2" s="1"/>
  <c r="L1242" i="2" s="1"/>
  <c r="F1241" i="2"/>
  <c r="H1241" i="2" s="1"/>
  <c r="L1241" i="2" s="1"/>
  <c r="F1240" i="2"/>
  <c r="H1240" i="2" s="1"/>
  <c r="L1240" i="2" s="1"/>
  <c r="L1234" i="2" l="1"/>
  <c r="H1233" i="2"/>
  <c r="L1233" i="2" s="1"/>
  <c r="F1233" i="2"/>
  <c r="H1232" i="2"/>
  <c r="L1232" i="2" s="1"/>
  <c r="F1232" i="2"/>
  <c r="L1231" i="2"/>
  <c r="H1231" i="2"/>
  <c r="F1231" i="2"/>
  <c r="H1230" i="2"/>
  <c r="L1230" i="2" s="1"/>
  <c r="F1230" i="2"/>
  <c r="F1229" i="2"/>
  <c r="H1229" i="2" s="1"/>
  <c r="F1228" i="2"/>
  <c r="H1228" i="2" s="1"/>
  <c r="F1227" i="2"/>
  <c r="F1226" i="2"/>
  <c r="H1226" i="2" s="1"/>
  <c r="F1225" i="2"/>
  <c r="H1225" i="2" s="1"/>
  <c r="L1225" i="2" s="1"/>
  <c r="T1224" i="2"/>
  <c r="T1225" i="2" s="1"/>
  <c r="F1224" i="2"/>
  <c r="H1224" i="2" s="1"/>
  <c r="F1223" i="2"/>
  <c r="F1222" i="2"/>
  <c r="H1222" i="2" s="1"/>
  <c r="F1221" i="2"/>
  <c r="H1221" i="2" s="1"/>
  <c r="F1220" i="2"/>
  <c r="H1220" i="2" s="1"/>
  <c r="L1220" i="2" s="1"/>
  <c r="L1224" i="2" l="1"/>
  <c r="H1223" i="2"/>
  <c r="L1223" i="2" s="1"/>
  <c r="L1228" i="2"/>
  <c r="L1229" i="2"/>
  <c r="H1227" i="2"/>
  <c r="L1227" i="2" s="1"/>
  <c r="L1226" i="2"/>
  <c r="L1221" i="2"/>
  <c r="L1222" i="2"/>
  <c r="T1203" i="2"/>
  <c r="T1204" i="2" s="1"/>
  <c r="F1208" i="2"/>
  <c r="H1208" i="2" s="1"/>
  <c r="L1208" i="2" s="1"/>
  <c r="L1213" i="2"/>
  <c r="H1212" i="2"/>
  <c r="L1212" i="2" s="1"/>
  <c r="F1212" i="2"/>
  <c r="H1211" i="2"/>
  <c r="L1211" i="2" s="1"/>
  <c r="F1211" i="2"/>
  <c r="H1210" i="2"/>
  <c r="L1210" i="2" s="1"/>
  <c r="F1210" i="2"/>
  <c r="H1209" i="2"/>
  <c r="L1209" i="2" s="1"/>
  <c r="F1209" i="2"/>
  <c r="F1207" i="2"/>
  <c r="H1207" i="2" s="1"/>
  <c r="L1207" i="2" s="1"/>
  <c r="F1206" i="2"/>
  <c r="H1206" i="2" s="1"/>
  <c r="L1206" i="2" s="1"/>
  <c r="F1205" i="2"/>
  <c r="H1205" i="2" s="1"/>
  <c r="L1205" i="2" s="1"/>
  <c r="F1204" i="2"/>
  <c r="H1204" i="2" s="1"/>
  <c r="L1204" i="2" s="1"/>
  <c r="F1203" i="2"/>
  <c r="H1203" i="2" s="1"/>
  <c r="L1203" i="2" s="1"/>
  <c r="F1202" i="2"/>
  <c r="H1202" i="2" s="1"/>
  <c r="L1202" i="2" s="1"/>
  <c r="F1201" i="2"/>
  <c r="H1201" i="2" s="1"/>
  <c r="L1201" i="2" s="1"/>
  <c r="F1200" i="2"/>
  <c r="H1200" i="2" s="1"/>
  <c r="L1200" i="2" s="1"/>
  <c r="F1199" i="2"/>
  <c r="H1199" i="2" s="1"/>
  <c r="L1199" i="2" s="1"/>
  <c r="T1184" i="2" l="1"/>
  <c r="T1185" i="2" s="1"/>
  <c r="F1188" i="2"/>
  <c r="H1188" i="2" s="1"/>
  <c r="L1188" i="2" s="1"/>
  <c r="L1193" i="2"/>
  <c r="H1192" i="2"/>
  <c r="L1192" i="2" s="1"/>
  <c r="F1192" i="2"/>
  <c r="H1191" i="2"/>
  <c r="L1191" i="2" s="1"/>
  <c r="F1191" i="2"/>
  <c r="H1190" i="2"/>
  <c r="L1190" i="2" s="1"/>
  <c r="F1190" i="2"/>
  <c r="H1189" i="2"/>
  <c r="L1189" i="2" s="1"/>
  <c r="F1189" i="2"/>
  <c r="F1187" i="2"/>
  <c r="H1187" i="2" s="1"/>
  <c r="L1187" i="2" s="1"/>
  <c r="F1186" i="2"/>
  <c r="H1186" i="2" s="1"/>
  <c r="L1186" i="2" s="1"/>
  <c r="F1185" i="2"/>
  <c r="H1185" i="2" s="1"/>
  <c r="L1185" i="2" s="1"/>
  <c r="F1184" i="2"/>
  <c r="H1184" i="2" s="1"/>
  <c r="L1184" i="2" s="1"/>
  <c r="F1183" i="2"/>
  <c r="H1183" i="2" s="1"/>
  <c r="L1183" i="2" s="1"/>
  <c r="F1182" i="2"/>
  <c r="H1182" i="2" s="1"/>
  <c r="L1182" i="2" s="1"/>
  <c r="F1181" i="2"/>
  <c r="H1181" i="2" s="1"/>
  <c r="L1181" i="2" s="1"/>
  <c r="F1180" i="2"/>
  <c r="H1180" i="2" s="1"/>
  <c r="L1180" i="2" s="1"/>
  <c r="L1174" i="2" l="1"/>
  <c r="H1173" i="2"/>
  <c r="L1173" i="2" s="1"/>
  <c r="F1173" i="2"/>
  <c r="H1172" i="2"/>
  <c r="L1172" i="2" s="1"/>
  <c r="F1172" i="2"/>
  <c r="H1171" i="2"/>
  <c r="L1171" i="2" s="1"/>
  <c r="F1171" i="2"/>
  <c r="H1170" i="2"/>
  <c r="L1170" i="2" s="1"/>
  <c r="F1170" i="2"/>
  <c r="F1169" i="2"/>
  <c r="H1169" i="2" s="1"/>
  <c r="L1169" i="2" s="1"/>
  <c r="F1168" i="2"/>
  <c r="H1168" i="2" s="1"/>
  <c r="L1168" i="2" s="1"/>
  <c r="F1167" i="2"/>
  <c r="H1167" i="2" s="1"/>
  <c r="L1167" i="2" s="1"/>
  <c r="T1166" i="2"/>
  <c r="T1167" i="2" s="1"/>
  <c r="F1166" i="2"/>
  <c r="H1166" i="2" s="1"/>
  <c r="L1166" i="2" s="1"/>
  <c r="F1165" i="2"/>
  <c r="H1165" i="2" s="1"/>
  <c r="L1165" i="2" s="1"/>
  <c r="F1164" i="2"/>
  <c r="H1164" i="2" s="1"/>
  <c r="L1164" i="2" s="1"/>
  <c r="F1163" i="2"/>
  <c r="H1163" i="2" s="1"/>
  <c r="L1163" i="2" s="1"/>
  <c r="F1162" i="2"/>
  <c r="H1162" i="2" s="1"/>
  <c r="L1162" i="2" s="1"/>
  <c r="L1155" i="2" l="1"/>
  <c r="H1154" i="2"/>
  <c r="L1154" i="2" s="1"/>
  <c r="F1154" i="2"/>
  <c r="H1153" i="2"/>
  <c r="L1153" i="2" s="1"/>
  <c r="F1153" i="2"/>
  <c r="H1152" i="2"/>
  <c r="L1152" i="2" s="1"/>
  <c r="F1152" i="2"/>
  <c r="H1151" i="2"/>
  <c r="L1151" i="2" s="1"/>
  <c r="F1151" i="2"/>
  <c r="F1150" i="2"/>
  <c r="H1150" i="2" s="1"/>
  <c r="L1150" i="2" s="1"/>
  <c r="F1149" i="2"/>
  <c r="H1149" i="2" s="1"/>
  <c r="L1149" i="2" s="1"/>
  <c r="F1148" i="2"/>
  <c r="H1148" i="2" s="1"/>
  <c r="L1148" i="2" s="1"/>
  <c r="T1147" i="2"/>
  <c r="T1148" i="2" s="1"/>
  <c r="F1147" i="2"/>
  <c r="H1147" i="2" s="1"/>
  <c r="L1147" i="2" s="1"/>
  <c r="F1146" i="2"/>
  <c r="H1146" i="2" s="1"/>
  <c r="L1146" i="2" s="1"/>
  <c r="F1145" i="2"/>
  <c r="H1145" i="2" s="1"/>
  <c r="L1145" i="2" s="1"/>
  <c r="F1144" i="2"/>
  <c r="H1144" i="2" s="1"/>
  <c r="L1144" i="2" s="1"/>
  <c r="F1143" i="2"/>
  <c r="H1143" i="2" s="1"/>
  <c r="L1143" i="2" s="1"/>
  <c r="L1137" i="2" l="1"/>
  <c r="H1136" i="2" l="1"/>
  <c r="L1136" i="2" s="1"/>
  <c r="F1136" i="2"/>
  <c r="H1135" i="2"/>
  <c r="L1135" i="2" s="1"/>
  <c r="F1135" i="2"/>
  <c r="H1134" i="2"/>
  <c r="L1134" i="2" s="1"/>
  <c r="F1134" i="2"/>
  <c r="H1133" i="2"/>
  <c r="L1133" i="2" s="1"/>
  <c r="F1133" i="2"/>
  <c r="F1132" i="2"/>
  <c r="H1132" i="2" s="1"/>
  <c r="L1132" i="2" s="1"/>
  <c r="F1131" i="2"/>
  <c r="H1131" i="2" s="1"/>
  <c r="L1131" i="2" s="1"/>
  <c r="F1130" i="2"/>
  <c r="H1130" i="2" s="1"/>
  <c r="L1130" i="2" s="1"/>
  <c r="T1129" i="2"/>
  <c r="T1130" i="2" s="1"/>
  <c r="F1129" i="2"/>
  <c r="H1129" i="2" s="1"/>
  <c r="L1129" i="2" s="1"/>
  <c r="F1128" i="2"/>
  <c r="H1128" i="2" s="1"/>
  <c r="L1128" i="2" s="1"/>
  <c r="F1127" i="2"/>
  <c r="H1127" i="2" s="1"/>
  <c r="L1127" i="2" s="1"/>
  <c r="F1126" i="2"/>
  <c r="H1126" i="2" s="1"/>
  <c r="L1126" i="2" s="1"/>
  <c r="F1125" i="2"/>
  <c r="H1125" i="2" s="1"/>
  <c r="L1125" i="2" s="1"/>
  <c r="H1119" i="2" l="1"/>
  <c r="L1119" i="2" s="1"/>
  <c r="F1119" i="2"/>
  <c r="H1118" i="2"/>
  <c r="L1118" i="2" s="1"/>
  <c r="F1118" i="2"/>
  <c r="H1117" i="2"/>
  <c r="L1117" i="2" s="1"/>
  <c r="F1117" i="2"/>
  <c r="H1116" i="2"/>
  <c r="L1116" i="2" s="1"/>
  <c r="F1116" i="2"/>
  <c r="F1115" i="2"/>
  <c r="H1115" i="2" s="1"/>
  <c r="L1115" i="2" s="1"/>
  <c r="F1114" i="2"/>
  <c r="H1114" i="2" s="1"/>
  <c r="L1114" i="2" s="1"/>
  <c r="F1113" i="2"/>
  <c r="H1113" i="2" s="1"/>
  <c r="L1113" i="2" s="1"/>
  <c r="T1112" i="2"/>
  <c r="T1113" i="2" s="1"/>
  <c r="F1112" i="2"/>
  <c r="H1112" i="2" s="1"/>
  <c r="L1112" i="2" s="1"/>
  <c r="F1111" i="2"/>
  <c r="H1111" i="2" s="1"/>
  <c r="L1111" i="2" s="1"/>
  <c r="F1110" i="2"/>
  <c r="H1110" i="2" s="1"/>
  <c r="L1110" i="2" s="1"/>
  <c r="F1109" i="2"/>
  <c r="H1109" i="2" s="1"/>
  <c r="L1109" i="2" s="1"/>
  <c r="F1108" i="2"/>
  <c r="H1108" i="2" s="1"/>
  <c r="L1108" i="2" s="1"/>
  <c r="H1102" i="2"/>
  <c r="K1102" i="2" s="1"/>
  <c r="F1102" i="2"/>
  <c r="H1101" i="2"/>
  <c r="K1101" i="2" s="1"/>
  <c r="F1101" i="2"/>
  <c r="H1100" i="2"/>
  <c r="K1100" i="2" s="1"/>
  <c r="F1100" i="2"/>
  <c r="H1099" i="2"/>
  <c r="K1099" i="2" s="1"/>
  <c r="F1099" i="2"/>
  <c r="F1098" i="2"/>
  <c r="H1098" i="2" s="1"/>
  <c r="K1098" i="2" s="1"/>
  <c r="F1097" i="2"/>
  <c r="H1097" i="2" s="1"/>
  <c r="K1097" i="2" s="1"/>
  <c r="F1096" i="2"/>
  <c r="H1096" i="2" s="1"/>
  <c r="K1096" i="2" s="1"/>
  <c r="S1095" i="2"/>
  <c r="S1096" i="2" s="1"/>
  <c r="F1095" i="2"/>
  <c r="H1095" i="2" s="1"/>
  <c r="K1095" i="2" s="1"/>
  <c r="F1094" i="2"/>
  <c r="H1094" i="2" s="1"/>
  <c r="K1094" i="2" s="1"/>
  <c r="F1093" i="2"/>
  <c r="H1093" i="2" s="1"/>
  <c r="K1093" i="2" s="1"/>
  <c r="F1092" i="2"/>
  <c r="H1092" i="2" s="1"/>
  <c r="K1092" i="2" s="1"/>
  <c r="F1091" i="2"/>
  <c r="H1091" i="2" s="1"/>
  <c r="K1091" i="2" s="1"/>
  <c r="H1085" i="2"/>
  <c r="K1085" i="2" s="1"/>
  <c r="F1085" i="2"/>
  <c r="H1084" i="2"/>
  <c r="K1084" i="2" s="1"/>
  <c r="F1084" i="2"/>
  <c r="H1083" i="2"/>
  <c r="K1083" i="2" s="1"/>
  <c r="F1083" i="2"/>
  <c r="H1082" i="2"/>
  <c r="K1082" i="2" s="1"/>
  <c r="F1082" i="2"/>
  <c r="F1081" i="2"/>
  <c r="H1081" i="2" s="1"/>
  <c r="K1081" i="2" s="1"/>
  <c r="F1080" i="2"/>
  <c r="H1080" i="2" s="1"/>
  <c r="K1080" i="2" s="1"/>
  <c r="F1079" i="2"/>
  <c r="H1079" i="2" s="1"/>
  <c r="K1079" i="2" s="1"/>
  <c r="S1078" i="2"/>
  <c r="S1079" i="2" s="1"/>
  <c r="F1078" i="2"/>
  <c r="H1078" i="2" s="1"/>
  <c r="K1078" i="2" s="1"/>
  <c r="F1077" i="2"/>
  <c r="H1077" i="2" s="1"/>
  <c r="K1077" i="2" s="1"/>
  <c r="F1076" i="2"/>
  <c r="H1076" i="2" s="1"/>
  <c r="K1076" i="2" s="1"/>
  <c r="F1075" i="2"/>
  <c r="H1075" i="2" s="1"/>
  <c r="K1075" i="2" s="1"/>
  <c r="F1074" i="2"/>
  <c r="H1074" i="2" s="1"/>
  <c r="K1074" i="2" s="1"/>
  <c r="Q872" i="2"/>
  <c r="Q873" i="2" s="1"/>
  <c r="S1061" i="2"/>
  <c r="S1062" i="2" s="1"/>
  <c r="H1068" i="2"/>
  <c r="K1068" i="2" s="1"/>
  <c r="F1068" i="2"/>
  <c r="H1067" i="2"/>
  <c r="K1067" i="2" s="1"/>
  <c r="F1067" i="2"/>
  <c r="H1066" i="2"/>
  <c r="K1066" i="2" s="1"/>
  <c r="F1066" i="2"/>
  <c r="H1065" i="2"/>
  <c r="K1065" i="2" s="1"/>
  <c r="F1065" i="2"/>
  <c r="F1064" i="2"/>
  <c r="H1064" i="2" s="1"/>
  <c r="K1064" i="2" s="1"/>
  <c r="F1063" i="2"/>
  <c r="H1063" i="2" s="1"/>
  <c r="K1063" i="2" s="1"/>
  <c r="F1062" i="2"/>
  <c r="H1062" i="2" s="1"/>
  <c r="K1062" i="2" s="1"/>
  <c r="F1061" i="2"/>
  <c r="H1061" i="2" s="1"/>
  <c r="K1061" i="2" s="1"/>
  <c r="F1060" i="2"/>
  <c r="H1060" i="2" s="1"/>
  <c r="K1060" i="2" s="1"/>
  <c r="F1059" i="2"/>
  <c r="H1059" i="2" s="1"/>
  <c r="K1059" i="2" s="1"/>
  <c r="H1058" i="2"/>
  <c r="K1058" i="2" s="1"/>
  <c r="F1058" i="2"/>
  <c r="F1057" i="2"/>
  <c r="H1057" i="2" s="1"/>
  <c r="K1057" i="2" s="1"/>
  <c r="H1050" i="2"/>
  <c r="K1050" i="2" s="1"/>
  <c r="F1050" i="2"/>
  <c r="H1049" i="2"/>
  <c r="K1049" i="2" s="1"/>
  <c r="F1049" i="2"/>
  <c r="H1048" i="2"/>
  <c r="K1048" i="2" s="1"/>
  <c r="F1048" i="2"/>
  <c r="H1047" i="2"/>
  <c r="K1047" i="2" s="1"/>
  <c r="F1047" i="2"/>
  <c r="F1046" i="2"/>
  <c r="H1046" i="2" s="1"/>
  <c r="K1046" i="2" s="1"/>
  <c r="F1045" i="2"/>
  <c r="H1045" i="2" s="1"/>
  <c r="K1045" i="2" s="1"/>
  <c r="S1044" i="2"/>
  <c r="F1044" i="2"/>
  <c r="H1044" i="2" s="1"/>
  <c r="K1044" i="2" s="1"/>
  <c r="F1043" i="2"/>
  <c r="H1043" i="2" s="1"/>
  <c r="K1043" i="2" s="1"/>
  <c r="F1042" i="2"/>
  <c r="H1042" i="2" s="1"/>
  <c r="K1042" i="2" s="1"/>
  <c r="F1041" i="2"/>
  <c r="H1041" i="2" s="1"/>
  <c r="K1041" i="2" s="1"/>
  <c r="F1040" i="2"/>
  <c r="H1040" i="2" s="1"/>
  <c r="K1040" i="2" s="1"/>
  <c r="F1039" i="2"/>
  <c r="H1039" i="2" s="1"/>
  <c r="K1039" i="2" s="1"/>
  <c r="H1033" i="2"/>
  <c r="K1033" i="2" s="1"/>
  <c r="F1033" i="2"/>
  <c r="H1032" i="2"/>
  <c r="K1032" i="2" s="1"/>
  <c r="F1032" i="2"/>
  <c r="H1031" i="2"/>
  <c r="K1031" i="2" s="1"/>
  <c r="F1031" i="2"/>
  <c r="H1030" i="2"/>
  <c r="K1030" i="2" s="1"/>
  <c r="F1030" i="2"/>
  <c r="F1029" i="2"/>
  <c r="H1029" i="2" s="1"/>
  <c r="K1029" i="2" s="1"/>
  <c r="F1028" i="2"/>
  <c r="H1028" i="2" s="1"/>
  <c r="K1028" i="2" s="1"/>
  <c r="S1027" i="2"/>
  <c r="F1027" i="2"/>
  <c r="H1027" i="2" s="1"/>
  <c r="K1027" i="2" s="1"/>
  <c r="F1026" i="2"/>
  <c r="H1026" i="2" s="1"/>
  <c r="K1026" i="2" s="1"/>
  <c r="F1025" i="2"/>
  <c r="H1025" i="2" s="1"/>
  <c r="K1025" i="2" s="1"/>
  <c r="F1024" i="2"/>
  <c r="H1024" i="2" s="1"/>
  <c r="K1024" i="2" s="1"/>
  <c r="F1023" i="2"/>
  <c r="H1023" i="2" s="1"/>
  <c r="K1023" i="2" s="1"/>
  <c r="F1022" i="2"/>
  <c r="H1022" i="2" s="1"/>
  <c r="K1022" i="2" s="1"/>
  <c r="H1016" i="2"/>
  <c r="K1016" i="2" s="1"/>
  <c r="F1016" i="2"/>
  <c r="H1015" i="2"/>
  <c r="K1015" i="2" s="1"/>
  <c r="F1015" i="2"/>
  <c r="H1014" i="2"/>
  <c r="K1014" i="2" s="1"/>
  <c r="F1014" i="2"/>
  <c r="H1013" i="2"/>
  <c r="K1013" i="2" s="1"/>
  <c r="F1013" i="2"/>
  <c r="F1012" i="2"/>
  <c r="H1012" i="2" s="1"/>
  <c r="K1012" i="2" s="1"/>
  <c r="F1011" i="2"/>
  <c r="H1011" i="2" s="1"/>
  <c r="K1011" i="2" s="1"/>
  <c r="S1010" i="2"/>
  <c r="F1010" i="2"/>
  <c r="H1010" i="2" s="1"/>
  <c r="K1010" i="2" s="1"/>
  <c r="F1009" i="2"/>
  <c r="H1009" i="2" s="1"/>
  <c r="K1009" i="2" s="1"/>
  <c r="F1008" i="2"/>
  <c r="H1008" i="2" s="1"/>
  <c r="K1008" i="2" s="1"/>
  <c r="F1007" i="2"/>
  <c r="H1007" i="2" s="1"/>
  <c r="K1007" i="2" s="1"/>
  <c r="F1006" i="2"/>
  <c r="H1006" i="2" s="1"/>
  <c r="K1006" i="2" s="1"/>
  <c r="F1005" i="2"/>
  <c r="H1005" i="2" s="1"/>
  <c r="K1005" i="2" s="1"/>
  <c r="S993" i="2"/>
  <c r="S974" i="2"/>
  <c r="S960" i="2"/>
  <c r="S940" i="2"/>
  <c r="T926" i="2"/>
  <c r="H999" i="2"/>
  <c r="K999" i="2" s="1"/>
  <c r="F999" i="2"/>
  <c r="H998" i="2"/>
  <c r="K998" i="2" s="1"/>
  <c r="F998" i="2"/>
  <c r="H997" i="2"/>
  <c r="K997" i="2" s="1"/>
  <c r="F997" i="2"/>
  <c r="H996" i="2"/>
  <c r="K996" i="2" s="1"/>
  <c r="F996" i="2"/>
  <c r="F995" i="2"/>
  <c r="H995" i="2" s="1"/>
  <c r="K995" i="2" s="1"/>
  <c r="F994" i="2"/>
  <c r="H994" i="2" s="1"/>
  <c r="K994" i="2" s="1"/>
  <c r="F993" i="2"/>
  <c r="H993" i="2" s="1"/>
  <c r="K993" i="2" s="1"/>
  <c r="F992" i="2"/>
  <c r="H992" i="2" s="1"/>
  <c r="K992" i="2" s="1"/>
  <c r="F991" i="2"/>
  <c r="H991" i="2" s="1"/>
  <c r="K991" i="2" s="1"/>
  <c r="F990" i="2"/>
  <c r="H990" i="2" s="1"/>
  <c r="K990" i="2" s="1"/>
  <c r="F989" i="2"/>
  <c r="H989" i="2" s="1"/>
  <c r="K989" i="2" s="1"/>
  <c r="F988" i="2"/>
  <c r="H988" i="2" s="1"/>
  <c r="K988" i="2" s="1"/>
  <c r="H982" i="2"/>
  <c r="K982" i="2" s="1"/>
  <c r="F982" i="2"/>
  <c r="H981" i="2"/>
  <c r="K981" i="2" s="1"/>
  <c r="F981" i="2"/>
  <c r="H980" i="2"/>
  <c r="K980" i="2" s="1"/>
  <c r="F980" i="2"/>
  <c r="H979" i="2"/>
  <c r="K979" i="2" s="1"/>
  <c r="F979" i="2"/>
  <c r="F978" i="2"/>
  <c r="H978" i="2" s="1"/>
  <c r="K978" i="2" s="1"/>
  <c r="F977" i="2"/>
  <c r="H977" i="2" s="1"/>
  <c r="K977" i="2" s="1"/>
  <c r="F976" i="2"/>
  <c r="H976" i="2" s="1"/>
  <c r="K976" i="2" s="1"/>
  <c r="F975" i="2"/>
  <c r="H975" i="2" s="1"/>
  <c r="K975" i="2" s="1"/>
  <c r="F974" i="2"/>
  <c r="H974" i="2" s="1"/>
  <c r="K974" i="2" s="1"/>
  <c r="F973" i="2"/>
  <c r="H973" i="2" s="1"/>
  <c r="K973" i="2" s="1"/>
  <c r="F972" i="2"/>
  <c r="H972" i="2" s="1"/>
  <c r="K972" i="2" s="1"/>
  <c r="F971" i="2"/>
  <c r="H971" i="2" s="1"/>
  <c r="K971" i="2" s="1"/>
  <c r="F955" i="2"/>
  <c r="H955" i="2" s="1"/>
  <c r="F956" i="2"/>
  <c r="H956" i="2" s="1"/>
  <c r="F957" i="2"/>
  <c r="H957" i="2" s="1"/>
  <c r="K957" i="2" s="1"/>
  <c r="F958" i="2"/>
  <c r="H958" i="2" s="1"/>
  <c r="K958" i="2" s="1"/>
  <c r="F959" i="2"/>
  <c r="H959" i="2" s="1"/>
  <c r="F960" i="2"/>
  <c r="H960" i="2" s="1"/>
  <c r="K960" i="2" s="1"/>
  <c r="F961" i="2"/>
  <c r="H961" i="2" s="1"/>
  <c r="K961" i="2" s="1"/>
  <c r="F954" i="2"/>
  <c r="H954" i="2" s="1"/>
  <c r="K954" i="2" s="1"/>
  <c r="H965" i="2"/>
  <c r="K965" i="2" s="1"/>
  <c r="F965" i="2"/>
  <c r="H964" i="2"/>
  <c r="K964" i="2" s="1"/>
  <c r="F964" i="2"/>
  <c r="H963" i="2"/>
  <c r="K963" i="2" s="1"/>
  <c r="F963" i="2"/>
  <c r="H962" i="2"/>
  <c r="K962" i="2" s="1"/>
  <c r="F962" i="2"/>
  <c r="H948" i="2"/>
  <c r="K948" i="2" s="1"/>
  <c r="F948" i="2"/>
  <c r="H947" i="2"/>
  <c r="K947" i="2" s="1"/>
  <c r="F947" i="2"/>
  <c r="H946" i="2"/>
  <c r="K946" i="2" s="1"/>
  <c r="F946" i="2"/>
  <c r="H945" i="2"/>
  <c r="K945" i="2" s="1"/>
  <c r="F945" i="2"/>
  <c r="F944" i="2"/>
  <c r="H944" i="2" s="1"/>
  <c r="K944" i="2" s="1"/>
  <c r="F943" i="2"/>
  <c r="H943" i="2" s="1"/>
  <c r="K943" i="2" s="1"/>
  <c r="F942" i="2"/>
  <c r="H942" i="2" s="1"/>
  <c r="K942" i="2" s="1"/>
  <c r="F941" i="2"/>
  <c r="H941" i="2" s="1"/>
  <c r="K941" i="2" s="1"/>
  <c r="F940" i="2"/>
  <c r="H940" i="2" s="1"/>
  <c r="K940" i="2" s="1"/>
  <c r="F939" i="2"/>
  <c r="H939" i="2" s="1"/>
  <c r="K939" i="2" s="1"/>
  <c r="F938" i="2"/>
  <c r="H938" i="2" s="1"/>
  <c r="K938" i="2" s="1"/>
  <c r="F937" i="2"/>
  <c r="H937" i="2" s="1"/>
  <c r="K937" i="2" s="1"/>
  <c r="H931" i="2"/>
  <c r="K931" i="2" s="1"/>
  <c r="F931" i="2"/>
  <c r="H930" i="2"/>
  <c r="K930" i="2" s="1"/>
  <c r="F930" i="2"/>
  <c r="H929" i="2"/>
  <c r="K929" i="2" s="1"/>
  <c r="F929" i="2"/>
  <c r="H928" i="2"/>
  <c r="K928" i="2" s="1"/>
  <c r="F928" i="2"/>
  <c r="F927" i="2"/>
  <c r="H927" i="2" s="1"/>
  <c r="K927" i="2" s="1"/>
  <c r="F926" i="2"/>
  <c r="H926" i="2" s="1"/>
  <c r="K926" i="2" s="1"/>
  <c r="F925" i="2"/>
  <c r="H925" i="2" s="1"/>
  <c r="K925" i="2" s="1"/>
  <c r="F924" i="2"/>
  <c r="H924" i="2" s="1"/>
  <c r="K924" i="2" s="1"/>
  <c r="F923" i="2"/>
  <c r="H923" i="2" s="1"/>
  <c r="K923" i="2" s="1"/>
  <c r="F922" i="2"/>
  <c r="H922" i="2" s="1"/>
  <c r="K922" i="2" s="1"/>
  <c r="F921" i="2"/>
  <c r="H921" i="2" s="1"/>
  <c r="K921" i="2" s="1"/>
  <c r="F920" i="2"/>
  <c r="H920" i="2" s="1"/>
  <c r="K920" i="2" s="1"/>
  <c r="H914" i="2"/>
  <c r="K914" i="2" s="1"/>
  <c r="F914" i="2"/>
  <c r="H913" i="2"/>
  <c r="K913" i="2" s="1"/>
  <c r="F913" i="2"/>
  <c r="H912" i="2"/>
  <c r="K912" i="2" s="1"/>
  <c r="F912" i="2"/>
  <c r="H911" i="2"/>
  <c r="K911" i="2" s="1"/>
  <c r="F911" i="2"/>
  <c r="F910" i="2"/>
  <c r="H910" i="2" s="1"/>
  <c r="K910" i="2" s="1"/>
  <c r="F909" i="2"/>
  <c r="H909" i="2" s="1"/>
  <c r="K909" i="2" s="1"/>
  <c r="F908" i="2"/>
  <c r="H908" i="2" s="1"/>
  <c r="K908" i="2" s="1"/>
  <c r="F907" i="2"/>
  <c r="H907" i="2" s="1"/>
  <c r="K907" i="2" s="1"/>
  <c r="F906" i="2"/>
  <c r="H906" i="2" s="1"/>
  <c r="K906" i="2" s="1"/>
  <c r="F905" i="2"/>
  <c r="H905" i="2" s="1"/>
  <c r="K905" i="2" s="1"/>
  <c r="F904" i="2"/>
  <c r="H904" i="2" s="1"/>
  <c r="K904" i="2" s="1"/>
  <c r="F903" i="2"/>
  <c r="H903" i="2" s="1"/>
  <c r="K903" i="2" s="1"/>
  <c r="F893" i="2"/>
  <c r="H893" i="2" s="1"/>
  <c r="K893" i="2" s="1"/>
  <c r="F583" i="2"/>
  <c r="H583" i="2" s="1"/>
  <c r="K583" i="2" s="1"/>
  <c r="F582" i="2"/>
  <c r="H582" i="2" s="1"/>
  <c r="K582" i="2" s="1"/>
  <c r="F608" i="2"/>
  <c r="H608" i="2" s="1"/>
  <c r="K608" i="2" s="1"/>
  <c r="F607" i="2"/>
  <c r="H607" i="2" s="1"/>
  <c r="K607" i="2" s="1"/>
  <c r="F632" i="2"/>
  <c r="H632" i="2" s="1"/>
  <c r="K632" i="2" s="1"/>
  <c r="F631" i="2"/>
  <c r="H631" i="2" s="1"/>
  <c r="K631" i="2" s="1"/>
  <c r="F656" i="2"/>
  <c r="H656" i="2" s="1"/>
  <c r="K656" i="2" s="1"/>
  <c r="F655" i="2"/>
  <c r="H655" i="2" s="1"/>
  <c r="K655" i="2" s="1"/>
  <c r="F681" i="2"/>
  <c r="H681" i="2" s="1"/>
  <c r="K681" i="2" s="1"/>
  <c r="F680" i="2"/>
  <c r="H680" i="2" s="1"/>
  <c r="K680" i="2" s="1"/>
  <c r="F707" i="2"/>
  <c r="H707" i="2" s="1"/>
  <c r="K707" i="2" s="1"/>
  <c r="F706" i="2"/>
  <c r="H706" i="2" s="1"/>
  <c r="K706" i="2" s="1"/>
  <c r="F731" i="2"/>
  <c r="H731" i="2" s="1"/>
  <c r="K731" i="2" s="1"/>
  <c r="F730" i="2"/>
  <c r="H730" i="2" s="1"/>
  <c r="K730" i="2" s="1"/>
  <c r="F754" i="2"/>
  <c r="H754" i="2" s="1"/>
  <c r="K754" i="2" s="1"/>
  <c r="F753" i="2"/>
  <c r="H753" i="2" s="1"/>
  <c r="K753" i="2" s="1"/>
  <c r="F777" i="2"/>
  <c r="H777" i="2" s="1"/>
  <c r="K777" i="2" s="1"/>
  <c r="F776" i="2"/>
  <c r="H776" i="2" s="1"/>
  <c r="K776" i="2" s="1"/>
  <c r="F793" i="2"/>
  <c r="H793" i="2" s="1"/>
  <c r="K793" i="2" s="1"/>
  <c r="F792" i="2"/>
  <c r="H792" i="2" s="1"/>
  <c r="K792" i="2" s="1"/>
  <c r="F810" i="2"/>
  <c r="H810" i="2" s="1"/>
  <c r="K810" i="2" s="1"/>
  <c r="F827" i="2"/>
  <c r="H827" i="2" s="1"/>
  <c r="K827" i="2" s="1"/>
  <c r="F843" i="2"/>
  <c r="H843" i="2" s="1"/>
  <c r="K843" i="2" s="1"/>
  <c r="F859" i="2"/>
  <c r="H859" i="2" s="1"/>
  <c r="K859" i="2" s="1"/>
  <c r="F875" i="2"/>
  <c r="H875" i="2" s="1"/>
  <c r="K875" i="2" s="1"/>
  <c r="F892" i="2"/>
  <c r="H892" i="2" s="1"/>
  <c r="K892" i="2" s="1"/>
  <c r="H897" i="2"/>
  <c r="K897" i="2" s="1"/>
  <c r="F897" i="2"/>
  <c r="H896" i="2"/>
  <c r="K896" i="2" s="1"/>
  <c r="F896" i="2"/>
  <c r="H895" i="2"/>
  <c r="K895" i="2" s="1"/>
  <c r="F895" i="2"/>
  <c r="H894" i="2"/>
  <c r="K894" i="2" s="1"/>
  <c r="F894" i="2"/>
  <c r="F891" i="2"/>
  <c r="H891" i="2" s="1"/>
  <c r="K891" i="2" s="1"/>
  <c r="F890" i="2"/>
  <c r="H890" i="2" s="1"/>
  <c r="K890" i="2" s="1"/>
  <c r="F889" i="2"/>
  <c r="H889" i="2" s="1"/>
  <c r="K889" i="2" s="1"/>
  <c r="F888" i="2"/>
  <c r="H888" i="2" s="1"/>
  <c r="K888" i="2" s="1"/>
  <c r="F887" i="2"/>
  <c r="H887" i="2" s="1"/>
  <c r="K887" i="2" s="1"/>
  <c r="F886" i="2"/>
  <c r="H886" i="2" s="1"/>
  <c r="K886" i="2" s="1"/>
  <c r="H879" i="2"/>
  <c r="K879" i="2" s="1"/>
  <c r="F879" i="2"/>
  <c r="H878" i="2"/>
  <c r="K878" i="2" s="1"/>
  <c r="F878" i="2"/>
  <c r="H877" i="2"/>
  <c r="K877" i="2" s="1"/>
  <c r="F877" i="2"/>
  <c r="H876" i="2"/>
  <c r="K876" i="2" s="1"/>
  <c r="F876" i="2"/>
  <c r="F874" i="2"/>
  <c r="H874" i="2" s="1"/>
  <c r="K874" i="2" s="1"/>
  <c r="F873" i="2"/>
  <c r="H873" i="2" s="1"/>
  <c r="K873" i="2" s="1"/>
  <c r="F872" i="2"/>
  <c r="H872" i="2" s="1"/>
  <c r="K872" i="2" s="1"/>
  <c r="F871" i="2"/>
  <c r="H871" i="2" s="1"/>
  <c r="K871" i="2" s="1"/>
  <c r="F870" i="2"/>
  <c r="H870" i="2" s="1"/>
  <c r="K870" i="2" s="1"/>
  <c r="F869" i="2"/>
  <c r="H869" i="2" s="1"/>
  <c r="K869" i="2" s="1"/>
  <c r="H863" i="2"/>
  <c r="K863" i="2" s="1"/>
  <c r="F863" i="2"/>
  <c r="H862" i="2"/>
  <c r="K862" i="2" s="1"/>
  <c r="F862" i="2"/>
  <c r="H861" i="2"/>
  <c r="K861" i="2" s="1"/>
  <c r="F861" i="2"/>
  <c r="H860" i="2"/>
  <c r="K860" i="2" s="1"/>
  <c r="F860" i="2"/>
  <c r="F858" i="2"/>
  <c r="H858" i="2" s="1"/>
  <c r="K858" i="2" s="1"/>
  <c r="F857" i="2"/>
  <c r="H857" i="2" s="1"/>
  <c r="K857" i="2" s="1"/>
  <c r="F856" i="2"/>
  <c r="H856" i="2" s="1"/>
  <c r="K856" i="2" s="1"/>
  <c r="F855" i="2"/>
  <c r="H855" i="2" s="1"/>
  <c r="K855" i="2" s="1"/>
  <c r="F854" i="2"/>
  <c r="H854" i="2" s="1"/>
  <c r="K854" i="2" s="1"/>
  <c r="F853" i="2"/>
  <c r="H853" i="2" s="1"/>
  <c r="K853" i="2" s="1"/>
  <c r="H847" i="2"/>
  <c r="K847" i="2" s="1"/>
  <c r="F847" i="2"/>
  <c r="H846" i="2"/>
  <c r="K846" i="2" s="1"/>
  <c r="F846" i="2"/>
  <c r="H845" i="2"/>
  <c r="K845" i="2" s="1"/>
  <c r="F845" i="2"/>
  <c r="H844" i="2"/>
  <c r="K844" i="2" s="1"/>
  <c r="F844" i="2"/>
  <c r="F842" i="2"/>
  <c r="H842" i="2" s="1"/>
  <c r="K842" i="2" s="1"/>
  <c r="F841" i="2"/>
  <c r="H841" i="2" s="1"/>
  <c r="K841" i="2" s="1"/>
  <c r="F840" i="2"/>
  <c r="H840" i="2" s="1"/>
  <c r="K840" i="2" s="1"/>
  <c r="F839" i="2"/>
  <c r="H839" i="2" s="1"/>
  <c r="K839" i="2" s="1"/>
  <c r="F838" i="2"/>
  <c r="H838" i="2" s="1"/>
  <c r="K838" i="2" s="1"/>
  <c r="F837" i="2"/>
  <c r="H837" i="2" s="1"/>
  <c r="K837" i="2" s="1"/>
  <c r="F826" i="2"/>
  <c r="H826" i="2" s="1"/>
  <c r="K826" i="2" s="1"/>
  <c r="H831" i="2"/>
  <c r="K831" i="2" s="1"/>
  <c r="F831" i="2"/>
  <c r="H830" i="2"/>
  <c r="K830" i="2" s="1"/>
  <c r="F830" i="2"/>
  <c r="H829" i="2"/>
  <c r="K829" i="2" s="1"/>
  <c r="F829" i="2"/>
  <c r="H828" i="2"/>
  <c r="K828" i="2" s="1"/>
  <c r="F828" i="2"/>
  <c r="F825" i="2"/>
  <c r="H825" i="2" s="1"/>
  <c r="K825" i="2" s="1"/>
  <c r="F824" i="2"/>
  <c r="H824" i="2" s="1"/>
  <c r="K824" i="2" s="1"/>
  <c r="F823" i="2"/>
  <c r="H823" i="2" s="1"/>
  <c r="K823" i="2" s="1"/>
  <c r="F822" i="2"/>
  <c r="H822" i="2" s="1"/>
  <c r="K822" i="2" s="1"/>
  <c r="F821" i="2"/>
  <c r="H821" i="2" s="1"/>
  <c r="K821" i="2" s="1"/>
  <c r="H814" i="2"/>
  <c r="K814" i="2" s="1"/>
  <c r="F814" i="2"/>
  <c r="H813" i="2"/>
  <c r="K813" i="2" s="1"/>
  <c r="F813" i="2"/>
  <c r="H812" i="2"/>
  <c r="K812" i="2" s="1"/>
  <c r="F812" i="2"/>
  <c r="H811" i="2"/>
  <c r="K811" i="2" s="1"/>
  <c r="F811" i="2"/>
  <c r="F809" i="2"/>
  <c r="H809" i="2" s="1"/>
  <c r="K809" i="2" s="1"/>
  <c r="F808" i="2"/>
  <c r="H808" i="2" s="1"/>
  <c r="K808" i="2" s="1"/>
  <c r="F807" i="2"/>
  <c r="H807" i="2" s="1"/>
  <c r="K807" i="2" s="1"/>
  <c r="F806" i="2"/>
  <c r="H806" i="2" s="1"/>
  <c r="K806" i="2" s="1"/>
  <c r="F805" i="2"/>
  <c r="H805" i="2" s="1"/>
  <c r="K805" i="2" s="1"/>
  <c r="F804" i="2"/>
  <c r="H804" i="2" s="1"/>
  <c r="K804" i="2" s="1"/>
  <c r="H797" i="2"/>
  <c r="K797" i="2" s="1"/>
  <c r="F797" i="2"/>
  <c r="H796" i="2"/>
  <c r="K796" i="2" s="1"/>
  <c r="F796" i="2"/>
  <c r="H795" i="2"/>
  <c r="K795" i="2" s="1"/>
  <c r="F795" i="2"/>
  <c r="H794" i="2"/>
  <c r="K794" i="2" s="1"/>
  <c r="F794" i="2"/>
  <c r="F791" i="2"/>
  <c r="H791" i="2" s="1"/>
  <c r="K791" i="2" s="1"/>
  <c r="F790" i="2"/>
  <c r="H790" i="2" s="1"/>
  <c r="K790" i="2" s="1"/>
  <c r="F789" i="2"/>
  <c r="H789" i="2" s="1"/>
  <c r="K789" i="2" s="1"/>
  <c r="F788" i="2"/>
  <c r="H788" i="2" s="1"/>
  <c r="K788" i="2" s="1"/>
  <c r="F787" i="2"/>
  <c r="H787" i="2" s="1"/>
  <c r="K787" i="2" s="1"/>
  <c r="H781" i="2"/>
  <c r="K781" i="2" s="1"/>
  <c r="F781" i="2"/>
  <c r="H780" i="2"/>
  <c r="K780" i="2" s="1"/>
  <c r="F780" i="2"/>
  <c r="H779" i="2"/>
  <c r="K779" i="2" s="1"/>
  <c r="F779" i="2"/>
  <c r="H778" i="2"/>
  <c r="K778" i="2" s="1"/>
  <c r="F778" i="2"/>
  <c r="F775" i="2"/>
  <c r="H775" i="2" s="1"/>
  <c r="K775" i="2" s="1"/>
  <c r="F774" i="2"/>
  <c r="H774" i="2" s="1"/>
  <c r="K774" i="2" s="1"/>
  <c r="F773" i="2"/>
  <c r="H773" i="2" s="1"/>
  <c r="K773" i="2" s="1"/>
  <c r="F772" i="2"/>
  <c r="H772" i="2" s="1"/>
  <c r="K772" i="2" s="1"/>
  <c r="F771" i="2"/>
  <c r="H771" i="2" s="1"/>
  <c r="K771" i="2" s="1"/>
  <c r="F766" i="2"/>
  <c r="H766" i="2" s="1"/>
  <c r="K766" i="2" s="1"/>
  <c r="F765" i="2"/>
  <c r="H765" i="2" s="1"/>
  <c r="K765" i="2" s="1"/>
  <c r="H758" i="2"/>
  <c r="K758" i="2" s="1"/>
  <c r="F758" i="2"/>
  <c r="H757" i="2"/>
  <c r="K757" i="2" s="1"/>
  <c r="F757" i="2"/>
  <c r="H756" i="2"/>
  <c r="K756" i="2" s="1"/>
  <c r="F756" i="2"/>
  <c r="H755" i="2"/>
  <c r="K755" i="2" s="1"/>
  <c r="F755" i="2"/>
  <c r="F752" i="2"/>
  <c r="H752" i="2" s="1"/>
  <c r="K752" i="2" s="1"/>
  <c r="F751" i="2"/>
  <c r="H751" i="2" s="1"/>
  <c r="K751" i="2" s="1"/>
  <c r="F750" i="2"/>
  <c r="H750" i="2" s="1"/>
  <c r="K750" i="2" s="1"/>
  <c r="F749" i="2"/>
  <c r="H749" i="2" s="1"/>
  <c r="K749" i="2" s="1"/>
  <c r="F748" i="2"/>
  <c r="H748" i="2" s="1"/>
  <c r="K748" i="2" s="1"/>
  <c r="F743" i="2"/>
  <c r="H743" i="2" s="1"/>
  <c r="K743" i="2" s="1"/>
  <c r="F742" i="2"/>
  <c r="H742" i="2" s="1"/>
  <c r="K742" i="2" s="1"/>
  <c r="H735" i="2"/>
  <c r="K735" i="2" s="1"/>
  <c r="F735" i="2"/>
  <c r="H734" i="2"/>
  <c r="K734" i="2" s="1"/>
  <c r="F734" i="2"/>
  <c r="H733" i="2"/>
  <c r="K733" i="2" s="1"/>
  <c r="F733" i="2"/>
  <c r="H732" i="2"/>
  <c r="K732" i="2" s="1"/>
  <c r="F732" i="2"/>
  <c r="F729" i="2"/>
  <c r="H729" i="2" s="1"/>
  <c r="K729" i="2" s="1"/>
  <c r="F728" i="2"/>
  <c r="H728" i="2" s="1"/>
  <c r="K728" i="2" s="1"/>
  <c r="F727" i="2"/>
  <c r="H727" i="2" s="1"/>
  <c r="K727" i="2" s="1"/>
  <c r="F726" i="2"/>
  <c r="H726" i="2" s="1"/>
  <c r="K726" i="2" s="1"/>
  <c r="F725" i="2"/>
  <c r="H725" i="2" s="1"/>
  <c r="K725" i="2" s="1"/>
  <c r="F719" i="2"/>
  <c r="H719" i="2" s="1"/>
  <c r="K719" i="2" s="1"/>
  <c r="F718" i="2"/>
  <c r="H718" i="2" s="1"/>
  <c r="K718" i="2" s="1"/>
  <c r="H711" i="2"/>
  <c r="K711" i="2" s="1"/>
  <c r="F711" i="2"/>
  <c r="H710" i="2"/>
  <c r="K710" i="2" s="1"/>
  <c r="F710" i="2"/>
  <c r="H709" i="2"/>
  <c r="K709" i="2" s="1"/>
  <c r="F709" i="2"/>
  <c r="H708" i="2"/>
  <c r="K708" i="2" s="1"/>
  <c r="F708" i="2"/>
  <c r="F705" i="2"/>
  <c r="H705" i="2" s="1"/>
  <c r="K705" i="2" s="1"/>
  <c r="F704" i="2"/>
  <c r="H704" i="2" s="1"/>
  <c r="K704" i="2" s="1"/>
  <c r="F703" i="2"/>
  <c r="H703" i="2" s="1"/>
  <c r="K703" i="2" s="1"/>
  <c r="F702" i="2"/>
  <c r="H702" i="2" s="1"/>
  <c r="K702" i="2" s="1"/>
  <c r="F701" i="2"/>
  <c r="H701" i="2" s="1"/>
  <c r="K701" i="2" s="1"/>
  <c r="F693" i="2"/>
  <c r="H693" i="2" s="1"/>
  <c r="K693" i="2" s="1"/>
  <c r="H686" i="2"/>
  <c r="K686" i="2" s="1"/>
  <c r="F686" i="2"/>
  <c r="H685" i="2"/>
  <c r="K685" i="2" s="1"/>
  <c r="F685" i="2"/>
  <c r="H684" i="2"/>
  <c r="K684" i="2" s="1"/>
  <c r="F684" i="2"/>
  <c r="H683" i="2"/>
  <c r="K683" i="2" s="1"/>
  <c r="F683" i="2"/>
  <c r="H682" i="2"/>
  <c r="K682" i="2" s="1"/>
  <c r="F682" i="2"/>
  <c r="F679" i="2"/>
  <c r="H679" i="2" s="1"/>
  <c r="K679" i="2" s="1"/>
  <c r="F678" i="2"/>
  <c r="H678" i="2" s="1"/>
  <c r="K678" i="2" s="1"/>
  <c r="F677" i="2"/>
  <c r="H677" i="2" s="1"/>
  <c r="K677" i="2" s="1"/>
  <c r="F676" i="2"/>
  <c r="H676" i="2" s="1"/>
  <c r="K676" i="2" s="1"/>
  <c r="F675" i="2"/>
  <c r="H675" i="2" s="1"/>
  <c r="K675" i="2" s="1"/>
  <c r="F668" i="2"/>
  <c r="H668" i="2" s="1"/>
  <c r="K668" i="2" s="1"/>
  <c r="H661" i="2"/>
  <c r="K661" i="2" s="1"/>
  <c r="F661" i="2"/>
  <c r="H660" i="2"/>
  <c r="K660" i="2" s="1"/>
  <c r="F660" i="2"/>
  <c r="H659" i="2"/>
  <c r="K659" i="2" s="1"/>
  <c r="F659" i="2"/>
  <c r="H658" i="2"/>
  <c r="K658" i="2" s="1"/>
  <c r="F658" i="2"/>
  <c r="H657" i="2"/>
  <c r="K657" i="2" s="1"/>
  <c r="F657" i="2"/>
  <c r="F654" i="2"/>
  <c r="H654" i="2" s="1"/>
  <c r="K654" i="2" s="1"/>
  <c r="F653" i="2"/>
  <c r="H653" i="2" s="1"/>
  <c r="K653" i="2" s="1"/>
  <c r="F652" i="2"/>
  <c r="H652" i="2" s="1"/>
  <c r="K652" i="2" s="1"/>
  <c r="F651" i="2"/>
  <c r="H651" i="2" s="1"/>
  <c r="K651" i="2" s="1"/>
  <c r="F650" i="2"/>
  <c r="H650" i="2" s="1"/>
  <c r="K650" i="2" s="1"/>
  <c r="F644" i="2"/>
  <c r="H644" i="2" s="1"/>
  <c r="K644" i="2" s="1"/>
  <c r="H637" i="2"/>
  <c r="K637" i="2" s="1"/>
  <c r="F637" i="2"/>
  <c r="H636" i="2"/>
  <c r="K636" i="2" s="1"/>
  <c r="F636" i="2"/>
  <c r="H635" i="2"/>
  <c r="K635" i="2" s="1"/>
  <c r="F635" i="2"/>
  <c r="H634" i="2"/>
  <c r="K634" i="2" s="1"/>
  <c r="F634" i="2"/>
  <c r="H633" i="2"/>
  <c r="K633" i="2" s="1"/>
  <c r="F633" i="2"/>
  <c r="F630" i="2"/>
  <c r="H630" i="2" s="1"/>
  <c r="K630" i="2" s="1"/>
  <c r="F629" i="2"/>
  <c r="H629" i="2" s="1"/>
  <c r="K629" i="2" s="1"/>
  <c r="F628" i="2"/>
  <c r="H628" i="2" s="1"/>
  <c r="K628" i="2" s="1"/>
  <c r="F627" i="2"/>
  <c r="H627" i="2" s="1"/>
  <c r="K627" i="2" s="1"/>
  <c r="F626" i="2"/>
  <c r="H626" i="2" s="1"/>
  <c r="K626" i="2" s="1"/>
  <c r="F620" i="2"/>
  <c r="H620" i="2" s="1"/>
  <c r="K620" i="2" s="1"/>
  <c r="H613" i="2"/>
  <c r="K613" i="2" s="1"/>
  <c r="F613" i="2"/>
  <c r="H612" i="2"/>
  <c r="K612" i="2" s="1"/>
  <c r="F612" i="2"/>
  <c r="H611" i="2"/>
  <c r="K611" i="2" s="1"/>
  <c r="F611" i="2"/>
  <c r="H610" i="2"/>
  <c r="K610" i="2" s="1"/>
  <c r="F610" i="2"/>
  <c r="H609" i="2"/>
  <c r="K609" i="2" s="1"/>
  <c r="F609" i="2"/>
  <c r="F606" i="2"/>
  <c r="H606" i="2" s="1"/>
  <c r="K606" i="2" s="1"/>
  <c r="F605" i="2"/>
  <c r="H605" i="2" s="1"/>
  <c r="K605" i="2" s="1"/>
  <c r="F604" i="2"/>
  <c r="H604" i="2" s="1"/>
  <c r="K604" i="2" s="1"/>
  <c r="F603" i="2"/>
  <c r="H603" i="2" s="1"/>
  <c r="K603" i="2" s="1"/>
  <c r="F602" i="2"/>
  <c r="H602" i="2" s="1"/>
  <c r="K602" i="2" s="1"/>
  <c r="F595" i="2"/>
  <c r="H595" i="2" s="1"/>
  <c r="K595" i="2" s="1"/>
  <c r="H588" i="2"/>
  <c r="K588" i="2" s="1"/>
  <c r="F588" i="2"/>
  <c r="H587" i="2"/>
  <c r="K587" i="2" s="1"/>
  <c r="F587" i="2"/>
  <c r="H586" i="2"/>
  <c r="K586" i="2" s="1"/>
  <c r="F586" i="2"/>
  <c r="H585" i="2"/>
  <c r="K585" i="2" s="1"/>
  <c r="F585" i="2"/>
  <c r="H584" i="2"/>
  <c r="K584" i="2" s="1"/>
  <c r="F584" i="2"/>
  <c r="F581" i="2"/>
  <c r="H581" i="2" s="1"/>
  <c r="K581" i="2" s="1"/>
  <c r="F580" i="2"/>
  <c r="H580" i="2" s="1"/>
  <c r="K580" i="2" s="1"/>
  <c r="F579" i="2"/>
  <c r="H579" i="2" s="1"/>
  <c r="K579" i="2" s="1"/>
  <c r="F578" i="2"/>
  <c r="H578" i="2" s="1"/>
  <c r="K578" i="2" s="1"/>
  <c r="F577" i="2"/>
  <c r="H577" i="2" s="1"/>
  <c r="K577" i="2" s="1"/>
  <c r="F570" i="2"/>
  <c r="H570" i="2" s="1"/>
  <c r="K570" i="2" s="1"/>
  <c r="H563" i="2"/>
  <c r="K563" i="2" s="1"/>
  <c r="F563" i="2"/>
  <c r="H562" i="2"/>
  <c r="K562" i="2" s="1"/>
  <c r="F562" i="2"/>
  <c r="H561" i="2"/>
  <c r="K561" i="2" s="1"/>
  <c r="F561" i="2"/>
  <c r="H560" i="2"/>
  <c r="K560" i="2" s="1"/>
  <c r="F560" i="2"/>
  <c r="H559" i="2"/>
  <c r="K559" i="2" s="1"/>
  <c r="F559" i="2"/>
  <c r="F558" i="2"/>
  <c r="H558" i="2" s="1"/>
  <c r="K558" i="2" s="1"/>
  <c r="F557" i="2"/>
  <c r="H557" i="2" s="1"/>
  <c r="K557" i="2" s="1"/>
  <c r="F556" i="2"/>
  <c r="H556" i="2" s="1"/>
  <c r="K556" i="2" s="1"/>
  <c r="F555" i="2"/>
  <c r="H555" i="2" s="1"/>
  <c r="K555" i="2" s="1"/>
  <c r="F554" i="2"/>
  <c r="H554" i="2" s="1"/>
  <c r="K554" i="2" s="1"/>
  <c r="F553" i="2"/>
  <c r="H553" i="2" s="1"/>
  <c r="K553" i="2" s="1"/>
  <c r="F552" i="2"/>
  <c r="H552" i="2" s="1"/>
  <c r="K552" i="2" s="1"/>
  <c r="F538" i="2"/>
  <c r="F545" i="2"/>
  <c r="H545" i="2" s="1"/>
  <c r="K545" i="2" s="1"/>
  <c r="H538" i="2"/>
  <c r="K538" i="2" s="1"/>
  <c r="H537" i="2"/>
  <c r="K537" i="2" s="1"/>
  <c r="F537" i="2"/>
  <c r="H536" i="2"/>
  <c r="K536" i="2" s="1"/>
  <c r="F536" i="2"/>
  <c r="H535" i="2"/>
  <c r="K535" i="2" s="1"/>
  <c r="F535" i="2"/>
  <c r="H534" i="2"/>
  <c r="K534" i="2" s="1"/>
  <c r="F534" i="2"/>
  <c r="F533" i="2"/>
  <c r="H533" i="2" s="1"/>
  <c r="K533" i="2" s="1"/>
  <c r="F532" i="2"/>
  <c r="H532" i="2" s="1"/>
  <c r="K532" i="2" s="1"/>
  <c r="F531" i="2"/>
  <c r="H531" i="2" s="1"/>
  <c r="K531" i="2" s="1"/>
  <c r="F530" i="2"/>
  <c r="H530" i="2" s="1"/>
  <c r="K530" i="2" s="1"/>
  <c r="F529" i="2"/>
  <c r="H529" i="2" s="1"/>
  <c r="K529" i="2" s="1"/>
  <c r="F528" i="2"/>
  <c r="H528" i="2" s="1"/>
  <c r="K528" i="2" s="1"/>
  <c r="F527" i="2"/>
  <c r="H527" i="2" s="1"/>
  <c r="K527" i="2" s="1"/>
  <c r="F519" i="2"/>
  <c r="H519" i="2" s="1"/>
  <c r="K519" i="2" s="1"/>
  <c r="H512" i="2"/>
  <c r="K512" i="2" s="1"/>
  <c r="F512" i="2"/>
  <c r="H511" i="2"/>
  <c r="K511" i="2" s="1"/>
  <c r="F511" i="2"/>
  <c r="H510" i="2"/>
  <c r="K510" i="2" s="1"/>
  <c r="F510" i="2"/>
  <c r="H509" i="2"/>
  <c r="K509" i="2" s="1"/>
  <c r="F509" i="2"/>
  <c r="H508" i="2"/>
  <c r="K508" i="2" s="1"/>
  <c r="F508" i="2"/>
  <c r="F507" i="2"/>
  <c r="H507" i="2" s="1"/>
  <c r="K507" i="2" s="1"/>
  <c r="F506" i="2"/>
  <c r="H506" i="2" s="1"/>
  <c r="K506" i="2" s="1"/>
  <c r="F505" i="2"/>
  <c r="H505" i="2" s="1"/>
  <c r="K505" i="2" s="1"/>
  <c r="F504" i="2"/>
  <c r="H504" i="2" s="1"/>
  <c r="K504" i="2" s="1"/>
  <c r="F503" i="2"/>
  <c r="H503" i="2" s="1"/>
  <c r="K503" i="2" s="1"/>
  <c r="F502" i="2"/>
  <c r="H502" i="2" s="1"/>
  <c r="K502" i="2" s="1"/>
  <c r="F501" i="2"/>
  <c r="H501" i="2" s="1"/>
  <c r="K501" i="2" s="1"/>
  <c r="F494" i="2"/>
  <c r="H494" i="2" s="1"/>
  <c r="K494" i="2" s="1"/>
  <c r="H487" i="2"/>
  <c r="K487" i="2" s="1"/>
  <c r="F487" i="2"/>
  <c r="H486" i="2"/>
  <c r="K486" i="2" s="1"/>
  <c r="F486" i="2"/>
  <c r="H485" i="2"/>
  <c r="K485" i="2" s="1"/>
  <c r="F485" i="2"/>
  <c r="H484" i="2"/>
  <c r="K484" i="2" s="1"/>
  <c r="F484" i="2"/>
  <c r="H483" i="2"/>
  <c r="K483" i="2" s="1"/>
  <c r="F483" i="2"/>
  <c r="F482" i="2"/>
  <c r="H482" i="2" s="1"/>
  <c r="K482" i="2" s="1"/>
  <c r="F481" i="2"/>
  <c r="H481" i="2" s="1"/>
  <c r="K481" i="2" s="1"/>
  <c r="F480" i="2"/>
  <c r="H480" i="2" s="1"/>
  <c r="K480" i="2" s="1"/>
  <c r="F479" i="2"/>
  <c r="H479" i="2" s="1"/>
  <c r="K479" i="2" s="1"/>
  <c r="F478" i="2"/>
  <c r="H478" i="2" s="1"/>
  <c r="K478" i="2" s="1"/>
  <c r="F477" i="2"/>
  <c r="H477" i="2" s="1"/>
  <c r="K477" i="2" s="1"/>
  <c r="F476" i="2"/>
  <c r="H476" i="2" s="1"/>
  <c r="K476" i="2" s="1"/>
  <c r="H467" i="2"/>
  <c r="K467" i="2" s="1"/>
  <c r="F449" i="2"/>
  <c r="H449" i="2" s="1"/>
  <c r="K449" i="2" s="1"/>
  <c r="F450" i="2"/>
  <c r="H450" i="2" s="1"/>
  <c r="K450" i="2" s="1"/>
  <c r="F451" i="2"/>
  <c r="H451" i="2" s="1"/>
  <c r="K451" i="2" s="1"/>
  <c r="H460" i="2"/>
  <c r="K460" i="2" s="1"/>
  <c r="F460" i="2"/>
  <c r="H459" i="2"/>
  <c r="K459" i="2" s="1"/>
  <c r="F459" i="2"/>
  <c r="H458" i="2"/>
  <c r="K458" i="2" s="1"/>
  <c r="F458" i="2"/>
  <c r="H457" i="2"/>
  <c r="K457" i="2" s="1"/>
  <c r="F457" i="2"/>
  <c r="H456" i="2"/>
  <c r="K456" i="2" s="1"/>
  <c r="F456" i="2"/>
  <c r="F455" i="2"/>
  <c r="H455" i="2" s="1"/>
  <c r="K455" i="2" s="1"/>
  <c r="F454" i="2"/>
  <c r="H454" i="2" s="1"/>
  <c r="K454" i="2" s="1"/>
  <c r="F453" i="2"/>
  <c r="H453" i="2" s="1"/>
  <c r="K453" i="2" s="1"/>
  <c r="F452" i="2"/>
  <c r="H452" i="2" s="1"/>
  <c r="K452" i="2" s="1"/>
  <c r="H442" i="2"/>
  <c r="K442" i="2" s="1"/>
  <c r="F442" i="2"/>
  <c r="H441" i="2"/>
  <c r="K441" i="2" s="1"/>
  <c r="F441" i="2"/>
  <c r="H440" i="2"/>
  <c r="K440" i="2" s="1"/>
  <c r="F440" i="2"/>
  <c r="H439" i="2"/>
  <c r="K439" i="2" s="1"/>
  <c r="F439" i="2"/>
  <c r="H438" i="2"/>
  <c r="K438" i="2" s="1"/>
  <c r="F438" i="2"/>
  <c r="F437" i="2"/>
  <c r="H437" i="2" s="1"/>
  <c r="K437" i="2" s="1"/>
  <c r="F436" i="2"/>
  <c r="H436" i="2" s="1"/>
  <c r="K436" i="2" s="1"/>
  <c r="F435" i="2"/>
  <c r="H435" i="2" s="1"/>
  <c r="K435" i="2" s="1"/>
  <c r="F434" i="2"/>
  <c r="H434" i="2" s="1"/>
  <c r="K434" i="2" s="1"/>
  <c r="F433" i="2"/>
  <c r="H433" i="2" s="1"/>
  <c r="K433" i="2" s="1"/>
  <c r="F432" i="2"/>
  <c r="H432" i="2" s="1"/>
  <c r="K432" i="2" s="1"/>
  <c r="F431" i="2"/>
  <c r="H431" i="2" s="1"/>
  <c r="K431" i="2" s="1"/>
  <c r="K423" i="2"/>
  <c r="H423" i="2"/>
  <c r="F423" i="2"/>
  <c r="K422" i="2"/>
  <c r="H422" i="2"/>
  <c r="F422" i="2"/>
  <c r="K421" i="2"/>
  <c r="H421" i="2"/>
  <c r="F421" i="2"/>
  <c r="K420" i="2"/>
  <c r="H420" i="2"/>
  <c r="F420" i="2"/>
  <c r="H419" i="2"/>
  <c r="K419" i="2" s="1"/>
  <c r="F419" i="2"/>
  <c r="F418" i="2"/>
  <c r="H418" i="2" s="1"/>
  <c r="K418" i="2" s="1"/>
  <c r="F417" i="2"/>
  <c r="H417" i="2" s="1"/>
  <c r="K417" i="2" s="1"/>
  <c r="F416" i="2"/>
  <c r="H416" i="2" s="1"/>
  <c r="K416" i="2" s="1"/>
  <c r="F415" i="2"/>
  <c r="H415" i="2" s="1"/>
  <c r="K415" i="2" s="1"/>
  <c r="F414" i="2"/>
  <c r="H414" i="2" s="1"/>
  <c r="K414" i="2" s="1"/>
  <c r="F413" i="2"/>
  <c r="H413" i="2" s="1"/>
  <c r="K413" i="2" s="1"/>
  <c r="F412" i="2"/>
  <c r="H412" i="2" s="1"/>
  <c r="K412" i="2" s="1"/>
  <c r="K404" i="2"/>
  <c r="H404" i="2"/>
  <c r="F404" i="2"/>
  <c r="K403" i="2"/>
  <c r="H403" i="2"/>
  <c r="F403" i="2"/>
  <c r="K402" i="2"/>
  <c r="H402" i="2"/>
  <c r="F402" i="2"/>
  <c r="K401" i="2"/>
  <c r="H401" i="2"/>
  <c r="F401" i="2"/>
  <c r="H400" i="2"/>
  <c r="K400" i="2" s="1"/>
  <c r="F400" i="2"/>
  <c r="F399" i="2"/>
  <c r="H399" i="2" s="1"/>
  <c r="K399" i="2" s="1"/>
  <c r="F398" i="2"/>
  <c r="H398" i="2" s="1"/>
  <c r="K398" i="2" s="1"/>
  <c r="F397" i="2"/>
  <c r="H397" i="2" s="1"/>
  <c r="K397" i="2" s="1"/>
  <c r="F396" i="2"/>
  <c r="H396" i="2" s="1"/>
  <c r="K396" i="2" s="1"/>
  <c r="F395" i="2"/>
  <c r="H395" i="2" s="1"/>
  <c r="K395" i="2" s="1"/>
  <c r="F394" i="2"/>
  <c r="H394" i="2" s="1"/>
  <c r="K394" i="2" s="1"/>
  <c r="F393" i="2"/>
  <c r="H393" i="2" s="1"/>
  <c r="K393" i="2" s="1"/>
  <c r="K386" i="2"/>
  <c r="H386" i="2"/>
  <c r="F386" i="2"/>
  <c r="K385" i="2"/>
  <c r="H385" i="2"/>
  <c r="F385" i="2"/>
  <c r="K384" i="2"/>
  <c r="H384" i="2"/>
  <c r="F384" i="2"/>
  <c r="K383" i="2"/>
  <c r="H383" i="2"/>
  <c r="F383" i="2"/>
  <c r="H382" i="2"/>
  <c r="K382" i="2" s="1"/>
  <c r="F382" i="2"/>
  <c r="F381" i="2"/>
  <c r="H381" i="2" s="1"/>
  <c r="K381" i="2" s="1"/>
  <c r="F380" i="2"/>
  <c r="H380" i="2" s="1"/>
  <c r="K380" i="2" s="1"/>
  <c r="F379" i="2"/>
  <c r="H379" i="2" s="1"/>
  <c r="K379" i="2" s="1"/>
  <c r="F378" i="2"/>
  <c r="H378" i="2" s="1"/>
  <c r="K378" i="2" s="1"/>
  <c r="F377" i="2"/>
  <c r="H377" i="2" s="1"/>
  <c r="K377" i="2" s="1"/>
  <c r="F376" i="2"/>
  <c r="H376" i="2" s="1"/>
  <c r="K376" i="2" s="1"/>
  <c r="F375" i="2"/>
  <c r="H375" i="2" s="1"/>
  <c r="K375" i="2" s="1"/>
  <c r="K368" i="2"/>
  <c r="H368" i="2"/>
  <c r="F368" i="2"/>
  <c r="K367" i="2"/>
  <c r="H367" i="2"/>
  <c r="F367" i="2"/>
  <c r="K366" i="2"/>
  <c r="H366" i="2"/>
  <c r="F366" i="2"/>
  <c r="K365" i="2"/>
  <c r="H365" i="2"/>
  <c r="F365" i="2"/>
  <c r="H364" i="2"/>
  <c r="K364" i="2" s="1"/>
  <c r="F364" i="2"/>
  <c r="F363" i="2"/>
  <c r="H363" i="2" s="1"/>
  <c r="K363" i="2" s="1"/>
  <c r="F362" i="2"/>
  <c r="H362" i="2" s="1"/>
  <c r="K362" i="2" s="1"/>
  <c r="F361" i="2"/>
  <c r="H361" i="2" s="1"/>
  <c r="K361" i="2" s="1"/>
  <c r="F360" i="2"/>
  <c r="H360" i="2" s="1"/>
  <c r="K360" i="2" s="1"/>
  <c r="F359" i="2"/>
  <c r="H359" i="2" s="1"/>
  <c r="K359" i="2" s="1"/>
  <c r="F358" i="2"/>
  <c r="H358" i="2" s="1"/>
  <c r="K358" i="2" s="1"/>
  <c r="F357" i="2"/>
  <c r="H357" i="2" s="1"/>
  <c r="K357" i="2" s="1"/>
  <c r="K349" i="2"/>
  <c r="H349" i="2"/>
  <c r="F349" i="2"/>
  <c r="K348" i="2"/>
  <c r="H348" i="2"/>
  <c r="F348" i="2"/>
  <c r="K347" i="2"/>
  <c r="H347" i="2"/>
  <c r="F347" i="2"/>
  <c r="K346" i="2"/>
  <c r="H346" i="2"/>
  <c r="F346" i="2"/>
  <c r="H345" i="2"/>
  <c r="K345" i="2" s="1"/>
  <c r="F345" i="2"/>
  <c r="F344" i="2"/>
  <c r="H344" i="2" s="1"/>
  <c r="K344" i="2" s="1"/>
  <c r="F343" i="2"/>
  <c r="H343" i="2" s="1"/>
  <c r="K343" i="2" s="1"/>
  <c r="F342" i="2"/>
  <c r="H342" i="2" s="1"/>
  <c r="K342" i="2" s="1"/>
  <c r="F341" i="2"/>
  <c r="H341" i="2" s="1"/>
  <c r="K341" i="2" s="1"/>
  <c r="F340" i="2"/>
  <c r="H340" i="2" s="1"/>
  <c r="K340" i="2" s="1"/>
  <c r="F339" i="2"/>
  <c r="H339" i="2" s="1"/>
  <c r="K339" i="2" s="1"/>
  <c r="F338" i="2"/>
  <c r="H338" i="2" s="1"/>
  <c r="K338" i="2" s="1"/>
  <c r="K330" i="2"/>
  <c r="H330" i="2"/>
  <c r="F330" i="2"/>
  <c r="K329" i="2"/>
  <c r="H329" i="2"/>
  <c r="F329" i="2"/>
  <c r="K328" i="2"/>
  <c r="H328" i="2"/>
  <c r="F328" i="2"/>
  <c r="K327" i="2"/>
  <c r="H327" i="2"/>
  <c r="F327" i="2"/>
  <c r="H326" i="2"/>
  <c r="K326" i="2" s="1"/>
  <c r="F326" i="2"/>
  <c r="F325" i="2"/>
  <c r="H325" i="2" s="1"/>
  <c r="K325" i="2" s="1"/>
  <c r="F324" i="2"/>
  <c r="H324" i="2" s="1"/>
  <c r="K324" i="2" s="1"/>
  <c r="F323" i="2"/>
  <c r="H323" i="2" s="1"/>
  <c r="K323" i="2" s="1"/>
  <c r="F322" i="2"/>
  <c r="H322" i="2" s="1"/>
  <c r="K322" i="2" s="1"/>
  <c r="F321" i="2"/>
  <c r="H321" i="2" s="1"/>
  <c r="K321" i="2" s="1"/>
  <c r="F320" i="2"/>
  <c r="H320" i="2" s="1"/>
  <c r="K320" i="2" s="1"/>
  <c r="F319" i="2"/>
  <c r="H319" i="2" s="1"/>
  <c r="K319" i="2" s="1"/>
  <c r="K311" i="2"/>
  <c r="H311" i="2"/>
  <c r="F311" i="2"/>
  <c r="K310" i="2"/>
  <c r="H310" i="2"/>
  <c r="F310" i="2"/>
  <c r="K309" i="2"/>
  <c r="H309" i="2"/>
  <c r="F309" i="2"/>
  <c r="K308" i="2"/>
  <c r="H308" i="2"/>
  <c r="F308" i="2"/>
  <c r="H307" i="2"/>
  <c r="K307" i="2" s="1"/>
  <c r="F307" i="2"/>
  <c r="F306" i="2"/>
  <c r="H306" i="2" s="1"/>
  <c r="K306" i="2" s="1"/>
  <c r="F305" i="2"/>
  <c r="H305" i="2" s="1"/>
  <c r="K305" i="2" s="1"/>
  <c r="F304" i="2"/>
  <c r="H304" i="2" s="1"/>
  <c r="K304" i="2" s="1"/>
  <c r="F303" i="2"/>
  <c r="H303" i="2" s="1"/>
  <c r="K303" i="2" s="1"/>
  <c r="F302" i="2"/>
  <c r="H302" i="2" s="1"/>
  <c r="K302" i="2" s="1"/>
  <c r="F301" i="2"/>
  <c r="H301" i="2" s="1"/>
  <c r="K301" i="2" s="1"/>
  <c r="F300" i="2"/>
  <c r="H300" i="2" s="1"/>
  <c r="K300" i="2" s="1"/>
  <c r="K293" i="2"/>
  <c r="H293" i="2"/>
  <c r="F293" i="2"/>
  <c r="K292" i="2"/>
  <c r="H292" i="2"/>
  <c r="F292" i="2"/>
  <c r="K291" i="2"/>
  <c r="H291" i="2"/>
  <c r="F291" i="2"/>
  <c r="K290" i="2"/>
  <c r="H290" i="2"/>
  <c r="F290" i="2"/>
  <c r="H289" i="2"/>
  <c r="K289" i="2" s="1"/>
  <c r="F289" i="2"/>
  <c r="F288" i="2"/>
  <c r="H288" i="2" s="1"/>
  <c r="K288" i="2" s="1"/>
  <c r="F287" i="2"/>
  <c r="H287" i="2" s="1"/>
  <c r="K287" i="2" s="1"/>
  <c r="F286" i="2"/>
  <c r="H286" i="2" s="1"/>
  <c r="K286" i="2" s="1"/>
  <c r="F285" i="2"/>
  <c r="H285" i="2" s="1"/>
  <c r="K285" i="2" s="1"/>
  <c r="F284" i="2"/>
  <c r="H284" i="2" s="1"/>
  <c r="K284" i="2" s="1"/>
  <c r="F283" i="2"/>
  <c r="H283" i="2" s="1"/>
  <c r="K283" i="2" s="1"/>
  <c r="F282" i="2"/>
  <c r="H282" i="2" s="1"/>
  <c r="K282" i="2" s="1"/>
  <c r="K275" i="2"/>
  <c r="H275" i="2"/>
  <c r="F275" i="2"/>
  <c r="K274" i="2"/>
  <c r="H274" i="2"/>
  <c r="F274" i="2"/>
  <c r="K273" i="2"/>
  <c r="H273" i="2"/>
  <c r="F273" i="2"/>
  <c r="K272" i="2"/>
  <c r="H272" i="2"/>
  <c r="F272" i="2"/>
  <c r="H271" i="2"/>
  <c r="K271" i="2" s="1"/>
  <c r="F271" i="2"/>
  <c r="F270" i="2"/>
  <c r="H270" i="2" s="1"/>
  <c r="K270" i="2" s="1"/>
  <c r="F269" i="2"/>
  <c r="H269" i="2" s="1"/>
  <c r="K269" i="2" s="1"/>
  <c r="F268" i="2"/>
  <c r="H268" i="2" s="1"/>
  <c r="K268" i="2" s="1"/>
  <c r="F267" i="2"/>
  <c r="H267" i="2" s="1"/>
  <c r="K267" i="2" s="1"/>
  <c r="F266" i="2"/>
  <c r="H266" i="2" s="1"/>
  <c r="K266" i="2" s="1"/>
  <c r="F265" i="2"/>
  <c r="H265" i="2" s="1"/>
  <c r="K265" i="2" s="1"/>
  <c r="F264" i="2"/>
  <c r="H264" i="2" s="1"/>
  <c r="K264" i="2" s="1"/>
  <c r="K257" i="2"/>
  <c r="H257" i="2"/>
  <c r="F257" i="2"/>
  <c r="K256" i="2"/>
  <c r="H256" i="2"/>
  <c r="F256" i="2"/>
  <c r="K255" i="2"/>
  <c r="H255" i="2"/>
  <c r="F255" i="2"/>
  <c r="K254" i="2"/>
  <c r="H254" i="2"/>
  <c r="F254" i="2"/>
  <c r="H253" i="2"/>
  <c r="K253" i="2" s="1"/>
  <c r="F253" i="2"/>
  <c r="F252" i="2"/>
  <c r="H252" i="2" s="1"/>
  <c r="K252" i="2" s="1"/>
  <c r="F251" i="2"/>
  <c r="H251" i="2" s="1"/>
  <c r="K251" i="2" s="1"/>
  <c r="F250" i="2"/>
  <c r="H250" i="2" s="1"/>
  <c r="K250" i="2" s="1"/>
  <c r="F249" i="2"/>
  <c r="H249" i="2" s="1"/>
  <c r="K249" i="2" s="1"/>
  <c r="F248" i="2"/>
  <c r="H248" i="2" s="1"/>
  <c r="K248" i="2" s="1"/>
  <c r="F247" i="2"/>
  <c r="H247" i="2" s="1"/>
  <c r="K247" i="2" s="1"/>
  <c r="F246" i="2"/>
  <c r="H246" i="2" s="1"/>
  <c r="K246" i="2" s="1"/>
  <c r="K239" i="2"/>
  <c r="H239" i="2"/>
  <c r="F239" i="2"/>
  <c r="K238" i="2"/>
  <c r="H238" i="2"/>
  <c r="F238" i="2"/>
  <c r="K237" i="2"/>
  <c r="H237" i="2"/>
  <c r="F237" i="2"/>
  <c r="K236" i="2"/>
  <c r="H236" i="2"/>
  <c r="F236" i="2"/>
  <c r="H235" i="2"/>
  <c r="K235" i="2" s="1"/>
  <c r="F235" i="2"/>
  <c r="Q234" i="2"/>
  <c r="F234" i="2"/>
  <c r="H234" i="2" s="1"/>
  <c r="K234" i="2" s="1"/>
  <c r="Q233" i="2"/>
  <c r="F233" i="2"/>
  <c r="H233" i="2" s="1"/>
  <c r="K233" i="2" s="1"/>
  <c r="Q232" i="2"/>
  <c r="F232" i="2"/>
  <c r="H232" i="2" s="1"/>
  <c r="K232" i="2" s="1"/>
  <c r="Q231" i="2"/>
  <c r="F231" i="2"/>
  <c r="H231" i="2" s="1"/>
  <c r="K231" i="2" s="1"/>
  <c r="Q230" i="2"/>
  <c r="F230" i="2"/>
  <c r="H230" i="2" s="1"/>
  <c r="K230" i="2" s="1"/>
  <c r="Q229" i="2"/>
  <c r="F229" i="2"/>
  <c r="H229" i="2" s="1"/>
  <c r="K229" i="2" s="1"/>
  <c r="Q228" i="2"/>
  <c r="F228" i="2"/>
  <c r="H228" i="2" s="1"/>
  <c r="K228" i="2" s="1"/>
  <c r="K219" i="2"/>
  <c r="K220" i="2"/>
  <c r="K221" i="2"/>
  <c r="K218" i="2"/>
  <c r="H221" i="2"/>
  <c r="F221" i="2"/>
  <c r="H220" i="2"/>
  <c r="F220" i="2"/>
  <c r="H219" i="2"/>
  <c r="F219" i="2"/>
  <c r="H218" i="2"/>
  <c r="F218" i="2"/>
  <c r="H217" i="2"/>
  <c r="K217" i="2" s="1"/>
  <c r="F217" i="2"/>
  <c r="Q216" i="2"/>
  <c r="F216" i="2"/>
  <c r="H216" i="2" s="1"/>
  <c r="K216" i="2" s="1"/>
  <c r="Q215" i="2"/>
  <c r="F215" i="2"/>
  <c r="H215" i="2" s="1"/>
  <c r="K215" i="2" s="1"/>
  <c r="Q214" i="2"/>
  <c r="F214" i="2"/>
  <c r="H214" i="2" s="1"/>
  <c r="K214" i="2" s="1"/>
  <c r="Q213" i="2"/>
  <c r="F213" i="2"/>
  <c r="H213" i="2" s="1"/>
  <c r="K213" i="2" s="1"/>
  <c r="Q212" i="2"/>
  <c r="F212" i="2"/>
  <c r="H212" i="2" s="1"/>
  <c r="K212" i="2" s="1"/>
  <c r="Q211" i="2"/>
  <c r="F211" i="2"/>
  <c r="H211" i="2" s="1"/>
  <c r="K211" i="2" s="1"/>
  <c r="Q210" i="2"/>
  <c r="F210" i="2"/>
  <c r="H210" i="2" s="1"/>
  <c r="K210" i="2" s="1"/>
  <c r="K202" i="2"/>
  <c r="H202" i="2"/>
  <c r="F202" i="2"/>
  <c r="H201" i="2"/>
  <c r="K201" i="2" s="1"/>
  <c r="F201" i="2"/>
  <c r="H200" i="2"/>
  <c r="K200" i="2" s="1"/>
  <c r="F200" i="2"/>
  <c r="H199" i="2"/>
  <c r="K199" i="2" s="1"/>
  <c r="F199" i="2"/>
  <c r="H198" i="2"/>
  <c r="K198" i="2" s="1"/>
  <c r="F198" i="2"/>
  <c r="Q197" i="2"/>
  <c r="F197" i="2"/>
  <c r="H197" i="2" s="1"/>
  <c r="K197" i="2" s="1"/>
  <c r="Q196" i="2"/>
  <c r="F196" i="2"/>
  <c r="H196" i="2" s="1"/>
  <c r="K196" i="2" s="1"/>
  <c r="Q195" i="2"/>
  <c r="F195" i="2"/>
  <c r="H195" i="2" s="1"/>
  <c r="K195" i="2" s="1"/>
  <c r="Q194" i="2"/>
  <c r="F194" i="2"/>
  <c r="H194" i="2" s="1"/>
  <c r="K194" i="2" s="1"/>
  <c r="Q193" i="2"/>
  <c r="F193" i="2"/>
  <c r="H193" i="2" s="1"/>
  <c r="K193" i="2" s="1"/>
  <c r="Q192" i="2"/>
  <c r="F192" i="2"/>
  <c r="H192" i="2" s="1"/>
  <c r="K192" i="2" s="1"/>
  <c r="Q191" i="2"/>
  <c r="F191" i="2"/>
  <c r="H191" i="2" s="1"/>
  <c r="K191" i="2" s="1"/>
  <c r="V154" i="2"/>
  <c r="V155" i="2"/>
  <c r="V156" i="2"/>
  <c r="V157" i="2"/>
  <c r="V158" i="2"/>
  <c r="V159" i="2"/>
  <c r="V160" i="2"/>
  <c r="V153" i="2"/>
  <c r="T161" i="2"/>
  <c r="S161" i="2"/>
  <c r="K184" i="2"/>
  <c r="H184" i="2"/>
  <c r="F184" i="2"/>
  <c r="H183" i="2"/>
  <c r="K183" i="2" s="1"/>
  <c r="F183" i="2"/>
  <c r="H182" i="2"/>
  <c r="K182" i="2" s="1"/>
  <c r="F182" i="2"/>
  <c r="H181" i="2"/>
  <c r="K181" i="2" s="1"/>
  <c r="F181" i="2"/>
  <c r="H180" i="2"/>
  <c r="K180" i="2" s="1"/>
  <c r="F180" i="2"/>
  <c r="Q179" i="2"/>
  <c r="F179" i="2"/>
  <c r="H179" i="2" s="1"/>
  <c r="K179" i="2" s="1"/>
  <c r="Q178" i="2"/>
  <c r="F178" i="2"/>
  <c r="H178" i="2" s="1"/>
  <c r="K178" i="2" s="1"/>
  <c r="Q177" i="2"/>
  <c r="F177" i="2"/>
  <c r="H177" i="2" s="1"/>
  <c r="K177" i="2" s="1"/>
  <c r="Q176" i="2"/>
  <c r="F176" i="2"/>
  <c r="H176" i="2" s="1"/>
  <c r="K176" i="2" s="1"/>
  <c r="Q175" i="2"/>
  <c r="F175" i="2"/>
  <c r="H175" i="2" s="1"/>
  <c r="K175" i="2" s="1"/>
  <c r="Q174" i="2"/>
  <c r="F174" i="2"/>
  <c r="H174" i="2" s="1"/>
  <c r="K174" i="2" s="1"/>
  <c r="Q173" i="2"/>
  <c r="F173" i="2"/>
  <c r="H173" i="2" s="1"/>
  <c r="K173" i="2" s="1"/>
  <c r="Q172" i="2"/>
  <c r="F172" i="2"/>
  <c r="H172" i="2" s="1"/>
  <c r="K172" i="2" s="1"/>
  <c r="H163" i="2"/>
  <c r="K163" i="2" s="1"/>
  <c r="F163" i="2"/>
  <c r="H164" i="2"/>
  <c r="K164" i="2" s="1"/>
  <c r="Q154" i="2"/>
  <c r="Q155" i="2"/>
  <c r="Q156" i="2"/>
  <c r="Q157" i="2"/>
  <c r="Q158" i="2"/>
  <c r="Q159" i="2"/>
  <c r="Q160" i="2"/>
  <c r="Q153" i="2"/>
  <c r="K165" i="2"/>
  <c r="H165" i="2"/>
  <c r="F165" i="2"/>
  <c r="F164" i="2"/>
  <c r="H162" i="2"/>
  <c r="K162" i="2" s="1"/>
  <c r="F162" i="2"/>
  <c r="H161" i="2"/>
  <c r="K161" i="2" s="1"/>
  <c r="F161" i="2"/>
  <c r="F160" i="2"/>
  <c r="H160" i="2" s="1"/>
  <c r="K160" i="2" s="1"/>
  <c r="F159" i="2"/>
  <c r="H159" i="2" s="1"/>
  <c r="K159" i="2" s="1"/>
  <c r="F158" i="2"/>
  <c r="H158" i="2" s="1"/>
  <c r="K158" i="2" s="1"/>
  <c r="F157" i="2"/>
  <c r="H157" i="2" s="1"/>
  <c r="K157" i="2" s="1"/>
  <c r="F156" i="2"/>
  <c r="H156" i="2" s="1"/>
  <c r="K156" i="2" s="1"/>
  <c r="F155" i="2"/>
  <c r="H155" i="2" s="1"/>
  <c r="K155" i="2" s="1"/>
  <c r="F154" i="2"/>
  <c r="H154" i="2" s="1"/>
  <c r="K154" i="2" s="1"/>
  <c r="F153" i="2"/>
  <c r="H153" i="2" s="1"/>
  <c r="K153" i="2" s="1"/>
  <c r="K145" i="2"/>
  <c r="H145" i="2"/>
  <c r="F145" i="2"/>
  <c r="H144" i="2"/>
  <c r="K144" i="2" s="1"/>
  <c r="F144" i="2"/>
  <c r="H143" i="2"/>
  <c r="K143" i="2" s="1"/>
  <c r="F143" i="2"/>
  <c r="H142" i="2"/>
  <c r="K142" i="2" s="1"/>
  <c r="F142" i="2"/>
  <c r="F141" i="2"/>
  <c r="H141" i="2" s="1"/>
  <c r="K141" i="2" s="1"/>
  <c r="F140" i="2"/>
  <c r="H140" i="2" s="1"/>
  <c r="K140" i="2" s="1"/>
  <c r="F139" i="2"/>
  <c r="H139" i="2" s="1"/>
  <c r="K139" i="2" s="1"/>
  <c r="F138" i="2"/>
  <c r="H138" i="2" s="1"/>
  <c r="K138" i="2" s="1"/>
  <c r="F137" i="2"/>
  <c r="H137" i="2" s="1"/>
  <c r="K137" i="2" s="1"/>
  <c r="F136" i="2"/>
  <c r="H136" i="2" s="1"/>
  <c r="K136" i="2" s="1"/>
  <c r="F135" i="2"/>
  <c r="H135" i="2" s="1"/>
  <c r="K135" i="2" s="1"/>
  <c r="F134" i="2"/>
  <c r="H134" i="2" s="1"/>
  <c r="K134" i="2" s="1"/>
  <c r="K126" i="2"/>
  <c r="F126" i="2"/>
  <c r="H126" i="2"/>
  <c r="H125" i="2"/>
  <c r="K125" i="2" s="1"/>
  <c r="F125" i="2"/>
  <c r="H124" i="2"/>
  <c r="K124" i="2" s="1"/>
  <c r="F124" i="2"/>
  <c r="H123" i="2"/>
  <c r="K123" i="2" s="1"/>
  <c r="F123" i="2"/>
  <c r="F122" i="2"/>
  <c r="H122" i="2" s="1"/>
  <c r="K122" i="2" s="1"/>
  <c r="F121" i="2"/>
  <c r="H121" i="2" s="1"/>
  <c r="K121" i="2" s="1"/>
  <c r="F120" i="2"/>
  <c r="H120" i="2" s="1"/>
  <c r="K120" i="2" s="1"/>
  <c r="F119" i="2"/>
  <c r="H119" i="2" s="1"/>
  <c r="K119" i="2" s="1"/>
  <c r="F118" i="2"/>
  <c r="H118" i="2" s="1"/>
  <c r="K118" i="2" s="1"/>
  <c r="F117" i="2"/>
  <c r="H117" i="2" s="1"/>
  <c r="K117" i="2" s="1"/>
  <c r="F116" i="2"/>
  <c r="H116" i="2" s="1"/>
  <c r="K116" i="2" s="1"/>
  <c r="F115" i="2"/>
  <c r="H115" i="2" s="1"/>
  <c r="K115" i="2" s="1"/>
  <c r="H108" i="2"/>
  <c r="K108" i="2" s="1"/>
  <c r="F108" i="2"/>
  <c r="H107" i="2"/>
  <c r="K107" i="2" s="1"/>
  <c r="F107" i="2"/>
  <c r="H106" i="2"/>
  <c r="K106" i="2" s="1"/>
  <c r="F106" i="2"/>
  <c r="H105" i="2"/>
  <c r="K105" i="2" s="1"/>
  <c r="F105" i="2"/>
  <c r="F104" i="2"/>
  <c r="H104" i="2" s="1"/>
  <c r="F103" i="2"/>
  <c r="H103" i="2" s="1"/>
  <c r="F102" i="2"/>
  <c r="H102" i="2" s="1"/>
  <c r="F101" i="2"/>
  <c r="H101" i="2" s="1"/>
  <c r="F100" i="2"/>
  <c r="F99" i="2"/>
  <c r="H99" i="2" s="1"/>
  <c r="K99" i="2" s="1"/>
  <c r="F98" i="2"/>
  <c r="H98" i="2" s="1"/>
  <c r="F97" i="2"/>
  <c r="H97" i="2" s="1"/>
  <c r="H89" i="2"/>
  <c r="K89" i="2" s="1"/>
  <c r="F89" i="2"/>
  <c r="H88" i="2"/>
  <c r="K88" i="2" s="1"/>
  <c r="F88" i="2"/>
  <c r="H87" i="2"/>
  <c r="K87" i="2" s="1"/>
  <c r="F87" i="2"/>
  <c r="H86" i="2"/>
  <c r="K86" i="2" s="1"/>
  <c r="F86" i="2"/>
  <c r="F85" i="2"/>
  <c r="H85" i="2" s="1"/>
  <c r="F84" i="2"/>
  <c r="H84" i="2" s="1"/>
  <c r="F83" i="2"/>
  <c r="H83" i="2" s="1"/>
  <c r="F82" i="2"/>
  <c r="H82" i="2" s="1"/>
  <c r="F81" i="2"/>
  <c r="H81" i="2" s="1"/>
  <c r="F80" i="2"/>
  <c r="H80" i="2" s="1"/>
  <c r="F79" i="2"/>
  <c r="H79" i="2" s="1"/>
  <c r="F78" i="2"/>
  <c r="H78" i="2" s="1"/>
  <c r="H71" i="2"/>
  <c r="K71" i="2" s="1"/>
  <c r="F71" i="2"/>
  <c r="H70" i="2"/>
  <c r="K70" i="2" s="1"/>
  <c r="F70" i="2"/>
  <c r="H69" i="2"/>
  <c r="K69" i="2" s="1"/>
  <c r="F69" i="2"/>
  <c r="H68" i="2"/>
  <c r="K68" i="2" s="1"/>
  <c r="F68" i="2"/>
  <c r="F67" i="2"/>
  <c r="I67" i="2" s="1"/>
  <c r="F66" i="2"/>
  <c r="I66" i="2" s="1"/>
  <c r="F65" i="2"/>
  <c r="I65" i="2" s="1"/>
  <c r="F64" i="2"/>
  <c r="I64" i="2" s="1"/>
  <c r="F63" i="2"/>
  <c r="I63" i="2" s="1"/>
  <c r="F62" i="2"/>
  <c r="I62" i="2" s="1"/>
  <c r="F61" i="2"/>
  <c r="I61" i="2" s="1"/>
  <c r="F60" i="2"/>
  <c r="H60" i="2" s="1"/>
  <c r="K60" i="2" s="1"/>
  <c r="H52" i="2"/>
  <c r="K52" i="2" s="1"/>
  <c r="F52" i="2"/>
  <c r="H51" i="2"/>
  <c r="K51" i="2" s="1"/>
  <c r="F51" i="2"/>
  <c r="H50" i="2"/>
  <c r="K50" i="2" s="1"/>
  <c r="F50" i="2"/>
  <c r="H49" i="2"/>
  <c r="K49" i="2" s="1"/>
  <c r="F49" i="2"/>
  <c r="F48" i="2"/>
  <c r="I48" i="2" s="1"/>
  <c r="F47" i="2"/>
  <c r="H47" i="2" s="1"/>
  <c r="F46" i="2"/>
  <c r="H46" i="2" s="1"/>
  <c r="F45" i="2"/>
  <c r="H45" i="2" s="1"/>
  <c r="F44" i="2"/>
  <c r="I44" i="2" s="1"/>
  <c r="F43" i="2"/>
  <c r="H43" i="2" s="1"/>
  <c r="F42" i="2"/>
  <c r="H42" i="2" s="1"/>
  <c r="F41" i="2"/>
  <c r="F29" i="2"/>
  <c r="H29" i="2" s="1"/>
  <c r="H33" i="2"/>
  <c r="J33" i="2" s="1"/>
  <c r="F33" i="2"/>
  <c r="H32" i="2"/>
  <c r="J32" i="2" s="1"/>
  <c r="F32" i="2"/>
  <c r="H31" i="2"/>
  <c r="J31" i="2" s="1"/>
  <c r="F31" i="2"/>
  <c r="H30" i="2"/>
  <c r="J30" i="2" s="1"/>
  <c r="F30" i="2"/>
  <c r="F28" i="2"/>
  <c r="H28" i="2" s="1"/>
  <c r="F27" i="2"/>
  <c r="H27" i="2" s="1"/>
  <c r="F26" i="2"/>
  <c r="H26" i="2" s="1"/>
  <c r="F25" i="2"/>
  <c r="H25" i="2" s="1"/>
  <c r="F24" i="2"/>
  <c r="H24" i="2" s="1"/>
  <c r="F23" i="2"/>
  <c r="I23" i="2" s="1"/>
  <c r="F22" i="2"/>
  <c r="H22" i="2" s="1"/>
  <c r="H13" i="2"/>
  <c r="H14" i="2"/>
  <c r="H15" i="2"/>
  <c r="H12" i="2"/>
  <c r="F12" i="2"/>
  <c r="F13" i="2"/>
  <c r="F14" i="2"/>
  <c r="F15" i="2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5" i="2"/>
  <c r="H5" i="2" s="1"/>
  <c r="F179" i="1"/>
  <c r="F178" i="1"/>
  <c r="F177" i="1"/>
  <c r="F176" i="1"/>
  <c r="F169" i="1"/>
  <c r="F168" i="1"/>
  <c r="F167" i="1"/>
  <c r="F166" i="1"/>
  <c r="F156" i="1"/>
  <c r="F157" i="1"/>
  <c r="F159" i="1"/>
  <c r="F158" i="1"/>
  <c r="F155" i="1"/>
  <c r="F154" i="1"/>
  <c r="F145" i="1"/>
  <c r="F146" i="1"/>
  <c r="F147" i="1"/>
  <c r="F144" i="1"/>
  <c r="F124" i="1"/>
  <c r="F114" i="1"/>
  <c r="F104" i="1"/>
  <c r="F94" i="1"/>
  <c r="F84" i="1"/>
  <c r="F74" i="1"/>
  <c r="F64" i="1"/>
  <c r="F54" i="1"/>
  <c r="F44" i="1"/>
  <c r="F34" i="1"/>
  <c r="F24" i="1"/>
  <c r="F14" i="1"/>
  <c r="F4" i="1"/>
  <c r="K956" i="2" l="1"/>
  <c r="K959" i="2"/>
  <c r="K955" i="2"/>
  <c r="H64" i="2"/>
  <c r="K64" i="2" s="1"/>
  <c r="H44" i="2"/>
  <c r="K44" i="2" s="1"/>
  <c r="H62" i="2"/>
  <c r="K62" i="2" s="1"/>
  <c r="I29" i="2"/>
  <c r="J29" i="2" s="1"/>
  <c r="I78" i="2"/>
  <c r="K78" i="2" s="1"/>
  <c r="H66" i="2"/>
  <c r="K66" i="2" s="1"/>
  <c r="H61" i="2"/>
  <c r="K61" i="2" s="1"/>
  <c r="H63" i="2"/>
  <c r="K63" i="2" s="1"/>
  <c r="K104" i="2"/>
  <c r="K103" i="2"/>
  <c r="K102" i="2"/>
  <c r="K101" i="2"/>
  <c r="H100" i="2"/>
  <c r="K100" i="2" s="1"/>
  <c r="K98" i="2"/>
  <c r="K97" i="2"/>
  <c r="I79" i="2"/>
  <c r="K79" i="2" s="1"/>
  <c r="I80" i="2"/>
  <c r="K80" i="2" s="1"/>
  <c r="I81" i="2"/>
  <c r="K81" i="2" s="1"/>
  <c r="I82" i="2"/>
  <c r="K82" i="2" s="1"/>
  <c r="I83" i="2"/>
  <c r="K83" i="2" s="1"/>
  <c r="I84" i="2"/>
  <c r="K84" i="2" s="1"/>
  <c r="I85" i="2"/>
  <c r="K85" i="2" s="1"/>
  <c r="H67" i="2"/>
  <c r="K67" i="2" s="1"/>
  <c r="H65" i="2"/>
  <c r="K65" i="2" s="1"/>
  <c r="H48" i="2"/>
  <c r="K48" i="2" s="1"/>
  <c r="I45" i="2"/>
  <c r="K45" i="2" s="1"/>
  <c r="H41" i="2"/>
  <c r="K41" i="2" s="1"/>
  <c r="I42" i="2"/>
  <c r="K42" i="2" s="1"/>
  <c r="I46" i="2"/>
  <c r="K46" i="2" s="1"/>
  <c r="I43" i="2"/>
  <c r="K43" i="2" s="1"/>
  <c r="I47" i="2"/>
  <c r="K47" i="2" s="1"/>
  <c r="H23" i="2"/>
  <c r="J23" i="2" s="1"/>
  <c r="I25" i="2"/>
  <c r="J25" i="2" s="1"/>
  <c r="I24" i="2"/>
  <c r="J24" i="2" s="1"/>
  <c r="I27" i="2"/>
  <c r="J27" i="2" s="1"/>
  <c r="I28" i="2"/>
  <c r="J28" i="2" s="1"/>
  <c r="I22" i="2"/>
  <c r="J22" i="2" s="1"/>
  <c r="I26" i="2"/>
  <c r="J26" i="2" s="1"/>
</calcChain>
</file>

<file path=xl/comments1.xml><?xml version="1.0" encoding="utf-8"?>
<comments xmlns="http://schemas.openxmlformats.org/spreadsheetml/2006/main">
  <authors>
    <author>作者</author>
  </authors>
  <commentList>
    <comment ref="M656" authorId="0">
      <text>
        <r>
          <rPr>
            <b/>
            <sz val="16"/>
            <color indexed="81"/>
            <rFont val="Tahoma"/>
            <family val="2"/>
          </rPr>
          <t>作者:</t>
        </r>
        <r>
          <rPr>
            <sz val="16"/>
            <color indexed="81"/>
            <rFont val="Tahoma"/>
            <family val="2"/>
          </rPr>
          <t xml:space="preserve">
4</t>
        </r>
        <r>
          <rPr>
            <sz val="16"/>
            <color indexed="81"/>
            <rFont val="宋体"/>
            <family val="3"/>
            <charset val="134"/>
          </rPr>
          <t>月工资调整是少的</t>
        </r>
      </text>
    </comment>
    <comment ref="M681" authorId="0">
      <text>
        <r>
          <rPr>
            <b/>
            <sz val="16"/>
            <color indexed="81"/>
            <rFont val="Tahoma"/>
            <family val="2"/>
          </rPr>
          <t>作者:</t>
        </r>
        <r>
          <rPr>
            <sz val="16"/>
            <color indexed="81"/>
            <rFont val="Tahoma"/>
            <family val="2"/>
          </rPr>
          <t xml:space="preserve">
4</t>
        </r>
        <r>
          <rPr>
            <sz val="16"/>
            <color indexed="81"/>
            <rFont val="宋体"/>
            <family val="3"/>
            <charset val="134"/>
          </rPr>
          <t>月工资调整是少的</t>
        </r>
      </text>
    </comment>
    <comment ref="R68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541.5</t>
        </r>
      </text>
    </comment>
  </commentList>
</comments>
</file>

<file path=xl/sharedStrings.xml><?xml version="1.0" encoding="utf-8"?>
<sst xmlns="http://schemas.openxmlformats.org/spreadsheetml/2006/main" count="3535" uniqueCount="259">
  <si>
    <t>工 资 明 细</t>
    <phoneticPr fontId="1" type="noConversion"/>
  </si>
  <si>
    <t>姓名</t>
    <phoneticPr fontId="1" type="noConversion"/>
  </si>
  <si>
    <t>岗位</t>
    <phoneticPr fontId="1" type="noConversion"/>
  </si>
  <si>
    <t>基本工资</t>
    <phoneticPr fontId="1" type="noConversion"/>
  </si>
  <si>
    <t>加班工资</t>
    <phoneticPr fontId="1" type="noConversion"/>
  </si>
  <si>
    <t>总计</t>
    <phoneticPr fontId="1" type="noConversion"/>
  </si>
  <si>
    <t>备注</t>
    <phoneticPr fontId="1" type="noConversion"/>
  </si>
  <si>
    <t>胡庆芳</t>
    <phoneticPr fontId="1" type="noConversion"/>
  </si>
  <si>
    <t>西奥报检员</t>
    <phoneticPr fontId="1" type="noConversion"/>
  </si>
  <si>
    <t>证明人：</t>
    <phoneticPr fontId="1" type="noConversion"/>
  </si>
  <si>
    <t>11月份工资</t>
    <phoneticPr fontId="1" type="noConversion"/>
  </si>
  <si>
    <t>12月份工资</t>
    <phoneticPr fontId="1" type="noConversion"/>
  </si>
  <si>
    <t>1月份工资</t>
    <phoneticPr fontId="1" type="noConversion"/>
  </si>
  <si>
    <t>2月份工资</t>
    <phoneticPr fontId="1" type="noConversion"/>
  </si>
  <si>
    <t>3月份工资</t>
    <phoneticPr fontId="1" type="noConversion"/>
  </si>
  <si>
    <t>4月份工资</t>
    <phoneticPr fontId="1" type="noConversion"/>
  </si>
  <si>
    <t>5月份工资</t>
    <phoneticPr fontId="1" type="noConversion"/>
  </si>
  <si>
    <t>6月份工资</t>
    <phoneticPr fontId="1" type="noConversion"/>
  </si>
  <si>
    <t>7月份工资</t>
    <phoneticPr fontId="1" type="noConversion"/>
  </si>
  <si>
    <t>高温费</t>
    <phoneticPr fontId="1" type="noConversion"/>
  </si>
  <si>
    <t>总计</t>
    <phoneticPr fontId="1" type="noConversion"/>
  </si>
  <si>
    <t>2900元</t>
    <phoneticPr fontId="1" type="noConversion"/>
  </si>
  <si>
    <t>8月份工资</t>
    <phoneticPr fontId="1" type="noConversion"/>
  </si>
  <si>
    <t>3950元</t>
    <phoneticPr fontId="1" type="noConversion"/>
  </si>
  <si>
    <t>3850元</t>
    <phoneticPr fontId="1" type="noConversion"/>
  </si>
  <si>
    <t>10月份工资</t>
    <phoneticPr fontId="1" type="noConversion"/>
  </si>
  <si>
    <t>9月份高温费</t>
    <phoneticPr fontId="1" type="noConversion"/>
  </si>
  <si>
    <t xml:space="preserve">未发 </t>
    <phoneticPr fontId="1" type="noConversion"/>
  </si>
  <si>
    <t>3750元</t>
    <phoneticPr fontId="1" type="noConversion"/>
  </si>
  <si>
    <t>3650元</t>
    <phoneticPr fontId="1" type="noConversion"/>
  </si>
  <si>
    <t>年终奖</t>
    <phoneticPr fontId="1" type="noConversion"/>
  </si>
  <si>
    <t>2800元</t>
    <phoneticPr fontId="1" type="noConversion"/>
  </si>
  <si>
    <t>谢玉海</t>
    <phoneticPr fontId="1" type="noConversion"/>
  </si>
  <si>
    <t>西奥报检员</t>
    <phoneticPr fontId="1" type="noConversion"/>
  </si>
  <si>
    <t>优迈报检员</t>
    <phoneticPr fontId="1" type="noConversion"/>
  </si>
  <si>
    <t>乌兰</t>
    <phoneticPr fontId="1" type="noConversion"/>
  </si>
  <si>
    <t>孚信报检员</t>
    <phoneticPr fontId="1" type="noConversion"/>
  </si>
  <si>
    <t>夏朝合</t>
    <phoneticPr fontId="1" type="noConversion"/>
  </si>
  <si>
    <t>西子重工报检员</t>
    <phoneticPr fontId="1" type="noConversion"/>
  </si>
  <si>
    <t>2014年2月份工资</t>
    <phoneticPr fontId="1" type="noConversion"/>
  </si>
  <si>
    <t>2014年3月份工资</t>
    <phoneticPr fontId="1" type="noConversion"/>
  </si>
  <si>
    <t>杨贵兴</t>
    <phoneticPr fontId="1" type="noConversion"/>
  </si>
  <si>
    <t>3月14日离职</t>
    <phoneticPr fontId="1" type="noConversion"/>
  </si>
  <si>
    <t>3月14日到3月21日离职</t>
    <phoneticPr fontId="1" type="noConversion"/>
  </si>
  <si>
    <t>宋红霞</t>
    <phoneticPr fontId="1" type="noConversion"/>
  </si>
  <si>
    <t>2014年4月份工资</t>
    <phoneticPr fontId="1" type="noConversion"/>
  </si>
  <si>
    <t>2014年5月份工资</t>
    <phoneticPr fontId="1" type="noConversion"/>
  </si>
  <si>
    <t>上海长顺电梯电缆有限公司</t>
    <phoneticPr fontId="1" type="noConversion"/>
  </si>
  <si>
    <t>发运部出勤工资表2014年6月份</t>
    <phoneticPr fontId="1" type="noConversion"/>
  </si>
  <si>
    <t>序号</t>
    <phoneticPr fontId="1" type="noConversion"/>
  </si>
  <si>
    <t>工号</t>
    <phoneticPr fontId="1" type="noConversion"/>
  </si>
  <si>
    <t>累计出勤</t>
    <phoneticPr fontId="1" type="noConversion"/>
  </si>
  <si>
    <t>均值</t>
    <phoneticPr fontId="1" type="noConversion"/>
  </si>
  <si>
    <t>金额</t>
    <phoneticPr fontId="1" type="noConversion"/>
  </si>
  <si>
    <t>其它</t>
    <phoneticPr fontId="1" type="noConversion"/>
  </si>
  <si>
    <t>备注</t>
    <phoneticPr fontId="1" type="noConversion"/>
  </si>
  <si>
    <t>李会彬</t>
  </si>
  <si>
    <t>顾建锋</t>
  </si>
  <si>
    <t>周麒麟</t>
  </si>
  <si>
    <t>吴永仕</t>
  </si>
  <si>
    <t>严中华</t>
  </si>
  <si>
    <t>杨波</t>
  </si>
  <si>
    <t>杨玉红</t>
  </si>
  <si>
    <t>胡庆芳</t>
  </si>
  <si>
    <t>乌兰</t>
  </si>
  <si>
    <t>夏朝合</t>
  </si>
  <si>
    <t>宋红霞</t>
  </si>
  <si>
    <t>实发金额</t>
    <phoneticPr fontId="1" type="noConversion"/>
  </si>
  <si>
    <t>编制:</t>
    <phoneticPr fontId="1" type="noConversion"/>
  </si>
  <si>
    <t>高洁</t>
    <phoneticPr fontId="1" type="noConversion"/>
  </si>
  <si>
    <t>发运部出勤工资表2014年5月份</t>
    <phoneticPr fontId="1" type="noConversion"/>
  </si>
  <si>
    <t>发运部出勤工资表2014年6月份</t>
    <phoneticPr fontId="1" type="noConversion"/>
  </si>
  <si>
    <t>发运部人员名单</t>
    <phoneticPr fontId="1" type="noConversion"/>
  </si>
  <si>
    <t>杨刚</t>
    <phoneticPr fontId="1" type="noConversion"/>
  </si>
  <si>
    <t>全勤奖</t>
    <phoneticPr fontId="1" type="noConversion"/>
  </si>
  <si>
    <t>总计</t>
    <phoneticPr fontId="1" type="noConversion"/>
  </si>
  <si>
    <t>发运部出勤工资表2014年7月份</t>
    <phoneticPr fontId="1" type="noConversion"/>
  </si>
  <si>
    <t>高温费</t>
    <phoneticPr fontId="1" type="noConversion"/>
  </si>
  <si>
    <t>黄峰</t>
    <phoneticPr fontId="1" type="noConversion"/>
  </si>
  <si>
    <t>张瑜</t>
    <phoneticPr fontId="1" type="noConversion"/>
  </si>
  <si>
    <t>王丽君</t>
    <phoneticPr fontId="1" type="noConversion"/>
  </si>
  <si>
    <t>高洁</t>
    <phoneticPr fontId="1" type="noConversion"/>
  </si>
  <si>
    <t>发运部出勤工资表2014年8月份</t>
    <phoneticPr fontId="1" type="noConversion"/>
  </si>
  <si>
    <t>西子报检</t>
    <phoneticPr fontId="1" type="noConversion"/>
  </si>
  <si>
    <t>优迈报检</t>
    <phoneticPr fontId="1" type="noConversion"/>
  </si>
  <si>
    <t>重工报检</t>
    <phoneticPr fontId="1" type="noConversion"/>
  </si>
  <si>
    <t>孚信报检</t>
    <phoneticPr fontId="1" type="noConversion"/>
  </si>
  <si>
    <t>发运部出勤工资表2014年11月份</t>
    <phoneticPr fontId="1" type="noConversion"/>
  </si>
  <si>
    <t>发运部出勤工资表2014年10月份</t>
    <phoneticPr fontId="1" type="noConversion"/>
  </si>
  <si>
    <t>发运部出勤工资表2014年12月份</t>
    <phoneticPr fontId="1" type="noConversion"/>
  </si>
  <si>
    <t>发运部出勤工资表2015年1月份</t>
    <phoneticPr fontId="1" type="noConversion"/>
  </si>
  <si>
    <t>姓名</t>
    <phoneticPr fontId="1" type="noConversion"/>
  </si>
  <si>
    <t>总工时</t>
    <phoneticPr fontId="1" type="noConversion"/>
  </si>
  <si>
    <t>单价</t>
    <phoneticPr fontId="1" type="noConversion"/>
  </si>
  <si>
    <t>合计</t>
    <phoneticPr fontId="1" type="noConversion"/>
  </si>
  <si>
    <t>孚信老厂报检</t>
    <phoneticPr fontId="1" type="noConversion"/>
  </si>
  <si>
    <t>孚信新厂报检</t>
    <phoneticPr fontId="1" type="noConversion"/>
  </si>
  <si>
    <t>发运部出勤工资表2015年3月份</t>
    <phoneticPr fontId="1" type="noConversion"/>
  </si>
  <si>
    <t>刘勇</t>
    <phoneticPr fontId="1" type="noConversion"/>
  </si>
  <si>
    <t>上海长顺电梯电缆有限公司</t>
    <phoneticPr fontId="1" type="noConversion"/>
  </si>
  <si>
    <t>发运部夏装清单</t>
    <phoneticPr fontId="1" type="noConversion"/>
  </si>
  <si>
    <t>姓名</t>
    <phoneticPr fontId="1" type="noConversion"/>
  </si>
  <si>
    <t>尺寸</t>
    <phoneticPr fontId="1" type="noConversion"/>
  </si>
  <si>
    <t>杨刚</t>
    <phoneticPr fontId="1" type="noConversion"/>
  </si>
  <si>
    <t>制单</t>
    <phoneticPr fontId="1" type="noConversion"/>
  </si>
  <si>
    <t>高洁</t>
    <phoneticPr fontId="1" type="noConversion"/>
  </si>
  <si>
    <t>日期</t>
    <phoneticPr fontId="1" type="noConversion"/>
  </si>
  <si>
    <t xml:space="preserve">发 运 部 工 时 记 录 表 </t>
    <phoneticPr fontId="1" type="noConversion"/>
  </si>
  <si>
    <t>李会彬 上</t>
    <phoneticPr fontId="1" type="noConversion"/>
  </si>
  <si>
    <t>郭要见</t>
    <phoneticPr fontId="1" type="noConversion"/>
  </si>
  <si>
    <t xml:space="preserve"> 下</t>
    <phoneticPr fontId="1" type="noConversion"/>
  </si>
  <si>
    <t>顾建锋 上</t>
    <phoneticPr fontId="1" type="noConversion"/>
  </si>
  <si>
    <t>严中华 上</t>
    <phoneticPr fontId="1" type="noConversion"/>
  </si>
  <si>
    <t>下</t>
    <phoneticPr fontId="1" type="noConversion"/>
  </si>
  <si>
    <t>杨玉红上</t>
    <phoneticPr fontId="1" type="noConversion"/>
  </si>
  <si>
    <t>工时</t>
    <phoneticPr fontId="1" type="noConversion"/>
  </si>
  <si>
    <t>总计</t>
    <phoneticPr fontId="1" type="noConversion"/>
  </si>
  <si>
    <t>杨刚 上</t>
    <phoneticPr fontId="1" type="noConversion"/>
  </si>
  <si>
    <t>发运部出勤工资表2015年6月份</t>
    <phoneticPr fontId="1" type="noConversion"/>
  </si>
  <si>
    <t>发运部出勤工资表2015年7月份</t>
    <phoneticPr fontId="1" type="noConversion"/>
  </si>
  <si>
    <t>发运部出勤工资表2015年4月份</t>
    <phoneticPr fontId="1" type="noConversion"/>
  </si>
  <si>
    <t>发运部出勤工资表2015年8月份</t>
    <phoneticPr fontId="1" type="noConversion"/>
  </si>
  <si>
    <t>发运部出勤工资表2015年9月份</t>
    <phoneticPr fontId="1" type="noConversion"/>
  </si>
  <si>
    <t>发运部出勤工资表2015年10月份</t>
    <phoneticPr fontId="1" type="noConversion"/>
  </si>
  <si>
    <t>发运部出勤工资表2015年11月份</t>
    <phoneticPr fontId="1" type="noConversion"/>
  </si>
  <si>
    <t>发运部出勤工资表2015年12月份</t>
    <phoneticPr fontId="1" type="noConversion"/>
  </si>
  <si>
    <t>发运部出勤工资表2016年1月份</t>
    <phoneticPr fontId="1" type="noConversion"/>
  </si>
  <si>
    <t>发运部安全鞋清单</t>
    <phoneticPr fontId="1" type="noConversion"/>
  </si>
  <si>
    <t>发运部出勤工资表2016年2月份</t>
    <phoneticPr fontId="1" type="noConversion"/>
  </si>
  <si>
    <t>发运部出勤工资表2016年3月份</t>
    <phoneticPr fontId="1" type="noConversion"/>
  </si>
  <si>
    <t>发运部出勤工资表2016年4月份</t>
    <phoneticPr fontId="1" type="noConversion"/>
  </si>
  <si>
    <t>段大青</t>
    <phoneticPr fontId="1" type="noConversion"/>
  </si>
  <si>
    <t>发运部出勤工资表2016年5月份</t>
    <phoneticPr fontId="1" type="noConversion"/>
  </si>
  <si>
    <t>发运部出勤工资表2016年6月份</t>
    <phoneticPr fontId="1" type="noConversion"/>
  </si>
  <si>
    <t>发运部出勤工资表2016年7月份</t>
    <phoneticPr fontId="1" type="noConversion"/>
  </si>
  <si>
    <t>王丽</t>
    <phoneticPr fontId="1" type="noConversion"/>
  </si>
  <si>
    <t>天津工厂</t>
    <phoneticPr fontId="1" type="noConversion"/>
  </si>
  <si>
    <t>发运部出勤工资表2016年9月份</t>
    <phoneticPr fontId="1" type="noConversion"/>
  </si>
  <si>
    <t>发运部出勤工资表2016年10月份</t>
    <phoneticPr fontId="1" type="noConversion"/>
  </si>
  <si>
    <t>发运部出勤工资表2016年8月份</t>
    <phoneticPr fontId="1" type="noConversion"/>
  </si>
  <si>
    <t>发运部出勤工资表2016年11月份</t>
    <phoneticPr fontId="1" type="noConversion"/>
  </si>
  <si>
    <t>发运部出勤工资表2016年11月份</t>
    <phoneticPr fontId="1" type="noConversion"/>
  </si>
  <si>
    <t>发运部出勤工资表2016年12月份</t>
    <phoneticPr fontId="1" type="noConversion"/>
  </si>
  <si>
    <t>发运部出勤工资表2016年12月份</t>
    <phoneticPr fontId="1" type="noConversion"/>
  </si>
  <si>
    <t>发运部出勤工资表2017年1月份</t>
    <phoneticPr fontId="1" type="noConversion"/>
  </si>
  <si>
    <t>发运部出勤工资表2017年2月份</t>
    <phoneticPr fontId="1" type="noConversion"/>
  </si>
  <si>
    <t>发运部出勤工资表2017年2月份</t>
    <phoneticPr fontId="1" type="noConversion"/>
  </si>
  <si>
    <t>发运部出勤工资表2017年3月份</t>
    <phoneticPr fontId="1" type="noConversion"/>
  </si>
  <si>
    <t>发运部出勤工资表2017年3月份</t>
    <phoneticPr fontId="1" type="noConversion"/>
  </si>
  <si>
    <t>发运部出勤工资表2017年4月份</t>
    <phoneticPr fontId="1" type="noConversion"/>
  </si>
  <si>
    <t>长袖</t>
    <phoneticPr fontId="1" type="noConversion"/>
  </si>
  <si>
    <t>发运部出勤工资表2017年4月份</t>
    <phoneticPr fontId="1" type="noConversion"/>
  </si>
  <si>
    <t>发运部出勤工资表2017年5月份</t>
    <phoneticPr fontId="1" type="noConversion"/>
  </si>
  <si>
    <t>工龄</t>
    <phoneticPr fontId="1" type="noConversion"/>
  </si>
  <si>
    <t>6月份辞退</t>
    <phoneticPr fontId="1" type="noConversion"/>
  </si>
  <si>
    <t>发运部出勤工资表2017年6月份</t>
    <phoneticPr fontId="1" type="noConversion"/>
  </si>
  <si>
    <t>其他</t>
    <phoneticPr fontId="1" type="noConversion"/>
  </si>
  <si>
    <t>发运部出勤工资表2017年7月份</t>
    <phoneticPr fontId="1" type="noConversion"/>
  </si>
  <si>
    <t>王元宏</t>
    <phoneticPr fontId="1" type="noConversion"/>
  </si>
  <si>
    <t>王金钢</t>
    <phoneticPr fontId="1" type="noConversion"/>
  </si>
  <si>
    <t>发运部出勤工资表2017年8月份</t>
    <phoneticPr fontId="1" type="noConversion"/>
  </si>
  <si>
    <t>发运部出勤工资表2017年8月份</t>
    <phoneticPr fontId="1" type="noConversion"/>
  </si>
  <si>
    <t>发运部出勤工资表2017年9月份</t>
    <phoneticPr fontId="1" type="noConversion"/>
  </si>
  <si>
    <t>发运部出勤工资表2017年9月份</t>
    <phoneticPr fontId="1" type="noConversion"/>
  </si>
  <si>
    <t>发运部出勤工资表2017年10月份</t>
    <phoneticPr fontId="1" type="noConversion"/>
  </si>
  <si>
    <t>发运部出勤工资表2017年11月份</t>
    <phoneticPr fontId="1" type="noConversion"/>
  </si>
  <si>
    <t>编制:</t>
    <phoneticPr fontId="1" type="noConversion"/>
  </si>
  <si>
    <t>高洁</t>
    <phoneticPr fontId="1" type="noConversion"/>
  </si>
  <si>
    <t>发运部出勤工资表2017年12月份</t>
    <phoneticPr fontId="1" type="noConversion"/>
  </si>
  <si>
    <t>刘正帅</t>
    <phoneticPr fontId="1" type="noConversion"/>
  </si>
  <si>
    <t>12月招聘</t>
    <phoneticPr fontId="1" type="noConversion"/>
  </si>
  <si>
    <t>发运部出勤工资表2018年1月份</t>
    <phoneticPr fontId="1" type="noConversion"/>
  </si>
  <si>
    <t>发运部出勤工资表2018年2月份</t>
    <phoneticPr fontId="1" type="noConversion"/>
  </si>
  <si>
    <t>发运部年终奖</t>
    <phoneticPr fontId="1" type="noConversion"/>
  </si>
  <si>
    <t>发放系数</t>
    <phoneticPr fontId="1" type="noConversion"/>
  </si>
  <si>
    <t>14元/天</t>
    <phoneticPr fontId="1" type="noConversion"/>
  </si>
  <si>
    <t>4600元发放</t>
    <phoneticPr fontId="1" type="noConversion"/>
  </si>
  <si>
    <t>发运部出勤工资表2018年3月份</t>
    <phoneticPr fontId="1" type="noConversion"/>
  </si>
  <si>
    <t>胡庆芳</t>
    <phoneticPr fontId="1" type="noConversion"/>
  </si>
  <si>
    <t>李兴元</t>
    <phoneticPr fontId="1" type="noConversion"/>
  </si>
  <si>
    <t>发运部出勤工资表2018年5月份</t>
    <phoneticPr fontId="1" type="noConversion"/>
  </si>
  <si>
    <t>342422 19680718 4056</t>
    <phoneticPr fontId="1" type="noConversion"/>
  </si>
  <si>
    <t>310227 19801123 0013</t>
    <phoneticPr fontId="1" type="noConversion"/>
  </si>
  <si>
    <t>510623 19891215 711X</t>
    <phoneticPr fontId="1" type="noConversion"/>
  </si>
  <si>
    <t>413021 19740427 5039</t>
    <phoneticPr fontId="1" type="noConversion"/>
  </si>
  <si>
    <t>342901 19891116 1836</t>
    <phoneticPr fontId="1" type="noConversion"/>
  </si>
  <si>
    <t>510623 19940326 6515</t>
    <phoneticPr fontId="1" type="noConversion"/>
  </si>
  <si>
    <t>342423 19901210 3814</t>
    <phoneticPr fontId="1" type="noConversion"/>
  </si>
  <si>
    <t>330724 19720218 132X</t>
    <phoneticPr fontId="1" type="noConversion"/>
  </si>
  <si>
    <t>510522 19940629 9556</t>
    <phoneticPr fontId="1" type="noConversion"/>
  </si>
  <si>
    <t>411081 19790624 4579</t>
    <phoneticPr fontId="1" type="noConversion"/>
  </si>
  <si>
    <t>362524 19891020 102X</t>
    <phoneticPr fontId="1" type="noConversion"/>
  </si>
  <si>
    <t>412902 19700318 6114</t>
    <phoneticPr fontId="1" type="noConversion"/>
  </si>
  <si>
    <t>身份证号码</t>
    <phoneticPr fontId="1" type="noConversion"/>
  </si>
  <si>
    <t>发运部出勤工资表2018年6月份</t>
    <phoneticPr fontId="1" type="noConversion"/>
  </si>
  <si>
    <t>发运部出勤工资表2018年7月份</t>
    <phoneticPr fontId="1" type="noConversion"/>
  </si>
  <si>
    <t>发运部出勤工资表2018年8月份</t>
    <phoneticPr fontId="1" type="noConversion"/>
  </si>
  <si>
    <t>发运部出勤工资表2018年9月份</t>
    <phoneticPr fontId="1" type="noConversion"/>
  </si>
  <si>
    <t>刘正帅</t>
    <phoneticPr fontId="1" type="noConversion"/>
  </si>
  <si>
    <t>王元宏</t>
    <phoneticPr fontId="1" type="noConversion"/>
  </si>
  <si>
    <t>发运部出勤工资表2018年10月份</t>
    <phoneticPr fontId="1" type="noConversion"/>
  </si>
  <si>
    <t>发运部出勤工资表2018年11月份</t>
    <phoneticPr fontId="1" type="noConversion"/>
  </si>
  <si>
    <t>发运部出勤工资表2018年12月份</t>
    <phoneticPr fontId="1" type="noConversion"/>
  </si>
  <si>
    <t>发运部出勤工资表2019年1月份</t>
    <phoneticPr fontId="1" type="noConversion"/>
  </si>
  <si>
    <t>发运部出勤工资表2019年2月份</t>
    <phoneticPr fontId="1" type="noConversion"/>
  </si>
  <si>
    <t>发运部出勤工资表2019年3月份</t>
    <phoneticPr fontId="1" type="noConversion"/>
  </si>
  <si>
    <t>高洁</t>
    <phoneticPr fontId="1" type="noConversion"/>
  </si>
  <si>
    <t>李水杰</t>
    <phoneticPr fontId="1" type="noConversion"/>
  </si>
  <si>
    <t>陈梅华</t>
    <phoneticPr fontId="1" type="noConversion"/>
  </si>
  <si>
    <t>陈鹏伟</t>
    <phoneticPr fontId="1" type="noConversion"/>
  </si>
  <si>
    <t>张瑜</t>
    <phoneticPr fontId="1" type="noConversion"/>
  </si>
  <si>
    <t>黄峰</t>
    <phoneticPr fontId="1" type="noConversion"/>
  </si>
  <si>
    <t>陆嘉玟</t>
    <phoneticPr fontId="1" type="noConversion"/>
  </si>
  <si>
    <t>杨刚</t>
  </si>
  <si>
    <t>刘正帅</t>
  </si>
  <si>
    <t>王元宏</t>
  </si>
  <si>
    <t>李兴元</t>
  </si>
  <si>
    <t>发运部出勤工资表2019年4月份</t>
    <phoneticPr fontId="1" type="noConversion"/>
  </si>
  <si>
    <t>发运部口罩手套领用记录清单</t>
    <phoneticPr fontId="1" type="noConversion"/>
  </si>
  <si>
    <t>口罩</t>
    <phoneticPr fontId="1" type="noConversion"/>
  </si>
  <si>
    <t>手套</t>
    <phoneticPr fontId="1" type="noConversion"/>
  </si>
  <si>
    <t>发运部夏装清单</t>
    <phoneticPr fontId="1" type="noConversion"/>
  </si>
  <si>
    <t>李兴元</t>
    <phoneticPr fontId="1" type="noConversion"/>
  </si>
  <si>
    <t>175*2</t>
    <phoneticPr fontId="1" type="noConversion"/>
  </si>
  <si>
    <t>180*5</t>
    <phoneticPr fontId="1" type="noConversion"/>
  </si>
  <si>
    <t>190*1</t>
    <phoneticPr fontId="1" type="noConversion"/>
  </si>
  <si>
    <t>总计：</t>
    <phoneticPr fontId="1" type="noConversion"/>
  </si>
  <si>
    <t>发运部出勤工资表2019年5月份</t>
    <phoneticPr fontId="1" type="noConversion"/>
  </si>
  <si>
    <t>发运部出勤工资表2019年6月份</t>
    <phoneticPr fontId="1" type="noConversion"/>
  </si>
  <si>
    <t>全勤</t>
    <phoneticPr fontId="1" type="noConversion"/>
  </si>
  <si>
    <t>发运部出勤工资表2019年7月份</t>
    <phoneticPr fontId="1" type="noConversion"/>
  </si>
  <si>
    <t>杨勉芳</t>
    <phoneticPr fontId="1" type="noConversion"/>
  </si>
  <si>
    <t>迅达报检</t>
    <phoneticPr fontId="1" type="noConversion"/>
  </si>
  <si>
    <t>421181 19880706 8487</t>
    <phoneticPr fontId="1" type="noConversion"/>
  </si>
  <si>
    <t>发运部出勤工资表2019年9月份</t>
    <phoneticPr fontId="1" type="noConversion"/>
  </si>
  <si>
    <t>发运部出勤工资表2019年10月份</t>
    <phoneticPr fontId="1" type="noConversion"/>
  </si>
  <si>
    <t>李晓磊上</t>
    <phoneticPr fontId="1" type="noConversion"/>
  </si>
  <si>
    <t>徐俊林上</t>
    <phoneticPr fontId="1" type="noConversion"/>
  </si>
  <si>
    <t>发运部出勤工资表2019年11月份</t>
    <phoneticPr fontId="1" type="noConversion"/>
  </si>
  <si>
    <t>李小雷</t>
    <phoneticPr fontId="1" type="noConversion"/>
  </si>
  <si>
    <t>342122 19790205 6296</t>
    <phoneticPr fontId="1" type="noConversion"/>
  </si>
  <si>
    <t>发运部出勤工资表2019年12月份</t>
    <phoneticPr fontId="1" type="noConversion"/>
  </si>
  <si>
    <t>徐俊林</t>
    <phoneticPr fontId="1" type="noConversion"/>
  </si>
  <si>
    <t>132124 19781111 1919</t>
    <phoneticPr fontId="1" type="noConversion"/>
  </si>
  <si>
    <t>发运部出勤工资表2020年1月份</t>
    <phoneticPr fontId="1" type="noConversion"/>
  </si>
  <si>
    <t>发运部出勤工资表2020年2月份</t>
    <phoneticPr fontId="1" type="noConversion"/>
  </si>
  <si>
    <t>徐俊林</t>
    <phoneticPr fontId="1" type="noConversion"/>
  </si>
  <si>
    <t>李小磊</t>
    <phoneticPr fontId="1" type="noConversion"/>
  </si>
  <si>
    <t>发运部出勤工资表2020年3月份</t>
    <phoneticPr fontId="1" type="noConversion"/>
  </si>
  <si>
    <t>发运部出勤工资表2020年4月份</t>
    <phoneticPr fontId="1" type="noConversion"/>
  </si>
  <si>
    <t>铲车</t>
    <phoneticPr fontId="1" type="noConversion"/>
  </si>
  <si>
    <t>发货</t>
    <phoneticPr fontId="1" type="noConversion"/>
  </si>
  <si>
    <t>姓名</t>
    <phoneticPr fontId="1" type="noConversion"/>
  </si>
  <si>
    <t>目前单价</t>
    <phoneticPr fontId="1" type="noConversion"/>
  </si>
  <si>
    <t>调整单价</t>
    <phoneticPr fontId="1" type="noConversion"/>
  </si>
  <si>
    <t>职位</t>
    <phoneticPr fontId="1" type="noConversion"/>
  </si>
  <si>
    <t>发运部出勤工资表2020年5月份</t>
    <phoneticPr fontId="1" type="noConversion"/>
  </si>
  <si>
    <t>发运部出勤工资表2020年6月份</t>
    <phoneticPr fontId="1" type="noConversion"/>
  </si>
  <si>
    <t>发运部出勤工资表2020年7月份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</si>
</sst>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 "/>
    <numFmt numFmtId="177" formatCode="0;[Red]0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26"/>
      <color theme="1"/>
      <name val="宋体"/>
      <family val="2"/>
      <charset val="134"/>
      <scheme val="minor"/>
    </font>
    <font>
      <sz val="24"/>
      <color theme="1"/>
      <name val="宋体"/>
      <family val="2"/>
      <charset val="134"/>
      <scheme val="minor"/>
    </font>
    <font>
      <sz val="16"/>
      <color indexed="81"/>
      <name val="Tahoma"/>
      <family val="2"/>
    </font>
    <font>
      <sz val="16"/>
      <color indexed="81"/>
      <name val="宋体"/>
      <family val="3"/>
      <charset val="134"/>
    </font>
    <font>
      <b/>
      <sz val="16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5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58" fontId="4" fillId="0" borderId="1" xfId="0" applyNumberFormat="1" applyFont="1" applyBorder="1" applyAlignment="1">
      <alignment horizont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1" xfId="0" applyFont="1" applyBorder="1">
      <alignment vertical="center"/>
    </xf>
    <xf numFmtId="177" fontId="15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177" fontId="15" fillId="0" borderId="7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2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2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opLeftCell="A175" workbookViewId="0">
      <selection activeCell="B201" sqref="B201"/>
    </sheetView>
  </sheetViews>
  <sheetFormatPr defaultRowHeight="13.5" x14ac:dyDescent="0.15"/>
  <cols>
    <col min="1" max="1" width="7.125" bestFit="1" customWidth="1"/>
    <col min="2" max="2" width="15.125" bestFit="1" customWidth="1"/>
    <col min="3" max="5" width="9" style="4"/>
    <col min="6" max="6" width="5.5" style="4" bestFit="1" customWidth="1"/>
    <col min="7" max="7" width="15.625" customWidth="1"/>
  </cols>
  <sheetData>
    <row r="1" spans="1:8" x14ac:dyDescent="0.15">
      <c r="A1" s="42" t="s">
        <v>0</v>
      </c>
      <c r="B1" s="42"/>
      <c r="C1" s="42"/>
      <c r="D1" s="42"/>
      <c r="E1" s="42"/>
      <c r="F1" s="42"/>
      <c r="G1" s="42"/>
      <c r="H1" s="1"/>
    </row>
    <row r="2" spans="1:8" x14ac:dyDescent="0.15">
      <c r="A2" s="42"/>
      <c r="B2" s="42"/>
      <c r="C2" s="42"/>
      <c r="D2" s="42"/>
      <c r="E2" s="42"/>
      <c r="F2" s="42"/>
      <c r="G2" s="42"/>
      <c r="H2" s="1"/>
    </row>
    <row r="3" spans="1:8" x14ac:dyDescent="0.15">
      <c r="A3" s="2" t="s">
        <v>1</v>
      </c>
      <c r="B3" s="2" t="s">
        <v>2</v>
      </c>
      <c r="C3" s="3" t="s">
        <v>3</v>
      </c>
      <c r="D3" s="3" t="s">
        <v>4</v>
      </c>
      <c r="E3" s="3"/>
      <c r="F3" s="3" t="s">
        <v>5</v>
      </c>
      <c r="G3" s="2" t="s">
        <v>6</v>
      </c>
    </row>
    <row r="4" spans="1:8" x14ac:dyDescent="0.15">
      <c r="A4" s="2" t="s">
        <v>7</v>
      </c>
      <c r="B4" s="2" t="s">
        <v>8</v>
      </c>
      <c r="C4" s="3">
        <v>2500</v>
      </c>
      <c r="D4" s="3">
        <v>150</v>
      </c>
      <c r="E4" s="3"/>
      <c r="F4" s="3">
        <f>SUM(C4:D4)</f>
        <v>2650</v>
      </c>
      <c r="G4" s="2" t="s">
        <v>10</v>
      </c>
    </row>
    <row r="5" spans="1:8" x14ac:dyDescent="0.15">
      <c r="A5" s="2"/>
      <c r="B5" s="2"/>
      <c r="C5" s="3"/>
      <c r="D5" s="3"/>
      <c r="E5" s="3"/>
      <c r="F5" s="3"/>
      <c r="G5" s="2"/>
    </row>
    <row r="6" spans="1:8" x14ac:dyDescent="0.15">
      <c r="A6" s="2"/>
      <c r="B6" s="2"/>
      <c r="C6" s="3"/>
      <c r="D6" s="3"/>
      <c r="E6" s="3"/>
      <c r="F6" s="3"/>
      <c r="G6" s="2"/>
    </row>
    <row r="7" spans="1:8" x14ac:dyDescent="0.15">
      <c r="A7" s="2"/>
      <c r="B7" s="2"/>
      <c r="C7" s="3"/>
      <c r="D7" s="3"/>
      <c r="E7" s="3"/>
      <c r="F7" s="3"/>
      <c r="G7" s="2"/>
    </row>
    <row r="8" spans="1:8" x14ac:dyDescent="0.15">
      <c r="A8" s="2"/>
      <c r="B8" s="2"/>
      <c r="C8" s="3"/>
      <c r="D8" s="3"/>
      <c r="E8" s="3"/>
      <c r="F8" s="3"/>
      <c r="G8" s="2"/>
    </row>
    <row r="9" spans="1:8" x14ac:dyDescent="0.15">
      <c r="D9" s="4" t="s">
        <v>9</v>
      </c>
      <c r="F9" s="43"/>
      <c r="G9" s="43"/>
    </row>
    <row r="11" spans="1:8" x14ac:dyDescent="0.15">
      <c r="A11" s="42" t="s">
        <v>0</v>
      </c>
      <c r="B11" s="42"/>
      <c r="C11" s="42"/>
      <c r="D11" s="42"/>
      <c r="E11" s="42"/>
      <c r="F11" s="42"/>
      <c r="G11" s="42"/>
      <c r="H11" s="1"/>
    </row>
    <row r="12" spans="1:8" x14ac:dyDescent="0.15">
      <c r="A12" s="42"/>
      <c r="B12" s="42"/>
      <c r="C12" s="42"/>
      <c r="D12" s="42"/>
      <c r="E12" s="42"/>
      <c r="F12" s="42"/>
      <c r="G12" s="42"/>
      <c r="H12" s="1"/>
    </row>
    <row r="13" spans="1:8" x14ac:dyDescent="0.15">
      <c r="A13" s="2" t="s">
        <v>1</v>
      </c>
      <c r="B13" s="2" t="s">
        <v>2</v>
      </c>
      <c r="C13" s="3" t="s">
        <v>3</v>
      </c>
      <c r="D13" s="3" t="s">
        <v>4</v>
      </c>
      <c r="E13" s="3"/>
      <c r="F13" s="3" t="s">
        <v>5</v>
      </c>
      <c r="G13" s="2" t="s">
        <v>6</v>
      </c>
    </row>
    <row r="14" spans="1:8" x14ac:dyDescent="0.15">
      <c r="A14" s="2" t="s">
        <v>7</v>
      </c>
      <c r="B14" s="2" t="s">
        <v>8</v>
      </c>
      <c r="C14" s="3">
        <v>2500</v>
      </c>
      <c r="D14" s="3">
        <v>150</v>
      </c>
      <c r="E14" s="3"/>
      <c r="F14" s="3">
        <f>SUM(C14:D14)</f>
        <v>2650</v>
      </c>
      <c r="G14" s="2" t="s">
        <v>11</v>
      </c>
    </row>
    <row r="15" spans="1:8" x14ac:dyDescent="0.15">
      <c r="A15" s="2"/>
      <c r="B15" s="2"/>
      <c r="C15" s="3"/>
      <c r="D15" s="3"/>
      <c r="E15" s="3"/>
      <c r="F15" s="3"/>
      <c r="G15" s="2"/>
    </row>
    <row r="16" spans="1:8" x14ac:dyDescent="0.15">
      <c r="A16" s="2"/>
      <c r="B16" s="2"/>
      <c r="C16" s="3"/>
      <c r="D16" s="3"/>
      <c r="E16" s="3"/>
      <c r="F16" s="3"/>
      <c r="G16" s="2"/>
    </row>
    <row r="17" spans="1:7" x14ac:dyDescent="0.15">
      <c r="A17" s="2"/>
      <c r="B17" s="2"/>
      <c r="C17" s="3"/>
      <c r="D17" s="3"/>
      <c r="E17" s="3"/>
      <c r="F17" s="3"/>
      <c r="G17" s="2"/>
    </row>
    <row r="18" spans="1:7" x14ac:dyDescent="0.15">
      <c r="A18" s="2"/>
      <c r="B18" s="2"/>
      <c r="C18" s="3"/>
      <c r="D18" s="3"/>
      <c r="E18" s="3"/>
      <c r="F18" s="3"/>
      <c r="G18" s="2"/>
    </row>
    <row r="19" spans="1:7" x14ac:dyDescent="0.15">
      <c r="D19" s="4" t="s">
        <v>9</v>
      </c>
      <c r="F19" s="43"/>
      <c r="G19" s="43"/>
    </row>
    <row r="21" spans="1:7" x14ac:dyDescent="0.15">
      <c r="A21" s="42" t="s">
        <v>0</v>
      </c>
      <c r="B21" s="42"/>
      <c r="C21" s="42"/>
      <c r="D21" s="42"/>
      <c r="E21" s="42"/>
      <c r="F21" s="42"/>
      <c r="G21" s="42"/>
    </row>
    <row r="22" spans="1:7" x14ac:dyDescent="0.15">
      <c r="A22" s="42"/>
      <c r="B22" s="42"/>
      <c r="C22" s="42"/>
      <c r="D22" s="42"/>
      <c r="E22" s="42"/>
      <c r="F22" s="42"/>
      <c r="G22" s="42"/>
    </row>
    <row r="23" spans="1:7" x14ac:dyDescent="0.15">
      <c r="A23" s="2" t="s">
        <v>1</v>
      </c>
      <c r="B23" s="2" t="s">
        <v>2</v>
      </c>
      <c r="C23" s="3" t="s">
        <v>3</v>
      </c>
      <c r="D23" s="3" t="s">
        <v>4</v>
      </c>
      <c r="E23" s="3"/>
      <c r="F23" s="3" t="s">
        <v>5</v>
      </c>
      <c r="G23" s="2" t="s">
        <v>6</v>
      </c>
    </row>
    <row r="24" spans="1:7" x14ac:dyDescent="0.15">
      <c r="A24" s="2" t="s">
        <v>7</v>
      </c>
      <c r="B24" s="2" t="s">
        <v>8</v>
      </c>
      <c r="C24" s="3">
        <v>2500</v>
      </c>
      <c r="D24" s="3">
        <v>150</v>
      </c>
      <c r="E24" s="3"/>
      <c r="F24" s="3">
        <f>SUM(C24:D24)</f>
        <v>2650</v>
      </c>
      <c r="G24" s="2" t="s">
        <v>12</v>
      </c>
    </row>
    <row r="25" spans="1:7" x14ac:dyDescent="0.15">
      <c r="A25" s="2"/>
      <c r="B25" s="2"/>
      <c r="C25" s="3"/>
      <c r="D25" s="3"/>
      <c r="E25" s="3"/>
      <c r="F25" s="3"/>
      <c r="G25" s="2"/>
    </row>
    <row r="26" spans="1:7" x14ac:dyDescent="0.15">
      <c r="A26" s="2"/>
      <c r="B26" s="2"/>
      <c r="C26" s="3"/>
      <c r="D26" s="3"/>
      <c r="E26" s="3"/>
      <c r="F26" s="3"/>
      <c r="G26" s="2"/>
    </row>
    <row r="27" spans="1:7" x14ac:dyDescent="0.15">
      <c r="A27" s="2"/>
      <c r="B27" s="2"/>
      <c r="C27" s="3"/>
      <c r="D27" s="3"/>
      <c r="E27" s="3"/>
      <c r="F27" s="3"/>
      <c r="G27" s="2"/>
    </row>
    <row r="28" spans="1:7" x14ac:dyDescent="0.15">
      <c r="A28" s="2"/>
      <c r="B28" s="2"/>
      <c r="C28" s="3"/>
      <c r="D28" s="3"/>
      <c r="E28" s="3"/>
      <c r="F28" s="3"/>
      <c r="G28" s="2"/>
    </row>
    <row r="29" spans="1:7" x14ac:dyDescent="0.15">
      <c r="D29" s="4" t="s">
        <v>9</v>
      </c>
      <c r="F29" s="43"/>
      <c r="G29" s="43"/>
    </row>
    <row r="31" spans="1:7" x14ac:dyDescent="0.15">
      <c r="A31" s="42" t="s">
        <v>0</v>
      </c>
      <c r="B31" s="42"/>
      <c r="C31" s="42"/>
      <c r="D31" s="42"/>
      <c r="E31" s="42"/>
      <c r="F31" s="42"/>
      <c r="G31" s="42"/>
    </row>
    <row r="32" spans="1:7" x14ac:dyDescent="0.15">
      <c r="A32" s="42"/>
      <c r="B32" s="42"/>
      <c r="C32" s="42"/>
      <c r="D32" s="42"/>
      <c r="E32" s="42"/>
      <c r="F32" s="42"/>
      <c r="G32" s="42"/>
    </row>
    <row r="33" spans="1:7" x14ac:dyDescent="0.15">
      <c r="A33" s="2" t="s">
        <v>1</v>
      </c>
      <c r="B33" s="2" t="s">
        <v>2</v>
      </c>
      <c r="C33" s="3" t="s">
        <v>3</v>
      </c>
      <c r="D33" s="3" t="s">
        <v>4</v>
      </c>
      <c r="E33" s="3"/>
      <c r="F33" s="3" t="s">
        <v>5</v>
      </c>
      <c r="G33" s="2" t="s">
        <v>6</v>
      </c>
    </row>
    <row r="34" spans="1:7" x14ac:dyDescent="0.15">
      <c r="A34" s="2" t="s">
        <v>7</v>
      </c>
      <c r="B34" s="2" t="s">
        <v>8</v>
      </c>
      <c r="C34" s="3">
        <v>2500</v>
      </c>
      <c r="D34" s="3">
        <v>50</v>
      </c>
      <c r="E34" s="3"/>
      <c r="F34" s="3">
        <f>SUM(C34:D34)</f>
        <v>2550</v>
      </c>
      <c r="G34" s="2" t="s">
        <v>13</v>
      </c>
    </row>
    <row r="35" spans="1:7" x14ac:dyDescent="0.15">
      <c r="A35" s="2"/>
      <c r="B35" s="2"/>
      <c r="C35" s="3"/>
      <c r="D35" s="3"/>
      <c r="E35" s="3"/>
      <c r="F35" s="3"/>
      <c r="G35" s="2"/>
    </row>
    <row r="36" spans="1:7" x14ac:dyDescent="0.15">
      <c r="A36" s="2"/>
      <c r="B36" s="2"/>
      <c r="C36" s="3"/>
      <c r="D36" s="3"/>
      <c r="E36" s="3"/>
      <c r="F36" s="3"/>
      <c r="G36" s="2"/>
    </row>
    <row r="37" spans="1:7" x14ac:dyDescent="0.15">
      <c r="A37" s="2"/>
      <c r="B37" s="2"/>
      <c r="C37" s="3"/>
      <c r="D37" s="3"/>
      <c r="E37" s="3"/>
      <c r="F37" s="3"/>
      <c r="G37" s="2"/>
    </row>
    <row r="38" spans="1:7" x14ac:dyDescent="0.15">
      <c r="A38" s="2"/>
      <c r="B38" s="2"/>
      <c r="C38" s="3"/>
      <c r="D38" s="3"/>
      <c r="E38" s="3"/>
      <c r="F38" s="3"/>
      <c r="G38" s="2"/>
    </row>
    <row r="39" spans="1:7" x14ac:dyDescent="0.15">
      <c r="D39" s="4" t="s">
        <v>9</v>
      </c>
      <c r="F39" s="43"/>
      <c r="G39" s="43"/>
    </row>
    <row r="41" spans="1:7" x14ac:dyDescent="0.15">
      <c r="A41" s="42" t="s">
        <v>0</v>
      </c>
      <c r="B41" s="42"/>
      <c r="C41" s="42"/>
      <c r="D41" s="42"/>
      <c r="E41" s="42"/>
      <c r="F41" s="42"/>
      <c r="G41" s="42"/>
    </row>
    <row r="42" spans="1:7" x14ac:dyDescent="0.15">
      <c r="A42" s="42"/>
      <c r="B42" s="42"/>
      <c r="C42" s="42"/>
      <c r="D42" s="42"/>
      <c r="E42" s="42"/>
      <c r="F42" s="42"/>
      <c r="G42" s="42"/>
    </row>
    <row r="43" spans="1:7" x14ac:dyDescent="0.15">
      <c r="A43" s="2" t="s">
        <v>1</v>
      </c>
      <c r="B43" s="2" t="s">
        <v>2</v>
      </c>
      <c r="C43" s="3" t="s">
        <v>3</v>
      </c>
      <c r="D43" s="3" t="s">
        <v>4</v>
      </c>
      <c r="E43" s="3"/>
      <c r="F43" s="3" t="s">
        <v>5</v>
      </c>
      <c r="G43" s="2" t="s">
        <v>6</v>
      </c>
    </row>
    <row r="44" spans="1:7" x14ac:dyDescent="0.15">
      <c r="A44" s="2" t="s">
        <v>7</v>
      </c>
      <c r="B44" s="2" t="s">
        <v>8</v>
      </c>
      <c r="C44" s="3">
        <v>2500</v>
      </c>
      <c r="D44" s="3">
        <v>200</v>
      </c>
      <c r="E44" s="3"/>
      <c r="F44" s="3">
        <f>SUM(C44:D44)</f>
        <v>2700</v>
      </c>
      <c r="G44" s="2" t="s">
        <v>14</v>
      </c>
    </row>
    <row r="45" spans="1:7" x14ac:dyDescent="0.15">
      <c r="A45" s="2"/>
      <c r="B45" s="2"/>
      <c r="C45" s="3"/>
      <c r="D45" s="3"/>
      <c r="E45" s="3"/>
      <c r="F45" s="3"/>
      <c r="G45" s="2"/>
    </row>
    <row r="46" spans="1:7" x14ac:dyDescent="0.15">
      <c r="A46" s="2"/>
      <c r="B46" s="2"/>
      <c r="C46" s="3"/>
      <c r="D46" s="3"/>
      <c r="E46" s="3"/>
      <c r="F46" s="3"/>
      <c r="G46" s="2"/>
    </row>
    <row r="47" spans="1:7" x14ac:dyDescent="0.15">
      <c r="A47" s="2"/>
      <c r="B47" s="2"/>
      <c r="C47" s="3"/>
      <c r="D47" s="3"/>
      <c r="E47" s="3"/>
      <c r="F47" s="3"/>
      <c r="G47" s="2"/>
    </row>
    <row r="48" spans="1:7" x14ac:dyDescent="0.15">
      <c r="A48" s="2"/>
      <c r="B48" s="2"/>
      <c r="C48" s="3"/>
      <c r="D48" s="3"/>
      <c r="E48" s="3"/>
      <c r="F48" s="3"/>
      <c r="G48" s="2"/>
    </row>
    <row r="49" spans="1:7" x14ac:dyDescent="0.15">
      <c r="D49" s="4" t="s">
        <v>9</v>
      </c>
      <c r="F49" s="43"/>
      <c r="G49" s="43"/>
    </row>
    <row r="51" spans="1:7" x14ac:dyDescent="0.15">
      <c r="A51" s="42" t="s">
        <v>0</v>
      </c>
      <c r="B51" s="42"/>
      <c r="C51" s="42"/>
      <c r="D51" s="42"/>
      <c r="E51" s="42"/>
      <c r="F51" s="42"/>
      <c r="G51" s="42"/>
    </row>
    <row r="52" spans="1:7" x14ac:dyDescent="0.15">
      <c r="A52" s="42"/>
      <c r="B52" s="42"/>
      <c r="C52" s="42"/>
      <c r="D52" s="42"/>
      <c r="E52" s="42"/>
      <c r="F52" s="42"/>
      <c r="G52" s="42"/>
    </row>
    <row r="53" spans="1:7" x14ac:dyDescent="0.15">
      <c r="A53" s="2" t="s">
        <v>1</v>
      </c>
      <c r="B53" s="2" t="s">
        <v>2</v>
      </c>
      <c r="C53" s="3" t="s">
        <v>3</v>
      </c>
      <c r="D53" s="3" t="s">
        <v>4</v>
      </c>
      <c r="E53" s="3"/>
      <c r="F53" s="3" t="s">
        <v>5</v>
      </c>
      <c r="G53" s="2" t="s">
        <v>6</v>
      </c>
    </row>
    <row r="54" spans="1:7" x14ac:dyDescent="0.15">
      <c r="A54" s="2" t="s">
        <v>7</v>
      </c>
      <c r="B54" s="2" t="s">
        <v>8</v>
      </c>
      <c r="C54" s="3">
        <v>2500</v>
      </c>
      <c r="D54" s="3">
        <v>200</v>
      </c>
      <c r="E54" s="3"/>
      <c r="F54" s="3">
        <f>SUM(C54:D54)</f>
        <v>2700</v>
      </c>
      <c r="G54" s="2" t="s">
        <v>15</v>
      </c>
    </row>
    <row r="55" spans="1:7" x14ac:dyDescent="0.15">
      <c r="A55" s="2"/>
      <c r="B55" s="2"/>
      <c r="C55" s="3"/>
      <c r="D55" s="3"/>
      <c r="E55" s="3"/>
      <c r="F55" s="3"/>
      <c r="G55" s="2"/>
    </row>
    <row r="56" spans="1:7" x14ac:dyDescent="0.15">
      <c r="A56" s="2"/>
      <c r="B56" s="2"/>
      <c r="C56" s="3"/>
      <c r="D56" s="3"/>
      <c r="E56" s="3"/>
      <c r="F56" s="3"/>
      <c r="G56" s="2"/>
    </row>
    <row r="57" spans="1:7" x14ac:dyDescent="0.15">
      <c r="A57" s="2"/>
      <c r="B57" s="2"/>
      <c r="C57" s="3"/>
      <c r="D57" s="3"/>
      <c r="E57" s="3"/>
      <c r="F57" s="3"/>
      <c r="G57" s="2"/>
    </row>
    <row r="58" spans="1:7" x14ac:dyDescent="0.15">
      <c r="A58" s="2"/>
      <c r="B58" s="2"/>
      <c r="C58" s="3"/>
      <c r="D58" s="3"/>
      <c r="E58" s="3"/>
      <c r="F58" s="3"/>
      <c r="G58" s="2"/>
    </row>
    <row r="59" spans="1:7" x14ac:dyDescent="0.15">
      <c r="D59" s="4" t="s">
        <v>9</v>
      </c>
      <c r="F59" s="43"/>
      <c r="G59" s="43"/>
    </row>
    <row r="61" spans="1:7" x14ac:dyDescent="0.15">
      <c r="A61" s="42" t="s">
        <v>0</v>
      </c>
      <c r="B61" s="42"/>
      <c r="C61" s="42"/>
      <c r="D61" s="42"/>
      <c r="E61" s="42"/>
      <c r="F61" s="42"/>
      <c r="G61" s="42"/>
    </row>
    <row r="62" spans="1:7" x14ac:dyDescent="0.15">
      <c r="A62" s="42"/>
      <c r="B62" s="42"/>
      <c r="C62" s="42"/>
      <c r="D62" s="42"/>
      <c r="E62" s="42"/>
      <c r="F62" s="42"/>
      <c r="G62" s="42"/>
    </row>
    <row r="63" spans="1:7" x14ac:dyDescent="0.15">
      <c r="A63" s="2" t="s">
        <v>1</v>
      </c>
      <c r="B63" s="2" t="s">
        <v>2</v>
      </c>
      <c r="C63" s="3" t="s">
        <v>3</v>
      </c>
      <c r="D63" s="3" t="s">
        <v>4</v>
      </c>
      <c r="E63" s="3"/>
      <c r="F63" s="3" t="s">
        <v>5</v>
      </c>
      <c r="G63" s="2" t="s">
        <v>6</v>
      </c>
    </row>
    <row r="64" spans="1:7" x14ac:dyDescent="0.15">
      <c r="A64" s="2" t="s">
        <v>7</v>
      </c>
      <c r="B64" s="2" t="s">
        <v>8</v>
      </c>
      <c r="C64" s="3">
        <v>2500</v>
      </c>
      <c r="D64" s="3">
        <v>200</v>
      </c>
      <c r="E64" s="3"/>
      <c r="F64" s="3">
        <f>SUM(C64:D64)</f>
        <v>2700</v>
      </c>
      <c r="G64" s="2" t="s">
        <v>16</v>
      </c>
    </row>
    <row r="65" spans="1:7" x14ac:dyDescent="0.15">
      <c r="A65" s="2"/>
      <c r="B65" s="2"/>
      <c r="C65" s="3"/>
      <c r="D65" s="3"/>
      <c r="E65" s="3"/>
      <c r="F65" s="3"/>
      <c r="G65" s="2"/>
    </row>
    <row r="66" spans="1:7" x14ac:dyDescent="0.15">
      <c r="A66" s="2"/>
      <c r="B66" s="2"/>
      <c r="C66" s="3"/>
      <c r="D66" s="3"/>
      <c r="E66" s="3"/>
      <c r="F66" s="3"/>
      <c r="G66" s="2"/>
    </row>
    <row r="67" spans="1:7" x14ac:dyDescent="0.15">
      <c r="A67" s="2"/>
      <c r="B67" s="2"/>
      <c r="C67" s="3"/>
      <c r="D67" s="3"/>
      <c r="E67" s="3"/>
      <c r="F67" s="3"/>
      <c r="G67" s="2"/>
    </row>
    <row r="68" spans="1:7" x14ac:dyDescent="0.15">
      <c r="A68" s="2"/>
      <c r="B68" s="2"/>
      <c r="C68" s="3"/>
      <c r="D68" s="3"/>
      <c r="E68" s="3"/>
      <c r="F68" s="3"/>
      <c r="G68" s="2"/>
    </row>
    <row r="69" spans="1:7" x14ac:dyDescent="0.15">
      <c r="D69" s="4" t="s">
        <v>9</v>
      </c>
      <c r="F69" s="43"/>
      <c r="G69" s="43"/>
    </row>
    <row r="71" spans="1:7" x14ac:dyDescent="0.15">
      <c r="A71" s="42" t="s">
        <v>0</v>
      </c>
      <c r="B71" s="42"/>
      <c r="C71" s="42"/>
      <c r="D71" s="42"/>
      <c r="E71" s="42"/>
      <c r="F71" s="42"/>
      <c r="G71" s="42"/>
    </row>
    <row r="72" spans="1:7" x14ac:dyDescent="0.15">
      <c r="A72" s="42"/>
      <c r="B72" s="42"/>
      <c r="C72" s="42"/>
      <c r="D72" s="42"/>
      <c r="E72" s="42"/>
      <c r="F72" s="42"/>
      <c r="G72" s="42"/>
    </row>
    <row r="73" spans="1:7" x14ac:dyDescent="0.15">
      <c r="A73" s="2" t="s">
        <v>1</v>
      </c>
      <c r="B73" s="2" t="s">
        <v>2</v>
      </c>
      <c r="C73" s="3" t="s">
        <v>3</v>
      </c>
      <c r="D73" s="3" t="s">
        <v>4</v>
      </c>
      <c r="E73" s="3"/>
      <c r="F73" s="3" t="s">
        <v>5</v>
      </c>
      <c r="G73" s="2" t="s">
        <v>6</v>
      </c>
    </row>
    <row r="74" spans="1:7" x14ac:dyDescent="0.15">
      <c r="A74" s="2" t="s">
        <v>7</v>
      </c>
      <c r="B74" s="2" t="s">
        <v>8</v>
      </c>
      <c r="C74" s="3">
        <v>2500</v>
      </c>
      <c r="D74" s="3">
        <v>200</v>
      </c>
      <c r="E74" s="3"/>
      <c r="F74" s="3">
        <f>SUM(C74:D74)</f>
        <v>2700</v>
      </c>
      <c r="G74" s="2" t="s">
        <v>17</v>
      </c>
    </row>
    <row r="75" spans="1:7" x14ac:dyDescent="0.15">
      <c r="A75" s="2"/>
      <c r="B75" s="2"/>
      <c r="C75" s="3"/>
      <c r="D75" s="3"/>
      <c r="E75" s="3"/>
      <c r="F75" s="3"/>
      <c r="G75" s="2"/>
    </row>
    <row r="76" spans="1:7" x14ac:dyDescent="0.15">
      <c r="A76" s="2"/>
      <c r="B76" s="2"/>
      <c r="C76" s="3"/>
      <c r="D76" s="3"/>
      <c r="E76" s="3"/>
      <c r="F76" s="3"/>
      <c r="G76" s="2"/>
    </row>
    <row r="77" spans="1:7" x14ac:dyDescent="0.15">
      <c r="A77" s="2"/>
      <c r="B77" s="2"/>
      <c r="C77" s="3"/>
      <c r="D77" s="3"/>
      <c r="E77" s="3"/>
      <c r="F77" s="3"/>
      <c r="G77" s="2"/>
    </row>
    <row r="78" spans="1:7" x14ac:dyDescent="0.15">
      <c r="A78" s="2"/>
      <c r="B78" s="2"/>
      <c r="C78" s="3"/>
      <c r="D78" s="3"/>
      <c r="E78" s="3"/>
      <c r="F78" s="3"/>
      <c r="G78" s="2"/>
    </row>
    <row r="79" spans="1:7" x14ac:dyDescent="0.15">
      <c r="D79" s="4" t="s">
        <v>9</v>
      </c>
      <c r="F79" s="43"/>
      <c r="G79" s="43"/>
    </row>
    <row r="81" spans="1:7" x14ac:dyDescent="0.15">
      <c r="A81" s="42" t="s">
        <v>0</v>
      </c>
      <c r="B81" s="42"/>
      <c r="C81" s="42"/>
      <c r="D81" s="42"/>
      <c r="E81" s="42"/>
      <c r="F81" s="42"/>
      <c r="G81" s="42"/>
    </row>
    <row r="82" spans="1:7" x14ac:dyDescent="0.15">
      <c r="A82" s="42"/>
      <c r="B82" s="42"/>
      <c r="C82" s="42"/>
      <c r="D82" s="42"/>
      <c r="E82" s="42"/>
      <c r="F82" s="42"/>
      <c r="G82" s="42"/>
    </row>
    <row r="83" spans="1:7" x14ac:dyDescent="0.15">
      <c r="A83" s="2" t="s">
        <v>1</v>
      </c>
      <c r="B83" s="2" t="s">
        <v>2</v>
      </c>
      <c r="C83" s="3" t="s">
        <v>3</v>
      </c>
      <c r="D83" s="3" t="s">
        <v>4</v>
      </c>
      <c r="E83" s="3"/>
      <c r="F83" s="3" t="s">
        <v>5</v>
      </c>
      <c r="G83" s="2" t="s">
        <v>6</v>
      </c>
    </row>
    <row r="84" spans="1:7" x14ac:dyDescent="0.15">
      <c r="A84" s="2" t="s">
        <v>7</v>
      </c>
      <c r="B84" s="2" t="s">
        <v>8</v>
      </c>
      <c r="C84" s="3">
        <v>2500</v>
      </c>
      <c r="D84" s="3">
        <v>200</v>
      </c>
      <c r="E84" s="3"/>
      <c r="F84" s="3">
        <f>SUM(C84:D84)</f>
        <v>2700</v>
      </c>
      <c r="G84" s="2" t="s">
        <v>18</v>
      </c>
    </row>
    <row r="85" spans="1:7" x14ac:dyDescent="0.15">
      <c r="A85" s="2"/>
      <c r="B85" s="2"/>
      <c r="C85" s="3" t="s">
        <v>19</v>
      </c>
      <c r="D85" s="3"/>
      <c r="E85" s="3"/>
      <c r="F85" s="3"/>
      <c r="G85" s="2"/>
    </row>
    <row r="86" spans="1:7" x14ac:dyDescent="0.15">
      <c r="A86" s="2"/>
      <c r="B86" s="2"/>
      <c r="C86" s="3">
        <v>200</v>
      </c>
      <c r="D86" s="3"/>
      <c r="E86" s="3"/>
      <c r="F86" s="3"/>
      <c r="G86" s="2"/>
    </row>
    <row r="87" spans="1:7" x14ac:dyDescent="0.15">
      <c r="A87" s="2"/>
      <c r="B87" s="2"/>
      <c r="C87" s="3"/>
      <c r="D87" s="3"/>
      <c r="E87" s="3"/>
      <c r="F87" s="3" t="s">
        <v>20</v>
      </c>
      <c r="G87" s="3" t="s">
        <v>21</v>
      </c>
    </row>
    <row r="88" spans="1:7" x14ac:dyDescent="0.15">
      <c r="A88" s="2"/>
      <c r="B88" s="2"/>
      <c r="C88" s="3"/>
      <c r="D88" s="3"/>
      <c r="E88" s="3"/>
      <c r="F88" s="3"/>
      <c r="G88" s="2"/>
    </row>
    <row r="89" spans="1:7" x14ac:dyDescent="0.15">
      <c r="D89" s="4" t="s">
        <v>9</v>
      </c>
      <c r="F89" s="43"/>
      <c r="G89" s="43"/>
    </row>
    <row r="91" spans="1:7" x14ac:dyDescent="0.15">
      <c r="A91" s="42" t="s">
        <v>0</v>
      </c>
      <c r="B91" s="42"/>
      <c r="C91" s="42"/>
      <c r="D91" s="42"/>
      <c r="E91" s="42"/>
      <c r="F91" s="42"/>
      <c r="G91" s="42"/>
    </row>
    <row r="92" spans="1:7" x14ac:dyDescent="0.15">
      <c r="A92" s="42"/>
      <c r="B92" s="42"/>
      <c r="C92" s="42"/>
      <c r="D92" s="42"/>
      <c r="E92" s="42"/>
      <c r="F92" s="42"/>
      <c r="G92" s="42"/>
    </row>
    <row r="93" spans="1:7" x14ac:dyDescent="0.15">
      <c r="A93" s="2" t="s">
        <v>1</v>
      </c>
      <c r="B93" s="2" t="s">
        <v>2</v>
      </c>
      <c r="C93" s="3" t="s">
        <v>3</v>
      </c>
      <c r="D93" s="3" t="s">
        <v>4</v>
      </c>
      <c r="E93" s="3"/>
      <c r="F93" s="3" t="s">
        <v>5</v>
      </c>
      <c r="G93" s="2" t="s">
        <v>6</v>
      </c>
    </row>
    <row r="94" spans="1:7" x14ac:dyDescent="0.15">
      <c r="A94" s="2" t="s">
        <v>7</v>
      </c>
      <c r="B94" s="2" t="s">
        <v>8</v>
      </c>
      <c r="C94" s="3">
        <v>3500</v>
      </c>
      <c r="D94" s="3">
        <v>250</v>
      </c>
      <c r="E94" s="3"/>
      <c r="F94" s="3">
        <f>SUM(C94:D94)</f>
        <v>3750</v>
      </c>
      <c r="G94" s="2" t="s">
        <v>22</v>
      </c>
    </row>
    <row r="95" spans="1:7" x14ac:dyDescent="0.15">
      <c r="A95" s="2"/>
      <c r="B95" s="2"/>
      <c r="C95" s="3" t="s">
        <v>19</v>
      </c>
      <c r="D95" s="3"/>
      <c r="E95" s="3"/>
      <c r="F95" s="3"/>
      <c r="G95" s="2"/>
    </row>
    <row r="96" spans="1:7" x14ac:dyDescent="0.15">
      <c r="A96" s="2"/>
      <c r="B96" s="2"/>
      <c r="C96" s="3">
        <v>200</v>
      </c>
      <c r="D96" s="3"/>
      <c r="E96" s="3"/>
      <c r="F96" s="3"/>
      <c r="G96" s="2"/>
    </row>
    <row r="97" spans="1:7" x14ac:dyDescent="0.15">
      <c r="A97" s="2"/>
      <c r="B97" s="2"/>
      <c r="C97" s="3"/>
      <c r="D97" s="3"/>
      <c r="E97" s="3"/>
      <c r="F97" s="3" t="s">
        <v>5</v>
      </c>
      <c r="G97" s="3" t="s">
        <v>23</v>
      </c>
    </row>
    <row r="98" spans="1:7" x14ac:dyDescent="0.15">
      <c r="A98" s="2"/>
      <c r="B98" s="2"/>
      <c r="C98" s="3"/>
      <c r="D98" s="3"/>
      <c r="E98" s="3"/>
      <c r="F98" s="3"/>
      <c r="G98" s="2"/>
    </row>
    <row r="99" spans="1:7" x14ac:dyDescent="0.15">
      <c r="D99" s="4" t="s">
        <v>9</v>
      </c>
      <c r="F99" s="43"/>
      <c r="G99" s="43"/>
    </row>
    <row r="101" spans="1:7" x14ac:dyDescent="0.15">
      <c r="A101" s="42" t="s">
        <v>0</v>
      </c>
      <c r="B101" s="42"/>
      <c r="C101" s="42"/>
      <c r="D101" s="42"/>
      <c r="E101" s="42"/>
      <c r="F101" s="42"/>
      <c r="G101" s="42"/>
    </row>
    <row r="102" spans="1:7" x14ac:dyDescent="0.15">
      <c r="A102" s="42"/>
      <c r="B102" s="42"/>
      <c r="C102" s="42"/>
      <c r="D102" s="42"/>
      <c r="E102" s="42"/>
      <c r="F102" s="42"/>
      <c r="G102" s="42"/>
    </row>
    <row r="103" spans="1:7" x14ac:dyDescent="0.15">
      <c r="A103" s="2" t="s">
        <v>1</v>
      </c>
      <c r="B103" s="2" t="s">
        <v>2</v>
      </c>
      <c r="C103" s="3" t="s">
        <v>3</v>
      </c>
      <c r="D103" s="3" t="s">
        <v>4</v>
      </c>
      <c r="E103" s="3"/>
      <c r="F103" s="3" t="s">
        <v>5</v>
      </c>
      <c r="G103" s="2" t="s">
        <v>6</v>
      </c>
    </row>
    <row r="104" spans="1:7" x14ac:dyDescent="0.15">
      <c r="A104" s="2" t="s">
        <v>7</v>
      </c>
      <c r="B104" s="2" t="s">
        <v>8</v>
      </c>
      <c r="C104" s="3">
        <v>3500</v>
      </c>
      <c r="D104" s="3">
        <v>150</v>
      </c>
      <c r="E104" s="3"/>
      <c r="F104" s="3">
        <f>SUM(C104:D104)</f>
        <v>3650</v>
      </c>
      <c r="G104" s="2" t="s">
        <v>25</v>
      </c>
    </row>
    <row r="105" spans="1:7" x14ac:dyDescent="0.15">
      <c r="A105" s="2"/>
      <c r="B105" s="2" t="s">
        <v>26</v>
      </c>
      <c r="C105" s="3" t="s">
        <v>27</v>
      </c>
      <c r="D105" s="3">
        <v>200</v>
      </c>
      <c r="E105" s="3"/>
      <c r="F105" s="3"/>
      <c r="G105" s="2"/>
    </row>
    <row r="106" spans="1:7" x14ac:dyDescent="0.15">
      <c r="A106" s="2"/>
      <c r="B106" s="2"/>
      <c r="C106" s="3"/>
      <c r="D106" s="3"/>
      <c r="E106" s="3"/>
      <c r="F106" s="3"/>
      <c r="G106" s="2"/>
    </row>
    <row r="107" spans="1:7" x14ac:dyDescent="0.15">
      <c r="A107" s="2"/>
      <c r="B107" s="2"/>
      <c r="C107" s="3"/>
      <c r="D107" s="3"/>
      <c r="E107" s="3"/>
      <c r="F107" s="3" t="s">
        <v>5</v>
      </c>
      <c r="G107" s="3" t="s">
        <v>24</v>
      </c>
    </row>
    <row r="108" spans="1:7" x14ac:dyDescent="0.15">
      <c r="A108" s="2"/>
      <c r="B108" s="2"/>
      <c r="C108" s="3"/>
      <c r="D108" s="3"/>
      <c r="E108" s="3"/>
      <c r="F108" s="3"/>
      <c r="G108" s="2"/>
    </row>
    <row r="109" spans="1:7" x14ac:dyDescent="0.15">
      <c r="D109" s="4" t="s">
        <v>9</v>
      </c>
      <c r="F109" s="43"/>
      <c r="G109" s="43"/>
    </row>
    <row r="111" spans="1:7" x14ac:dyDescent="0.15">
      <c r="A111" s="42" t="s">
        <v>0</v>
      </c>
      <c r="B111" s="42"/>
      <c r="C111" s="42"/>
      <c r="D111" s="42"/>
      <c r="E111" s="42"/>
      <c r="F111" s="42"/>
      <c r="G111" s="42"/>
    </row>
    <row r="112" spans="1:7" x14ac:dyDescent="0.15">
      <c r="A112" s="42"/>
      <c r="B112" s="42"/>
      <c r="C112" s="42"/>
      <c r="D112" s="42"/>
      <c r="E112" s="42"/>
      <c r="F112" s="42"/>
      <c r="G112" s="42"/>
    </row>
    <row r="113" spans="1:7" x14ac:dyDescent="0.15">
      <c r="A113" s="2" t="s">
        <v>1</v>
      </c>
      <c r="B113" s="2" t="s">
        <v>2</v>
      </c>
      <c r="C113" s="3" t="s">
        <v>3</v>
      </c>
      <c r="D113" s="3" t="s">
        <v>4</v>
      </c>
      <c r="E113" s="3"/>
      <c r="F113" s="3" t="s">
        <v>5</v>
      </c>
      <c r="G113" s="2" t="s">
        <v>6</v>
      </c>
    </row>
    <row r="114" spans="1:7" x14ac:dyDescent="0.15">
      <c r="A114" s="2" t="s">
        <v>7</v>
      </c>
      <c r="B114" s="2" t="s">
        <v>8</v>
      </c>
      <c r="C114" s="3">
        <v>3500</v>
      </c>
      <c r="D114" s="3">
        <v>250</v>
      </c>
      <c r="E114" s="3"/>
      <c r="F114" s="3">
        <f>SUM(C114:D114)</f>
        <v>3750</v>
      </c>
      <c r="G114" s="2" t="s">
        <v>10</v>
      </c>
    </row>
    <row r="115" spans="1:7" x14ac:dyDescent="0.15">
      <c r="A115" s="2"/>
      <c r="B115" s="2"/>
      <c r="C115" s="3"/>
      <c r="D115" s="3"/>
      <c r="E115" s="3"/>
      <c r="F115" s="3"/>
      <c r="G115" s="2"/>
    </row>
    <row r="116" spans="1:7" x14ac:dyDescent="0.15">
      <c r="A116" s="2"/>
      <c r="B116" s="2"/>
      <c r="C116" s="3"/>
      <c r="D116" s="3"/>
      <c r="E116" s="3"/>
      <c r="F116" s="3"/>
      <c r="G116" s="2"/>
    </row>
    <row r="117" spans="1:7" x14ac:dyDescent="0.15">
      <c r="A117" s="2"/>
      <c r="B117" s="2"/>
      <c r="C117" s="3"/>
      <c r="D117" s="3"/>
      <c r="E117" s="3"/>
      <c r="F117" s="3" t="s">
        <v>5</v>
      </c>
      <c r="G117" s="3" t="s">
        <v>28</v>
      </c>
    </row>
    <row r="118" spans="1:7" x14ac:dyDescent="0.15">
      <c r="A118" s="2"/>
      <c r="B118" s="2"/>
      <c r="C118" s="3"/>
      <c r="D118" s="3"/>
      <c r="E118" s="3"/>
      <c r="F118" s="3"/>
      <c r="G118" s="2"/>
    </row>
    <row r="119" spans="1:7" x14ac:dyDescent="0.15">
      <c r="D119" s="4" t="s">
        <v>9</v>
      </c>
      <c r="F119" s="43"/>
      <c r="G119" s="43"/>
    </row>
    <row r="121" spans="1:7" x14ac:dyDescent="0.15">
      <c r="A121" s="42" t="s">
        <v>0</v>
      </c>
      <c r="B121" s="42"/>
      <c r="C121" s="42"/>
      <c r="D121" s="42"/>
      <c r="E121" s="42"/>
      <c r="F121" s="42"/>
      <c r="G121" s="42"/>
    </row>
    <row r="122" spans="1:7" x14ac:dyDescent="0.15">
      <c r="A122" s="42"/>
      <c r="B122" s="42"/>
      <c r="C122" s="42"/>
      <c r="D122" s="42"/>
      <c r="E122" s="42"/>
      <c r="F122" s="42"/>
      <c r="G122" s="42"/>
    </row>
    <row r="123" spans="1:7" x14ac:dyDescent="0.15">
      <c r="A123" s="2" t="s">
        <v>1</v>
      </c>
      <c r="B123" s="2" t="s">
        <v>2</v>
      </c>
      <c r="C123" s="3" t="s">
        <v>3</v>
      </c>
      <c r="D123" s="3" t="s">
        <v>4</v>
      </c>
      <c r="E123" s="3"/>
      <c r="F123" s="3" t="s">
        <v>5</v>
      </c>
      <c r="G123" s="2" t="s">
        <v>6</v>
      </c>
    </row>
    <row r="124" spans="1:7" x14ac:dyDescent="0.15">
      <c r="A124" s="2" t="s">
        <v>7</v>
      </c>
      <c r="B124" s="2" t="s">
        <v>8</v>
      </c>
      <c r="C124" s="3">
        <v>3500</v>
      </c>
      <c r="D124" s="3">
        <v>150</v>
      </c>
      <c r="E124" s="3"/>
      <c r="F124" s="3">
        <f>SUM(C124:D124)</f>
        <v>3650</v>
      </c>
      <c r="G124" s="2" t="s">
        <v>11</v>
      </c>
    </row>
    <row r="125" spans="1:7" x14ac:dyDescent="0.15">
      <c r="A125" s="2"/>
      <c r="B125" s="2"/>
      <c r="C125" s="3"/>
      <c r="D125" s="3"/>
      <c r="E125" s="3"/>
      <c r="F125" s="3"/>
      <c r="G125" s="2"/>
    </row>
    <row r="126" spans="1:7" x14ac:dyDescent="0.15">
      <c r="A126" s="2"/>
      <c r="B126" s="2"/>
      <c r="C126" s="3"/>
      <c r="D126" s="3"/>
      <c r="E126" s="3"/>
      <c r="F126" s="3"/>
      <c r="G126" s="2"/>
    </row>
    <row r="127" spans="1:7" x14ac:dyDescent="0.15">
      <c r="A127" s="2"/>
      <c r="B127" s="2"/>
      <c r="C127" s="3"/>
      <c r="D127" s="3"/>
      <c r="E127" s="3"/>
      <c r="F127" s="3" t="s">
        <v>5</v>
      </c>
      <c r="G127" s="3" t="s">
        <v>29</v>
      </c>
    </row>
    <row r="128" spans="1:7" x14ac:dyDescent="0.15">
      <c r="A128" s="2"/>
      <c r="B128" s="2"/>
      <c r="C128" s="3"/>
      <c r="D128" s="3"/>
      <c r="E128" s="3"/>
      <c r="F128" s="3"/>
      <c r="G128" s="2"/>
    </row>
    <row r="129" spans="1:7" x14ac:dyDescent="0.15">
      <c r="D129" s="4" t="s">
        <v>9</v>
      </c>
      <c r="F129" s="43"/>
      <c r="G129" s="43"/>
    </row>
    <row r="131" spans="1:7" x14ac:dyDescent="0.15">
      <c r="A131" s="42" t="s">
        <v>0</v>
      </c>
      <c r="B131" s="42"/>
      <c r="C131" s="42"/>
      <c r="D131" s="42"/>
      <c r="E131" s="42"/>
      <c r="F131" s="42"/>
      <c r="G131" s="42"/>
    </row>
    <row r="132" spans="1:7" x14ac:dyDescent="0.15">
      <c r="A132" s="42"/>
      <c r="B132" s="42"/>
      <c r="C132" s="42"/>
      <c r="D132" s="42"/>
      <c r="E132" s="42"/>
      <c r="F132" s="42"/>
      <c r="G132" s="42"/>
    </row>
    <row r="133" spans="1:7" x14ac:dyDescent="0.15">
      <c r="A133" s="2" t="s">
        <v>1</v>
      </c>
      <c r="B133" s="2" t="s">
        <v>2</v>
      </c>
      <c r="C133" s="3" t="s">
        <v>3</v>
      </c>
      <c r="D133" s="3" t="s">
        <v>4</v>
      </c>
      <c r="E133" s="3"/>
      <c r="F133" s="3" t="s">
        <v>5</v>
      </c>
      <c r="G133" s="2" t="s">
        <v>6</v>
      </c>
    </row>
    <row r="134" spans="1:7" x14ac:dyDescent="0.15">
      <c r="A134" s="2" t="s">
        <v>7</v>
      </c>
      <c r="B134" s="2" t="s">
        <v>8</v>
      </c>
      <c r="C134" s="3">
        <v>2800</v>
      </c>
      <c r="D134" s="3"/>
      <c r="E134" s="3"/>
      <c r="F134" s="3"/>
      <c r="G134" s="2" t="s">
        <v>30</v>
      </c>
    </row>
    <row r="135" spans="1:7" x14ac:dyDescent="0.15">
      <c r="A135" s="2"/>
      <c r="B135" s="2"/>
      <c r="C135" s="3"/>
      <c r="D135" s="3"/>
      <c r="E135" s="3"/>
      <c r="F135" s="3"/>
      <c r="G135" s="2"/>
    </row>
    <row r="136" spans="1:7" x14ac:dyDescent="0.15">
      <c r="A136" s="2"/>
      <c r="B136" s="2"/>
      <c r="C136" s="3"/>
      <c r="D136" s="3"/>
      <c r="E136" s="3"/>
      <c r="F136" s="3"/>
      <c r="G136" s="2"/>
    </row>
    <row r="137" spans="1:7" x14ac:dyDescent="0.15">
      <c r="A137" s="2"/>
      <c r="B137" s="2"/>
      <c r="C137" s="3"/>
      <c r="D137" s="3"/>
      <c r="E137" s="3"/>
      <c r="F137" s="3" t="s">
        <v>5</v>
      </c>
      <c r="G137" s="3" t="s">
        <v>31</v>
      </c>
    </row>
    <row r="138" spans="1:7" x14ac:dyDescent="0.15">
      <c r="A138" s="2"/>
      <c r="B138" s="2"/>
      <c r="C138" s="3"/>
      <c r="D138" s="3"/>
      <c r="E138" s="3"/>
      <c r="F138" s="3"/>
      <c r="G138" s="2"/>
    </row>
    <row r="139" spans="1:7" x14ac:dyDescent="0.15">
      <c r="D139" s="4" t="s">
        <v>9</v>
      </c>
      <c r="F139" s="43"/>
      <c r="G139" s="43"/>
    </row>
    <row r="141" spans="1:7" x14ac:dyDescent="0.15">
      <c r="A141" s="42" t="s">
        <v>0</v>
      </c>
      <c r="B141" s="42"/>
      <c r="C141" s="42"/>
      <c r="D141" s="42"/>
      <c r="E141" s="42"/>
      <c r="F141" s="42"/>
      <c r="G141" s="42"/>
    </row>
    <row r="142" spans="1:7" x14ac:dyDescent="0.15">
      <c r="A142" s="42"/>
      <c r="B142" s="42"/>
      <c r="C142" s="42"/>
      <c r="D142" s="42"/>
      <c r="E142" s="42"/>
      <c r="F142" s="42"/>
      <c r="G142" s="42"/>
    </row>
    <row r="143" spans="1:7" x14ac:dyDescent="0.15">
      <c r="A143" s="2" t="s">
        <v>1</v>
      </c>
      <c r="B143" s="2" t="s">
        <v>2</v>
      </c>
      <c r="C143" s="3" t="s">
        <v>3</v>
      </c>
      <c r="D143" s="3" t="s">
        <v>4</v>
      </c>
      <c r="E143" s="3"/>
      <c r="F143" s="3" t="s">
        <v>5</v>
      </c>
      <c r="G143" s="2" t="s">
        <v>6</v>
      </c>
    </row>
    <row r="144" spans="1:7" x14ac:dyDescent="0.15">
      <c r="A144" s="2" t="s">
        <v>7</v>
      </c>
      <c r="B144" s="2" t="s">
        <v>33</v>
      </c>
      <c r="C144" s="3">
        <v>3500</v>
      </c>
      <c r="D144" s="3">
        <v>100</v>
      </c>
      <c r="E144" s="3"/>
      <c r="F144" s="3">
        <f>SUM(C144:E144)</f>
        <v>3600</v>
      </c>
      <c r="G144" s="2" t="s">
        <v>39</v>
      </c>
    </row>
    <row r="145" spans="1:7" x14ac:dyDescent="0.15">
      <c r="A145" s="2" t="s">
        <v>32</v>
      </c>
      <c r="B145" s="2" t="s">
        <v>34</v>
      </c>
      <c r="C145" s="3">
        <v>3000</v>
      </c>
      <c r="D145" s="3">
        <v>100</v>
      </c>
      <c r="E145" s="3"/>
      <c r="F145" s="3">
        <f t="shared" ref="F145:F147" si="0">SUM(C145:E145)</f>
        <v>3100</v>
      </c>
      <c r="G145" s="2"/>
    </row>
    <row r="146" spans="1:7" x14ac:dyDescent="0.15">
      <c r="A146" s="2" t="s">
        <v>35</v>
      </c>
      <c r="B146" s="2" t="s">
        <v>36</v>
      </c>
      <c r="C146" s="3">
        <v>600</v>
      </c>
      <c r="D146" s="3">
        <v>100</v>
      </c>
      <c r="E146" s="3"/>
      <c r="F146" s="3">
        <f t="shared" si="0"/>
        <v>700</v>
      </c>
      <c r="G146" s="2"/>
    </row>
    <row r="147" spans="1:7" x14ac:dyDescent="0.15">
      <c r="A147" s="2" t="s">
        <v>37</v>
      </c>
      <c r="B147" s="2" t="s">
        <v>38</v>
      </c>
      <c r="C147" s="3">
        <v>600</v>
      </c>
      <c r="D147" s="3"/>
      <c r="E147" s="3"/>
      <c r="F147" s="3">
        <f t="shared" si="0"/>
        <v>600</v>
      </c>
      <c r="G147" s="3"/>
    </row>
    <row r="148" spans="1:7" x14ac:dyDescent="0.15">
      <c r="A148" s="2"/>
      <c r="B148" s="2"/>
      <c r="C148" s="3"/>
      <c r="D148" s="3"/>
      <c r="E148" s="3"/>
      <c r="F148" s="3"/>
      <c r="G148" s="2"/>
    </row>
    <row r="149" spans="1:7" x14ac:dyDescent="0.15">
      <c r="D149" s="4" t="s">
        <v>9</v>
      </c>
      <c r="F149" s="43"/>
      <c r="G149" s="43"/>
    </row>
    <row r="151" spans="1:7" x14ac:dyDescent="0.15">
      <c r="A151" s="42" t="s">
        <v>0</v>
      </c>
      <c r="B151" s="42"/>
      <c r="C151" s="42"/>
      <c r="D151" s="42"/>
      <c r="E151" s="42"/>
      <c r="F151" s="42"/>
      <c r="G151" s="42"/>
    </row>
    <row r="152" spans="1:7" x14ac:dyDescent="0.15">
      <c r="A152" s="42"/>
      <c r="B152" s="42"/>
      <c r="C152" s="42"/>
      <c r="D152" s="42"/>
      <c r="E152" s="42"/>
      <c r="F152" s="42"/>
      <c r="G152" s="42"/>
    </row>
    <row r="153" spans="1:7" x14ac:dyDescent="0.15">
      <c r="A153" s="2" t="s">
        <v>1</v>
      </c>
      <c r="B153" s="2" t="s">
        <v>2</v>
      </c>
      <c r="C153" s="3" t="s">
        <v>3</v>
      </c>
      <c r="D153" s="3" t="s">
        <v>4</v>
      </c>
      <c r="E153" s="3"/>
      <c r="F153" s="3" t="s">
        <v>5</v>
      </c>
      <c r="G153" s="2" t="s">
        <v>6</v>
      </c>
    </row>
    <row r="154" spans="1:7" x14ac:dyDescent="0.15">
      <c r="A154" s="2" t="s">
        <v>7</v>
      </c>
      <c r="B154" s="2" t="s">
        <v>8</v>
      </c>
      <c r="C154" s="3">
        <v>3700</v>
      </c>
      <c r="D154" s="3">
        <v>150</v>
      </c>
      <c r="E154" s="3"/>
      <c r="F154" s="3">
        <f>SUM(C154:E154)</f>
        <v>3850</v>
      </c>
      <c r="G154" s="2" t="s">
        <v>40</v>
      </c>
    </row>
    <row r="155" spans="1:7" x14ac:dyDescent="0.15">
      <c r="A155" s="2" t="s">
        <v>32</v>
      </c>
      <c r="B155" s="2" t="s">
        <v>34</v>
      </c>
      <c r="C155" s="3">
        <v>1230</v>
      </c>
      <c r="D155" s="3"/>
      <c r="E155" s="3"/>
      <c r="F155" s="3">
        <f t="shared" ref="F155:F159" si="1">SUM(C155:E155)</f>
        <v>1230</v>
      </c>
      <c r="G155" s="2" t="s">
        <v>42</v>
      </c>
    </row>
    <row r="156" spans="1:7" x14ac:dyDescent="0.15">
      <c r="A156" s="2" t="s">
        <v>41</v>
      </c>
      <c r="B156" s="2" t="s">
        <v>34</v>
      </c>
      <c r="C156" s="3">
        <v>1000</v>
      </c>
      <c r="D156" s="3"/>
      <c r="E156" s="3"/>
      <c r="F156" s="3">
        <f t="shared" si="1"/>
        <v>1000</v>
      </c>
      <c r="G156" s="2" t="s">
        <v>43</v>
      </c>
    </row>
    <row r="157" spans="1:7" x14ac:dyDescent="0.15">
      <c r="A157" s="2" t="s">
        <v>44</v>
      </c>
      <c r="B157" s="2" t="s">
        <v>34</v>
      </c>
      <c r="C157" s="3">
        <v>1000</v>
      </c>
      <c r="D157" s="3"/>
      <c r="E157" s="3"/>
      <c r="F157" s="3">
        <f t="shared" si="1"/>
        <v>1000</v>
      </c>
      <c r="G157" s="2"/>
    </row>
    <row r="158" spans="1:7" x14ac:dyDescent="0.15">
      <c r="A158" s="2" t="s">
        <v>35</v>
      </c>
      <c r="B158" s="2" t="s">
        <v>36</v>
      </c>
      <c r="C158" s="3">
        <v>600</v>
      </c>
      <c r="D158" s="3">
        <v>50</v>
      </c>
      <c r="E158" s="3"/>
      <c r="F158" s="3">
        <f t="shared" si="1"/>
        <v>650</v>
      </c>
      <c r="G158" s="2"/>
    </row>
    <row r="159" spans="1:7" x14ac:dyDescent="0.15">
      <c r="A159" s="2" t="s">
        <v>37</v>
      </c>
      <c r="B159" s="2" t="s">
        <v>38</v>
      </c>
      <c r="C159" s="3">
        <v>600</v>
      </c>
      <c r="D159" s="3">
        <v>50</v>
      </c>
      <c r="E159" s="3"/>
      <c r="F159" s="3">
        <f t="shared" si="1"/>
        <v>650</v>
      </c>
      <c r="G159" s="3"/>
    </row>
    <row r="160" spans="1:7" x14ac:dyDescent="0.15">
      <c r="A160" s="2"/>
      <c r="B160" s="2"/>
      <c r="C160" s="3"/>
      <c r="D160" s="3"/>
      <c r="E160" s="3"/>
      <c r="F160" s="3"/>
      <c r="G160" s="2"/>
    </row>
    <row r="161" spans="1:7" x14ac:dyDescent="0.15">
      <c r="D161" s="4" t="s">
        <v>9</v>
      </c>
      <c r="F161" s="43"/>
      <c r="G161" s="43"/>
    </row>
    <row r="163" spans="1:7" x14ac:dyDescent="0.15">
      <c r="A163" s="42" t="s">
        <v>0</v>
      </c>
      <c r="B163" s="42"/>
      <c r="C163" s="42"/>
      <c r="D163" s="42"/>
      <c r="E163" s="42"/>
      <c r="F163" s="42"/>
      <c r="G163" s="42"/>
    </row>
    <row r="164" spans="1:7" x14ac:dyDescent="0.15">
      <c r="A164" s="42"/>
      <c r="B164" s="42"/>
      <c r="C164" s="42"/>
      <c r="D164" s="42"/>
      <c r="E164" s="42"/>
      <c r="F164" s="42"/>
      <c r="G164" s="42"/>
    </row>
    <row r="165" spans="1:7" x14ac:dyDescent="0.15">
      <c r="A165" s="2" t="s">
        <v>1</v>
      </c>
      <c r="B165" s="2" t="s">
        <v>2</v>
      </c>
      <c r="C165" s="3" t="s">
        <v>3</v>
      </c>
      <c r="D165" s="3" t="s">
        <v>4</v>
      </c>
      <c r="E165" s="3"/>
      <c r="F165" s="3" t="s">
        <v>5</v>
      </c>
      <c r="G165" s="2" t="s">
        <v>6</v>
      </c>
    </row>
    <row r="166" spans="1:7" x14ac:dyDescent="0.15">
      <c r="A166" s="2" t="s">
        <v>7</v>
      </c>
      <c r="B166" s="2" t="s">
        <v>8</v>
      </c>
      <c r="C166" s="3">
        <v>3700</v>
      </c>
      <c r="D166" s="3">
        <v>100</v>
      </c>
      <c r="E166" s="3"/>
      <c r="F166" s="3">
        <f>SUM(C166:E166)</f>
        <v>3800</v>
      </c>
      <c r="G166" s="2" t="s">
        <v>45</v>
      </c>
    </row>
    <row r="167" spans="1:7" x14ac:dyDescent="0.15">
      <c r="A167" s="2" t="s">
        <v>44</v>
      </c>
      <c r="B167" s="2" t="s">
        <v>34</v>
      </c>
      <c r="C167" s="3">
        <v>4000</v>
      </c>
      <c r="D167" s="3">
        <v>200</v>
      </c>
      <c r="E167" s="3"/>
      <c r="F167" s="3">
        <f t="shared" ref="F167:F169" si="2">SUM(C167:E167)</f>
        <v>4200</v>
      </c>
      <c r="G167" s="2"/>
    </row>
    <row r="168" spans="1:7" x14ac:dyDescent="0.15">
      <c r="A168" s="2" t="s">
        <v>35</v>
      </c>
      <c r="B168" s="2" t="s">
        <v>36</v>
      </c>
      <c r="C168" s="3">
        <v>600</v>
      </c>
      <c r="D168" s="3">
        <v>100</v>
      </c>
      <c r="E168" s="3"/>
      <c r="F168" s="3">
        <f t="shared" si="2"/>
        <v>700</v>
      </c>
      <c r="G168" s="2"/>
    </row>
    <row r="169" spans="1:7" x14ac:dyDescent="0.15">
      <c r="A169" s="2" t="s">
        <v>37</v>
      </c>
      <c r="B169" s="2" t="s">
        <v>38</v>
      </c>
      <c r="C169" s="3">
        <v>600</v>
      </c>
      <c r="D169" s="3">
        <v>100</v>
      </c>
      <c r="E169" s="3"/>
      <c r="F169" s="3">
        <f t="shared" si="2"/>
        <v>700</v>
      </c>
      <c r="G169" s="3"/>
    </row>
    <row r="170" spans="1:7" x14ac:dyDescent="0.15">
      <c r="A170" s="2"/>
      <c r="B170" s="2"/>
      <c r="C170" s="3"/>
      <c r="D170" s="3"/>
      <c r="E170" s="3"/>
      <c r="F170" s="3"/>
      <c r="G170" s="2"/>
    </row>
    <row r="171" spans="1:7" x14ac:dyDescent="0.15">
      <c r="D171" s="4" t="s">
        <v>9</v>
      </c>
      <c r="F171" s="43"/>
      <c r="G171" s="43"/>
    </row>
    <row r="173" spans="1:7" x14ac:dyDescent="0.15">
      <c r="A173" s="42" t="s">
        <v>0</v>
      </c>
      <c r="B173" s="42"/>
      <c r="C173" s="42"/>
      <c r="D173" s="42"/>
      <c r="E173" s="42"/>
      <c r="F173" s="42"/>
      <c r="G173" s="42"/>
    </row>
    <row r="174" spans="1:7" x14ac:dyDescent="0.15">
      <c r="A174" s="42"/>
      <c r="B174" s="42"/>
      <c r="C174" s="42"/>
      <c r="D174" s="42"/>
      <c r="E174" s="42"/>
      <c r="F174" s="42"/>
      <c r="G174" s="42"/>
    </row>
    <row r="175" spans="1:7" x14ac:dyDescent="0.15">
      <c r="A175" s="2" t="s">
        <v>1</v>
      </c>
      <c r="B175" s="2" t="s">
        <v>2</v>
      </c>
      <c r="C175" s="3" t="s">
        <v>3</v>
      </c>
      <c r="D175" s="3" t="s">
        <v>4</v>
      </c>
      <c r="E175" s="3"/>
      <c r="F175" s="3" t="s">
        <v>5</v>
      </c>
      <c r="G175" s="2" t="s">
        <v>6</v>
      </c>
    </row>
    <row r="176" spans="1:7" x14ac:dyDescent="0.15">
      <c r="A176" s="2" t="s">
        <v>7</v>
      </c>
      <c r="B176" s="2" t="s">
        <v>8</v>
      </c>
      <c r="C176" s="3">
        <v>3700</v>
      </c>
      <c r="D176" s="3">
        <v>160</v>
      </c>
      <c r="E176" s="3"/>
      <c r="F176" s="3">
        <f>SUM(C176:E176)</f>
        <v>3860</v>
      </c>
      <c r="G176" s="2" t="s">
        <v>46</v>
      </c>
    </row>
    <row r="177" spans="1:7" x14ac:dyDescent="0.15">
      <c r="A177" s="2" t="s">
        <v>44</v>
      </c>
      <c r="B177" s="2" t="s">
        <v>34</v>
      </c>
      <c r="C177" s="3">
        <v>4000</v>
      </c>
      <c r="D177" s="3">
        <v>400</v>
      </c>
      <c r="E177" s="3"/>
      <c r="F177" s="3">
        <f t="shared" ref="F177:F179" si="3">SUM(C177:E177)</f>
        <v>4400</v>
      </c>
      <c r="G177" s="2"/>
    </row>
    <row r="178" spans="1:7" x14ac:dyDescent="0.15">
      <c r="A178" s="2" t="s">
        <v>35</v>
      </c>
      <c r="B178" s="2" t="s">
        <v>36</v>
      </c>
      <c r="C178" s="3">
        <v>600</v>
      </c>
      <c r="D178" s="3">
        <v>160</v>
      </c>
      <c r="E178" s="3"/>
      <c r="F178" s="3">
        <f t="shared" si="3"/>
        <v>760</v>
      </c>
      <c r="G178" s="2"/>
    </row>
    <row r="179" spans="1:7" x14ac:dyDescent="0.15">
      <c r="A179" s="2" t="s">
        <v>37</v>
      </c>
      <c r="B179" s="2" t="s">
        <v>38</v>
      </c>
      <c r="C179" s="3">
        <v>600</v>
      </c>
      <c r="D179" s="3">
        <v>160</v>
      </c>
      <c r="E179" s="3"/>
      <c r="F179" s="3">
        <f t="shared" si="3"/>
        <v>760</v>
      </c>
      <c r="G179" s="3"/>
    </row>
    <row r="180" spans="1:7" x14ac:dyDescent="0.15">
      <c r="A180" s="2"/>
      <c r="B180" s="2"/>
      <c r="C180" s="3"/>
      <c r="D180" s="3"/>
      <c r="E180" s="3"/>
      <c r="F180" s="3"/>
      <c r="G180" s="2"/>
    </row>
    <row r="181" spans="1:7" x14ac:dyDescent="0.15">
      <c r="D181" s="4" t="s">
        <v>9</v>
      </c>
      <c r="F181" s="43"/>
      <c r="G181" s="43"/>
    </row>
    <row r="183" spans="1:7" x14ac:dyDescent="0.15">
      <c r="A183" s="42" t="s">
        <v>47</v>
      </c>
      <c r="B183" s="42"/>
      <c r="C183" s="42"/>
      <c r="D183" s="42"/>
      <c r="E183" s="42"/>
      <c r="F183" s="42"/>
      <c r="G183" s="42"/>
    </row>
    <row r="184" spans="1:7" x14ac:dyDescent="0.15">
      <c r="A184" s="42"/>
      <c r="B184" s="42"/>
      <c r="C184" s="42"/>
      <c r="D184" s="42"/>
      <c r="E184" s="42"/>
      <c r="F184" s="42"/>
      <c r="G184" s="42"/>
    </row>
    <row r="185" spans="1:7" ht="22.5" x14ac:dyDescent="0.15">
      <c r="A185" s="44" t="s">
        <v>48</v>
      </c>
      <c r="B185" s="44"/>
      <c r="C185" s="44"/>
      <c r="D185" s="44"/>
      <c r="E185" s="44"/>
      <c r="F185" s="44"/>
      <c r="G185" s="44"/>
    </row>
    <row r="186" spans="1:7" x14ac:dyDescent="0.15">
      <c r="A186" s="2" t="s">
        <v>49</v>
      </c>
      <c r="B186" s="2" t="s">
        <v>50</v>
      </c>
      <c r="C186" s="3" t="s">
        <v>1</v>
      </c>
      <c r="D186" s="3" t="s">
        <v>51</v>
      </c>
      <c r="E186" s="3" t="s">
        <v>52</v>
      </c>
      <c r="F186" s="3" t="s">
        <v>53</v>
      </c>
      <c r="G186" s="2" t="s">
        <v>54</v>
      </c>
    </row>
    <row r="187" spans="1:7" x14ac:dyDescent="0.15">
      <c r="A187" s="2"/>
      <c r="B187" s="2"/>
      <c r="C187" s="3"/>
      <c r="D187" s="3"/>
      <c r="E187" s="3"/>
      <c r="F187" s="3"/>
      <c r="G187" s="2"/>
    </row>
    <row r="188" spans="1:7" x14ac:dyDescent="0.15">
      <c r="A188" s="2"/>
      <c r="B188" s="2"/>
      <c r="C188" s="3"/>
      <c r="D188" s="3"/>
      <c r="E188" s="3"/>
      <c r="F188" s="3"/>
      <c r="G188" s="2"/>
    </row>
    <row r="189" spans="1:7" x14ac:dyDescent="0.15">
      <c r="A189" s="2"/>
      <c r="B189" s="2"/>
      <c r="C189" s="3"/>
      <c r="D189" s="3"/>
      <c r="E189" s="3"/>
      <c r="F189" s="3"/>
      <c r="G189" s="2"/>
    </row>
    <row r="190" spans="1:7" x14ac:dyDescent="0.15">
      <c r="A190" s="2"/>
      <c r="B190" s="2"/>
      <c r="C190" s="3"/>
      <c r="D190" s="3"/>
      <c r="E190" s="3"/>
      <c r="F190" s="3"/>
      <c r="G190" s="3"/>
    </row>
    <row r="191" spans="1:7" x14ac:dyDescent="0.15">
      <c r="A191" s="2"/>
      <c r="B191" s="2"/>
      <c r="C191" s="3"/>
      <c r="D191" s="3"/>
      <c r="E191" s="3"/>
      <c r="F191" s="3"/>
      <c r="G191" s="2"/>
    </row>
    <row r="192" spans="1:7" x14ac:dyDescent="0.15">
      <c r="D192" s="4" t="s">
        <v>9</v>
      </c>
      <c r="F192" s="43"/>
      <c r="G192" s="43"/>
    </row>
  </sheetData>
  <mergeCells count="39">
    <mergeCell ref="A183:G184"/>
    <mergeCell ref="F192:G192"/>
    <mergeCell ref="A185:G185"/>
    <mergeCell ref="A163:G164"/>
    <mergeCell ref="F171:G171"/>
    <mergeCell ref="A173:G174"/>
    <mergeCell ref="F181:G181"/>
    <mergeCell ref="A151:G152"/>
    <mergeCell ref="F161:G161"/>
    <mergeCell ref="A141:G142"/>
    <mergeCell ref="F149:G149"/>
    <mergeCell ref="F79:G79"/>
    <mergeCell ref="A111:G112"/>
    <mergeCell ref="F129:G129"/>
    <mergeCell ref="A101:G102"/>
    <mergeCell ref="A91:G92"/>
    <mergeCell ref="F99:G99"/>
    <mergeCell ref="A81:G82"/>
    <mergeCell ref="F89:G89"/>
    <mergeCell ref="F139:G139"/>
    <mergeCell ref="F119:G119"/>
    <mergeCell ref="F109:G109"/>
    <mergeCell ref="A131:G132"/>
    <mergeCell ref="F29:G29"/>
    <mergeCell ref="A1:G2"/>
    <mergeCell ref="F9:G9"/>
    <mergeCell ref="A11:G12"/>
    <mergeCell ref="F19:G19"/>
    <mergeCell ref="A21:G22"/>
    <mergeCell ref="A121:G122"/>
    <mergeCell ref="A31:G32"/>
    <mergeCell ref="F39:G39"/>
    <mergeCell ref="A71:G72"/>
    <mergeCell ref="A51:G52"/>
    <mergeCell ref="F59:G59"/>
    <mergeCell ref="A61:G62"/>
    <mergeCell ref="F69:G69"/>
    <mergeCell ref="A41:G42"/>
    <mergeCell ref="F49:G49"/>
  </mergeCells>
  <phoneticPr fontId="1" type="noConversion"/>
  <pageMargins left="0.70866141732283472" right="0.70866141732283472" top="1.7322834645669292" bottom="0.74803149606299213" header="0.31496062992125984" footer="0.31496062992125984"/>
  <pageSetup paperSize="9" scale="110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53"/>
  <sheetViews>
    <sheetView tabSelected="1" topLeftCell="A1336" zoomScale="70" zoomScaleNormal="70" workbookViewId="0">
      <selection activeCell="U1349" sqref="U1349"/>
    </sheetView>
  </sheetViews>
  <sheetFormatPr defaultRowHeight="13.5" x14ac:dyDescent="0.15"/>
  <cols>
    <col min="1" max="1" width="5.25" bestFit="1" customWidth="1"/>
    <col min="2" max="2" width="6.375" customWidth="1"/>
    <col min="3" max="3" width="8.875" bestFit="1" customWidth="1"/>
    <col min="5" max="5" width="6.75" customWidth="1"/>
    <col min="6" max="6" width="10.5" bestFit="1" customWidth="1"/>
    <col min="7" max="7" width="7.125" bestFit="1" customWidth="1"/>
    <col min="8" max="8" width="10.5" bestFit="1" customWidth="1"/>
    <col min="9" max="9" width="8" bestFit="1" customWidth="1"/>
    <col min="10" max="10" width="9.25" bestFit="1" customWidth="1"/>
    <col min="11" max="11" width="10.5" bestFit="1" customWidth="1"/>
    <col min="12" max="12" width="13" customWidth="1"/>
    <col min="13" max="13" width="18" customWidth="1"/>
    <col min="14" max="16" width="0" hidden="1" customWidth="1"/>
    <col min="17" max="17" width="34.375" bestFit="1" customWidth="1"/>
    <col min="20" max="20" width="9.5" bestFit="1" customWidth="1"/>
    <col min="24" max="24" width="9" customWidth="1"/>
  </cols>
  <sheetData>
    <row r="1" spans="1:9" ht="13.5" customHeight="1" x14ac:dyDescent="0.15">
      <c r="A1" s="42" t="s">
        <v>47</v>
      </c>
      <c r="B1" s="42"/>
      <c r="C1" s="42"/>
      <c r="D1" s="42"/>
      <c r="E1" s="42"/>
      <c r="F1" s="42"/>
      <c r="G1" s="42"/>
      <c r="H1" s="42"/>
      <c r="I1" s="42"/>
    </row>
    <row r="2" spans="1:9" ht="13.5" customHeight="1" x14ac:dyDescent="0.15">
      <c r="A2" s="42"/>
      <c r="B2" s="42"/>
      <c r="C2" s="42"/>
      <c r="D2" s="42"/>
      <c r="E2" s="42"/>
      <c r="F2" s="42"/>
      <c r="G2" s="42"/>
      <c r="H2" s="42"/>
      <c r="I2" s="42"/>
    </row>
    <row r="3" spans="1:9" ht="22.5" x14ac:dyDescent="0.15">
      <c r="A3" s="44" t="s">
        <v>70</v>
      </c>
      <c r="B3" s="44"/>
      <c r="C3" s="44"/>
      <c r="D3" s="44"/>
      <c r="E3" s="44"/>
      <c r="F3" s="44"/>
      <c r="G3" s="44"/>
      <c r="H3" s="44"/>
      <c r="I3" s="44"/>
    </row>
    <row r="4" spans="1:9" ht="25.5" customHeight="1" x14ac:dyDescent="0.15">
      <c r="A4" s="3" t="s">
        <v>49</v>
      </c>
      <c r="B4" s="3" t="s">
        <v>50</v>
      </c>
      <c r="C4" s="3" t="s">
        <v>1</v>
      </c>
      <c r="D4" s="3" t="s">
        <v>51</v>
      </c>
      <c r="E4" s="3" t="s">
        <v>52</v>
      </c>
      <c r="F4" s="3" t="s">
        <v>53</v>
      </c>
      <c r="G4" s="3" t="s">
        <v>54</v>
      </c>
      <c r="H4" s="3" t="s">
        <v>67</v>
      </c>
      <c r="I4" s="5" t="s">
        <v>55</v>
      </c>
    </row>
    <row r="5" spans="1:9" ht="25.5" customHeight="1" x14ac:dyDescent="0.25">
      <c r="A5" s="6">
        <v>1</v>
      </c>
      <c r="B5" s="6">
        <v>397</v>
      </c>
      <c r="C5" s="7" t="s">
        <v>56</v>
      </c>
      <c r="D5" s="8">
        <v>42.9</v>
      </c>
      <c r="E5" s="8">
        <v>140</v>
      </c>
      <c r="F5" s="8">
        <f>D5*E5</f>
        <v>6006</v>
      </c>
      <c r="G5" s="8">
        <v>80</v>
      </c>
      <c r="H5" s="8">
        <f>F5+G5</f>
        <v>6086</v>
      </c>
      <c r="I5" s="8"/>
    </row>
    <row r="6" spans="1:9" ht="25.5" customHeight="1" x14ac:dyDescent="0.25">
      <c r="A6" s="8">
        <v>2</v>
      </c>
      <c r="B6" s="8">
        <v>224</v>
      </c>
      <c r="C6" s="9" t="s">
        <v>57</v>
      </c>
      <c r="D6" s="8">
        <v>45.9</v>
      </c>
      <c r="E6" s="8">
        <v>130</v>
      </c>
      <c r="F6" s="8">
        <f t="shared" ref="F6:F15" si="0">D6*E6</f>
        <v>5967</v>
      </c>
      <c r="G6" s="8">
        <v>60</v>
      </c>
      <c r="H6" s="8">
        <f t="shared" ref="H6:H11" si="1">F6+G6</f>
        <v>6027</v>
      </c>
      <c r="I6" s="8"/>
    </row>
    <row r="7" spans="1:9" ht="25.5" customHeight="1" x14ac:dyDescent="0.25">
      <c r="A7" s="8">
        <v>3</v>
      </c>
      <c r="B7" s="8">
        <v>307</v>
      </c>
      <c r="C7" s="9" t="s">
        <v>58</v>
      </c>
      <c r="D7" s="8">
        <v>43.9</v>
      </c>
      <c r="E7" s="8">
        <v>140</v>
      </c>
      <c r="F7" s="8">
        <f t="shared" si="0"/>
        <v>6146</v>
      </c>
      <c r="G7" s="8">
        <v>40</v>
      </c>
      <c r="H7" s="8">
        <f t="shared" si="1"/>
        <v>6186</v>
      </c>
      <c r="I7" s="8"/>
    </row>
    <row r="8" spans="1:9" ht="25.5" customHeight="1" x14ac:dyDescent="0.25">
      <c r="A8" s="8">
        <v>4</v>
      </c>
      <c r="B8" s="8">
        <v>116</v>
      </c>
      <c r="C8" s="9" t="s">
        <v>59</v>
      </c>
      <c r="D8" s="8">
        <v>45.5</v>
      </c>
      <c r="E8" s="8">
        <v>130</v>
      </c>
      <c r="F8" s="8">
        <f t="shared" si="0"/>
        <v>5915</v>
      </c>
      <c r="G8" s="8">
        <v>20</v>
      </c>
      <c r="H8" s="8">
        <f t="shared" si="1"/>
        <v>5935</v>
      </c>
      <c r="I8" s="8"/>
    </row>
    <row r="9" spans="1:9" ht="25.5" customHeight="1" x14ac:dyDescent="0.25">
      <c r="A9" s="8">
        <v>5</v>
      </c>
      <c r="B9" s="8">
        <v>380</v>
      </c>
      <c r="C9" s="9" t="s">
        <v>60</v>
      </c>
      <c r="D9" s="8">
        <v>39.200000000000003</v>
      </c>
      <c r="E9" s="8">
        <v>120</v>
      </c>
      <c r="F9" s="8">
        <f t="shared" si="0"/>
        <v>4704</v>
      </c>
      <c r="G9" s="8"/>
      <c r="H9" s="8">
        <f t="shared" si="1"/>
        <v>4704</v>
      </c>
      <c r="I9" s="8"/>
    </row>
    <row r="10" spans="1:9" ht="25.5" customHeight="1" x14ac:dyDescent="0.25">
      <c r="A10" s="8">
        <v>6</v>
      </c>
      <c r="B10" s="8">
        <v>57</v>
      </c>
      <c r="C10" s="9" t="s">
        <v>61</v>
      </c>
      <c r="D10" s="8">
        <v>45.6</v>
      </c>
      <c r="E10" s="8">
        <v>110</v>
      </c>
      <c r="F10" s="8">
        <f t="shared" si="0"/>
        <v>5016</v>
      </c>
      <c r="G10" s="8"/>
      <c r="H10" s="8">
        <f t="shared" si="1"/>
        <v>5016</v>
      </c>
      <c r="I10" s="8"/>
    </row>
    <row r="11" spans="1:9" ht="25.5" customHeight="1" x14ac:dyDescent="0.25">
      <c r="A11" s="8">
        <v>7</v>
      </c>
      <c r="B11" s="8">
        <v>237</v>
      </c>
      <c r="C11" s="9" t="s">
        <v>62</v>
      </c>
      <c r="D11" s="8">
        <v>45.4</v>
      </c>
      <c r="E11" s="8">
        <v>110</v>
      </c>
      <c r="F11" s="8">
        <f t="shared" si="0"/>
        <v>4994</v>
      </c>
      <c r="G11" s="8"/>
      <c r="H11" s="8">
        <f t="shared" si="1"/>
        <v>4994</v>
      </c>
      <c r="I11" s="8"/>
    </row>
    <row r="12" spans="1:9" ht="25.5" customHeight="1" x14ac:dyDescent="0.25">
      <c r="A12" s="8">
        <v>8</v>
      </c>
      <c r="B12" s="8"/>
      <c r="C12" s="9" t="s">
        <v>63</v>
      </c>
      <c r="D12" s="8"/>
      <c r="E12" s="8">
        <v>3700</v>
      </c>
      <c r="F12" s="8">
        <f t="shared" si="0"/>
        <v>0</v>
      </c>
      <c r="G12" s="8">
        <v>160</v>
      </c>
      <c r="H12" s="8">
        <f>E12+G12</f>
        <v>3860</v>
      </c>
      <c r="I12" s="8"/>
    </row>
    <row r="13" spans="1:9" ht="25.5" customHeight="1" x14ac:dyDescent="0.25">
      <c r="A13" s="8">
        <v>9</v>
      </c>
      <c r="B13" s="8"/>
      <c r="C13" s="9" t="s">
        <v>64</v>
      </c>
      <c r="D13" s="8"/>
      <c r="E13" s="8">
        <v>600</v>
      </c>
      <c r="F13" s="8">
        <f t="shared" si="0"/>
        <v>0</v>
      </c>
      <c r="G13" s="8">
        <v>160</v>
      </c>
      <c r="H13" s="8">
        <f t="shared" ref="H13:H15" si="2">E13+G13</f>
        <v>760</v>
      </c>
      <c r="I13" s="8"/>
    </row>
    <row r="14" spans="1:9" ht="25.5" customHeight="1" x14ac:dyDescent="0.25">
      <c r="A14" s="8">
        <v>10</v>
      </c>
      <c r="B14" s="8"/>
      <c r="C14" s="9" t="s">
        <v>65</v>
      </c>
      <c r="D14" s="8"/>
      <c r="E14" s="8">
        <v>600</v>
      </c>
      <c r="F14" s="8">
        <f t="shared" si="0"/>
        <v>0</v>
      </c>
      <c r="G14" s="8">
        <v>160</v>
      </c>
      <c r="H14" s="8">
        <f t="shared" si="2"/>
        <v>760</v>
      </c>
      <c r="I14" s="8"/>
    </row>
    <row r="15" spans="1:9" ht="25.5" customHeight="1" x14ac:dyDescent="0.25">
      <c r="A15" s="8">
        <v>11</v>
      </c>
      <c r="B15" s="8"/>
      <c r="C15" s="9" t="s">
        <v>66</v>
      </c>
      <c r="D15" s="8"/>
      <c r="E15" s="8">
        <v>4000</v>
      </c>
      <c r="F15" s="8">
        <f t="shared" si="0"/>
        <v>0</v>
      </c>
      <c r="G15" s="8">
        <v>400</v>
      </c>
      <c r="H15" s="8">
        <f t="shared" si="2"/>
        <v>4400</v>
      </c>
      <c r="I15" s="8"/>
    </row>
    <row r="16" spans="1:9" ht="25.5" customHeight="1" x14ac:dyDescent="0.15">
      <c r="A16" s="4"/>
      <c r="B16" s="4"/>
      <c r="C16" s="4"/>
      <c r="D16" s="4"/>
      <c r="E16" s="4"/>
      <c r="F16" s="4"/>
      <c r="G16" s="4" t="s">
        <v>68</v>
      </c>
      <c r="H16" s="4" t="s">
        <v>69</v>
      </c>
      <c r="I16" s="4"/>
    </row>
    <row r="17" spans="1:11" x14ac:dyDescent="0.15">
      <c r="A17" s="4"/>
      <c r="B17" s="4"/>
      <c r="C17" s="4"/>
      <c r="D17" s="4"/>
      <c r="E17" s="4"/>
      <c r="F17" s="4"/>
      <c r="G17" s="4"/>
      <c r="H17" s="4"/>
      <c r="I17" s="4"/>
    </row>
    <row r="18" spans="1:11" ht="13.5" customHeight="1" x14ac:dyDescent="0.15">
      <c r="A18" s="42" t="s">
        <v>47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</row>
    <row r="19" spans="1:11" ht="13.5" customHeight="1" x14ac:dyDescent="0.1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</row>
    <row r="20" spans="1:11" ht="22.5" customHeight="1" x14ac:dyDescent="0.15">
      <c r="A20" s="44" t="s">
        <v>71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</row>
    <row r="21" spans="1:11" ht="25.5" customHeight="1" x14ac:dyDescent="0.15">
      <c r="A21" s="3" t="s">
        <v>49</v>
      </c>
      <c r="B21" s="3" t="s">
        <v>50</v>
      </c>
      <c r="C21" s="3" t="s">
        <v>1</v>
      </c>
      <c r="D21" s="3" t="s">
        <v>51</v>
      </c>
      <c r="E21" s="3" t="s">
        <v>52</v>
      </c>
      <c r="F21" s="3" t="s">
        <v>53</v>
      </c>
      <c r="G21" s="3" t="s">
        <v>54</v>
      </c>
      <c r="H21" s="3" t="s">
        <v>67</v>
      </c>
      <c r="I21" s="3" t="s">
        <v>74</v>
      </c>
      <c r="J21" s="3" t="s">
        <v>75</v>
      </c>
      <c r="K21" s="5" t="s">
        <v>6</v>
      </c>
    </row>
    <row r="22" spans="1:11" ht="25.5" customHeight="1" x14ac:dyDescent="0.25">
      <c r="A22" s="6">
        <v>1</v>
      </c>
      <c r="B22" s="6">
        <v>397</v>
      </c>
      <c r="C22" s="7" t="s">
        <v>56</v>
      </c>
      <c r="D22" s="8">
        <v>42</v>
      </c>
      <c r="E22" s="8">
        <v>140</v>
      </c>
      <c r="F22" s="8">
        <f>D22*E22</f>
        <v>5880</v>
      </c>
      <c r="G22" s="8">
        <v>80</v>
      </c>
      <c r="H22" s="8">
        <f>F22+G22</f>
        <v>5960</v>
      </c>
      <c r="I22" s="8">
        <f>F22*0.1</f>
        <v>588</v>
      </c>
      <c r="J22" s="8">
        <f>H22+I22</f>
        <v>6548</v>
      </c>
      <c r="K22" s="8"/>
    </row>
    <row r="23" spans="1:11" ht="25.5" customHeight="1" x14ac:dyDescent="0.25">
      <c r="A23" s="8">
        <v>2</v>
      </c>
      <c r="B23" s="8">
        <v>224</v>
      </c>
      <c r="C23" s="9" t="s">
        <v>57</v>
      </c>
      <c r="D23" s="8">
        <v>41</v>
      </c>
      <c r="E23" s="8">
        <v>130</v>
      </c>
      <c r="F23" s="8">
        <f t="shared" ref="F23:F33" si="3">D23*E23</f>
        <v>5330</v>
      </c>
      <c r="G23" s="8">
        <v>60</v>
      </c>
      <c r="H23" s="8">
        <f t="shared" ref="H23:H29" si="4">F23+G23</f>
        <v>5390</v>
      </c>
      <c r="I23" s="8">
        <f t="shared" ref="I23:I29" si="5">F23*0.1</f>
        <v>533</v>
      </c>
      <c r="J23" s="8">
        <f t="shared" ref="J23:J33" si="6">H23+I23</f>
        <v>5923</v>
      </c>
      <c r="K23" s="8"/>
    </row>
    <row r="24" spans="1:11" ht="25.5" customHeight="1" x14ac:dyDescent="0.25">
      <c r="A24" s="8">
        <v>3</v>
      </c>
      <c r="B24" s="8">
        <v>307</v>
      </c>
      <c r="C24" s="9" t="s">
        <v>58</v>
      </c>
      <c r="D24" s="8">
        <v>41</v>
      </c>
      <c r="E24" s="8">
        <v>140</v>
      </c>
      <c r="F24" s="8">
        <f t="shared" si="3"/>
        <v>5740</v>
      </c>
      <c r="G24" s="8">
        <v>40</v>
      </c>
      <c r="H24" s="8">
        <f t="shared" si="4"/>
        <v>5780</v>
      </c>
      <c r="I24" s="8">
        <f t="shared" si="5"/>
        <v>574</v>
      </c>
      <c r="J24" s="8">
        <f t="shared" si="6"/>
        <v>6354</v>
      </c>
      <c r="K24" s="8"/>
    </row>
    <row r="25" spans="1:11" ht="25.5" customHeight="1" x14ac:dyDescent="0.25">
      <c r="A25" s="8">
        <v>4</v>
      </c>
      <c r="B25" s="8">
        <v>116</v>
      </c>
      <c r="C25" s="9" t="s">
        <v>59</v>
      </c>
      <c r="D25" s="8">
        <v>43.8</v>
      </c>
      <c r="E25" s="8">
        <v>130</v>
      </c>
      <c r="F25" s="8">
        <f t="shared" si="3"/>
        <v>5694</v>
      </c>
      <c r="G25" s="8">
        <v>20</v>
      </c>
      <c r="H25" s="8">
        <f t="shared" si="4"/>
        <v>5714</v>
      </c>
      <c r="I25" s="8">
        <f t="shared" si="5"/>
        <v>569.4</v>
      </c>
      <c r="J25" s="8">
        <f t="shared" si="6"/>
        <v>6283.4</v>
      </c>
      <c r="K25" s="8"/>
    </row>
    <row r="26" spans="1:11" ht="25.5" customHeight="1" x14ac:dyDescent="0.25">
      <c r="A26" s="8">
        <v>5</v>
      </c>
      <c r="B26" s="8">
        <v>380</v>
      </c>
      <c r="C26" s="9" t="s">
        <v>60</v>
      </c>
      <c r="D26" s="8">
        <v>39</v>
      </c>
      <c r="E26" s="8">
        <v>130</v>
      </c>
      <c r="F26" s="8">
        <f t="shared" si="3"/>
        <v>5070</v>
      </c>
      <c r="G26" s="8"/>
      <c r="H26" s="8">
        <f t="shared" si="4"/>
        <v>5070</v>
      </c>
      <c r="I26" s="8">
        <f t="shared" si="5"/>
        <v>507</v>
      </c>
      <c r="J26" s="8">
        <f t="shared" si="6"/>
        <v>5577</v>
      </c>
      <c r="K26" s="8"/>
    </row>
    <row r="27" spans="1:11" ht="25.5" customHeight="1" x14ac:dyDescent="0.25">
      <c r="A27" s="8">
        <v>6</v>
      </c>
      <c r="B27" s="8">
        <v>57</v>
      </c>
      <c r="C27" s="9" t="s">
        <v>61</v>
      </c>
      <c r="D27" s="8">
        <v>43.9</v>
      </c>
      <c r="E27" s="8">
        <v>120</v>
      </c>
      <c r="F27" s="8">
        <f t="shared" si="3"/>
        <v>5268</v>
      </c>
      <c r="G27" s="8"/>
      <c r="H27" s="8">
        <f t="shared" si="4"/>
        <v>5268</v>
      </c>
      <c r="I27" s="8">
        <f t="shared" si="5"/>
        <v>526.80000000000007</v>
      </c>
      <c r="J27" s="8">
        <f t="shared" si="6"/>
        <v>5794.8</v>
      </c>
      <c r="K27" s="8"/>
    </row>
    <row r="28" spans="1:11" ht="25.5" customHeight="1" x14ac:dyDescent="0.25">
      <c r="A28" s="8">
        <v>7</v>
      </c>
      <c r="B28" s="8">
        <v>237</v>
      </c>
      <c r="C28" s="9" t="s">
        <v>62</v>
      </c>
      <c r="D28" s="8">
        <v>39</v>
      </c>
      <c r="E28" s="8">
        <v>120</v>
      </c>
      <c r="F28" s="8">
        <f t="shared" si="3"/>
        <v>4680</v>
      </c>
      <c r="G28" s="8"/>
      <c r="H28" s="8">
        <f t="shared" si="4"/>
        <v>4680</v>
      </c>
      <c r="I28" s="8">
        <f t="shared" si="5"/>
        <v>468</v>
      </c>
      <c r="J28" s="8">
        <f t="shared" si="6"/>
        <v>5148</v>
      </c>
      <c r="K28" s="8"/>
    </row>
    <row r="29" spans="1:11" ht="25.5" customHeight="1" x14ac:dyDescent="0.25">
      <c r="A29" s="8">
        <v>8</v>
      </c>
      <c r="B29" s="8">
        <v>513</v>
      </c>
      <c r="C29" s="9" t="s">
        <v>73</v>
      </c>
      <c r="D29" s="8">
        <v>35</v>
      </c>
      <c r="E29" s="8">
        <v>120</v>
      </c>
      <c r="F29" s="8">
        <f t="shared" si="3"/>
        <v>4200</v>
      </c>
      <c r="G29" s="8"/>
      <c r="H29" s="8">
        <f t="shared" si="4"/>
        <v>4200</v>
      </c>
      <c r="I29" s="8">
        <f t="shared" si="5"/>
        <v>420</v>
      </c>
      <c r="J29" s="8">
        <f t="shared" si="6"/>
        <v>4620</v>
      </c>
      <c r="K29" s="8"/>
    </row>
    <row r="30" spans="1:11" ht="25.5" customHeight="1" x14ac:dyDescent="0.25">
      <c r="A30" s="8">
        <v>9</v>
      </c>
      <c r="B30" s="8"/>
      <c r="C30" s="9" t="s">
        <v>63</v>
      </c>
      <c r="D30" s="8"/>
      <c r="E30" s="8">
        <v>3700</v>
      </c>
      <c r="F30" s="8">
        <f t="shared" si="3"/>
        <v>0</v>
      </c>
      <c r="G30" s="8">
        <v>160</v>
      </c>
      <c r="H30" s="8">
        <f>E30+G30</f>
        <v>3860</v>
      </c>
      <c r="I30" s="8">
        <v>200</v>
      </c>
      <c r="J30" s="8">
        <f t="shared" si="6"/>
        <v>4060</v>
      </c>
      <c r="K30" s="8"/>
    </row>
    <row r="31" spans="1:11" ht="25.5" customHeight="1" x14ac:dyDescent="0.25">
      <c r="A31" s="8">
        <v>10</v>
      </c>
      <c r="B31" s="8"/>
      <c r="C31" s="9" t="s">
        <v>64</v>
      </c>
      <c r="D31" s="8"/>
      <c r="E31" s="8">
        <v>600</v>
      </c>
      <c r="F31" s="8">
        <f t="shared" si="3"/>
        <v>0</v>
      </c>
      <c r="G31" s="8">
        <v>160</v>
      </c>
      <c r="H31" s="8">
        <f t="shared" ref="H31:H33" si="7">E31+G31</f>
        <v>760</v>
      </c>
      <c r="I31" s="8">
        <v>200</v>
      </c>
      <c r="J31" s="8">
        <f t="shared" si="6"/>
        <v>960</v>
      </c>
      <c r="K31" s="8"/>
    </row>
    <row r="32" spans="1:11" ht="25.5" customHeight="1" x14ac:dyDescent="0.25">
      <c r="A32" s="8">
        <v>11</v>
      </c>
      <c r="B32" s="8"/>
      <c r="C32" s="9" t="s">
        <v>65</v>
      </c>
      <c r="D32" s="8"/>
      <c r="E32" s="8">
        <v>600</v>
      </c>
      <c r="F32" s="8">
        <f t="shared" si="3"/>
        <v>0</v>
      </c>
      <c r="G32" s="8">
        <v>160</v>
      </c>
      <c r="H32" s="8">
        <f t="shared" si="7"/>
        <v>760</v>
      </c>
      <c r="I32" s="8">
        <v>200</v>
      </c>
      <c r="J32" s="8">
        <f t="shared" si="6"/>
        <v>960</v>
      </c>
      <c r="K32" s="8"/>
    </row>
    <row r="33" spans="1:12" ht="25.5" customHeight="1" x14ac:dyDescent="0.25">
      <c r="A33" s="8">
        <v>12</v>
      </c>
      <c r="B33" s="8"/>
      <c r="C33" s="9" t="s">
        <v>66</v>
      </c>
      <c r="D33" s="8"/>
      <c r="E33" s="8">
        <v>4000</v>
      </c>
      <c r="F33" s="8">
        <f t="shared" si="3"/>
        <v>0</v>
      </c>
      <c r="G33" s="8">
        <v>320</v>
      </c>
      <c r="H33" s="8">
        <f t="shared" si="7"/>
        <v>4320</v>
      </c>
      <c r="I33" s="8">
        <v>200</v>
      </c>
      <c r="J33" s="8">
        <f t="shared" si="6"/>
        <v>4520</v>
      </c>
      <c r="K33" s="8"/>
    </row>
    <row r="34" spans="1:12" ht="25.5" customHeight="1" x14ac:dyDescent="0.15">
      <c r="A34" s="4"/>
      <c r="B34" s="4"/>
      <c r="C34" s="4"/>
      <c r="D34" s="4"/>
      <c r="E34" s="4"/>
      <c r="F34" s="4"/>
      <c r="G34" s="4" t="s">
        <v>68</v>
      </c>
      <c r="H34" s="4" t="s">
        <v>69</v>
      </c>
      <c r="I34" s="4"/>
      <c r="K34" s="4"/>
    </row>
    <row r="37" spans="1:12" ht="13.5" customHeight="1" x14ac:dyDescent="0.15">
      <c r="A37" s="42" t="s">
        <v>47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</row>
    <row r="38" spans="1:12" ht="13.5" customHeight="1" x14ac:dyDescent="0.1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</row>
    <row r="39" spans="1:12" ht="22.5" customHeight="1" x14ac:dyDescent="0.15">
      <c r="A39" s="44" t="s">
        <v>76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</row>
    <row r="40" spans="1:12" ht="25.5" customHeight="1" x14ac:dyDescent="0.15">
      <c r="A40" s="3" t="s">
        <v>49</v>
      </c>
      <c r="B40" s="3" t="s">
        <v>50</v>
      </c>
      <c r="C40" s="3" t="s">
        <v>1</v>
      </c>
      <c r="D40" s="3" t="s">
        <v>51</v>
      </c>
      <c r="E40" s="3" t="s">
        <v>52</v>
      </c>
      <c r="F40" s="3" t="s">
        <v>53</v>
      </c>
      <c r="G40" s="3" t="s">
        <v>54</v>
      </c>
      <c r="H40" s="3" t="s">
        <v>67</v>
      </c>
      <c r="I40" s="3" t="s">
        <v>74</v>
      </c>
      <c r="J40" s="3" t="s">
        <v>77</v>
      </c>
      <c r="K40" s="3" t="s">
        <v>5</v>
      </c>
      <c r="L40" s="5" t="s">
        <v>6</v>
      </c>
    </row>
    <row r="41" spans="1:12" ht="25.5" customHeight="1" x14ac:dyDescent="0.25">
      <c r="A41" s="6">
        <v>1</v>
      </c>
      <c r="B41" s="6">
        <v>397</v>
      </c>
      <c r="C41" s="7" t="s">
        <v>56</v>
      </c>
      <c r="D41" s="8">
        <v>22.6</v>
      </c>
      <c r="E41" s="8">
        <v>140</v>
      </c>
      <c r="F41" s="8">
        <f>D41*E41</f>
        <v>3164</v>
      </c>
      <c r="G41" s="8">
        <v>80</v>
      </c>
      <c r="H41" s="8">
        <f>F41+G41</f>
        <v>3244</v>
      </c>
      <c r="I41" s="8"/>
      <c r="J41" s="8"/>
      <c r="K41" s="8">
        <f t="shared" ref="K41:K48" si="8">SUM(H41:J41)</f>
        <v>3244</v>
      </c>
      <c r="L41" s="8"/>
    </row>
    <row r="42" spans="1:12" ht="25.5" customHeight="1" x14ac:dyDescent="0.25">
      <c r="A42" s="8">
        <v>2</v>
      </c>
      <c r="B42" s="8">
        <v>224</v>
      </c>
      <c r="C42" s="9" t="s">
        <v>57</v>
      </c>
      <c r="D42" s="8">
        <v>41</v>
      </c>
      <c r="E42" s="8">
        <v>130</v>
      </c>
      <c r="F42" s="8">
        <f t="shared" ref="F42:F52" si="9">D42*E42</f>
        <v>5330</v>
      </c>
      <c r="G42" s="8">
        <v>60</v>
      </c>
      <c r="H42" s="8">
        <f t="shared" ref="H42:H48" si="10">F42+G42</f>
        <v>5390</v>
      </c>
      <c r="I42" s="8">
        <f t="shared" ref="I42:I48" si="11">F42*0.1</f>
        <v>533</v>
      </c>
      <c r="J42" s="8">
        <v>60</v>
      </c>
      <c r="K42" s="8">
        <f t="shared" si="8"/>
        <v>5983</v>
      </c>
      <c r="L42" s="8"/>
    </row>
    <row r="43" spans="1:12" ht="25.5" customHeight="1" x14ac:dyDescent="0.25">
      <c r="A43" s="8">
        <v>3</v>
      </c>
      <c r="B43" s="8">
        <v>307</v>
      </c>
      <c r="C43" s="9" t="s">
        <v>58</v>
      </c>
      <c r="D43" s="8">
        <v>42</v>
      </c>
      <c r="E43" s="8">
        <v>140</v>
      </c>
      <c r="F43" s="8">
        <f t="shared" si="9"/>
        <v>5880</v>
      </c>
      <c r="G43" s="8">
        <v>40</v>
      </c>
      <c r="H43" s="8">
        <f t="shared" si="10"/>
        <v>5920</v>
      </c>
      <c r="I43" s="8">
        <f t="shared" si="11"/>
        <v>588</v>
      </c>
      <c r="J43" s="8">
        <v>45</v>
      </c>
      <c r="K43" s="8">
        <f>SUM(H43:J43)</f>
        <v>6553</v>
      </c>
      <c r="L43" s="8"/>
    </row>
    <row r="44" spans="1:12" ht="25.5" customHeight="1" x14ac:dyDescent="0.25">
      <c r="A44" s="8">
        <v>4</v>
      </c>
      <c r="B44" s="8">
        <v>116</v>
      </c>
      <c r="C44" s="9" t="s">
        <v>59</v>
      </c>
      <c r="D44" s="8">
        <v>43</v>
      </c>
      <c r="E44" s="8">
        <v>130</v>
      </c>
      <c r="F44" s="8">
        <f t="shared" si="9"/>
        <v>5590</v>
      </c>
      <c r="G44" s="8">
        <v>20</v>
      </c>
      <c r="H44" s="8">
        <f t="shared" si="10"/>
        <v>5610</v>
      </c>
      <c r="I44" s="8">
        <f t="shared" si="11"/>
        <v>559</v>
      </c>
      <c r="J44" s="8">
        <v>45</v>
      </c>
      <c r="K44" s="8">
        <f t="shared" si="8"/>
        <v>6214</v>
      </c>
      <c r="L44" s="8"/>
    </row>
    <row r="45" spans="1:12" ht="25.5" customHeight="1" x14ac:dyDescent="0.25">
      <c r="A45" s="8">
        <v>5</v>
      </c>
      <c r="B45" s="8">
        <v>380</v>
      </c>
      <c r="C45" s="9" t="s">
        <v>60</v>
      </c>
      <c r="D45" s="8">
        <v>38</v>
      </c>
      <c r="E45" s="8">
        <v>130</v>
      </c>
      <c r="F45" s="8">
        <f t="shared" si="9"/>
        <v>4940</v>
      </c>
      <c r="G45" s="8"/>
      <c r="H45" s="8">
        <f t="shared" si="10"/>
        <v>4940</v>
      </c>
      <c r="I45" s="8">
        <f t="shared" si="11"/>
        <v>494</v>
      </c>
      <c r="J45" s="8">
        <v>60</v>
      </c>
      <c r="K45" s="8">
        <f t="shared" si="8"/>
        <v>5494</v>
      </c>
      <c r="L45" s="8"/>
    </row>
    <row r="46" spans="1:12" ht="25.5" customHeight="1" x14ac:dyDescent="0.25">
      <c r="A46" s="8">
        <v>6</v>
      </c>
      <c r="B46" s="8">
        <v>57</v>
      </c>
      <c r="C46" s="9" t="s">
        <v>61</v>
      </c>
      <c r="D46" s="8">
        <v>42</v>
      </c>
      <c r="E46" s="8">
        <v>120</v>
      </c>
      <c r="F46" s="8">
        <f t="shared" si="9"/>
        <v>5040</v>
      </c>
      <c r="G46" s="8"/>
      <c r="H46" s="8">
        <f t="shared" si="10"/>
        <v>5040</v>
      </c>
      <c r="I46" s="8">
        <f t="shared" si="11"/>
        <v>504</v>
      </c>
      <c r="J46" s="8">
        <v>45</v>
      </c>
      <c r="K46" s="8">
        <f t="shared" si="8"/>
        <v>5589</v>
      </c>
      <c r="L46" s="8"/>
    </row>
    <row r="47" spans="1:12" ht="25.5" customHeight="1" x14ac:dyDescent="0.25">
      <c r="A47" s="8">
        <v>7</v>
      </c>
      <c r="B47" s="8">
        <v>237</v>
      </c>
      <c r="C47" s="9" t="s">
        <v>62</v>
      </c>
      <c r="D47" s="8">
        <v>41.4</v>
      </c>
      <c r="E47" s="8">
        <v>120</v>
      </c>
      <c r="F47" s="8">
        <f t="shared" si="9"/>
        <v>4968</v>
      </c>
      <c r="G47" s="8"/>
      <c r="H47" s="8">
        <f t="shared" si="10"/>
        <v>4968</v>
      </c>
      <c r="I47" s="8">
        <f t="shared" si="11"/>
        <v>496.8</v>
      </c>
      <c r="J47" s="8">
        <v>60</v>
      </c>
      <c r="K47" s="8">
        <f t="shared" si="8"/>
        <v>5524.8</v>
      </c>
      <c r="L47" s="8"/>
    </row>
    <row r="48" spans="1:12" ht="25.5" customHeight="1" x14ac:dyDescent="0.25">
      <c r="A48" s="8">
        <v>8</v>
      </c>
      <c r="B48" s="8">
        <v>513</v>
      </c>
      <c r="C48" s="9" t="s">
        <v>73</v>
      </c>
      <c r="D48" s="8">
        <v>40.299999999999997</v>
      </c>
      <c r="E48" s="8">
        <v>130</v>
      </c>
      <c r="F48" s="8">
        <f t="shared" si="9"/>
        <v>5239</v>
      </c>
      <c r="G48" s="8"/>
      <c r="H48" s="8">
        <f t="shared" si="10"/>
        <v>5239</v>
      </c>
      <c r="I48" s="8">
        <f t="shared" si="11"/>
        <v>523.9</v>
      </c>
      <c r="J48" s="8">
        <v>30</v>
      </c>
      <c r="K48" s="8">
        <f t="shared" si="8"/>
        <v>5792.9</v>
      </c>
      <c r="L48" s="8"/>
    </row>
    <row r="49" spans="1:12" ht="25.5" customHeight="1" x14ac:dyDescent="0.25">
      <c r="A49" s="8">
        <v>9</v>
      </c>
      <c r="B49" s="8"/>
      <c r="C49" s="9" t="s">
        <v>63</v>
      </c>
      <c r="D49" s="8"/>
      <c r="E49" s="8">
        <v>3700</v>
      </c>
      <c r="F49" s="8">
        <f t="shared" si="9"/>
        <v>0</v>
      </c>
      <c r="G49" s="8">
        <v>160</v>
      </c>
      <c r="H49" s="8">
        <f>E49+G49</f>
        <v>3860</v>
      </c>
      <c r="I49" s="8">
        <v>200</v>
      </c>
      <c r="J49" s="8"/>
      <c r="K49" s="8">
        <f t="shared" ref="K49:K52" si="12">H49+I49</f>
        <v>4060</v>
      </c>
      <c r="L49" s="8"/>
    </row>
    <row r="50" spans="1:12" ht="25.5" customHeight="1" x14ac:dyDescent="0.25">
      <c r="A50" s="8">
        <v>10</v>
      </c>
      <c r="B50" s="8"/>
      <c r="C50" s="9" t="s">
        <v>64</v>
      </c>
      <c r="D50" s="8"/>
      <c r="E50" s="8">
        <v>600</v>
      </c>
      <c r="F50" s="8">
        <f t="shared" si="9"/>
        <v>0</v>
      </c>
      <c r="G50" s="8">
        <v>160</v>
      </c>
      <c r="H50" s="8">
        <f t="shared" ref="H50:H52" si="13">E50+G50</f>
        <v>760</v>
      </c>
      <c r="I50" s="8">
        <v>200</v>
      </c>
      <c r="J50" s="8"/>
      <c r="K50" s="8">
        <f t="shared" si="12"/>
        <v>960</v>
      </c>
      <c r="L50" s="8"/>
    </row>
    <row r="51" spans="1:12" ht="25.5" customHeight="1" x14ac:dyDescent="0.25">
      <c r="A51" s="8">
        <v>11</v>
      </c>
      <c r="B51" s="8"/>
      <c r="C51" s="9" t="s">
        <v>65</v>
      </c>
      <c r="D51" s="8"/>
      <c r="E51" s="8">
        <v>600</v>
      </c>
      <c r="F51" s="8">
        <f t="shared" si="9"/>
        <v>0</v>
      </c>
      <c r="G51" s="8">
        <v>160</v>
      </c>
      <c r="H51" s="8">
        <f t="shared" si="13"/>
        <v>760</v>
      </c>
      <c r="I51" s="8">
        <v>200</v>
      </c>
      <c r="J51" s="8"/>
      <c r="K51" s="8">
        <f t="shared" si="12"/>
        <v>960</v>
      </c>
      <c r="L51" s="8"/>
    </row>
    <row r="52" spans="1:12" ht="25.5" customHeight="1" x14ac:dyDescent="0.25">
      <c r="A52" s="8">
        <v>12</v>
      </c>
      <c r="B52" s="8"/>
      <c r="C52" s="9" t="s">
        <v>66</v>
      </c>
      <c r="D52" s="8"/>
      <c r="E52" s="8">
        <v>4000</v>
      </c>
      <c r="F52" s="8">
        <f t="shared" si="9"/>
        <v>0</v>
      </c>
      <c r="G52" s="8">
        <v>320</v>
      </c>
      <c r="H52" s="8">
        <f t="shared" si="13"/>
        <v>4320</v>
      </c>
      <c r="I52" s="8">
        <v>200</v>
      </c>
      <c r="J52" s="8"/>
      <c r="K52" s="8">
        <f t="shared" si="12"/>
        <v>4520</v>
      </c>
      <c r="L52" s="8"/>
    </row>
    <row r="53" spans="1:12" ht="25.5" customHeight="1" x14ac:dyDescent="0.15">
      <c r="A53" s="4"/>
      <c r="B53" s="4"/>
      <c r="C53" s="4"/>
      <c r="D53" s="4"/>
      <c r="E53" s="4"/>
      <c r="F53" s="4"/>
      <c r="G53" s="4" t="s">
        <v>68</v>
      </c>
      <c r="H53" s="4" t="s">
        <v>69</v>
      </c>
      <c r="I53" s="4"/>
      <c r="K53" s="4"/>
    </row>
    <row r="56" spans="1:12" ht="13.5" customHeight="1" x14ac:dyDescent="0.15">
      <c r="A56" s="42" t="s">
        <v>47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</row>
    <row r="57" spans="1:12" ht="13.5" customHeight="1" x14ac:dyDescent="0.1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</row>
    <row r="58" spans="1:12" ht="22.5" customHeight="1" x14ac:dyDescent="0.15">
      <c r="A58" s="44" t="s">
        <v>82</v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</row>
    <row r="59" spans="1:12" ht="25.5" customHeight="1" x14ac:dyDescent="0.15">
      <c r="A59" s="3" t="s">
        <v>49</v>
      </c>
      <c r="B59" s="3" t="s">
        <v>50</v>
      </c>
      <c r="C59" s="3" t="s">
        <v>1</v>
      </c>
      <c r="D59" s="3" t="s">
        <v>51</v>
      </c>
      <c r="E59" s="3" t="s">
        <v>52</v>
      </c>
      <c r="F59" s="3" t="s">
        <v>53</v>
      </c>
      <c r="G59" s="3" t="s">
        <v>54</v>
      </c>
      <c r="H59" s="3" t="s">
        <v>67</v>
      </c>
      <c r="I59" s="3" t="s">
        <v>74</v>
      </c>
      <c r="J59" s="3" t="s">
        <v>19</v>
      </c>
      <c r="K59" s="3" t="s">
        <v>5</v>
      </c>
      <c r="L59" s="5" t="s">
        <v>6</v>
      </c>
    </row>
    <row r="60" spans="1:12" ht="25.5" customHeight="1" x14ac:dyDescent="0.25">
      <c r="A60" s="6">
        <v>1</v>
      </c>
      <c r="B60" s="6">
        <v>397</v>
      </c>
      <c r="C60" s="7" t="s">
        <v>56</v>
      </c>
      <c r="D60" s="8">
        <v>30.5</v>
      </c>
      <c r="E60" s="8">
        <v>140</v>
      </c>
      <c r="F60" s="8">
        <f>D60*E60</f>
        <v>4270</v>
      </c>
      <c r="G60" s="8">
        <v>80</v>
      </c>
      <c r="H60" s="8">
        <f>F60+G60</f>
        <v>4350</v>
      </c>
      <c r="I60" s="8"/>
      <c r="J60" s="8"/>
      <c r="K60" s="8">
        <f t="shared" ref="K60:K61" si="14">SUM(H60:J60)</f>
        <v>4350</v>
      </c>
      <c r="L60" s="8"/>
    </row>
    <row r="61" spans="1:12" ht="25.5" customHeight="1" x14ac:dyDescent="0.25">
      <c r="A61" s="8">
        <v>2</v>
      </c>
      <c r="B61" s="8">
        <v>224</v>
      </c>
      <c r="C61" s="9" t="s">
        <v>57</v>
      </c>
      <c r="D61" s="8">
        <v>41.8</v>
      </c>
      <c r="E61" s="8">
        <v>130</v>
      </c>
      <c r="F61" s="8">
        <f t="shared" ref="F61:F71" si="15">D61*E61</f>
        <v>5434</v>
      </c>
      <c r="G61" s="8">
        <v>60</v>
      </c>
      <c r="H61" s="8">
        <f t="shared" ref="H61:H67" si="16">F61+G61</f>
        <v>5494</v>
      </c>
      <c r="I61" s="8">
        <f t="shared" ref="I61:I67" si="17">F61*0.1</f>
        <v>543.4</v>
      </c>
      <c r="J61" s="8">
        <v>45</v>
      </c>
      <c r="K61" s="8">
        <f t="shared" si="14"/>
        <v>6082.4</v>
      </c>
      <c r="L61" s="8"/>
    </row>
    <row r="62" spans="1:12" ht="25.5" customHeight="1" x14ac:dyDescent="0.25">
      <c r="A62" s="8">
        <v>3</v>
      </c>
      <c r="B62" s="8">
        <v>307</v>
      </c>
      <c r="C62" s="9" t="s">
        <v>58</v>
      </c>
      <c r="D62" s="8">
        <v>41.5</v>
      </c>
      <c r="E62" s="8">
        <v>140</v>
      </c>
      <c r="F62" s="8">
        <f t="shared" si="15"/>
        <v>5810</v>
      </c>
      <c r="G62" s="8">
        <v>40</v>
      </c>
      <c r="H62" s="8">
        <f t="shared" si="16"/>
        <v>5850</v>
      </c>
      <c r="I62" s="8">
        <f t="shared" si="17"/>
        <v>581</v>
      </c>
      <c r="J62" s="8">
        <v>45</v>
      </c>
      <c r="K62" s="8">
        <f>SUM(H62:J62)</f>
        <v>6476</v>
      </c>
      <c r="L62" s="8"/>
    </row>
    <row r="63" spans="1:12" ht="25.5" customHeight="1" x14ac:dyDescent="0.25">
      <c r="A63" s="8">
        <v>4</v>
      </c>
      <c r="B63" s="8">
        <v>116</v>
      </c>
      <c r="C63" s="9" t="s">
        <v>59</v>
      </c>
      <c r="D63" s="8">
        <v>39</v>
      </c>
      <c r="E63" s="8">
        <v>130</v>
      </c>
      <c r="F63" s="8">
        <f t="shared" si="15"/>
        <v>5070</v>
      </c>
      <c r="G63" s="8">
        <v>20</v>
      </c>
      <c r="H63" s="8">
        <f t="shared" si="16"/>
        <v>5090</v>
      </c>
      <c r="I63" s="8">
        <f t="shared" si="17"/>
        <v>507</v>
      </c>
      <c r="J63" s="8">
        <v>45</v>
      </c>
      <c r="K63" s="8">
        <f t="shared" ref="K63:K67" si="18">SUM(H63:J63)</f>
        <v>5642</v>
      </c>
      <c r="L63" s="8"/>
    </row>
    <row r="64" spans="1:12" ht="25.5" customHeight="1" x14ac:dyDescent="0.25">
      <c r="A64" s="8">
        <v>5</v>
      </c>
      <c r="B64" s="8">
        <v>380</v>
      </c>
      <c r="C64" s="9" t="s">
        <v>60</v>
      </c>
      <c r="D64" s="8">
        <v>40.4</v>
      </c>
      <c r="E64" s="8">
        <v>130</v>
      </c>
      <c r="F64" s="8">
        <f t="shared" si="15"/>
        <v>5252</v>
      </c>
      <c r="G64" s="8"/>
      <c r="H64" s="8">
        <f t="shared" si="16"/>
        <v>5252</v>
      </c>
      <c r="I64" s="8">
        <f t="shared" si="17"/>
        <v>525.20000000000005</v>
      </c>
      <c r="J64" s="8">
        <v>45</v>
      </c>
      <c r="K64" s="8">
        <f t="shared" si="18"/>
        <v>5822.2</v>
      </c>
      <c r="L64" s="8"/>
    </row>
    <row r="65" spans="1:12" ht="25.5" customHeight="1" x14ac:dyDescent="0.25">
      <c r="A65" s="8">
        <v>6</v>
      </c>
      <c r="B65" s="8">
        <v>57</v>
      </c>
      <c r="C65" s="9" t="s">
        <v>61</v>
      </c>
      <c r="D65" s="8">
        <v>42.3</v>
      </c>
      <c r="E65" s="8">
        <v>120</v>
      </c>
      <c r="F65" s="8">
        <f t="shared" si="15"/>
        <v>5076</v>
      </c>
      <c r="G65" s="8"/>
      <c r="H65" s="8">
        <f t="shared" si="16"/>
        <v>5076</v>
      </c>
      <c r="I65" s="8">
        <f t="shared" si="17"/>
        <v>507.6</v>
      </c>
      <c r="J65" s="8">
        <v>45</v>
      </c>
      <c r="K65" s="8">
        <f t="shared" si="18"/>
        <v>5628.6</v>
      </c>
      <c r="L65" s="8"/>
    </row>
    <row r="66" spans="1:12" ht="25.5" customHeight="1" x14ac:dyDescent="0.25">
      <c r="A66" s="8">
        <v>7</v>
      </c>
      <c r="B66" s="8">
        <v>237</v>
      </c>
      <c r="C66" s="9" t="s">
        <v>62</v>
      </c>
      <c r="D66" s="8">
        <v>43.2</v>
      </c>
      <c r="E66" s="8">
        <v>120</v>
      </c>
      <c r="F66" s="8">
        <f t="shared" si="15"/>
        <v>5184</v>
      </c>
      <c r="G66" s="8"/>
      <c r="H66" s="8">
        <f t="shared" si="16"/>
        <v>5184</v>
      </c>
      <c r="I66" s="8">
        <f t="shared" si="17"/>
        <v>518.4</v>
      </c>
      <c r="J66" s="8">
        <v>45</v>
      </c>
      <c r="K66" s="8">
        <f t="shared" si="18"/>
        <v>5747.4</v>
      </c>
      <c r="L66" s="8"/>
    </row>
    <row r="67" spans="1:12" ht="25.5" customHeight="1" x14ac:dyDescent="0.25">
      <c r="A67" s="8">
        <v>8</v>
      </c>
      <c r="B67" s="8">
        <v>513</v>
      </c>
      <c r="C67" s="9" t="s">
        <v>73</v>
      </c>
      <c r="D67" s="8">
        <v>40.1</v>
      </c>
      <c r="E67" s="8">
        <v>130</v>
      </c>
      <c r="F67" s="8">
        <f t="shared" si="15"/>
        <v>5213</v>
      </c>
      <c r="G67" s="8"/>
      <c r="H67" s="8">
        <f t="shared" si="16"/>
        <v>5213</v>
      </c>
      <c r="I67" s="8">
        <f t="shared" si="17"/>
        <v>521.30000000000007</v>
      </c>
      <c r="J67" s="8">
        <v>45</v>
      </c>
      <c r="K67" s="8">
        <f t="shared" si="18"/>
        <v>5779.3</v>
      </c>
      <c r="L67" s="8"/>
    </row>
    <row r="68" spans="1:12" ht="25.5" customHeight="1" x14ac:dyDescent="0.25">
      <c r="A68" s="8">
        <v>9</v>
      </c>
      <c r="B68" s="8"/>
      <c r="C68" s="9" t="s">
        <v>63</v>
      </c>
      <c r="D68" s="8"/>
      <c r="E68" s="8">
        <v>3700</v>
      </c>
      <c r="F68" s="8">
        <f t="shared" si="15"/>
        <v>0</v>
      </c>
      <c r="G68" s="8"/>
      <c r="H68" s="8">
        <f>E68+G68</f>
        <v>3700</v>
      </c>
      <c r="I68" s="8">
        <v>200</v>
      </c>
      <c r="J68" s="8"/>
      <c r="K68" s="8">
        <f t="shared" ref="K68:K71" si="19">H68+I68</f>
        <v>3900</v>
      </c>
      <c r="L68" s="10" t="s">
        <v>83</v>
      </c>
    </row>
    <row r="69" spans="1:12" ht="25.5" customHeight="1" x14ac:dyDescent="0.25">
      <c r="A69" s="8">
        <v>10</v>
      </c>
      <c r="B69" s="8"/>
      <c r="C69" s="9" t="s">
        <v>64</v>
      </c>
      <c r="D69" s="8"/>
      <c r="E69" s="8">
        <v>600</v>
      </c>
      <c r="F69" s="8">
        <f t="shared" si="15"/>
        <v>0</v>
      </c>
      <c r="G69" s="8"/>
      <c r="H69" s="8">
        <f t="shared" ref="H69:H71" si="20">E69+G69</f>
        <v>600</v>
      </c>
      <c r="I69" s="8">
        <v>200</v>
      </c>
      <c r="J69" s="8"/>
      <c r="K69" s="8">
        <f t="shared" si="19"/>
        <v>800</v>
      </c>
      <c r="L69" s="10" t="s">
        <v>86</v>
      </c>
    </row>
    <row r="70" spans="1:12" ht="25.5" customHeight="1" x14ac:dyDescent="0.25">
      <c r="A70" s="8">
        <v>11</v>
      </c>
      <c r="B70" s="8"/>
      <c r="C70" s="9" t="s">
        <v>65</v>
      </c>
      <c r="D70" s="8"/>
      <c r="E70" s="8">
        <v>600</v>
      </c>
      <c r="F70" s="8">
        <f t="shared" si="15"/>
        <v>0</v>
      </c>
      <c r="G70" s="8"/>
      <c r="H70" s="8">
        <f t="shared" si="20"/>
        <v>600</v>
      </c>
      <c r="I70" s="8">
        <v>200</v>
      </c>
      <c r="J70" s="8"/>
      <c r="K70" s="8">
        <f t="shared" si="19"/>
        <v>800</v>
      </c>
      <c r="L70" s="10" t="s">
        <v>85</v>
      </c>
    </row>
    <row r="71" spans="1:12" ht="25.5" customHeight="1" x14ac:dyDescent="0.25">
      <c r="A71" s="8">
        <v>12</v>
      </c>
      <c r="B71" s="8"/>
      <c r="C71" s="9" t="s">
        <v>66</v>
      </c>
      <c r="D71" s="8"/>
      <c r="E71" s="8">
        <v>4000</v>
      </c>
      <c r="F71" s="8">
        <f t="shared" si="15"/>
        <v>0</v>
      </c>
      <c r="G71" s="8">
        <v>320</v>
      </c>
      <c r="H71" s="8">
        <f t="shared" si="20"/>
        <v>4320</v>
      </c>
      <c r="I71" s="8">
        <v>200</v>
      </c>
      <c r="J71" s="8"/>
      <c r="K71" s="8">
        <f t="shared" si="19"/>
        <v>4520</v>
      </c>
      <c r="L71" s="10" t="s">
        <v>84</v>
      </c>
    </row>
    <row r="72" spans="1:12" ht="25.5" customHeight="1" x14ac:dyDescent="0.15">
      <c r="A72" s="4"/>
      <c r="B72" s="4"/>
      <c r="C72" s="4"/>
      <c r="D72" s="4"/>
      <c r="E72" s="4"/>
      <c r="F72" s="4"/>
      <c r="G72" s="4" t="s">
        <v>68</v>
      </c>
      <c r="H72" s="4" t="s">
        <v>69</v>
      </c>
      <c r="I72" s="4"/>
      <c r="K72" s="4"/>
    </row>
    <row r="74" spans="1:12" ht="13.5" customHeight="1" x14ac:dyDescent="0.15">
      <c r="A74" s="42" t="s">
        <v>47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</row>
    <row r="75" spans="1:12" ht="13.5" customHeight="1" x14ac:dyDescent="0.1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</row>
    <row r="76" spans="1:12" ht="22.5" customHeight="1" x14ac:dyDescent="0.15">
      <c r="A76" s="44" t="s">
        <v>88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</row>
    <row r="77" spans="1:12" ht="25.5" customHeight="1" x14ac:dyDescent="0.15">
      <c r="A77" s="3" t="s">
        <v>49</v>
      </c>
      <c r="B77" s="3" t="s">
        <v>50</v>
      </c>
      <c r="C77" s="3" t="s">
        <v>1</v>
      </c>
      <c r="D77" s="3" t="s">
        <v>51</v>
      </c>
      <c r="E77" s="3" t="s">
        <v>52</v>
      </c>
      <c r="F77" s="3" t="s">
        <v>53</v>
      </c>
      <c r="G77" s="3" t="s">
        <v>54</v>
      </c>
      <c r="H77" s="3" t="s">
        <v>67</v>
      </c>
      <c r="I77" s="3" t="s">
        <v>74</v>
      </c>
      <c r="J77" s="3" t="s">
        <v>19</v>
      </c>
      <c r="K77" s="3" t="s">
        <v>5</v>
      </c>
      <c r="L77" s="5" t="s">
        <v>6</v>
      </c>
    </row>
    <row r="78" spans="1:12" ht="25.5" customHeight="1" x14ac:dyDescent="0.25">
      <c r="A78" s="6">
        <v>1</v>
      </c>
      <c r="B78" s="6">
        <v>397</v>
      </c>
      <c r="C78" s="7" t="s">
        <v>56</v>
      </c>
      <c r="D78" s="8">
        <v>39.5</v>
      </c>
      <c r="E78" s="8">
        <v>140</v>
      </c>
      <c r="F78" s="8">
        <f>D78*E78</f>
        <v>5530</v>
      </c>
      <c r="G78" s="8">
        <v>80</v>
      </c>
      <c r="H78" s="8">
        <f>F78+G78</f>
        <v>5610</v>
      </c>
      <c r="I78" s="8">
        <f t="shared" ref="I78:I85" si="21">F78*0.1</f>
        <v>553</v>
      </c>
      <c r="J78" s="8"/>
      <c r="K78" s="8">
        <f t="shared" ref="K78:K79" si="22">SUM(H78:J78)</f>
        <v>6163</v>
      </c>
      <c r="L78" s="8"/>
    </row>
    <row r="79" spans="1:12" ht="25.5" customHeight="1" x14ac:dyDescent="0.25">
      <c r="A79" s="8">
        <v>2</v>
      </c>
      <c r="B79" s="8">
        <v>224</v>
      </c>
      <c r="C79" s="9" t="s">
        <v>57</v>
      </c>
      <c r="D79" s="8">
        <v>36.6</v>
      </c>
      <c r="E79" s="8">
        <v>130</v>
      </c>
      <c r="F79" s="8">
        <f t="shared" ref="F79:F89" si="23">D79*E79</f>
        <v>4758</v>
      </c>
      <c r="G79" s="8">
        <v>60</v>
      </c>
      <c r="H79" s="8">
        <f t="shared" ref="H79:H85" si="24">F79+G79</f>
        <v>4818</v>
      </c>
      <c r="I79" s="8">
        <f t="shared" si="21"/>
        <v>475.8</v>
      </c>
      <c r="J79" s="8"/>
      <c r="K79" s="8">
        <f t="shared" si="22"/>
        <v>5293.8</v>
      </c>
      <c r="L79" s="8"/>
    </row>
    <row r="80" spans="1:12" ht="25.5" customHeight="1" x14ac:dyDescent="0.25">
      <c r="A80" s="8">
        <v>3</v>
      </c>
      <c r="B80" s="8">
        <v>307</v>
      </c>
      <c r="C80" s="9" t="s">
        <v>58</v>
      </c>
      <c r="D80" s="8">
        <v>39.5</v>
      </c>
      <c r="E80" s="8">
        <v>140</v>
      </c>
      <c r="F80" s="8">
        <f t="shared" si="23"/>
        <v>5530</v>
      </c>
      <c r="G80" s="8">
        <v>40</v>
      </c>
      <c r="H80" s="8">
        <f t="shared" si="24"/>
        <v>5570</v>
      </c>
      <c r="I80" s="8">
        <f t="shared" si="21"/>
        <v>553</v>
      </c>
      <c r="J80" s="8"/>
      <c r="K80" s="8">
        <f>SUM(H80:J80)</f>
        <v>6123</v>
      </c>
      <c r="L80" s="8"/>
    </row>
    <row r="81" spans="1:12" ht="25.5" customHeight="1" x14ac:dyDescent="0.25">
      <c r="A81" s="8">
        <v>4</v>
      </c>
      <c r="B81" s="8">
        <v>116</v>
      </c>
      <c r="C81" s="9" t="s">
        <v>59</v>
      </c>
      <c r="D81" s="8">
        <v>37.799999999999997</v>
      </c>
      <c r="E81" s="8">
        <v>130</v>
      </c>
      <c r="F81" s="8">
        <f t="shared" si="23"/>
        <v>4914</v>
      </c>
      <c r="G81" s="8">
        <v>20</v>
      </c>
      <c r="H81" s="8">
        <f t="shared" si="24"/>
        <v>4934</v>
      </c>
      <c r="I81" s="8">
        <f t="shared" si="21"/>
        <v>491.40000000000003</v>
      </c>
      <c r="J81" s="8"/>
      <c r="K81" s="8">
        <f t="shared" ref="K81:K85" si="25">SUM(H81:J81)</f>
        <v>5425.4</v>
      </c>
      <c r="L81" s="8"/>
    </row>
    <row r="82" spans="1:12" ht="25.5" customHeight="1" x14ac:dyDescent="0.25">
      <c r="A82" s="8">
        <v>5</v>
      </c>
      <c r="B82" s="8">
        <v>380</v>
      </c>
      <c r="C82" s="9" t="s">
        <v>60</v>
      </c>
      <c r="D82" s="8">
        <v>40.5</v>
      </c>
      <c r="E82" s="8">
        <v>130</v>
      </c>
      <c r="F82" s="8">
        <f t="shared" si="23"/>
        <v>5265</v>
      </c>
      <c r="G82" s="8"/>
      <c r="H82" s="8">
        <f t="shared" si="24"/>
        <v>5265</v>
      </c>
      <c r="I82" s="8">
        <f t="shared" si="21"/>
        <v>526.5</v>
      </c>
      <c r="J82" s="8"/>
      <c r="K82" s="8">
        <f t="shared" si="25"/>
        <v>5791.5</v>
      </c>
      <c r="L82" s="8"/>
    </row>
    <row r="83" spans="1:12" ht="25.5" customHeight="1" x14ac:dyDescent="0.25">
      <c r="A83" s="8">
        <v>6</v>
      </c>
      <c r="B83" s="8">
        <v>57</v>
      </c>
      <c r="C83" s="9" t="s">
        <v>61</v>
      </c>
      <c r="D83" s="8">
        <v>41.5</v>
      </c>
      <c r="E83" s="8">
        <v>120</v>
      </c>
      <c r="F83" s="8">
        <f t="shared" si="23"/>
        <v>4980</v>
      </c>
      <c r="G83" s="8"/>
      <c r="H83" s="8">
        <f t="shared" si="24"/>
        <v>4980</v>
      </c>
      <c r="I83" s="8">
        <f t="shared" si="21"/>
        <v>498</v>
      </c>
      <c r="J83" s="8"/>
      <c r="K83" s="8">
        <f t="shared" si="25"/>
        <v>5478</v>
      </c>
      <c r="L83" s="8"/>
    </row>
    <row r="84" spans="1:12" ht="25.5" customHeight="1" x14ac:dyDescent="0.25">
      <c r="A84" s="8">
        <v>7</v>
      </c>
      <c r="B84" s="8">
        <v>237</v>
      </c>
      <c r="C84" s="9" t="s">
        <v>62</v>
      </c>
      <c r="D84" s="8">
        <v>36.6</v>
      </c>
      <c r="E84" s="8">
        <v>120</v>
      </c>
      <c r="F84" s="8">
        <f t="shared" si="23"/>
        <v>4392</v>
      </c>
      <c r="G84" s="8"/>
      <c r="H84" s="8">
        <f t="shared" si="24"/>
        <v>4392</v>
      </c>
      <c r="I84" s="8">
        <f t="shared" si="21"/>
        <v>439.20000000000005</v>
      </c>
      <c r="J84" s="8"/>
      <c r="K84" s="8">
        <f t="shared" si="25"/>
        <v>4831.2</v>
      </c>
      <c r="L84" s="8"/>
    </row>
    <row r="85" spans="1:12" ht="25.5" customHeight="1" x14ac:dyDescent="0.25">
      <c r="A85" s="8">
        <v>8</v>
      </c>
      <c r="B85" s="8">
        <v>513</v>
      </c>
      <c r="C85" s="9" t="s">
        <v>73</v>
      </c>
      <c r="D85" s="8">
        <v>37.1</v>
      </c>
      <c r="E85" s="8">
        <v>130</v>
      </c>
      <c r="F85" s="8">
        <f t="shared" si="23"/>
        <v>4823</v>
      </c>
      <c r="G85" s="8"/>
      <c r="H85" s="8">
        <f t="shared" si="24"/>
        <v>4823</v>
      </c>
      <c r="I85" s="8">
        <f t="shared" si="21"/>
        <v>482.3</v>
      </c>
      <c r="J85" s="8"/>
      <c r="K85" s="8">
        <f t="shared" si="25"/>
        <v>5305.3</v>
      </c>
      <c r="L85" s="8"/>
    </row>
    <row r="86" spans="1:12" ht="25.5" customHeight="1" x14ac:dyDescent="0.25">
      <c r="A86" s="8">
        <v>9</v>
      </c>
      <c r="B86" s="8"/>
      <c r="C86" s="9" t="s">
        <v>63</v>
      </c>
      <c r="D86" s="8"/>
      <c r="E86" s="8">
        <v>1000</v>
      </c>
      <c r="F86" s="8">
        <f t="shared" si="23"/>
        <v>0</v>
      </c>
      <c r="G86" s="8"/>
      <c r="H86" s="8">
        <f>E86+G86</f>
        <v>1000</v>
      </c>
      <c r="I86" s="8"/>
      <c r="J86" s="8"/>
      <c r="K86" s="8">
        <f t="shared" ref="K86:K89" si="26">H86+I86</f>
        <v>1000</v>
      </c>
      <c r="L86" s="10" t="s">
        <v>83</v>
      </c>
    </row>
    <row r="87" spans="1:12" ht="25.5" customHeight="1" x14ac:dyDescent="0.25">
      <c r="A87" s="8">
        <v>10</v>
      </c>
      <c r="B87" s="8"/>
      <c r="C87" s="9" t="s">
        <v>64</v>
      </c>
      <c r="D87" s="8"/>
      <c r="E87" s="8">
        <v>600</v>
      </c>
      <c r="F87" s="8">
        <f t="shared" si="23"/>
        <v>0</v>
      </c>
      <c r="G87" s="8"/>
      <c r="H87" s="8">
        <f t="shared" ref="H87:H89" si="27">E87+G87</f>
        <v>600</v>
      </c>
      <c r="I87" s="8">
        <v>200</v>
      </c>
      <c r="J87" s="8"/>
      <c r="K87" s="8">
        <f t="shared" si="26"/>
        <v>800</v>
      </c>
      <c r="L87" s="10" t="s">
        <v>86</v>
      </c>
    </row>
    <row r="88" spans="1:12" ht="25.5" customHeight="1" x14ac:dyDescent="0.25">
      <c r="A88" s="8">
        <v>11</v>
      </c>
      <c r="B88" s="8"/>
      <c r="C88" s="9" t="s">
        <v>65</v>
      </c>
      <c r="D88" s="8"/>
      <c r="E88" s="8">
        <v>600</v>
      </c>
      <c r="F88" s="8">
        <f t="shared" si="23"/>
        <v>0</v>
      </c>
      <c r="G88" s="8"/>
      <c r="H88" s="8">
        <f t="shared" si="27"/>
        <v>600</v>
      </c>
      <c r="I88" s="8">
        <v>200</v>
      </c>
      <c r="J88" s="8"/>
      <c r="K88" s="8">
        <f t="shared" si="26"/>
        <v>800</v>
      </c>
      <c r="L88" s="10" t="s">
        <v>85</v>
      </c>
    </row>
    <row r="89" spans="1:12" ht="25.5" customHeight="1" x14ac:dyDescent="0.25">
      <c r="A89" s="8">
        <v>12</v>
      </c>
      <c r="B89" s="8"/>
      <c r="C89" s="9" t="s">
        <v>66</v>
      </c>
      <c r="D89" s="8"/>
      <c r="E89" s="8">
        <v>4000</v>
      </c>
      <c r="F89" s="8">
        <f t="shared" si="23"/>
        <v>0</v>
      </c>
      <c r="G89" s="8">
        <v>320</v>
      </c>
      <c r="H89" s="8">
        <f t="shared" si="27"/>
        <v>4320</v>
      </c>
      <c r="I89" s="8">
        <v>200</v>
      </c>
      <c r="J89" s="8"/>
      <c r="K89" s="8">
        <f t="shared" si="26"/>
        <v>4520</v>
      </c>
      <c r="L89" s="10" t="s">
        <v>84</v>
      </c>
    </row>
    <row r="90" spans="1:12" ht="25.5" customHeight="1" x14ac:dyDescent="0.15">
      <c r="A90" s="4"/>
      <c r="B90" s="4"/>
      <c r="C90" s="4"/>
      <c r="D90" s="4"/>
      <c r="E90" s="4"/>
      <c r="F90" s="4"/>
      <c r="G90" s="4" t="s">
        <v>68</v>
      </c>
      <c r="H90" s="4" t="s">
        <v>69</v>
      </c>
      <c r="I90" s="4"/>
      <c r="K90" s="4"/>
    </row>
    <row r="93" spans="1:12" ht="13.5" customHeight="1" x14ac:dyDescent="0.15">
      <c r="A93" s="42" t="s">
        <v>47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</row>
    <row r="94" spans="1:12" ht="13.5" customHeight="1" x14ac:dyDescent="0.1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</row>
    <row r="95" spans="1:12" ht="22.5" customHeight="1" x14ac:dyDescent="0.15">
      <c r="A95" s="44" t="s">
        <v>87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</row>
    <row r="96" spans="1:12" ht="25.5" customHeight="1" x14ac:dyDescent="0.15">
      <c r="A96" s="3" t="s">
        <v>49</v>
      </c>
      <c r="B96" s="3" t="s">
        <v>50</v>
      </c>
      <c r="C96" s="3" t="s">
        <v>1</v>
      </c>
      <c r="D96" s="3" t="s">
        <v>51</v>
      </c>
      <c r="E96" s="3" t="s">
        <v>52</v>
      </c>
      <c r="F96" s="3" t="s">
        <v>53</v>
      </c>
      <c r="G96" s="3" t="s">
        <v>54</v>
      </c>
      <c r="H96" s="3" t="s">
        <v>67</v>
      </c>
      <c r="I96" s="3" t="s">
        <v>74</v>
      </c>
      <c r="J96" s="3" t="s">
        <v>19</v>
      </c>
      <c r="K96" s="3" t="s">
        <v>5</v>
      </c>
      <c r="L96" s="5" t="s">
        <v>6</v>
      </c>
    </row>
    <row r="97" spans="1:12" ht="25.5" customHeight="1" x14ac:dyDescent="0.25">
      <c r="A97" s="6">
        <v>1</v>
      </c>
      <c r="B97" s="6">
        <v>397</v>
      </c>
      <c r="C97" s="7" t="s">
        <v>56</v>
      </c>
      <c r="D97" s="8">
        <v>33.6</v>
      </c>
      <c r="E97" s="8">
        <v>140</v>
      </c>
      <c r="F97" s="8">
        <f>D97*E97</f>
        <v>4704</v>
      </c>
      <c r="G97" s="8">
        <v>80</v>
      </c>
      <c r="H97" s="8">
        <f>F97+G97</f>
        <v>4784</v>
      </c>
      <c r="I97" s="8"/>
      <c r="J97" s="8"/>
      <c r="K97" s="8">
        <f t="shared" ref="K97:K98" si="28">SUM(H97:J97)</f>
        <v>4784</v>
      </c>
      <c r="L97" s="8"/>
    </row>
    <row r="98" spans="1:12" ht="25.5" customHeight="1" x14ac:dyDescent="0.25">
      <c r="A98" s="8">
        <v>2</v>
      </c>
      <c r="B98" s="8">
        <v>224</v>
      </c>
      <c r="C98" s="9" t="s">
        <v>57</v>
      </c>
      <c r="D98" s="8">
        <v>35.6</v>
      </c>
      <c r="E98" s="8">
        <v>130</v>
      </c>
      <c r="F98" s="8">
        <f t="shared" ref="F98:F108" si="29">D98*E98</f>
        <v>4628</v>
      </c>
      <c r="G98" s="8">
        <v>60</v>
      </c>
      <c r="H98" s="8">
        <f t="shared" ref="H98:H104" si="30">F98+G98</f>
        <v>4688</v>
      </c>
      <c r="I98" s="8"/>
      <c r="J98" s="8"/>
      <c r="K98" s="8">
        <f t="shared" si="28"/>
        <v>4688</v>
      </c>
      <c r="L98" s="8"/>
    </row>
    <row r="99" spans="1:12" ht="25.5" customHeight="1" x14ac:dyDescent="0.25">
      <c r="A99" s="8">
        <v>3</v>
      </c>
      <c r="B99" s="8">
        <v>307</v>
      </c>
      <c r="C99" s="9" t="s">
        <v>58</v>
      </c>
      <c r="D99" s="8">
        <v>32.299999999999997</v>
      </c>
      <c r="E99" s="8">
        <v>140</v>
      </c>
      <c r="F99" s="8">
        <f t="shared" si="29"/>
        <v>4522</v>
      </c>
      <c r="G99" s="8">
        <v>40</v>
      </c>
      <c r="H99" s="8">
        <f t="shared" si="30"/>
        <v>4562</v>
      </c>
      <c r="I99" s="8"/>
      <c r="J99" s="8"/>
      <c r="K99" s="8">
        <f>SUM(H99:J99)</f>
        <v>4562</v>
      </c>
      <c r="L99" s="8"/>
    </row>
    <row r="100" spans="1:12" ht="25.5" customHeight="1" x14ac:dyDescent="0.25">
      <c r="A100" s="8">
        <v>4</v>
      </c>
      <c r="B100" s="8">
        <v>116</v>
      </c>
      <c r="C100" s="9" t="s">
        <v>59</v>
      </c>
      <c r="D100" s="8">
        <v>34.4</v>
      </c>
      <c r="E100" s="8">
        <v>130</v>
      </c>
      <c r="F100" s="8">
        <f t="shared" si="29"/>
        <v>4472</v>
      </c>
      <c r="G100" s="8">
        <v>20</v>
      </c>
      <c r="H100" s="8">
        <f t="shared" si="30"/>
        <v>4492</v>
      </c>
      <c r="I100" s="8"/>
      <c r="J100" s="8"/>
      <c r="K100" s="8">
        <f t="shared" ref="K100:K104" si="31">SUM(H100:J100)</f>
        <v>4492</v>
      </c>
      <c r="L100" s="8"/>
    </row>
    <row r="101" spans="1:12" ht="25.5" customHeight="1" x14ac:dyDescent="0.25">
      <c r="A101" s="8">
        <v>5</v>
      </c>
      <c r="B101" s="8">
        <v>380</v>
      </c>
      <c r="C101" s="9" t="s">
        <v>60</v>
      </c>
      <c r="D101" s="8">
        <v>33.299999999999997</v>
      </c>
      <c r="E101" s="8">
        <v>130</v>
      </c>
      <c r="F101" s="8">
        <f t="shared" si="29"/>
        <v>4329</v>
      </c>
      <c r="G101" s="8"/>
      <c r="H101" s="8">
        <f t="shared" si="30"/>
        <v>4329</v>
      </c>
      <c r="I101" s="8"/>
      <c r="J101" s="8"/>
      <c r="K101" s="8">
        <f t="shared" si="31"/>
        <v>4329</v>
      </c>
      <c r="L101" s="8"/>
    </row>
    <row r="102" spans="1:12" ht="25.5" customHeight="1" x14ac:dyDescent="0.25">
      <c r="A102" s="8">
        <v>6</v>
      </c>
      <c r="B102" s="8">
        <v>57</v>
      </c>
      <c r="C102" s="9" t="s">
        <v>61</v>
      </c>
      <c r="D102" s="8">
        <v>34</v>
      </c>
      <c r="E102" s="8">
        <v>120</v>
      </c>
      <c r="F102" s="8">
        <f t="shared" si="29"/>
        <v>4080</v>
      </c>
      <c r="G102" s="8"/>
      <c r="H102" s="8">
        <f t="shared" si="30"/>
        <v>4080</v>
      </c>
      <c r="I102" s="8"/>
      <c r="J102" s="8"/>
      <c r="K102" s="8">
        <f t="shared" si="31"/>
        <v>4080</v>
      </c>
      <c r="L102" s="8"/>
    </row>
    <row r="103" spans="1:12" ht="25.5" customHeight="1" x14ac:dyDescent="0.25">
      <c r="A103" s="8">
        <v>7</v>
      </c>
      <c r="B103" s="8">
        <v>237</v>
      </c>
      <c r="C103" s="9" t="s">
        <v>62</v>
      </c>
      <c r="D103" s="8">
        <v>35.9</v>
      </c>
      <c r="E103" s="8">
        <v>120</v>
      </c>
      <c r="F103" s="8">
        <f t="shared" si="29"/>
        <v>4308</v>
      </c>
      <c r="G103" s="8"/>
      <c r="H103" s="8">
        <f t="shared" si="30"/>
        <v>4308</v>
      </c>
      <c r="I103" s="8"/>
      <c r="J103" s="8"/>
      <c r="K103" s="8">
        <f t="shared" si="31"/>
        <v>4308</v>
      </c>
      <c r="L103" s="8"/>
    </row>
    <row r="104" spans="1:12" ht="25.5" customHeight="1" x14ac:dyDescent="0.25">
      <c r="A104" s="8">
        <v>8</v>
      </c>
      <c r="B104" s="8">
        <v>513</v>
      </c>
      <c r="C104" s="9" t="s">
        <v>73</v>
      </c>
      <c r="D104" s="8">
        <v>32</v>
      </c>
      <c r="E104" s="8">
        <v>130</v>
      </c>
      <c r="F104" s="8">
        <f t="shared" si="29"/>
        <v>4160</v>
      </c>
      <c r="G104" s="8"/>
      <c r="H104" s="8">
        <f t="shared" si="30"/>
        <v>4160</v>
      </c>
      <c r="I104" s="8"/>
      <c r="J104" s="8"/>
      <c r="K104" s="8">
        <f t="shared" si="31"/>
        <v>4160</v>
      </c>
      <c r="L104" s="8"/>
    </row>
    <row r="105" spans="1:12" ht="25.5" customHeight="1" x14ac:dyDescent="0.25">
      <c r="A105" s="8">
        <v>9</v>
      </c>
      <c r="B105" s="8"/>
      <c r="C105" s="9" t="s">
        <v>63</v>
      </c>
      <c r="D105" s="8"/>
      <c r="E105" s="8">
        <v>1000</v>
      </c>
      <c r="F105" s="8">
        <f t="shared" si="29"/>
        <v>0</v>
      </c>
      <c r="G105" s="8"/>
      <c r="H105" s="8">
        <f>E105+G105</f>
        <v>1000</v>
      </c>
      <c r="I105" s="8"/>
      <c r="J105" s="8"/>
      <c r="K105" s="8">
        <f t="shared" ref="K105:K108" si="32">H105+I105</f>
        <v>1000</v>
      </c>
      <c r="L105" s="10" t="s">
        <v>83</v>
      </c>
    </row>
    <row r="106" spans="1:12" ht="25.5" customHeight="1" x14ac:dyDescent="0.25">
      <c r="A106" s="8">
        <v>10</v>
      </c>
      <c r="B106" s="8"/>
      <c r="C106" s="9" t="s">
        <v>64</v>
      </c>
      <c r="D106" s="8"/>
      <c r="E106" s="8">
        <v>600</v>
      </c>
      <c r="F106" s="8">
        <f t="shared" si="29"/>
        <v>0</v>
      </c>
      <c r="G106" s="8"/>
      <c r="H106" s="8">
        <f t="shared" ref="H106:H108" si="33">E106+G106</f>
        <v>600</v>
      </c>
      <c r="I106" s="8"/>
      <c r="J106" s="8"/>
      <c r="K106" s="8">
        <f t="shared" si="32"/>
        <v>600</v>
      </c>
      <c r="L106" s="10" t="s">
        <v>86</v>
      </c>
    </row>
    <row r="107" spans="1:12" ht="25.5" customHeight="1" x14ac:dyDescent="0.25">
      <c r="A107" s="8">
        <v>11</v>
      </c>
      <c r="B107" s="8"/>
      <c r="C107" s="9" t="s">
        <v>65</v>
      </c>
      <c r="D107" s="8"/>
      <c r="E107" s="8">
        <v>600</v>
      </c>
      <c r="F107" s="8">
        <f t="shared" si="29"/>
        <v>0</v>
      </c>
      <c r="G107" s="8"/>
      <c r="H107" s="8">
        <f t="shared" si="33"/>
        <v>600</v>
      </c>
      <c r="I107" s="8"/>
      <c r="J107" s="8"/>
      <c r="K107" s="8">
        <f t="shared" si="32"/>
        <v>600</v>
      </c>
      <c r="L107" s="10" t="s">
        <v>85</v>
      </c>
    </row>
    <row r="108" spans="1:12" ht="25.5" customHeight="1" x14ac:dyDescent="0.25">
      <c r="A108" s="8">
        <v>12</v>
      </c>
      <c r="B108" s="8"/>
      <c r="C108" s="9" t="s">
        <v>66</v>
      </c>
      <c r="D108" s="8"/>
      <c r="E108" s="8">
        <v>8400</v>
      </c>
      <c r="F108" s="8">
        <f t="shared" si="29"/>
        <v>0</v>
      </c>
      <c r="G108" s="8"/>
      <c r="H108" s="8">
        <f t="shared" si="33"/>
        <v>8400</v>
      </c>
      <c r="I108" s="8"/>
      <c r="J108" s="8"/>
      <c r="K108" s="8">
        <f t="shared" si="32"/>
        <v>8400</v>
      </c>
      <c r="L108" s="10" t="s">
        <v>84</v>
      </c>
    </row>
    <row r="109" spans="1:12" ht="25.5" customHeight="1" x14ac:dyDescent="0.15">
      <c r="A109" s="4"/>
      <c r="B109" s="4"/>
      <c r="C109" s="4"/>
      <c r="D109" s="4"/>
      <c r="E109" s="4"/>
      <c r="F109" s="4"/>
      <c r="G109" s="4" t="s">
        <v>68</v>
      </c>
      <c r="H109" s="4" t="s">
        <v>69</v>
      </c>
      <c r="I109" s="4"/>
      <c r="K109" s="4"/>
    </row>
    <row r="111" spans="1:12" ht="13.5" customHeight="1" x14ac:dyDescent="0.15">
      <c r="A111" s="42" t="s">
        <v>47</v>
      </c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</row>
    <row r="112" spans="1:12" ht="13.5" customHeight="1" x14ac:dyDescent="0.1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</row>
    <row r="113" spans="1:12" ht="22.5" customHeight="1" x14ac:dyDescent="0.15">
      <c r="A113" s="44" t="s">
        <v>89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</row>
    <row r="114" spans="1:12" ht="25.5" customHeight="1" x14ac:dyDescent="0.15">
      <c r="A114" s="3" t="s">
        <v>49</v>
      </c>
      <c r="B114" s="3" t="s">
        <v>50</v>
      </c>
      <c r="C114" s="3" t="s">
        <v>1</v>
      </c>
      <c r="D114" s="3" t="s">
        <v>51</v>
      </c>
      <c r="E114" s="3" t="s">
        <v>52</v>
      </c>
      <c r="F114" s="3" t="s">
        <v>53</v>
      </c>
      <c r="G114" s="3" t="s">
        <v>54</v>
      </c>
      <c r="H114" s="3" t="s">
        <v>67</v>
      </c>
      <c r="I114" s="3" t="s">
        <v>74</v>
      </c>
      <c r="J114" s="3" t="s">
        <v>19</v>
      </c>
      <c r="K114" s="3" t="s">
        <v>5</v>
      </c>
      <c r="L114" s="5" t="s">
        <v>6</v>
      </c>
    </row>
    <row r="115" spans="1:12" ht="25.5" customHeight="1" x14ac:dyDescent="0.25">
      <c r="A115" s="6">
        <v>1</v>
      </c>
      <c r="B115" s="6">
        <v>397</v>
      </c>
      <c r="C115" s="7" t="s">
        <v>56</v>
      </c>
      <c r="D115" s="8">
        <v>36.6</v>
      </c>
      <c r="E115" s="8">
        <v>140</v>
      </c>
      <c r="F115" s="8">
        <f>D115*E115</f>
        <v>5124</v>
      </c>
      <c r="G115" s="8">
        <v>80</v>
      </c>
      <c r="H115" s="8">
        <f>F115+G115</f>
        <v>5204</v>
      </c>
      <c r="I115" s="8"/>
      <c r="J115" s="8"/>
      <c r="K115" s="8">
        <f t="shared" ref="K115:K116" si="34">SUM(H115:J115)</f>
        <v>5204</v>
      </c>
      <c r="L115" s="8"/>
    </row>
    <row r="116" spans="1:12" ht="25.5" customHeight="1" x14ac:dyDescent="0.25">
      <c r="A116" s="8">
        <v>2</v>
      </c>
      <c r="B116" s="8">
        <v>224</v>
      </c>
      <c r="C116" s="9" t="s">
        <v>57</v>
      </c>
      <c r="D116" s="8">
        <v>34.6</v>
      </c>
      <c r="E116" s="8">
        <v>130</v>
      </c>
      <c r="F116" s="8">
        <f t="shared" ref="F116:F126" si="35">D116*E116</f>
        <v>4498</v>
      </c>
      <c r="G116" s="8">
        <v>60</v>
      </c>
      <c r="H116" s="8">
        <f t="shared" ref="H116:H122" si="36">F116+G116</f>
        <v>4558</v>
      </c>
      <c r="I116" s="8"/>
      <c r="J116" s="8"/>
      <c r="K116" s="8">
        <f t="shared" si="34"/>
        <v>4558</v>
      </c>
      <c r="L116" s="8"/>
    </row>
    <row r="117" spans="1:12" ht="25.5" customHeight="1" x14ac:dyDescent="0.25">
      <c r="A117" s="8">
        <v>3</v>
      </c>
      <c r="B117" s="8">
        <v>307</v>
      </c>
      <c r="C117" s="9" t="s">
        <v>58</v>
      </c>
      <c r="D117" s="8">
        <v>31.4</v>
      </c>
      <c r="E117" s="8">
        <v>140</v>
      </c>
      <c r="F117" s="8">
        <f t="shared" si="35"/>
        <v>4396</v>
      </c>
      <c r="G117" s="8">
        <v>40</v>
      </c>
      <c r="H117" s="8">
        <f t="shared" si="36"/>
        <v>4436</v>
      </c>
      <c r="I117" s="8"/>
      <c r="J117" s="8"/>
      <c r="K117" s="8">
        <f>SUM(H117:J117)</f>
        <v>4436</v>
      </c>
      <c r="L117" s="8"/>
    </row>
    <row r="118" spans="1:12" ht="25.5" customHeight="1" x14ac:dyDescent="0.25">
      <c r="A118" s="8">
        <v>4</v>
      </c>
      <c r="B118" s="8">
        <v>116</v>
      </c>
      <c r="C118" s="9" t="s">
        <v>59</v>
      </c>
      <c r="D118" s="8">
        <v>36.9</v>
      </c>
      <c r="E118" s="8">
        <v>130</v>
      </c>
      <c r="F118" s="8">
        <f t="shared" si="35"/>
        <v>4797</v>
      </c>
      <c r="G118" s="8">
        <v>20</v>
      </c>
      <c r="H118" s="8">
        <f t="shared" si="36"/>
        <v>4817</v>
      </c>
      <c r="I118" s="8"/>
      <c r="J118" s="8"/>
      <c r="K118" s="8">
        <f t="shared" ref="K118:K122" si="37">SUM(H118:J118)</f>
        <v>4817</v>
      </c>
      <c r="L118" s="8"/>
    </row>
    <row r="119" spans="1:12" ht="25.5" customHeight="1" x14ac:dyDescent="0.25">
      <c r="A119" s="8">
        <v>5</v>
      </c>
      <c r="B119" s="8">
        <v>380</v>
      </c>
      <c r="C119" s="9" t="s">
        <v>60</v>
      </c>
      <c r="D119" s="8">
        <v>33.1</v>
      </c>
      <c r="E119" s="8">
        <v>130</v>
      </c>
      <c r="F119" s="8">
        <f t="shared" si="35"/>
        <v>4303</v>
      </c>
      <c r="G119" s="8"/>
      <c r="H119" s="8">
        <f t="shared" si="36"/>
        <v>4303</v>
      </c>
      <c r="I119" s="8"/>
      <c r="J119" s="8"/>
      <c r="K119" s="8">
        <f t="shared" si="37"/>
        <v>4303</v>
      </c>
      <c r="L119" s="8"/>
    </row>
    <row r="120" spans="1:12" ht="25.5" customHeight="1" x14ac:dyDescent="0.25">
      <c r="A120" s="8">
        <v>6</v>
      </c>
      <c r="B120" s="8">
        <v>57</v>
      </c>
      <c r="C120" s="9" t="s">
        <v>61</v>
      </c>
      <c r="D120" s="8">
        <v>38.299999999999997</v>
      </c>
      <c r="E120" s="8">
        <v>120</v>
      </c>
      <c r="F120" s="8">
        <f t="shared" si="35"/>
        <v>4596</v>
      </c>
      <c r="G120" s="8"/>
      <c r="H120" s="8">
        <f t="shared" si="36"/>
        <v>4596</v>
      </c>
      <c r="I120" s="8"/>
      <c r="J120" s="8"/>
      <c r="K120" s="8">
        <f t="shared" si="37"/>
        <v>4596</v>
      </c>
      <c r="L120" s="8"/>
    </row>
    <row r="121" spans="1:12" ht="25.5" customHeight="1" x14ac:dyDescent="0.25">
      <c r="A121" s="8">
        <v>7</v>
      </c>
      <c r="B121" s="8">
        <v>237</v>
      </c>
      <c r="C121" s="9" t="s">
        <v>62</v>
      </c>
      <c r="D121" s="8">
        <v>37</v>
      </c>
      <c r="E121" s="8">
        <v>120</v>
      </c>
      <c r="F121" s="8">
        <f t="shared" si="35"/>
        <v>4440</v>
      </c>
      <c r="G121" s="8"/>
      <c r="H121" s="8">
        <f t="shared" si="36"/>
        <v>4440</v>
      </c>
      <c r="I121" s="8"/>
      <c r="J121" s="8"/>
      <c r="K121" s="8">
        <f t="shared" si="37"/>
        <v>4440</v>
      </c>
      <c r="L121" s="8"/>
    </row>
    <row r="122" spans="1:12" ht="25.5" customHeight="1" x14ac:dyDescent="0.25">
      <c r="A122" s="8">
        <v>8</v>
      </c>
      <c r="B122" s="8">
        <v>513</v>
      </c>
      <c r="C122" s="9" t="s">
        <v>73</v>
      </c>
      <c r="D122" s="8">
        <v>31.4</v>
      </c>
      <c r="E122" s="8">
        <v>130</v>
      </c>
      <c r="F122" s="8">
        <f t="shared" si="35"/>
        <v>4082</v>
      </c>
      <c r="G122" s="8"/>
      <c r="H122" s="8">
        <f t="shared" si="36"/>
        <v>4082</v>
      </c>
      <c r="I122" s="8"/>
      <c r="J122" s="8"/>
      <c r="K122" s="8">
        <f t="shared" si="37"/>
        <v>4082</v>
      </c>
      <c r="L122" s="8"/>
    </row>
    <row r="123" spans="1:12" ht="25.5" customHeight="1" x14ac:dyDescent="0.25">
      <c r="A123" s="8">
        <v>9</v>
      </c>
      <c r="B123" s="8"/>
      <c r="C123" s="9" t="s">
        <v>63</v>
      </c>
      <c r="D123" s="8"/>
      <c r="E123" s="8">
        <v>1000</v>
      </c>
      <c r="F123" s="8">
        <f t="shared" si="35"/>
        <v>0</v>
      </c>
      <c r="G123" s="8"/>
      <c r="H123" s="8">
        <f>E123+G123</f>
        <v>1000</v>
      </c>
      <c r="I123" s="8"/>
      <c r="J123" s="8"/>
      <c r="K123" s="8">
        <f t="shared" ref="K123:K125" si="38">H123+I123</f>
        <v>1000</v>
      </c>
      <c r="L123" s="10" t="s">
        <v>83</v>
      </c>
    </row>
    <row r="124" spans="1:12" ht="25.5" customHeight="1" x14ac:dyDescent="0.25">
      <c r="A124" s="8">
        <v>10</v>
      </c>
      <c r="B124" s="8"/>
      <c r="C124" s="9" t="s">
        <v>64</v>
      </c>
      <c r="D124" s="8"/>
      <c r="E124" s="8">
        <v>600</v>
      </c>
      <c r="F124" s="8">
        <f t="shared" si="35"/>
        <v>0</v>
      </c>
      <c r="G124" s="8"/>
      <c r="H124" s="8">
        <f t="shared" ref="H124:H126" si="39">E124+G124</f>
        <v>600</v>
      </c>
      <c r="I124" s="8"/>
      <c r="J124" s="8"/>
      <c r="K124" s="8">
        <f t="shared" si="38"/>
        <v>600</v>
      </c>
      <c r="L124" s="10" t="s">
        <v>86</v>
      </c>
    </row>
    <row r="125" spans="1:12" ht="25.5" customHeight="1" x14ac:dyDescent="0.25">
      <c r="A125" s="8">
        <v>11</v>
      </c>
      <c r="B125" s="8"/>
      <c r="C125" s="9" t="s">
        <v>65</v>
      </c>
      <c r="D125" s="8"/>
      <c r="E125" s="8">
        <v>600</v>
      </c>
      <c r="F125" s="8">
        <f t="shared" si="35"/>
        <v>0</v>
      </c>
      <c r="G125" s="8"/>
      <c r="H125" s="8">
        <f t="shared" si="39"/>
        <v>600</v>
      </c>
      <c r="I125" s="8"/>
      <c r="J125" s="8"/>
      <c r="K125" s="8">
        <f t="shared" si="38"/>
        <v>600</v>
      </c>
      <c r="L125" s="10" t="s">
        <v>85</v>
      </c>
    </row>
    <row r="126" spans="1:12" ht="25.5" customHeight="1" x14ac:dyDescent="0.25">
      <c r="A126" s="8">
        <v>12</v>
      </c>
      <c r="B126" s="8"/>
      <c r="C126" s="9" t="s">
        <v>66</v>
      </c>
      <c r="D126" s="8"/>
      <c r="E126" s="8">
        <v>4400</v>
      </c>
      <c r="F126" s="8">
        <f t="shared" si="35"/>
        <v>0</v>
      </c>
      <c r="G126" s="8">
        <v>160</v>
      </c>
      <c r="H126" s="8">
        <f t="shared" si="39"/>
        <v>4560</v>
      </c>
      <c r="I126" s="8"/>
      <c r="J126" s="8"/>
      <c r="K126" s="8">
        <f>E126+G126</f>
        <v>4560</v>
      </c>
      <c r="L126" s="10" t="s">
        <v>84</v>
      </c>
    </row>
    <row r="127" spans="1:12" ht="25.5" customHeight="1" x14ac:dyDescent="0.15">
      <c r="A127" s="4"/>
      <c r="B127" s="4"/>
      <c r="C127" s="4"/>
      <c r="D127" s="4"/>
      <c r="E127" s="4"/>
      <c r="F127" s="4"/>
      <c r="G127" s="4" t="s">
        <v>68</v>
      </c>
      <c r="H127" s="4" t="s">
        <v>69</v>
      </c>
      <c r="I127" s="4"/>
      <c r="K127" s="4"/>
    </row>
    <row r="130" spans="1:12" ht="13.5" customHeight="1" x14ac:dyDescent="0.15">
      <c r="A130" s="42" t="s">
        <v>47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</row>
    <row r="131" spans="1:12" ht="13.5" customHeight="1" x14ac:dyDescent="0.1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</row>
    <row r="132" spans="1:12" ht="22.5" customHeight="1" x14ac:dyDescent="0.15">
      <c r="A132" s="44" t="s">
        <v>90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</row>
    <row r="133" spans="1:12" ht="25.5" customHeight="1" x14ac:dyDescent="0.15">
      <c r="A133" s="3" t="s">
        <v>49</v>
      </c>
      <c r="B133" s="3" t="s">
        <v>50</v>
      </c>
      <c r="C133" s="3" t="s">
        <v>1</v>
      </c>
      <c r="D133" s="3" t="s">
        <v>51</v>
      </c>
      <c r="E133" s="3" t="s">
        <v>52</v>
      </c>
      <c r="F133" s="3" t="s">
        <v>53</v>
      </c>
      <c r="G133" s="3" t="s">
        <v>54</v>
      </c>
      <c r="H133" s="3" t="s">
        <v>67</v>
      </c>
      <c r="I133" s="3" t="s">
        <v>74</v>
      </c>
      <c r="J133" s="3" t="s">
        <v>19</v>
      </c>
      <c r="K133" s="3" t="s">
        <v>5</v>
      </c>
      <c r="L133" s="5" t="s">
        <v>6</v>
      </c>
    </row>
    <row r="134" spans="1:12" ht="25.5" customHeight="1" x14ac:dyDescent="0.25">
      <c r="A134" s="6">
        <v>1</v>
      </c>
      <c r="B134" s="6">
        <v>397</v>
      </c>
      <c r="C134" s="7" t="s">
        <v>56</v>
      </c>
      <c r="D134" s="8">
        <v>24.5</v>
      </c>
      <c r="E134" s="8">
        <v>140</v>
      </c>
      <c r="F134" s="8">
        <f>D134*E134</f>
        <v>3430</v>
      </c>
      <c r="G134" s="8">
        <v>100</v>
      </c>
      <c r="H134" s="8">
        <f>F134+G134</f>
        <v>3530</v>
      </c>
      <c r="I134" s="8"/>
      <c r="J134" s="8"/>
      <c r="K134" s="8">
        <f t="shared" ref="K134:K135" si="40">SUM(H134:J134)</f>
        <v>3530</v>
      </c>
      <c r="L134" s="8"/>
    </row>
    <row r="135" spans="1:12" ht="25.5" customHeight="1" x14ac:dyDescent="0.25">
      <c r="A135" s="8">
        <v>2</v>
      </c>
      <c r="B135" s="8">
        <v>224</v>
      </c>
      <c r="C135" s="9" t="s">
        <v>57</v>
      </c>
      <c r="D135" s="8">
        <v>23.1</v>
      </c>
      <c r="E135" s="8">
        <v>130</v>
      </c>
      <c r="F135" s="8">
        <f t="shared" ref="F135:F145" si="41">D135*E135</f>
        <v>3003</v>
      </c>
      <c r="G135" s="8">
        <v>80</v>
      </c>
      <c r="H135" s="8">
        <f t="shared" ref="H135:H141" si="42">F135+G135</f>
        <v>3083</v>
      </c>
      <c r="I135" s="8"/>
      <c r="J135" s="8"/>
      <c r="K135" s="8">
        <f t="shared" si="40"/>
        <v>3083</v>
      </c>
      <c r="L135" s="8"/>
    </row>
    <row r="136" spans="1:12" ht="25.5" customHeight="1" x14ac:dyDescent="0.25">
      <c r="A136" s="8">
        <v>3</v>
      </c>
      <c r="B136" s="8">
        <v>307</v>
      </c>
      <c r="C136" s="9" t="s">
        <v>58</v>
      </c>
      <c r="D136" s="8">
        <v>25.4</v>
      </c>
      <c r="E136" s="8">
        <v>140</v>
      </c>
      <c r="F136" s="8">
        <f t="shared" si="41"/>
        <v>3556</v>
      </c>
      <c r="G136" s="8">
        <v>60</v>
      </c>
      <c r="H136" s="8">
        <f t="shared" si="42"/>
        <v>3616</v>
      </c>
      <c r="I136" s="8"/>
      <c r="J136" s="8"/>
      <c r="K136" s="8">
        <f>SUM(H136:J136)</f>
        <v>3616</v>
      </c>
      <c r="L136" s="8"/>
    </row>
    <row r="137" spans="1:12" ht="25.5" customHeight="1" x14ac:dyDescent="0.25">
      <c r="A137" s="8">
        <v>4</v>
      </c>
      <c r="B137" s="8">
        <v>116</v>
      </c>
      <c r="C137" s="9" t="s">
        <v>59</v>
      </c>
      <c r="D137" s="8">
        <v>31.5</v>
      </c>
      <c r="E137" s="8">
        <v>130</v>
      </c>
      <c r="F137" s="8">
        <f t="shared" si="41"/>
        <v>4095</v>
      </c>
      <c r="G137" s="8">
        <v>40</v>
      </c>
      <c r="H137" s="8">
        <f t="shared" si="42"/>
        <v>4135</v>
      </c>
      <c r="I137" s="8"/>
      <c r="J137" s="8"/>
      <c r="K137" s="8">
        <f t="shared" ref="K137:K141" si="43">SUM(H137:J137)</f>
        <v>4135</v>
      </c>
      <c r="L137" s="8"/>
    </row>
    <row r="138" spans="1:12" ht="25.5" customHeight="1" x14ac:dyDescent="0.25">
      <c r="A138" s="8">
        <v>5</v>
      </c>
      <c r="B138" s="8">
        <v>380</v>
      </c>
      <c r="C138" s="9" t="s">
        <v>60</v>
      </c>
      <c r="D138" s="8">
        <v>20.9</v>
      </c>
      <c r="E138" s="8">
        <v>130</v>
      </c>
      <c r="F138" s="8">
        <f t="shared" si="41"/>
        <v>2717</v>
      </c>
      <c r="G138" s="8"/>
      <c r="H138" s="8">
        <f t="shared" si="42"/>
        <v>2717</v>
      </c>
      <c r="I138" s="8"/>
      <c r="J138" s="8"/>
      <c r="K138" s="8">
        <f t="shared" si="43"/>
        <v>2717</v>
      </c>
      <c r="L138" s="8"/>
    </row>
    <row r="139" spans="1:12" ht="25.5" customHeight="1" x14ac:dyDescent="0.25">
      <c r="A139" s="8">
        <v>6</v>
      </c>
      <c r="B139" s="8">
        <v>57</v>
      </c>
      <c r="C139" s="9" t="s">
        <v>61</v>
      </c>
      <c r="D139" s="8">
        <v>9.6</v>
      </c>
      <c r="E139" s="8">
        <v>120</v>
      </c>
      <c r="F139" s="8">
        <f t="shared" si="41"/>
        <v>1152</v>
      </c>
      <c r="G139" s="8"/>
      <c r="H139" s="8">
        <f t="shared" si="42"/>
        <v>1152</v>
      </c>
      <c r="I139" s="8"/>
      <c r="J139" s="8"/>
      <c r="K139" s="8">
        <f t="shared" si="43"/>
        <v>1152</v>
      </c>
      <c r="L139" s="8"/>
    </row>
    <row r="140" spans="1:12" ht="25.5" customHeight="1" x14ac:dyDescent="0.25">
      <c r="A140" s="8">
        <v>7</v>
      </c>
      <c r="B140" s="8">
        <v>237</v>
      </c>
      <c r="C140" s="9" t="s">
        <v>62</v>
      </c>
      <c r="D140" s="8">
        <v>28</v>
      </c>
      <c r="E140" s="8">
        <v>120</v>
      </c>
      <c r="F140" s="8">
        <f t="shared" si="41"/>
        <v>3360</v>
      </c>
      <c r="G140" s="8">
        <v>20</v>
      </c>
      <c r="H140" s="8">
        <f t="shared" si="42"/>
        <v>3380</v>
      </c>
      <c r="I140" s="8"/>
      <c r="J140" s="8"/>
      <c r="K140" s="8">
        <f t="shared" si="43"/>
        <v>3380</v>
      </c>
      <c r="L140" s="8"/>
    </row>
    <row r="141" spans="1:12" ht="25.5" customHeight="1" x14ac:dyDescent="0.25">
      <c r="A141" s="8">
        <v>8</v>
      </c>
      <c r="B141" s="8">
        <v>513</v>
      </c>
      <c r="C141" s="9" t="s">
        <v>73</v>
      </c>
      <c r="D141" s="8">
        <v>29.7</v>
      </c>
      <c r="E141" s="8">
        <v>130</v>
      </c>
      <c r="F141" s="8">
        <f t="shared" si="41"/>
        <v>3861</v>
      </c>
      <c r="G141" s="8"/>
      <c r="H141" s="8">
        <f t="shared" si="42"/>
        <v>3861</v>
      </c>
      <c r="I141" s="8"/>
      <c r="J141" s="8"/>
      <c r="K141" s="8">
        <f t="shared" si="43"/>
        <v>3861</v>
      </c>
      <c r="L141" s="8"/>
    </row>
    <row r="142" spans="1:12" ht="25.5" customHeight="1" x14ac:dyDescent="0.25">
      <c r="A142" s="8">
        <v>9</v>
      </c>
      <c r="B142" s="8"/>
      <c r="C142" s="9" t="s">
        <v>63</v>
      </c>
      <c r="D142" s="8"/>
      <c r="E142" s="8">
        <v>1000</v>
      </c>
      <c r="F142" s="8">
        <f t="shared" si="41"/>
        <v>0</v>
      </c>
      <c r="G142" s="8"/>
      <c r="H142" s="8">
        <f>E142+G142</f>
        <v>1000</v>
      </c>
      <c r="I142" s="8"/>
      <c r="J142" s="8"/>
      <c r="K142" s="8">
        <f t="shared" ref="K142:K144" si="44">H142+I142</f>
        <v>1000</v>
      </c>
      <c r="L142" s="10" t="s">
        <v>83</v>
      </c>
    </row>
    <row r="143" spans="1:12" ht="25.5" customHeight="1" x14ac:dyDescent="0.25">
      <c r="A143" s="8">
        <v>10</v>
      </c>
      <c r="B143" s="8"/>
      <c r="C143" s="9" t="s">
        <v>64</v>
      </c>
      <c r="D143" s="8"/>
      <c r="E143" s="8">
        <v>600</v>
      </c>
      <c r="F143" s="8">
        <f t="shared" si="41"/>
        <v>0</v>
      </c>
      <c r="G143" s="8"/>
      <c r="H143" s="8">
        <f t="shared" ref="H143:H145" si="45">E143+G143</f>
        <v>600</v>
      </c>
      <c r="I143" s="8"/>
      <c r="J143" s="8"/>
      <c r="K143" s="8">
        <f t="shared" si="44"/>
        <v>600</v>
      </c>
      <c r="L143" s="10" t="s">
        <v>86</v>
      </c>
    </row>
    <row r="144" spans="1:12" ht="25.5" customHeight="1" x14ac:dyDescent="0.25">
      <c r="A144" s="8">
        <v>11</v>
      </c>
      <c r="B144" s="8"/>
      <c r="C144" s="9" t="s">
        <v>65</v>
      </c>
      <c r="D144" s="8"/>
      <c r="E144" s="8">
        <v>600</v>
      </c>
      <c r="F144" s="8">
        <f t="shared" si="41"/>
        <v>0</v>
      </c>
      <c r="G144" s="8"/>
      <c r="H144" s="8">
        <f t="shared" si="45"/>
        <v>600</v>
      </c>
      <c r="I144" s="8"/>
      <c r="J144" s="8"/>
      <c r="K144" s="8">
        <f t="shared" si="44"/>
        <v>600</v>
      </c>
      <c r="L144" s="10" t="s">
        <v>85</v>
      </c>
    </row>
    <row r="145" spans="1:22" ht="25.5" customHeight="1" x14ac:dyDescent="0.25">
      <c r="A145" s="8">
        <v>12</v>
      </c>
      <c r="B145" s="8"/>
      <c r="C145" s="9" t="s">
        <v>66</v>
      </c>
      <c r="D145" s="8"/>
      <c r="E145" s="8">
        <v>4400</v>
      </c>
      <c r="F145" s="8">
        <f t="shared" si="41"/>
        <v>0</v>
      </c>
      <c r="G145" s="8">
        <v>160</v>
      </c>
      <c r="H145" s="8">
        <f t="shared" si="45"/>
        <v>4560</v>
      </c>
      <c r="I145" s="8"/>
      <c r="J145" s="8"/>
      <c r="K145" s="8">
        <f>E145+G145</f>
        <v>4560</v>
      </c>
      <c r="L145" s="10" t="s">
        <v>84</v>
      </c>
    </row>
    <row r="146" spans="1:22" ht="25.5" customHeight="1" x14ac:dyDescent="0.15">
      <c r="A146" s="4"/>
      <c r="B146" s="4"/>
      <c r="C146" s="4"/>
      <c r="D146" s="4"/>
      <c r="E146" s="4"/>
      <c r="F146" s="4"/>
      <c r="G146" s="4" t="s">
        <v>68</v>
      </c>
      <c r="H146" s="4" t="s">
        <v>69</v>
      </c>
      <c r="I146" s="4"/>
      <c r="K146" s="4"/>
    </row>
    <row r="149" spans="1:22" ht="13.5" customHeight="1" x14ac:dyDescent="0.15">
      <c r="A149" s="42" t="s">
        <v>47</v>
      </c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</row>
    <row r="150" spans="1:22" ht="13.5" customHeight="1" x14ac:dyDescent="0.1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</row>
    <row r="151" spans="1:22" ht="22.5" customHeight="1" x14ac:dyDescent="0.15">
      <c r="A151" s="44" t="s">
        <v>97</v>
      </c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</row>
    <row r="152" spans="1:22" ht="25.5" customHeight="1" x14ac:dyDescent="0.15">
      <c r="A152" s="3" t="s">
        <v>49</v>
      </c>
      <c r="B152" s="3" t="s">
        <v>50</v>
      </c>
      <c r="C152" s="3" t="s">
        <v>1</v>
      </c>
      <c r="D152" s="3" t="s">
        <v>51</v>
      </c>
      <c r="E152" s="3" t="s">
        <v>52</v>
      </c>
      <c r="F152" s="3" t="s">
        <v>53</v>
      </c>
      <c r="G152" s="3" t="s">
        <v>54</v>
      </c>
      <c r="H152" s="3" t="s">
        <v>67</v>
      </c>
      <c r="I152" s="3" t="s">
        <v>74</v>
      </c>
      <c r="J152" s="3" t="s">
        <v>19</v>
      </c>
      <c r="K152" s="3" t="s">
        <v>5</v>
      </c>
      <c r="L152" s="5" t="s">
        <v>6</v>
      </c>
      <c r="N152" s="5" t="s">
        <v>91</v>
      </c>
      <c r="O152" s="5" t="s">
        <v>92</v>
      </c>
      <c r="P152" s="5" t="s">
        <v>93</v>
      </c>
      <c r="Q152" s="5" t="s">
        <v>94</v>
      </c>
    </row>
    <row r="153" spans="1:22" ht="25.5" customHeight="1" x14ac:dyDescent="0.25">
      <c r="A153" s="6">
        <v>1</v>
      </c>
      <c r="B153" s="6">
        <v>397</v>
      </c>
      <c r="C153" s="7" t="s">
        <v>56</v>
      </c>
      <c r="D153" s="8">
        <v>42.8</v>
      </c>
      <c r="E153" s="8">
        <v>140</v>
      </c>
      <c r="F153" s="8">
        <f>D153*E153</f>
        <v>5992</v>
      </c>
      <c r="G153" s="8">
        <v>100</v>
      </c>
      <c r="H153" s="8">
        <f>F153+G153</f>
        <v>6092</v>
      </c>
      <c r="I153" s="8"/>
      <c r="J153" s="8"/>
      <c r="K153" s="8">
        <f t="shared" ref="K153:K154" si="46">SUM(H153:J153)</f>
        <v>6092</v>
      </c>
      <c r="L153" s="8"/>
      <c r="N153" s="7" t="s">
        <v>56</v>
      </c>
      <c r="O153" s="6">
        <v>415.8</v>
      </c>
      <c r="P153" s="6">
        <v>14</v>
      </c>
      <c r="Q153" s="6">
        <f>O153*P153</f>
        <v>5821.2</v>
      </c>
      <c r="R153" s="7" t="s">
        <v>56</v>
      </c>
      <c r="S153" s="8">
        <v>140</v>
      </c>
      <c r="T153" s="14">
        <v>150</v>
      </c>
      <c r="U153" s="14">
        <v>40</v>
      </c>
      <c r="V153" s="16">
        <f>T153*U153</f>
        <v>6000</v>
      </c>
    </row>
    <row r="154" spans="1:22" ht="25.5" customHeight="1" x14ac:dyDescent="0.25">
      <c r="A154" s="8">
        <v>2</v>
      </c>
      <c r="B154" s="8">
        <v>224</v>
      </c>
      <c r="C154" s="9" t="s">
        <v>57</v>
      </c>
      <c r="D154" s="8">
        <v>37.5</v>
      </c>
      <c r="E154" s="8">
        <v>130</v>
      </c>
      <c r="F154" s="8">
        <f t="shared" ref="F154:F165" si="47">D154*E154</f>
        <v>4875</v>
      </c>
      <c r="G154" s="8">
        <v>80</v>
      </c>
      <c r="H154" s="8">
        <f t="shared" ref="H154:H160" si="48">F154+G154</f>
        <v>4955</v>
      </c>
      <c r="I154" s="8"/>
      <c r="J154" s="8"/>
      <c r="K154" s="8">
        <f t="shared" si="46"/>
        <v>4955</v>
      </c>
      <c r="L154" s="8"/>
      <c r="N154" s="9" t="s">
        <v>57</v>
      </c>
      <c r="O154" s="6">
        <v>448.6</v>
      </c>
      <c r="P154" s="6">
        <v>14</v>
      </c>
      <c r="Q154" s="6">
        <f t="shared" ref="Q154:Q160" si="49">O154*P154</f>
        <v>6280.4000000000005</v>
      </c>
      <c r="R154" s="9" t="s">
        <v>57</v>
      </c>
      <c r="S154" s="8">
        <v>130</v>
      </c>
      <c r="T154" s="14">
        <v>140</v>
      </c>
      <c r="U154" s="14">
        <v>40</v>
      </c>
      <c r="V154" s="16">
        <f t="shared" ref="V154:V160" si="50">T154*U154</f>
        <v>5600</v>
      </c>
    </row>
    <row r="155" spans="1:22" ht="25.5" customHeight="1" x14ac:dyDescent="0.25">
      <c r="A155" s="8">
        <v>3</v>
      </c>
      <c r="B155" s="8">
        <v>307</v>
      </c>
      <c r="C155" s="9" t="s">
        <v>58</v>
      </c>
      <c r="D155" s="8">
        <v>32.4</v>
      </c>
      <c r="E155" s="8">
        <v>140</v>
      </c>
      <c r="F155" s="8">
        <f t="shared" si="47"/>
        <v>4536</v>
      </c>
      <c r="G155" s="8">
        <v>60</v>
      </c>
      <c r="H155" s="8">
        <f t="shared" si="48"/>
        <v>4596</v>
      </c>
      <c r="I155" s="8"/>
      <c r="J155" s="8"/>
      <c r="K155" s="8">
        <f>SUM(H155:J155)</f>
        <v>4596</v>
      </c>
      <c r="L155" s="8"/>
      <c r="N155" s="9" t="s">
        <v>58</v>
      </c>
      <c r="O155" s="6">
        <v>445.6</v>
      </c>
      <c r="P155" s="6">
        <v>14</v>
      </c>
      <c r="Q155" s="6">
        <f t="shared" si="49"/>
        <v>6238.4000000000005</v>
      </c>
      <c r="R155" s="9" t="s">
        <v>58</v>
      </c>
      <c r="S155" s="8">
        <v>140</v>
      </c>
      <c r="T155" s="14"/>
      <c r="U155" s="14">
        <v>40</v>
      </c>
      <c r="V155" s="16">
        <f t="shared" si="50"/>
        <v>0</v>
      </c>
    </row>
    <row r="156" spans="1:22" ht="25.5" customHeight="1" x14ac:dyDescent="0.25">
      <c r="A156" s="8">
        <v>4</v>
      </c>
      <c r="B156" s="8">
        <v>116</v>
      </c>
      <c r="C156" s="9" t="s">
        <v>59</v>
      </c>
      <c r="D156" s="8">
        <v>39.5</v>
      </c>
      <c r="E156" s="8">
        <v>130</v>
      </c>
      <c r="F156" s="8">
        <f t="shared" si="47"/>
        <v>5135</v>
      </c>
      <c r="G156" s="8">
        <v>40</v>
      </c>
      <c r="H156" s="8">
        <f t="shared" si="48"/>
        <v>5175</v>
      </c>
      <c r="I156" s="8"/>
      <c r="J156" s="8"/>
      <c r="K156" s="8">
        <f t="shared" ref="K156:K160" si="51">SUM(H156:J156)</f>
        <v>5175</v>
      </c>
      <c r="L156" s="8"/>
      <c r="N156" s="9" t="s">
        <v>59</v>
      </c>
      <c r="O156" s="6">
        <v>444</v>
      </c>
      <c r="P156" s="6">
        <v>14</v>
      </c>
      <c r="Q156" s="6">
        <f t="shared" si="49"/>
        <v>6216</v>
      </c>
      <c r="R156" s="9" t="s">
        <v>59</v>
      </c>
      <c r="S156" s="8">
        <v>130</v>
      </c>
      <c r="T156" s="14">
        <v>140</v>
      </c>
      <c r="U156" s="14">
        <v>40</v>
      </c>
      <c r="V156" s="16">
        <f t="shared" si="50"/>
        <v>5600</v>
      </c>
    </row>
    <row r="157" spans="1:22" ht="25.5" customHeight="1" x14ac:dyDescent="0.25">
      <c r="A157" s="8">
        <v>5</v>
      </c>
      <c r="B157" s="8">
        <v>380</v>
      </c>
      <c r="C157" s="9" t="s">
        <v>60</v>
      </c>
      <c r="D157" s="8">
        <v>39.799999999999997</v>
      </c>
      <c r="E157" s="8">
        <v>130</v>
      </c>
      <c r="F157" s="8">
        <f t="shared" si="47"/>
        <v>5174</v>
      </c>
      <c r="G157" s="8"/>
      <c r="H157" s="8">
        <f t="shared" si="48"/>
        <v>5174</v>
      </c>
      <c r="I157" s="8"/>
      <c r="J157" s="8"/>
      <c r="K157" s="8">
        <f t="shared" si="51"/>
        <v>5174</v>
      </c>
      <c r="L157" s="8"/>
      <c r="N157" s="9" t="s">
        <v>60</v>
      </c>
      <c r="O157" s="6">
        <v>344.9</v>
      </c>
      <c r="P157" s="6">
        <v>14</v>
      </c>
      <c r="Q157" s="6">
        <f t="shared" si="49"/>
        <v>4828.5999999999995</v>
      </c>
      <c r="R157" s="9" t="s">
        <v>60</v>
      </c>
      <c r="S157" s="8">
        <v>130</v>
      </c>
      <c r="T157" s="14">
        <v>150</v>
      </c>
      <c r="U157" s="14">
        <v>40</v>
      </c>
      <c r="V157" s="16">
        <f t="shared" si="50"/>
        <v>6000</v>
      </c>
    </row>
    <row r="158" spans="1:22" ht="25.5" customHeight="1" x14ac:dyDescent="0.25">
      <c r="A158" s="8">
        <v>6</v>
      </c>
      <c r="B158" s="8">
        <v>57</v>
      </c>
      <c r="C158" s="9" t="s">
        <v>61</v>
      </c>
      <c r="D158" s="8">
        <v>38.700000000000003</v>
      </c>
      <c r="E158" s="8">
        <v>120</v>
      </c>
      <c r="F158" s="8">
        <f t="shared" si="47"/>
        <v>4644</v>
      </c>
      <c r="G158" s="8"/>
      <c r="H158" s="8">
        <f t="shared" si="48"/>
        <v>4644</v>
      </c>
      <c r="I158" s="8"/>
      <c r="J158" s="8"/>
      <c r="K158" s="8">
        <f t="shared" si="51"/>
        <v>4644</v>
      </c>
      <c r="L158" s="8"/>
      <c r="N158" s="9" t="s">
        <v>61</v>
      </c>
      <c r="O158" s="6">
        <v>346.9</v>
      </c>
      <c r="P158" s="6">
        <v>14</v>
      </c>
      <c r="Q158" s="6">
        <f t="shared" si="49"/>
        <v>4856.5999999999995</v>
      </c>
      <c r="R158" s="9" t="s">
        <v>61</v>
      </c>
      <c r="S158" s="8">
        <v>120</v>
      </c>
      <c r="T158" s="14">
        <v>135</v>
      </c>
      <c r="U158" s="14">
        <v>40</v>
      </c>
      <c r="V158" s="16">
        <f t="shared" si="50"/>
        <v>5400</v>
      </c>
    </row>
    <row r="159" spans="1:22" ht="25.5" customHeight="1" x14ac:dyDescent="0.25">
      <c r="A159" s="8">
        <v>7</v>
      </c>
      <c r="B159" s="8">
        <v>237</v>
      </c>
      <c r="C159" s="9" t="s">
        <v>62</v>
      </c>
      <c r="D159" s="8">
        <v>37.700000000000003</v>
      </c>
      <c r="E159" s="8">
        <v>120</v>
      </c>
      <c r="F159" s="8">
        <f t="shared" si="47"/>
        <v>4524</v>
      </c>
      <c r="G159" s="8">
        <v>20</v>
      </c>
      <c r="H159" s="8">
        <f t="shared" si="48"/>
        <v>4544</v>
      </c>
      <c r="I159" s="8"/>
      <c r="J159" s="8"/>
      <c r="K159" s="8">
        <f t="shared" si="51"/>
        <v>4544</v>
      </c>
      <c r="L159" s="8"/>
      <c r="N159" s="9" t="s">
        <v>62</v>
      </c>
      <c r="O159" s="6">
        <v>439.9</v>
      </c>
      <c r="P159" s="6">
        <v>14</v>
      </c>
      <c r="Q159" s="6">
        <f t="shared" si="49"/>
        <v>6158.5999999999995</v>
      </c>
      <c r="R159" s="9" t="s">
        <v>62</v>
      </c>
      <c r="S159" s="8">
        <v>120</v>
      </c>
      <c r="T159" s="14">
        <v>135</v>
      </c>
      <c r="U159" s="14">
        <v>40</v>
      </c>
      <c r="V159" s="16">
        <f t="shared" si="50"/>
        <v>5400</v>
      </c>
    </row>
    <row r="160" spans="1:22" ht="25.5" customHeight="1" x14ac:dyDescent="0.25">
      <c r="A160" s="8">
        <v>8</v>
      </c>
      <c r="B160" s="8">
        <v>513</v>
      </c>
      <c r="C160" s="9" t="s">
        <v>73</v>
      </c>
      <c r="D160" s="8">
        <v>40.5</v>
      </c>
      <c r="E160" s="8">
        <v>130</v>
      </c>
      <c r="F160" s="8">
        <f t="shared" si="47"/>
        <v>5265</v>
      </c>
      <c r="G160" s="8"/>
      <c r="H160" s="8">
        <f t="shared" si="48"/>
        <v>5265</v>
      </c>
      <c r="I160" s="8"/>
      <c r="J160" s="8"/>
      <c r="K160" s="8">
        <f t="shared" si="51"/>
        <v>5265</v>
      </c>
      <c r="L160" s="8"/>
      <c r="N160" s="9" t="s">
        <v>73</v>
      </c>
      <c r="O160" s="6">
        <v>328.1</v>
      </c>
      <c r="P160" s="6">
        <v>14</v>
      </c>
      <c r="Q160" s="6">
        <f t="shared" si="49"/>
        <v>4593.4000000000005</v>
      </c>
      <c r="R160" s="9" t="s">
        <v>73</v>
      </c>
      <c r="S160" s="8">
        <v>130</v>
      </c>
      <c r="T160" s="14">
        <v>150</v>
      </c>
      <c r="U160" s="14">
        <v>40</v>
      </c>
      <c r="V160" s="16">
        <f t="shared" si="50"/>
        <v>6000</v>
      </c>
    </row>
    <row r="161" spans="1:20" ht="25.5" customHeight="1" x14ac:dyDescent="0.25">
      <c r="A161" s="8">
        <v>9</v>
      </c>
      <c r="B161" s="8"/>
      <c r="C161" s="9" t="s">
        <v>63</v>
      </c>
      <c r="D161" s="8"/>
      <c r="E161" s="8">
        <v>1000</v>
      </c>
      <c r="F161" s="8">
        <f t="shared" si="47"/>
        <v>0</v>
      </c>
      <c r="G161" s="8"/>
      <c r="H161" s="8">
        <f>E161+G161</f>
        <v>1000</v>
      </c>
      <c r="I161" s="8"/>
      <c r="J161" s="8"/>
      <c r="K161" s="8">
        <f t="shared" ref="K161:K163" si="52">H161+I161</f>
        <v>1000</v>
      </c>
      <c r="L161" s="10" t="s">
        <v>83</v>
      </c>
      <c r="S161" s="14">
        <f>SUM(S153:S160)</f>
        <v>1040</v>
      </c>
      <c r="T161" s="14">
        <f>SUM(T153:T160)</f>
        <v>1000</v>
      </c>
    </row>
    <row r="162" spans="1:20" ht="25.5" customHeight="1" x14ac:dyDescent="0.25">
      <c r="A162" s="8">
        <v>10</v>
      </c>
      <c r="B162" s="8"/>
      <c r="C162" s="9" t="s">
        <v>64</v>
      </c>
      <c r="D162" s="8"/>
      <c r="E162" s="8">
        <v>600</v>
      </c>
      <c r="F162" s="8">
        <f t="shared" si="47"/>
        <v>0</v>
      </c>
      <c r="G162" s="8"/>
      <c r="H162" s="8">
        <f t="shared" ref="H162:H165" si="53">E162+G162</f>
        <v>600</v>
      </c>
      <c r="I162" s="8"/>
      <c r="J162" s="8"/>
      <c r="K162" s="8">
        <f t="shared" si="52"/>
        <v>600</v>
      </c>
      <c r="L162" s="10" t="s">
        <v>95</v>
      </c>
      <c r="T162" s="14"/>
    </row>
    <row r="163" spans="1:20" ht="25.5" customHeight="1" x14ac:dyDescent="0.25">
      <c r="A163" s="8">
        <v>11</v>
      </c>
      <c r="B163" s="8"/>
      <c r="C163" s="9" t="s">
        <v>98</v>
      </c>
      <c r="D163" s="8"/>
      <c r="E163" s="8">
        <v>600</v>
      </c>
      <c r="F163" s="8">
        <f t="shared" si="47"/>
        <v>0</v>
      </c>
      <c r="G163" s="8"/>
      <c r="H163" s="8">
        <f t="shared" si="53"/>
        <v>600</v>
      </c>
      <c r="I163" s="8"/>
      <c r="J163" s="8"/>
      <c r="K163" s="8">
        <f t="shared" si="52"/>
        <v>600</v>
      </c>
      <c r="L163" s="10" t="s">
        <v>96</v>
      </c>
    </row>
    <row r="164" spans="1:20" ht="25.5" customHeight="1" x14ac:dyDescent="0.25">
      <c r="A164" s="8">
        <v>12</v>
      </c>
      <c r="B164" s="8"/>
      <c r="C164" s="9" t="s">
        <v>65</v>
      </c>
      <c r="D164" s="8"/>
      <c r="E164" s="8">
        <v>600</v>
      </c>
      <c r="F164" s="8">
        <f t="shared" si="47"/>
        <v>0</v>
      </c>
      <c r="G164" s="8"/>
      <c r="H164" s="8">
        <f>E164+G164</f>
        <v>600</v>
      </c>
      <c r="I164" s="8"/>
      <c r="J164" s="8"/>
      <c r="K164" s="8">
        <f>H164+I164</f>
        <v>600</v>
      </c>
      <c r="L164" s="10" t="s">
        <v>85</v>
      </c>
    </row>
    <row r="165" spans="1:20" ht="25.5" customHeight="1" x14ac:dyDescent="0.25">
      <c r="A165" s="8">
        <v>13</v>
      </c>
      <c r="B165" s="8"/>
      <c r="C165" s="9" t="s">
        <v>66</v>
      </c>
      <c r="D165" s="8"/>
      <c r="E165" s="8">
        <v>4400</v>
      </c>
      <c r="F165" s="8">
        <f t="shared" si="47"/>
        <v>0</v>
      </c>
      <c r="G165" s="8">
        <v>80</v>
      </c>
      <c r="H165" s="8">
        <f t="shared" si="53"/>
        <v>4480</v>
      </c>
      <c r="I165" s="8"/>
      <c r="J165" s="8"/>
      <c r="K165" s="8">
        <f>E165+G165</f>
        <v>4480</v>
      </c>
      <c r="L165" s="10" t="s">
        <v>84</v>
      </c>
    </row>
    <row r="166" spans="1:20" ht="25.5" customHeight="1" x14ac:dyDescent="0.15">
      <c r="A166" s="4"/>
      <c r="B166" s="4"/>
      <c r="C166" s="4"/>
      <c r="D166" s="4"/>
      <c r="E166" s="4"/>
      <c r="F166" s="4"/>
      <c r="G166" s="4" t="s">
        <v>68</v>
      </c>
      <c r="H166" s="4" t="s">
        <v>69</v>
      </c>
      <c r="I166" s="4"/>
      <c r="K166" s="4"/>
    </row>
    <row r="168" spans="1:20" ht="13.5" customHeight="1" x14ac:dyDescent="0.15">
      <c r="A168" s="42" t="s">
        <v>47</v>
      </c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</row>
    <row r="169" spans="1:20" ht="13.5" customHeight="1" x14ac:dyDescent="0.1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</row>
    <row r="170" spans="1:20" ht="22.5" customHeight="1" x14ac:dyDescent="0.15">
      <c r="A170" s="44" t="s">
        <v>120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</row>
    <row r="171" spans="1:20" ht="25.5" customHeight="1" x14ac:dyDescent="0.15">
      <c r="A171" s="3" t="s">
        <v>49</v>
      </c>
      <c r="B171" s="3" t="s">
        <v>50</v>
      </c>
      <c r="C171" s="3" t="s">
        <v>1</v>
      </c>
      <c r="D171" s="3" t="s">
        <v>51</v>
      </c>
      <c r="E171" s="3" t="s">
        <v>52</v>
      </c>
      <c r="F171" s="3" t="s">
        <v>53</v>
      </c>
      <c r="G171" s="3" t="s">
        <v>54</v>
      </c>
      <c r="H171" s="3" t="s">
        <v>67</v>
      </c>
      <c r="I171" s="3" t="s">
        <v>74</v>
      </c>
      <c r="J171" s="3" t="s">
        <v>19</v>
      </c>
      <c r="K171" s="3" t="s">
        <v>5</v>
      </c>
      <c r="L171" s="5" t="s">
        <v>6</v>
      </c>
      <c r="N171" s="5" t="s">
        <v>1</v>
      </c>
      <c r="O171" s="5" t="s">
        <v>92</v>
      </c>
      <c r="P171" s="5" t="s">
        <v>93</v>
      </c>
      <c r="Q171" s="5" t="s">
        <v>94</v>
      </c>
    </row>
    <row r="172" spans="1:20" ht="25.5" customHeight="1" x14ac:dyDescent="0.25">
      <c r="A172" s="6">
        <v>1</v>
      </c>
      <c r="B172" s="6">
        <v>397</v>
      </c>
      <c r="C172" s="7" t="s">
        <v>56</v>
      </c>
      <c r="D172" s="8">
        <v>25.5</v>
      </c>
      <c r="E172" s="8">
        <v>140</v>
      </c>
      <c r="F172" s="8">
        <f>D172*E172</f>
        <v>3570</v>
      </c>
      <c r="G172" s="8">
        <v>100</v>
      </c>
      <c r="H172" s="8">
        <f>F172+G172</f>
        <v>3670</v>
      </c>
      <c r="I172" s="8"/>
      <c r="J172" s="8"/>
      <c r="K172" s="8">
        <f t="shared" ref="K172:K173" si="54">SUM(H172:J172)</f>
        <v>3670</v>
      </c>
      <c r="L172" s="8"/>
      <c r="N172" s="7" t="s">
        <v>56</v>
      </c>
      <c r="O172" s="6">
        <v>415.8</v>
      </c>
      <c r="P172" s="6">
        <v>14</v>
      </c>
      <c r="Q172" s="6">
        <f>O172*P172</f>
        <v>5821.2</v>
      </c>
      <c r="R172" s="7"/>
      <c r="S172" s="8"/>
      <c r="T172" s="14"/>
    </row>
    <row r="173" spans="1:20" ht="25.5" customHeight="1" x14ac:dyDescent="0.25">
      <c r="A173" s="8">
        <v>2</v>
      </c>
      <c r="B173" s="8">
        <v>224</v>
      </c>
      <c r="C173" s="9" t="s">
        <v>57</v>
      </c>
      <c r="D173" s="8">
        <v>36.200000000000003</v>
      </c>
      <c r="E173" s="8">
        <v>130</v>
      </c>
      <c r="F173" s="8">
        <f t="shared" ref="F173:F184" si="55">D173*E173</f>
        <v>4706</v>
      </c>
      <c r="G173" s="8">
        <v>80</v>
      </c>
      <c r="H173" s="8">
        <f t="shared" ref="H173:H179" si="56">F173+G173</f>
        <v>4786</v>
      </c>
      <c r="I173" s="8"/>
      <c r="J173" s="8"/>
      <c r="K173" s="8">
        <f t="shared" si="54"/>
        <v>4786</v>
      </c>
      <c r="L173" s="8"/>
      <c r="N173" s="9" t="s">
        <v>57</v>
      </c>
      <c r="O173" s="6">
        <v>448.6</v>
      </c>
      <c r="P173" s="6">
        <v>14</v>
      </c>
      <c r="Q173" s="6">
        <f t="shared" ref="Q173:Q179" si="57">O173*P173</f>
        <v>6280.4000000000005</v>
      </c>
      <c r="R173" s="9"/>
      <c r="S173" s="8"/>
      <c r="T173" s="14"/>
    </row>
    <row r="174" spans="1:20" ht="25.5" customHeight="1" x14ac:dyDescent="0.25">
      <c r="A174" s="8">
        <v>3</v>
      </c>
      <c r="B174" s="8">
        <v>307</v>
      </c>
      <c r="C174" s="9" t="s">
        <v>58</v>
      </c>
      <c r="D174" s="8">
        <v>27.8</v>
      </c>
      <c r="E174" s="8">
        <v>140</v>
      </c>
      <c r="F174" s="8">
        <f t="shared" si="55"/>
        <v>3892</v>
      </c>
      <c r="G174" s="8">
        <v>60</v>
      </c>
      <c r="H174" s="8">
        <f t="shared" si="56"/>
        <v>3952</v>
      </c>
      <c r="I174" s="8"/>
      <c r="J174" s="8"/>
      <c r="K174" s="8">
        <f>SUM(H174:J174)</f>
        <v>3952</v>
      </c>
      <c r="L174" s="8"/>
      <c r="N174" s="9" t="s">
        <v>58</v>
      </c>
      <c r="O174" s="6">
        <v>445.6</v>
      </c>
      <c r="P174" s="6">
        <v>14</v>
      </c>
      <c r="Q174" s="6">
        <f t="shared" si="57"/>
        <v>6238.4000000000005</v>
      </c>
      <c r="R174" s="9"/>
      <c r="S174" s="8"/>
      <c r="T174" s="14"/>
    </row>
    <row r="175" spans="1:20" ht="25.5" customHeight="1" x14ac:dyDescent="0.25">
      <c r="A175" s="8">
        <v>4</v>
      </c>
      <c r="B175" s="8">
        <v>116</v>
      </c>
      <c r="C175" s="9" t="s">
        <v>59</v>
      </c>
      <c r="D175" s="8">
        <v>40.299999999999997</v>
      </c>
      <c r="E175" s="8">
        <v>130</v>
      </c>
      <c r="F175" s="8">
        <f t="shared" si="55"/>
        <v>5239</v>
      </c>
      <c r="G175" s="8">
        <v>40</v>
      </c>
      <c r="H175" s="8">
        <f t="shared" si="56"/>
        <v>5279</v>
      </c>
      <c r="I175" s="8"/>
      <c r="J175" s="8"/>
      <c r="K175" s="8">
        <f t="shared" ref="K175:K179" si="58">SUM(H175:J175)</f>
        <v>5279</v>
      </c>
      <c r="L175" s="8"/>
      <c r="N175" s="9" t="s">
        <v>59</v>
      </c>
      <c r="O175" s="6">
        <v>444</v>
      </c>
      <c r="P175" s="6">
        <v>14</v>
      </c>
      <c r="Q175" s="6">
        <f t="shared" si="57"/>
        <v>6216</v>
      </c>
      <c r="R175" s="9"/>
      <c r="S175" s="8"/>
      <c r="T175" s="14"/>
    </row>
    <row r="176" spans="1:20" ht="25.5" customHeight="1" x14ac:dyDescent="0.25">
      <c r="A176" s="8">
        <v>5</v>
      </c>
      <c r="B176" s="8">
        <v>380</v>
      </c>
      <c r="C176" s="9" t="s">
        <v>60</v>
      </c>
      <c r="D176" s="8">
        <v>38.5</v>
      </c>
      <c r="E176" s="8">
        <v>130</v>
      </c>
      <c r="F176" s="8">
        <f t="shared" si="55"/>
        <v>5005</v>
      </c>
      <c r="G176" s="8"/>
      <c r="H176" s="8">
        <f t="shared" si="56"/>
        <v>5005</v>
      </c>
      <c r="I176" s="8"/>
      <c r="J176" s="8"/>
      <c r="K176" s="8">
        <f t="shared" si="58"/>
        <v>5005</v>
      </c>
      <c r="L176" s="8"/>
      <c r="N176" s="9" t="s">
        <v>60</v>
      </c>
      <c r="O176" s="6">
        <v>344.9</v>
      </c>
      <c r="P176" s="6">
        <v>14</v>
      </c>
      <c r="Q176" s="6">
        <f t="shared" si="57"/>
        <v>4828.5999999999995</v>
      </c>
      <c r="R176" s="9"/>
      <c r="S176" s="8"/>
      <c r="T176" s="14"/>
    </row>
    <row r="177" spans="1:20" ht="25.5" customHeight="1" x14ac:dyDescent="0.25">
      <c r="A177" s="8">
        <v>6</v>
      </c>
      <c r="B177" s="8">
        <v>57</v>
      </c>
      <c r="C177" s="9" t="s">
        <v>61</v>
      </c>
      <c r="D177" s="8">
        <v>36.5</v>
      </c>
      <c r="E177" s="8">
        <v>120</v>
      </c>
      <c r="F177" s="8">
        <f t="shared" si="55"/>
        <v>4380</v>
      </c>
      <c r="G177" s="8"/>
      <c r="H177" s="8">
        <f t="shared" si="56"/>
        <v>4380</v>
      </c>
      <c r="I177" s="8"/>
      <c r="J177" s="8"/>
      <c r="K177" s="8">
        <f t="shared" si="58"/>
        <v>4380</v>
      </c>
      <c r="L177" s="8"/>
      <c r="N177" s="9" t="s">
        <v>61</v>
      </c>
      <c r="O177" s="6">
        <v>346.9</v>
      </c>
      <c r="P177" s="6">
        <v>14</v>
      </c>
      <c r="Q177" s="6">
        <f t="shared" si="57"/>
        <v>4856.5999999999995</v>
      </c>
      <c r="R177" s="9"/>
      <c r="S177" s="8"/>
      <c r="T177" s="14"/>
    </row>
    <row r="178" spans="1:20" ht="25.5" customHeight="1" x14ac:dyDescent="0.25">
      <c r="A178" s="8">
        <v>7</v>
      </c>
      <c r="B178" s="8">
        <v>237</v>
      </c>
      <c r="C178" s="9" t="s">
        <v>62</v>
      </c>
      <c r="D178" s="8">
        <v>40.5</v>
      </c>
      <c r="E178" s="8">
        <v>120</v>
      </c>
      <c r="F178" s="8">
        <f t="shared" si="55"/>
        <v>4860</v>
      </c>
      <c r="G178" s="8">
        <v>20</v>
      </c>
      <c r="H178" s="8">
        <f t="shared" si="56"/>
        <v>4880</v>
      </c>
      <c r="I178" s="8"/>
      <c r="J178" s="8"/>
      <c r="K178" s="8">
        <f t="shared" si="58"/>
        <v>4880</v>
      </c>
      <c r="L178" s="8"/>
      <c r="N178" s="9" t="s">
        <v>62</v>
      </c>
      <c r="O178" s="6">
        <v>439.9</v>
      </c>
      <c r="P178" s="6">
        <v>14</v>
      </c>
      <c r="Q178" s="6">
        <f t="shared" si="57"/>
        <v>6158.5999999999995</v>
      </c>
      <c r="R178" s="9"/>
      <c r="S178" s="8"/>
      <c r="T178" s="14"/>
    </row>
    <row r="179" spans="1:20" ht="25.5" customHeight="1" x14ac:dyDescent="0.25">
      <c r="A179" s="8">
        <v>8</v>
      </c>
      <c r="B179" s="8">
        <v>513</v>
      </c>
      <c r="C179" s="9" t="s">
        <v>73</v>
      </c>
      <c r="D179" s="8">
        <v>37.5</v>
      </c>
      <c r="E179" s="8">
        <v>130</v>
      </c>
      <c r="F179" s="8">
        <f t="shared" si="55"/>
        <v>4875</v>
      </c>
      <c r="G179" s="8"/>
      <c r="H179" s="8">
        <f t="shared" si="56"/>
        <v>4875</v>
      </c>
      <c r="I179" s="8"/>
      <c r="J179" s="8"/>
      <c r="K179" s="8">
        <f t="shared" si="58"/>
        <v>4875</v>
      </c>
      <c r="L179" s="8"/>
      <c r="N179" s="9" t="s">
        <v>73</v>
      </c>
      <c r="O179" s="6">
        <v>328.1</v>
      </c>
      <c r="P179" s="6">
        <v>14</v>
      </c>
      <c r="Q179" s="6">
        <f t="shared" si="57"/>
        <v>4593.4000000000005</v>
      </c>
      <c r="R179" s="9"/>
      <c r="S179" s="8"/>
      <c r="T179" s="14"/>
    </row>
    <row r="180" spans="1:20" ht="25.5" customHeight="1" x14ac:dyDescent="0.25">
      <c r="A180" s="8">
        <v>9</v>
      </c>
      <c r="B180" s="8"/>
      <c r="C180" s="9" t="s">
        <v>63</v>
      </c>
      <c r="D180" s="8"/>
      <c r="E180" s="8">
        <v>1000</v>
      </c>
      <c r="F180" s="8">
        <f t="shared" si="55"/>
        <v>0</v>
      </c>
      <c r="G180" s="8"/>
      <c r="H180" s="8">
        <f>E180+G180</f>
        <v>1000</v>
      </c>
      <c r="I180" s="8"/>
      <c r="J180" s="8"/>
      <c r="K180" s="8">
        <f t="shared" ref="K180:K182" si="59">H180+I180</f>
        <v>1000</v>
      </c>
      <c r="L180" s="10" t="s">
        <v>83</v>
      </c>
      <c r="S180" s="14"/>
      <c r="T180" s="14"/>
    </row>
    <row r="181" spans="1:20" ht="25.5" customHeight="1" x14ac:dyDescent="0.25">
      <c r="A181" s="8">
        <v>10</v>
      </c>
      <c r="B181" s="8"/>
      <c r="C181" s="9" t="s">
        <v>109</v>
      </c>
      <c r="D181" s="8"/>
      <c r="E181" s="8">
        <v>600</v>
      </c>
      <c r="F181" s="8">
        <f t="shared" si="55"/>
        <v>0</v>
      </c>
      <c r="G181" s="8"/>
      <c r="H181" s="8">
        <f t="shared" ref="H181:H182" si="60">E181+G181</f>
        <v>600</v>
      </c>
      <c r="I181" s="8"/>
      <c r="J181" s="8"/>
      <c r="K181" s="8">
        <f t="shared" si="59"/>
        <v>600</v>
      </c>
      <c r="L181" s="10" t="s">
        <v>95</v>
      </c>
    </row>
    <row r="182" spans="1:20" ht="25.5" customHeight="1" x14ac:dyDescent="0.25">
      <c r="A182" s="8">
        <v>11</v>
      </c>
      <c r="B182" s="8"/>
      <c r="C182" s="9" t="s">
        <v>98</v>
      </c>
      <c r="D182" s="8"/>
      <c r="E182" s="8">
        <v>600</v>
      </c>
      <c r="F182" s="8">
        <f t="shared" si="55"/>
        <v>0</v>
      </c>
      <c r="G182" s="8"/>
      <c r="H182" s="8">
        <f t="shared" si="60"/>
        <v>600</v>
      </c>
      <c r="I182" s="8"/>
      <c r="J182" s="8"/>
      <c r="K182" s="8">
        <f t="shared" si="59"/>
        <v>600</v>
      </c>
      <c r="L182" s="10" t="s">
        <v>96</v>
      </c>
    </row>
    <row r="183" spans="1:20" ht="25.5" customHeight="1" x14ac:dyDescent="0.25">
      <c r="A183" s="8">
        <v>12</v>
      </c>
      <c r="B183" s="8"/>
      <c r="C183" s="9" t="s">
        <v>65</v>
      </c>
      <c r="D183" s="8"/>
      <c r="E183" s="8">
        <v>600</v>
      </c>
      <c r="F183" s="8">
        <f t="shared" si="55"/>
        <v>0</v>
      </c>
      <c r="G183" s="8">
        <v>160</v>
      </c>
      <c r="H183" s="8">
        <f>E183+G183</f>
        <v>760</v>
      </c>
      <c r="I183" s="8"/>
      <c r="J183" s="8"/>
      <c r="K183" s="8">
        <f>H183+I183</f>
        <v>760</v>
      </c>
      <c r="L183" s="10" t="s">
        <v>85</v>
      </c>
    </row>
    <row r="184" spans="1:20" ht="25.5" customHeight="1" x14ac:dyDescent="0.25">
      <c r="A184" s="8">
        <v>13</v>
      </c>
      <c r="B184" s="8"/>
      <c r="C184" s="9" t="s">
        <v>66</v>
      </c>
      <c r="D184" s="8"/>
      <c r="E184" s="8">
        <v>4400</v>
      </c>
      <c r="F184" s="8">
        <f t="shared" si="55"/>
        <v>0</v>
      </c>
      <c r="G184" s="8">
        <v>320</v>
      </c>
      <c r="H184" s="8">
        <f t="shared" ref="H184" si="61">E184+G184</f>
        <v>4720</v>
      </c>
      <c r="I184" s="8"/>
      <c r="J184" s="8"/>
      <c r="K184" s="8">
        <f>E184+G184</f>
        <v>4720</v>
      </c>
      <c r="L184" s="10" t="s">
        <v>84</v>
      </c>
    </row>
    <row r="185" spans="1:20" ht="25.5" customHeight="1" x14ac:dyDescent="0.15">
      <c r="A185" s="4"/>
      <c r="B185" s="4"/>
      <c r="C185" s="4"/>
      <c r="D185" s="4"/>
      <c r="E185" s="4"/>
      <c r="F185" s="4"/>
      <c r="G185" s="4" t="s">
        <v>68</v>
      </c>
      <c r="H185" s="4" t="s">
        <v>69</v>
      </c>
      <c r="I185" s="4"/>
      <c r="K185" s="4"/>
    </row>
    <row r="187" spans="1:20" ht="13.5" customHeight="1" x14ac:dyDescent="0.15">
      <c r="A187" s="42" t="s">
        <v>47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</row>
    <row r="188" spans="1:20" ht="13.5" customHeight="1" x14ac:dyDescent="0.1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</row>
    <row r="189" spans="1:20" ht="22.5" customHeight="1" x14ac:dyDescent="0.15">
      <c r="A189" s="44" t="s">
        <v>118</v>
      </c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</row>
    <row r="190" spans="1:20" ht="25.5" customHeight="1" x14ac:dyDescent="0.15">
      <c r="A190" s="3" t="s">
        <v>49</v>
      </c>
      <c r="B190" s="3" t="s">
        <v>50</v>
      </c>
      <c r="C190" s="3" t="s">
        <v>1</v>
      </c>
      <c r="D190" s="3" t="s">
        <v>51</v>
      </c>
      <c r="E190" s="3" t="s">
        <v>52</v>
      </c>
      <c r="F190" s="3" t="s">
        <v>53</v>
      </c>
      <c r="G190" s="3" t="s">
        <v>54</v>
      </c>
      <c r="H190" s="3" t="s">
        <v>67</v>
      </c>
      <c r="I190" s="3" t="s">
        <v>74</v>
      </c>
      <c r="J190" s="3" t="s">
        <v>19</v>
      </c>
      <c r="K190" s="3" t="s">
        <v>5</v>
      </c>
      <c r="L190" s="5" t="s">
        <v>6</v>
      </c>
      <c r="N190" s="5" t="s">
        <v>1</v>
      </c>
      <c r="O190" s="5" t="s">
        <v>92</v>
      </c>
      <c r="P190" s="5" t="s">
        <v>93</v>
      </c>
      <c r="Q190" s="5" t="s">
        <v>94</v>
      </c>
    </row>
    <row r="191" spans="1:20" ht="25.5" customHeight="1" x14ac:dyDescent="0.25">
      <c r="A191" s="6">
        <v>1</v>
      </c>
      <c r="B191" s="6">
        <v>397</v>
      </c>
      <c r="C191" s="7" t="s">
        <v>56</v>
      </c>
      <c r="D191" s="8">
        <v>40.299999999999997</v>
      </c>
      <c r="E191" s="8">
        <v>150</v>
      </c>
      <c r="F191" s="8">
        <f>D191*E191</f>
        <v>6045</v>
      </c>
      <c r="G191" s="8">
        <v>100</v>
      </c>
      <c r="H191" s="8">
        <f>F191+G191</f>
        <v>6145</v>
      </c>
      <c r="I191" s="8"/>
      <c r="J191" s="8"/>
      <c r="K191" s="8">
        <f t="shared" ref="K191:K192" si="62">SUM(H191:J191)</f>
        <v>6145</v>
      </c>
      <c r="L191" s="8"/>
      <c r="N191" s="7" t="s">
        <v>56</v>
      </c>
      <c r="O191" s="6">
        <v>415.8</v>
      </c>
      <c r="P191" s="6">
        <v>14</v>
      </c>
      <c r="Q191" s="6">
        <f>O191*P191</f>
        <v>5821.2</v>
      </c>
      <c r="R191" s="7"/>
      <c r="S191" s="8"/>
      <c r="T191" s="14"/>
    </row>
    <row r="192" spans="1:20" ht="25.5" customHeight="1" x14ac:dyDescent="0.25">
      <c r="A192" s="8">
        <v>2</v>
      </c>
      <c r="B192" s="8">
        <v>224</v>
      </c>
      <c r="C192" s="9" t="s">
        <v>57</v>
      </c>
      <c r="D192" s="8">
        <v>39.299999999999997</v>
      </c>
      <c r="E192" s="8">
        <v>140</v>
      </c>
      <c r="F192" s="8">
        <f t="shared" ref="F192:F202" si="63">D192*E192</f>
        <v>5502</v>
      </c>
      <c r="G192" s="8">
        <v>80</v>
      </c>
      <c r="H192" s="8">
        <f t="shared" ref="H192:H197" si="64">F192+G192</f>
        <v>5582</v>
      </c>
      <c r="I192" s="8"/>
      <c r="J192" s="8"/>
      <c r="K192" s="8">
        <f t="shared" si="62"/>
        <v>5582</v>
      </c>
      <c r="L192" s="8"/>
      <c r="N192" s="9" t="s">
        <v>57</v>
      </c>
      <c r="O192" s="6">
        <v>448.6</v>
      </c>
      <c r="P192" s="6">
        <v>14</v>
      </c>
      <c r="Q192" s="6">
        <f t="shared" ref="Q192:Q197" si="65">O192*P192</f>
        <v>6280.4000000000005</v>
      </c>
      <c r="R192" s="9"/>
      <c r="S192" s="8"/>
      <c r="T192" s="14"/>
    </row>
    <row r="193" spans="1:20" ht="25.5" customHeight="1" x14ac:dyDescent="0.25">
      <c r="A193" s="6">
        <v>3</v>
      </c>
      <c r="B193" s="8">
        <v>116</v>
      </c>
      <c r="C193" s="9" t="s">
        <v>59</v>
      </c>
      <c r="D193" s="8">
        <v>35.5</v>
      </c>
      <c r="E193" s="8">
        <v>140</v>
      </c>
      <c r="F193" s="8">
        <f t="shared" si="63"/>
        <v>4970</v>
      </c>
      <c r="G193" s="8">
        <v>40</v>
      </c>
      <c r="H193" s="8">
        <f t="shared" si="64"/>
        <v>5010</v>
      </c>
      <c r="I193" s="8"/>
      <c r="J193" s="8"/>
      <c r="K193" s="8">
        <f t="shared" ref="K193:K197" si="66">SUM(H193:J193)</f>
        <v>5010</v>
      </c>
      <c r="L193" s="8"/>
      <c r="N193" s="9" t="s">
        <v>59</v>
      </c>
      <c r="O193" s="6">
        <v>444</v>
      </c>
      <c r="P193" s="6">
        <v>14</v>
      </c>
      <c r="Q193" s="6">
        <f t="shared" si="65"/>
        <v>6216</v>
      </c>
      <c r="R193" s="9"/>
      <c r="S193" s="8"/>
      <c r="T193" s="14"/>
    </row>
    <row r="194" spans="1:20" ht="25.5" customHeight="1" x14ac:dyDescent="0.25">
      <c r="A194" s="8">
        <v>4</v>
      </c>
      <c r="B194" s="8">
        <v>380</v>
      </c>
      <c r="C194" s="9" t="s">
        <v>60</v>
      </c>
      <c r="D194" s="8">
        <v>41.3</v>
      </c>
      <c r="E194" s="8">
        <v>150</v>
      </c>
      <c r="F194" s="8">
        <f t="shared" si="63"/>
        <v>6195</v>
      </c>
      <c r="G194" s="8"/>
      <c r="H194" s="8">
        <f t="shared" si="64"/>
        <v>6195</v>
      </c>
      <c r="I194" s="8"/>
      <c r="J194" s="8"/>
      <c r="K194" s="8">
        <f t="shared" si="66"/>
        <v>6195</v>
      </c>
      <c r="L194" s="8"/>
      <c r="N194" s="9" t="s">
        <v>60</v>
      </c>
      <c r="O194" s="6">
        <v>344.9</v>
      </c>
      <c r="P194" s="6">
        <v>14</v>
      </c>
      <c r="Q194" s="6">
        <f t="shared" si="65"/>
        <v>4828.5999999999995</v>
      </c>
      <c r="R194" s="9"/>
      <c r="S194" s="8"/>
      <c r="T194" s="14"/>
    </row>
    <row r="195" spans="1:20" ht="25.5" customHeight="1" x14ac:dyDescent="0.25">
      <c r="A195" s="6">
        <v>5</v>
      </c>
      <c r="B195" s="8">
        <v>57</v>
      </c>
      <c r="C195" s="9" t="s">
        <v>61</v>
      </c>
      <c r="D195" s="8">
        <v>40.200000000000003</v>
      </c>
      <c r="E195" s="8">
        <v>135</v>
      </c>
      <c r="F195" s="8">
        <f t="shared" si="63"/>
        <v>5427</v>
      </c>
      <c r="G195" s="8"/>
      <c r="H195" s="8">
        <f t="shared" si="64"/>
        <v>5427</v>
      </c>
      <c r="I195" s="8"/>
      <c r="J195" s="8"/>
      <c r="K195" s="8">
        <f t="shared" si="66"/>
        <v>5427</v>
      </c>
      <c r="L195" s="8"/>
      <c r="N195" s="9" t="s">
        <v>61</v>
      </c>
      <c r="O195" s="6">
        <v>346.9</v>
      </c>
      <c r="P195" s="6">
        <v>14</v>
      </c>
      <c r="Q195" s="6">
        <f t="shared" si="65"/>
        <v>4856.5999999999995</v>
      </c>
      <c r="R195" s="9"/>
      <c r="S195" s="8"/>
      <c r="T195" s="14"/>
    </row>
    <row r="196" spans="1:20" ht="25.5" customHeight="1" x14ac:dyDescent="0.25">
      <c r="A196" s="8">
        <v>6</v>
      </c>
      <c r="B196" s="8">
        <v>237</v>
      </c>
      <c r="C196" s="9" t="s">
        <v>62</v>
      </c>
      <c r="D196" s="8">
        <v>37.700000000000003</v>
      </c>
      <c r="E196" s="8">
        <v>135</v>
      </c>
      <c r="F196" s="8">
        <f t="shared" si="63"/>
        <v>5089.5</v>
      </c>
      <c r="G196" s="8">
        <v>20</v>
      </c>
      <c r="H196" s="8">
        <f t="shared" si="64"/>
        <v>5109.5</v>
      </c>
      <c r="I196" s="8"/>
      <c r="J196" s="8"/>
      <c r="K196" s="8">
        <f t="shared" si="66"/>
        <v>5109.5</v>
      </c>
      <c r="L196" s="8"/>
      <c r="N196" s="9" t="s">
        <v>62</v>
      </c>
      <c r="O196" s="6">
        <v>439.9</v>
      </c>
      <c r="P196" s="6">
        <v>14</v>
      </c>
      <c r="Q196" s="6">
        <f t="shared" si="65"/>
        <v>6158.5999999999995</v>
      </c>
      <c r="R196" s="9"/>
      <c r="S196" s="8"/>
      <c r="T196" s="14"/>
    </row>
    <row r="197" spans="1:20" ht="25.5" customHeight="1" x14ac:dyDescent="0.25">
      <c r="A197" s="6">
        <v>7</v>
      </c>
      <c r="B197" s="8">
        <v>513</v>
      </c>
      <c r="C197" s="9" t="s">
        <v>73</v>
      </c>
      <c r="D197" s="8">
        <v>41.5</v>
      </c>
      <c r="E197" s="8">
        <v>150</v>
      </c>
      <c r="F197" s="8">
        <f t="shared" si="63"/>
        <v>6225</v>
      </c>
      <c r="G197" s="8"/>
      <c r="H197" s="8">
        <f t="shared" si="64"/>
        <v>6225</v>
      </c>
      <c r="I197" s="8"/>
      <c r="J197" s="8"/>
      <c r="K197" s="8">
        <f t="shared" si="66"/>
        <v>6225</v>
      </c>
      <c r="L197" s="8"/>
      <c r="N197" s="9" t="s">
        <v>73</v>
      </c>
      <c r="O197" s="6">
        <v>328.1</v>
      </c>
      <c r="P197" s="6">
        <v>14</v>
      </c>
      <c r="Q197" s="6">
        <f t="shared" si="65"/>
        <v>4593.4000000000005</v>
      </c>
      <c r="R197" s="9"/>
      <c r="S197" s="8"/>
      <c r="T197" s="14"/>
    </row>
    <row r="198" spans="1:20" ht="25.5" customHeight="1" x14ac:dyDescent="0.25">
      <c r="A198" s="8">
        <v>8</v>
      </c>
      <c r="B198" s="8"/>
      <c r="C198" s="9" t="s">
        <v>63</v>
      </c>
      <c r="D198" s="8"/>
      <c r="E198" s="8">
        <v>1000</v>
      </c>
      <c r="F198" s="8">
        <f t="shared" si="63"/>
        <v>0</v>
      </c>
      <c r="G198" s="8"/>
      <c r="H198" s="8">
        <f>E198+G198</f>
        <v>1000</v>
      </c>
      <c r="I198" s="8"/>
      <c r="J198" s="8"/>
      <c r="K198" s="8">
        <f t="shared" ref="K198:K200" si="67">H198+I198</f>
        <v>1000</v>
      </c>
      <c r="L198" s="10" t="s">
        <v>83</v>
      </c>
      <c r="S198" s="14"/>
      <c r="T198" s="14"/>
    </row>
    <row r="199" spans="1:20" ht="25.5" customHeight="1" x14ac:dyDescent="0.25">
      <c r="A199" s="6">
        <v>9</v>
      </c>
      <c r="B199" s="8"/>
      <c r="C199" s="9" t="s">
        <v>109</v>
      </c>
      <c r="D199" s="8"/>
      <c r="E199" s="8">
        <v>600</v>
      </c>
      <c r="F199" s="8">
        <f t="shared" si="63"/>
        <v>0</v>
      </c>
      <c r="G199" s="8"/>
      <c r="H199" s="8">
        <f t="shared" ref="H199:H200" si="68">E199+G199</f>
        <v>600</v>
      </c>
      <c r="I199" s="8"/>
      <c r="J199" s="8"/>
      <c r="K199" s="8">
        <f t="shared" si="67"/>
        <v>600</v>
      </c>
      <c r="L199" s="10" t="s">
        <v>95</v>
      </c>
    </row>
    <row r="200" spans="1:20" ht="25.5" customHeight="1" x14ac:dyDescent="0.25">
      <c r="A200" s="8">
        <v>10</v>
      </c>
      <c r="B200" s="8"/>
      <c r="C200" s="9" t="s">
        <v>98</v>
      </c>
      <c r="D200" s="8"/>
      <c r="E200" s="8">
        <v>800</v>
      </c>
      <c r="F200" s="8">
        <f t="shared" si="63"/>
        <v>0</v>
      </c>
      <c r="G200" s="8">
        <v>160</v>
      </c>
      <c r="H200" s="8">
        <f t="shared" si="68"/>
        <v>960</v>
      </c>
      <c r="I200" s="8"/>
      <c r="J200" s="8"/>
      <c r="K200" s="8">
        <f t="shared" si="67"/>
        <v>960</v>
      </c>
      <c r="L200" s="10" t="s">
        <v>96</v>
      </c>
    </row>
    <row r="201" spans="1:20" ht="25.5" customHeight="1" x14ac:dyDescent="0.25">
      <c r="A201" s="6">
        <v>11</v>
      </c>
      <c r="B201" s="8"/>
      <c r="C201" s="9" t="s">
        <v>65</v>
      </c>
      <c r="D201" s="8"/>
      <c r="E201" s="8">
        <v>600</v>
      </c>
      <c r="F201" s="8">
        <f t="shared" si="63"/>
        <v>0</v>
      </c>
      <c r="G201" s="8"/>
      <c r="H201" s="8">
        <f>E201+G201</f>
        <v>600</v>
      </c>
      <c r="I201" s="8"/>
      <c r="J201" s="8"/>
      <c r="K201" s="8">
        <f>H201+I201</f>
        <v>600</v>
      </c>
      <c r="L201" s="10" t="s">
        <v>85</v>
      </c>
    </row>
    <row r="202" spans="1:20" ht="25.5" customHeight="1" x14ac:dyDescent="0.25">
      <c r="A202" s="8">
        <v>12</v>
      </c>
      <c r="B202" s="8"/>
      <c r="C202" s="9" t="s">
        <v>66</v>
      </c>
      <c r="D202" s="8"/>
      <c r="E202" s="8">
        <v>4400</v>
      </c>
      <c r="F202" s="8">
        <f t="shared" si="63"/>
        <v>0</v>
      </c>
      <c r="G202" s="8">
        <v>320</v>
      </c>
      <c r="H202" s="8">
        <f t="shared" ref="H202" si="69">E202+G202</f>
        <v>4720</v>
      </c>
      <c r="I202" s="8"/>
      <c r="J202" s="8"/>
      <c r="K202" s="8">
        <f>E202+G202</f>
        <v>4720</v>
      </c>
      <c r="L202" s="10" t="s">
        <v>84</v>
      </c>
    </row>
    <row r="203" spans="1:20" ht="25.5" customHeight="1" x14ac:dyDescent="0.15">
      <c r="A203" s="4"/>
      <c r="B203" s="4"/>
      <c r="C203" s="4"/>
      <c r="D203" s="4"/>
      <c r="E203" s="4"/>
      <c r="F203" s="4"/>
      <c r="G203" s="4" t="s">
        <v>68</v>
      </c>
      <c r="H203" s="4" t="s">
        <v>69</v>
      </c>
      <c r="I203" s="4"/>
      <c r="K203" s="4"/>
    </row>
    <row r="206" spans="1:20" ht="13.5" customHeight="1" x14ac:dyDescent="0.15">
      <c r="A206" s="42" t="s">
        <v>47</v>
      </c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</row>
    <row r="207" spans="1:20" ht="13.5" customHeight="1" x14ac:dyDescent="0.1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</row>
    <row r="208" spans="1:20" ht="22.5" customHeight="1" x14ac:dyDescent="0.15">
      <c r="A208" s="44" t="s">
        <v>119</v>
      </c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</row>
    <row r="209" spans="1:20" ht="25.5" customHeight="1" x14ac:dyDescent="0.15">
      <c r="A209" s="3" t="s">
        <v>49</v>
      </c>
      <c r="B209" s="3" t="s">
        <v>50</v>
      </c>
      <c r="C209" s="3" t="s">
        <v>1</v>
      </c>
      <c r="D209" s="3" t="s">
        <v>51</v>
      </c>
      <c r="E209" s="3" t="s">
        <v>52</v>
      </c>
      <c r="F209" s="3" t="s">
        <v>53</v>
      </c>
      <c r="G209" s="3" t="s">
        <v>54</v>
      </c>
      <c r="H209" s="3" t="s">
        <v>67</v>
      </c>
      <c r="I209" s="3" t="s">
        <v>74</v>
      </c>
      <c r="J209" s="3" t="s">
        <v>19</v>
      </c>
      <c r="K209" s="3" t="s">
        <v>5</v>
      </c>
      <c r="L209" s="5" t="s">
        <v>6</v>
      </c>
      <c r="N209" s="5" t="s">
        <v>1</v>
      </c>
      <c r="O209" s="5" t="s">
        <v>92</v>
      </c>
      <c r="P209" s="5" t="s">
        <v>93</v>
      </c>
      <c r="Q209" s="5" t="s">
        <v>94</v>
      </c>
    </row>
    <row r="210" spans="1:20" ht="25.5" customHeight="1" x14ac:dyDescent="0.25">
      <c r="A210" s="6">
        <v>1</v>
      </c>
      <c r="B210" s="6">
        <v>397</v>
      </c>
      <c r="C210" s="7" t="s">
        <v>56</v>
      </c>
      <c r="D210" s="8">
        <v>35.5</v>
      </c>
      <c r="E210" s="8">
        <v>150</v>
      </c>
      <c r="F210" s="8">
        <f>D210*E210</f>
        <v>5325</v>
      </c>
      <c r="G210" s="8">
        <v>100</v>
      </c>
      <c r="H210" s="8">
        <f>F210+G210</f>
        <v>5425</v>
      </c>
      <c r="I210" s="8"/>
      <c r="J210" s="8">
        <v>600</v>
      </c>
      <c r="K210" s="8">
        <f t="shared" ref="K210:K216" si="70">SUM(H210:J210)</f>
        <v>6025</v>
      </c>
      <c r="L210" s="8"/>
      <c r="N210" s="7" t="s">
        <v>56</v>
      </c>
      <c r="O210" s="6">
        <v>415.8</v>
      </c>
      <c r="P210" s="6">
        <v>14</v>
      </c>
      <c r="Q210" s="6">
        <f>O210*P210</f>
        <v>5821.2</v>
      </c>
      <c r="R210" s="7"/>
      <c r="S210" s="8"/>
      <c r="T210" s="14"/>
    </row>
    <row r="211" spans="1:20" ht="25.5" customHeight="1" x14ac:dyDescent="0.25">
      <c r="A211" s="8">
        <v>2</v>
      </c>
      <c r="B211" s="8">
        <v>224</v>
      </c>
      <c r="C211" s="9" t="s">
        <v>57</v>
      </c>
      <c r="D211" s="8">
        <v>38.4</v>
      </c>
      <c r="E211" s="8">
        <v>140</v>
      </c>
      <c r="F211" s="8">
        <f t="shared" ref="F211:F221" si="71">D211*E211</f>
        <v>5376</v>
      </c>
      <c r="G211" s="8">
        <v>80</v>
      </c>
      <c r="H211" s="8">
        <f t="shared" ref="H211:H216" si="72">F211+G211</f>
        <v>5456</v>
      </c>
      <c r="I211" s="8"/>
      <c r="J211" s="8">
        <v>600</v>
      </c>
      <c r="K211" s="8">
        <f t="shared" si="70"/>
        <v>6056</v>
      </c>
      <c r="L211" s="8"/>
      <c r="N211" s="9" t="s">
        <v>57</v>
      </c>
      <c r="O211" s="6">
        <v>448.6</v>
      </c>
      <c r="P211" s="6">
        <v>14</v>
      </c>
      <c r="Q211" s="6">
        <f t="shared" ref="Q211:Q216" si="73">O211*P211</f>
        <v>6280.4000000000005</v>
      </c>
      <c r="R211" s="9"/>
      <c r="S211" s="8"/>
      <c r="T211" s="14"/>
    </row>
    <row r="212" spans="1:20" ht="25.5" customHeight="1" x14ac:dyDescent="0.25">
      <c r="A212" s="6">
        <v>3</v>
      </c>
      <c r="B212" s="8">
        <v>116</v>
      </c>
      <c r="C212" s="9" t="s">
        <v>59</v>
      </c>
      <c r="D212" s="8">
        <v>36.299999999999997</v>
      </c>
      <c r="E212" s="8">
        <v>140</v>
      </c>
      <c r="F212" s="8">
        <f t="shared" si="71"/>
        <v>5082</v>
      </c>
      <c r="G212" s="8">
        <v>40</v>
      </c>
      <c r="H212" s="8">
        <f t="shared" si="72"/>
        <v>5122</v>
      </c>
      <c r="I212" s="8"/>
      <c r="J212" s="8">
        <v>600</v>
      </c>
      <c r="K212" s="8">
        <f t="shared" si="70"/>
        <v>5722</v>
      </c>
      <c r="L212" s="8"/>
      <c r="N212" s="9" t="s">
        <v>59</v>
      </c>
      <c r="O212" s="6">
        <v>444</v>
      </c>
      <c r="P212" s="6">
        <v>14</v>
      </c>
      <c r="Q212" s="6">
        <f t="shared" si="73"/>
        <v>6216</v>
      </c>
      <c r="R212" s="9"/>
      <c r="S212" s="8"/>
      <c r="T212" s="14"/>
    </row>
    <row r="213" spans="1:20" ht="25.5" customHeight="1" x14ac:dyDescent="0.25">
      <c r="A213" s="8">
        <v>4</v>
      </c>
      <c r="B213" s="8">
        <v>380</v>
      </c>
      <c r="C213" s="9" t="s">
        <v>60</v>
      </c>
      <c r="D213" s="8">
        <v>39.700000000000003</v>
      </c>
      <c r="E213" s="8">
        <v>150</v>
      </c>
      <c r="F213" s="8">
        <f t="shared" si="71"/>
        <v>5955</v>
      </c>
      <c r="G213" s="8"/>
      <c r="H213" s="8">
        <f t="shared" si="72"/>
        <v>5955</v>
      </c>
      <c r="I213" s="8"/>
      <c r="J213" s="8">
        <v>600</v>
      </c>
      <c r="K213" s="8">
        <f t="shared" si="70"/>
        <v>6555</v>
      </c>
      <c r="L213" s="8"/>
      <c r="N213" s="9" t="s">
        <v>60</v>
      </c>
      <c r="O213" s="6">
        <v>344.9</v>
      </c>
      <c r="P213" s="6">
        <v>14</v>
      </c>
      <c r="Q213" s="6">
        <f t="shared" si="73"/>
        <v>4828.5999999999995</v>
      </c>
      <c r="R213" s="9"/>
      <c r="S213" s="8"/>
      <c r="T213" s="14"/>
    </row>
    <row r="214" spans="1:20" ht="25.5" customHeight="1" x14ac:dyDescent="0.25">
      <c r="A214" s="6">
        <v>5</v>
      </c>
      <c r="B214" s="8">
        <v>57</v>
      </c>
      <c r="C214" s="9" t="s">
        <v>61</v>
      </c>
      <c r="D214" s="8">
        <v>35.6</v>
      </c>
      <c r="E214" s="8">
        <v>135</v>
      </c>
      <c r="F214" s="8">
        <f t="shared" si="71"/>
        <v>4806</v>
      </c>
      <c r="G214" s="8"/>
      <c r="H214" s="8">
        <f t="shared" si="72"/>
        <v>4806</v>
      </c>
      <c r="I214" s="8"/>
      <c r="J214" s="8">
        <v>600</v>
      </c>
      <c r="K214" s="8">
        <f t="shared" si="70"/>
        <v>5406</v>
      </c>
      <c r="L214" s="8"/>
      <c r="N214" s="9" t="s">
        <v>61</v>
      </c>
      <c r="O214" s="6">
        <v>346.9</v>
      </c>
      <c r="P214" s="6">
        <v>14</v>
      </c>
      <c r="Q214" s="6">
        <f t="shared" si="73"/>
        <v>4856.5999999999995</v>
      </c>
      <c r="R214" s="9"/>
      <c r="S214" s="8"/>
      <c r="T214" s="14"/>
    </row>
    <row r="215" spans="1:20" ht="25.5" customHeight="1" x14ac:dyDescent="0.25">
      <c r="A215" s="8">
        <v>6</v>
      </c>
      <c r="B215" s="8">
        <v>237</v>
      </c>
      <c r="C215" s="9" t="s">
        <v>62</v>
      </c>
      <c r="D215" s="8">
        <v>36.5</v>
      </c>
      <c r="E215" s="8">
        <v>135</v>
      </c>
      <c r="F215" s="8">
        <f t="shared" si="71"/>
        <v>4927.5</v>
      </c>
      <c r="G215" s="8">
        <v>20</v>
      </c>
      <c r="H215" s="8">
        <f t="shared" si="72"/>
        <v>4947.5</v>
      </c>
      <c r="I215" s="8"/>
      <c r="J215" s="8">
        <v>600</v>
      </c>
      <c r="K215" s="8">
        <f t="shared" si="70"/>
        <v>5547.5</v>
      </c>
      <c r="L215" s="8"/>
      <c r="N215" s="9" t="s">
        <v>62</v>
      </c>
      <c r="O215" s="6">
        <v>439.9</v>
      </c>
      <c r="P215" s="6">
        <v>14</v>
      </c>
      <c r="Q215" s="6">
        <f t="shared" si="73"/>
        <v>6158.5999999999995</v>
      </c>
      <c r="R215" s="9"/>
      <c r="S215" s="8"/>
      <c r="T215" s="14"/>
    </row>
    <row r="216" spans="1:20" ht="25.5" customHeight="1" x14ac:dyDescent="0.25">
      <c r="A216" s="6">
        <v>7</v>
      </c>
      <c r="B216" s="8">
        <v>513</v>
      </c>
      <c r="C216" s="9" t="s">
        <v>73</v>
      </c>
      <c r="D216" s="8">
        <v>39.799999999999997</v>
      </c>
      <c r="E216" s="8">
        <v>150</v>
      </c>
      <c r="F216" s="8">
        <f t="shared" si="71"/>
        <v>5970</v>
      </c>
      <c r="G216" s="8"/>
      <c r="H216" s="8">
        <f t="shared" si="72"/>
        <v>5970</v>
      </c>
      <c r="I216" s="8"/>
      <c r="J216" s="8">
        <v>600</v>
      </c>
      <c r="K216" s="8">
        <f t="shared" si="70"/>
        <v>6570</v>
      </c>
      <c r="L216" s="8"/>
      <c r="N216" s="9" t="s">
        <v>73</v>
      </c>
      <c r="O216" s="6">
        <v>328.1</v>
      </c>
      <c r="P216" s="6">
        <v>14</v>
      </c>
      <c r="Q216" s="6">
        <f t="shared" si="73"/>
        <v>4593.4000000000005</v>
      </c>
      <c r="R216" s="9"/>
      <c r="S216" s="8"/>
      <c r="T216" s="14"/>
    </row>
    <row r="217" spans="1:20" ht="25.5" customHeight="1" x14ac:dyDescent="0.25">
      <c r="A217" s="8">
        <v>8</v>
      </c>
      <c r="B217" s="8"/>
      <c r="C217" s="9" t="s">
        <v>63</v>
      </c>
      <c r="D217" s="8"/>
      <c r="E217" s="8">
        <v>1000</v>
      </c>
      <c r="F217" s="8">
        <f t="shared" si="71"/>
        <v>0</v>
      </c>
      <c r="G217" s="8"/>
      <c r="H217" s="8">
        <f>E217+G217</f>
        <v>1000</v>
      </c>
      <c r="I217" s="8"/>
      <c r="J217" s="8"/>
      <c r="K217" s="8">
        <f t="shared" ref="K217" si="74">H217+I217</f>
        <v>1000</v>
      </c>
      <c r="L217" s="10" t="s">
        <v>83</v>
      </c>
      <c r="S217" s="14"/>
      <c r="T217" s="14"/>
    </row>
    <row r="218" spans="1:20" ht="25.5" customHeight="1" x14ac:dyDescent="0.25">
      <c r="A218" s="6">
        <v>9</v>
      </c>
      <c r="B218" s="8"/>
      <c r="C218" s="9" t="s">
        <v>109</v>
      </c>
      <c r="D218" s="8"/>
      <c r="E218" s="8">
        <v>600</v>
      </c>
      <c r="F218" s="8">
        <f t="shared" si="71"/>
        <v>0</v>
      </c>
      <c r="G218" s="8">
        <v>320</v>
      </c>
      <c r="H218" s="8">
        <f t="shared" ref="H218:H219" si="75">E218+G218</f>
        <v>920</v>
      </c>
      <c r="I218" s="8"/>
      <c r="J218" s="8">
        <v>200</v>
      </c>
      <c r="K218" s="8">
        <f>E218+G218+J218</f>
        <v>1120</v>
      </c>
      <c r="L218" s="10" t="s">
        <v>95</v>
      </c>
    </row>
    <row r="219" spans="1:20" ht="25.5" customHeight="1" x14ac:dyDescent="0.25">
      <c r="A219" s="8">
        <v>10</v>
      </c>
      <c r="B219" s="8"/>
      <c r="C219" s="9" t="s">
        <v>98</v>
      </c>
      <c r="D219" s="8"/>
      <c r="E219" s="8">
        <v>800</v>
      </c>
      <c r="F219" s="8">
        <f t="shared" si="71"/>
        <v>0</v>
      </c>
      <c r="G219" s="8"/>
      <c r="H219" s="8">
        <f t="shared" si="75"/>
        <v>800</v>
      </c>
      <c r="I219" s="8"/>
      <c r="J219" s="8">
        <v>200</v>
      </c>
      <c r="K219" s="8">
        <f t="shared" ref="K219:K221" si="76">E219+G219+J219</f>
        <v>1000</v>
      </c>
      <c r="L219" s="10" t="s">
        <v>96</v>
      </c>
    </row>
    <row r="220" spans="1:20" ht="25.5" customHeight="1" x14ac:dyDescent="0.25">
      <c r="A220" s="6">
        <v>11</v>
      </c>
      <c r="B220" s="8"/>
      <c r="C220" s="9" t="s">
        <v>65</v>
      </c>
      <c r="D220" s="8"/>
      <c r="E220" s="8">
        <v>600</v>
      </c>
      <c r="F220" s="8">
        <f t="shared" si="71"/>
        <v>0</v>
      </c>
      <c r="G220" s="8"/>
      <c r="H220" s="8">
        <f>E220+G220</f>
        <v>600</v>
      </c>
      <c r="I220" s="8"/>
      <c r="J220" s="8">
        <v>200</v>
      </c>
      <c r="K220" s="8">
        <f t="shared" si="76"/>
        <v>800</v>
      </c>
      <c r="L220" s="10" t="s">
        <v>85</v>
      </c>
    </row>
    <row r="221" spans="1:20" ht="25.5" customHeight="1" x14ac:dyDescent="0.25">
      <c r="A221" s="8">
        <v>12</v>
      </c>
      <c r="B221" s="8"/>
      <c r="C221" s="9" t="s">
        <v>66</v>
      </c>
      <c r="D221" s="8"/>
      <c r="E221" s="8">
        <v>4400</v>
      </c>
      <c r="F221" s="8">
        <f t="shared" si="71"/>
        <v>0</v>
      </c>
      <c r="G221" s="8">
        <v>160</v>
      </c>
      <c r="H221" s="8">
        <f t="shared" ref="H221" si="77">E221+G221</f>
        <v>4560</v>
      </c>
      <c r="I221" s="8"/>
      <c r="J221" s="8">
        <v>200</v>
      </c>
      <c r="K221" s="8">
        <f t="shared" si="76"/>
        <v>4760</v>
      </c>
      <c r="L221" s="10" t="s">
        <v>84</v>
      </c>
    </row>
    <row r="222" spans="1:20" ht="25.5" customHeight="1" x14ac:dyDescent="0.15">
      <c r="A222" s="4"/>
      <c r="B222" s="4"/>
      <c r="C222" s="4"/>
      <c r="D222" s="4"/>
      <c r="E222" s="4"/>
      <c r="F222" s="4"/>
      <c r="G222" s="4" t="s">
        <v>68</v>
      </c>
      <c r="H222" s="4" t="s">
        <v>69</v>
      </c>
      <c r="I222" s="4"/>
      <c r="K222" s="4"/>
    </row>
    <row r="224" spans="1:20" ht="13.5" customHeight="1" x14ac:dyDescent="0.15">
      <c r="A224" s="42" t="s">
        <v>47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</row>
    <row r="225" spans="1:20" ht="13.5" customHeight="1" x14ac:dyDescent="0.1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</row>
    <row r="226" spans="1:20" ht="22.5" customHeight="1" x14ac:dyDescent="0.15">
      <c r="A226" s="44" t="s">
        <v>121</v>
      </c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</row>
    <row r="227" spans="1:20" ht="25.5" customHeight="1" x14ac:dyDescent="0.15">
      <c r="A227" s="3" t="s">
        <v>49</v>
      </c>
      <c r="B227" s="3" t="s">
        <v>50</v>
      </c>
      <c r="C227" s="3" t="s">
        <v>1</v>
      </c>
      <c r="D227" s="3" t="s">
        <v>51</v>
      </c>
      <c r="E227" s="3" t="s">
        <v>52</v>
      </c>
      <c r="F227" s="3" t="s">
        <v>53</v>
      </c>
      <c r="G227" s="3" t="s">
        <v>54</v>
      </c>
      <c r="H227" s="3" t="s">
        <v>67</v>
      </c>
      <c r="I227" s="3" t="s">
        <v>74</v>
      </c>
      <c r="J227" s="3" t="s">
        <v>19</v>
      </c>
      <c r="K227" s="3" t="s">
        <v>5</v>
      </c>
      <c r="L227" s="5" t="s">
        <v>6</v>
      </c>
      <c r="N227" s="5" t="s">
        <v>1</v>
      </c>
      <c r="O227" s="5" t="s">
        <v>92</v>
      </c>
      <c r="P227" s="5" t="s">
        <v>93</v>
      </c>
      <c r="Q227" s="5" t="s">
        <v>94</v>
      </c>
    </row>
    <row r="228" spans="1:20" ht="25.5" customHeight="1" x14ac:dyDescent="0.25">
      <c r="A228" s="6">
        <v>1</v>
      </c>
      <c r="B228" s="6">
        <v>397</v>
      </c>
      <c r="C228" s="7" t="s">
        <v>56</v>
      </c>
      <c r="D228" s="8">
        <v>38.700000000000003</v>
      </c>
      <c r="E228" s="8">
        <v>150</v>
      </c>
      <c r="F228" s="8">
        <f>D228*E228</f>
        <v>5805</v>
      </c>
      <c r="G228" s="8">
        <v>100</v>
      </c>
      <c r="H228" s="8">
        <f>F228+G228</f>
        <v>5905</v>
      </c>
      <c r="I228" s="8"/>
      <c r="J228" s="8">
        <v>600</v>
      </c>
      <c r="K228" s="8">
        <f t="shared" ref="K228:K234" si="78">SUM(H228:J228)</f>
        <v>6505</v>
      </c>
      <c r="L228" s="8"/>
      <c r="N228" s="7" t="s">
        <v>56</v>
      </c>
      <c r="O228" s="6">
        <v>415.8</v>
      </c>
      <c r="P228" s="6">
        <v>14</v>
      </c>
      <c r="Q228" s="6">
        <f>O228*P228</f>
        <v>5821.2</v>
      </c>
      <c r="R228" s="7"/>
      <c r="S228" s="8"/>
      <c r="T228" s="14"/>
    </row>
    <row r="229" spans="1:20" ht="25.5" customHeight="1" x14ac:dyDescent="0.25">
      <c r="A229" s="8">
        <v>2</v>
      </c>
      <c r="B229" s="8">
        <v>224</v>
      </c>
      <c r="C229" s="9" t="s">
        <v>57</v>
      </c>
      <c r="D229" s="8">
        <v>38.5</v>
      </c>
      <c r="E229" s="8">
        <v>140</v>
      </c>
      <c r="F229" s="8">
        <f t="shared" ref="F229:F239" si="79">D229*E229</f>
        <v>5390</v>
      </c>
      <c r="G229" s="8">
        <v>80</v>
      </c>
      <c r="H229" s="8">
        <f t="shared" ref="H229:H234" si="80">F229+G229</f>
        <v>5470</v>
      </c>
      <c r="I229" s="8"/>
      <c r="J229" s="8">
        <v>600</v>
      </c>
      <c r="K229" s="8">
        <f t="shared" si="78"/>
        <v>6070</v>
      </c>
      <c r="L229" s="8"/>
      <c r="N229" s="9" t="s">
        <v>57</v>
      </c>
      <c r="O229" s="6">
        <v>448.6</v>
      </c>
      <c r="P229" s="6">
        <v>14</v>
      </c>
      <c r="Q229" s="6">
        <f t="shared" ref="Q229:Q234" si="81">O229*P229</f>
        <v>6280.4000000000005</v>
      </c>
      <c r="R229" s="9"/>
      <c r="S229" s="8"/>
      <c r="T229" s="14"/>
    </row>
    <row r="230" spans="1:20" ht="25.5" customHeight="1" x14ac:dyDescent="0.25">
      <c r="A230" s="6">
        <v>3</v>
      </c>
      <c r="B230" s="8">
        <v>116</v>
      </c>
      <c r="C230" s="9" t="s">
        <v>59</v>
      </c>
      <c r="D230" s="8">
        <v>36.9</v>
      </c>
      <c r="E230" s="8">
        <v>140</v>
      </c>
      <c r="F230" s="8">
        <f t="shared" si="79"/>
        <v>5166</v>
      </c>
      <c r="G230" s="8">
        <v>40</v>
      </c>
      <c r="H230" s="8">
        <f t="shared" si="80"/>
        <v>5206</v>
      </c>
      <c r="I230" s="8"/>
      <c r="J230" s="8">
        <v>600</v>
      </c>
      <c r="K230" s="8">
        <f t="shared" si="78"/>
        <v>5806</v>
      </c>
      <c r="L230" s="8"/>
      <c r="N230" s="9" t="s">
        <v>59</v>
      </c>
      <c r="O230" s="6">
        <v>444</v>
      </c>
      <c r="P230" s="6">
        <v>14</v>
      </c>
      <c r="Q230" s="6">
        <f t="shared" si="81"/>
        <v>6216</v>
      </c>
      <c r="R230" s="9"/>
      <c r="S230" s="8"/>
      <c r="T230" s="14"/>
    </row>
    <row r="231" spans="1:20" ht="25.5" customHeight="1" x14ac:dyDescent="0.25">
      <c r="A231" s="8">
        <v>4</v>
      </c>
      <c r="B231" s="8">
        <v>380</v>
      </c>
      <c r="C231" s="9" t="s">
        <v>60</v>
      </c>
      <c r="D231" s="8">
        <v>39</v>
      </c>
      <c r="E231" s="8">
        <v>150</v>
      </c>
      <c r="F231" s="8">
        <f t="shared" si="79"/>
        <v>5850</v>
      </c>
      <c r="G231" s="8"/>
      <c r="H231" s="8">
        <f t="shared" si="80"/>
        <v>5850</v>
      </c>
      <c r="I231" s="8"/>
      <c r="J231" s="8">
        <v>600</v>
      </c>
      <c r="K231" s="8">
        <f t="shared" si="78"/>
        <v>6450</v>
      </c>
      <c r="L231" s="8"/>
      <c r="N231" s="9" t="s">
        <v>60</v>
      </c>
      <c r="O231" s="6">
        <v>344.9</v>
      </c>
      <c r="P231" s="6">
        <v>14</v>
      </c>
      <c r="Q231" s="6">
        <f t="shared" si="81"/>
        <v>4828.5999999999995</v>
      </c>
      <c r="R231" s="9"/>
      <c r="S231" s="8"/>
      <c r="T231" s="14"/>
    </row>
    <row r="232" spans="1:20" ht="25.5" customHeight="1" x14ac:dyDescent="0.25">
      <c r="A232" s="6">
        <v>5</v>
      </c>
      <c r="B232" s="8">
        <v>57</v>
      </c>
      <c r="C232" s="9" t="s">
        <v>61</v>
      </c>
      <c r="D232" s="8">
        <v>37.9</v>
      </c>
      <c r="E232" s="8">
        <v>135</v>
      </c>
      <c r="F232" s="8">
        <f t="shared" si="79"/>
        <v>5116.5</v>
      </c>
      <c r="G232" s="8"/>
      <c r="H232" s="8">
        <f t="shared" si="80"/>
        <v>5116.5</v>
      </c>
      <c r="I232" s="8"/>
      <c r="J232" s="8">
        <v>600</v>
      </c>
      <c r="K232" s="8">
        <f t="shared" si="78"/>
        <v>5716.5</v>
      </c>
      <c r="L232" s="8"/>
      <c r="N232" s="9" t="s">
        <v>61</v>
      </c>
      <c r="O232" s="6">
        <v>346.9</v>
      </c>
      <c r="P232" s="6">
        <v>14</v>
      </c>
      <c r="Q232" s="6">
        <f t="shared" si="81"/>
        <v>4856.5999999999995</v>
      </c>
      <c r="R232" s="9"/>
      <c r="S232" s="8"/>
      <c r="T232" s="14"/>
    </row>
    <row r="233" spans="1:20" ht="25.5" customHeight="1" x14ac:dyDescent="0.25">
      <c r="A233" s="8">
        <v>6</v>
      </c>
      <c r="B233" s="8">
        <v>237</v>
      </c>
      <c r="C233" s="9" t="s">
        <v>62</v>
      </c>
      <c r="D233" s="8">
        <v>37.4</v>
      </c>
      <c r="E233" s="8">
        <v>135</v>
      </c>
      <c r="F233" s="8">
        <f t="shared" si="79"/>
        <v>5049</v>
      </c>
      <c r="G233" s="8">
        <v>20</v>
      </c>
      <c r="H233" s="8">
        <f t="shared" si="80"/>
        <v>5069</v>
      </c>
      <c r="I233" s="8"/>
      <c r="J233" s="8">
        <v>600</v>
      </c>
      <c r="K233" s="8">
        <f t="shared" si="78"/>
        <v>5669</v>
      </c>
      <c r="L233" s="8"/>
      <c r="N233" s="9" t="s">
        <v>62</v>
      </c>
      <c r="O233" s="6">
        <v>439.9</v>
      </c>
      <c r="P233" s="6">
        <v>14</v>
      </c>
      <c r="Q233" s="6">
        <f t="shared" si="81"/>
        <v>6158.5999999999995</v>
      </c>
      <c r="R233" s="9"/>
      <c r="S233" s="8"/>
      <c r="T233" s="14"/>
    </row>
    <row r="234" spans="1:20" ht="25.5" customHeight="1" x14ac:dyDescent="0.25">
      <c r="A234" s="6">
        <v>7</v>
      </c>
      <c r="B234" s="8">
        <v>513</v>
      </c>
      <c r="C234" s="9" t="s">
        <v>73</v>
      </c>
      <c r="D234" s="8">
        <v>39.1</v>
      </c>
      <c r="E234" s="8">
        <v>150</v>
      </c>
      <c r="F234" s="8">
        <f t="shared" si="79"/>
        <v>5865</v>
      </c>
      <c r="G234" s="8"/>
      <c r="H234" s="8">
        <f t="shared" si="80"/>
        <v>5865</v>
      </c>
      <c r="I234" s="8"/>
      <c r="J234" s="8">
        <v>600</v>
      </c>
      <c r="K234" s="8">
        <f t="shared" si="78"/>
        <v>6465</v>
      </c>
      <c r="L234" s="8"/>
      <c r="N234" s="9" t="s">
        <v>73</v>
      </c>
      <c r="O234" s="6">
        <v>328.1</v>
      </c>
      <c r="P234" s="6">
        <v>14</v>
      </c>
      <c r="Q234" s="6">
        <f t="shared" si="81"/>
        <v>4593.4000000000005</v>
      </c>
      <c r="R234" s="9"/>
      <c r="S234" s="8"/>
      <c r="T234" s="14"/>
    </row>
    <row r="235" spans="1:20" ht="25.5" customHeight="1" x14ac:dyDescent="0.25">
      <c r="A235" s="8">
        <v>8</v>
      </c>
      <c r="B235" s="8"/>
      <c r="C235" s="9" t="s">
        <v>63</v>
      </c>
      <c r="D235" s="8"/>
      <c r="E235" s="8">
        <v>1000</v>
      </c>
      <c r="F235" s="8">
        <f t="shared" si="79"/>
        <v>0</v>
      </c>
      <c r="G235" s="8"/>
      <c r="H235" s="8">
        <f>E235+G235</f>
        <v>1000</v>
      </c>
      <c r="I235" s="8"/>
      <c r="J235" s="8"/>
      <c r="K235" s="8">
        <f t="shared" ref="K235" si="82">H235+I235</f>
        <v>1000</v>
      </c>
      <c r="L235" s="10" t="s">
        <v>83</v>
      </c>
      <c r="S235" s="14"/>
      <c r="T235" s="14"/>
    </row>
    <row r="236" spans="1:20" ht="25.5" customHeight="1" x14ac:dyDescent="0.25">
      <c r="A236" s="6">
        <v>9</v>
      </c>
      <c r="B236" s="8"/>
      <c r="C236" s="9" t="s">
        <v>109</v>
      </c>
      <c r="D236" s="8"/>
      <c r="E236" s="8">
        <v>600</v>
      </c>
      <c r="F236" s="8">
        <f t="shared" si="79"/>
        <v>0</v>
      </c>
      <c r="G236" s="8"/>
      <c r="H236" s="8">
        <f t="shared" ref="H236:H237" si="83">E236+G236</f>
        <v>600</v>
      </c>
      <c r="I236" s="8"/>
      <c r="J236" s="8">
        <v>200</v>
      </c>
      <c r="K236" s="8">
        <f>E236+G236+J236</f>
        <v>800</v>
      </c>
      <c r="L236" s="10" t="s">
        <v>95</v>
      </c>
    </row>
    <row r="237" spans="1:20" ht="25.5" customHeight="1" x14ac:dyDescent="0.25">
      <c r="A237" s="8">
        <v>10</v>
      </c>
      <c r="B237" s="8"/>
      <c r="C237" s="9" t="s">
        <v>98</v>
      </c>
      <c r="D237" s="8"/>
      <c r="E237" s="8">
        <v>800</v>
      </c>
      <c r="F237" s="8">
        <f t="shared" si="79"/>
        <v>0</v>
      </c>
      <c r="G237" s="8"/>
      <c r="H237" s="8">
        <f t="shared" si="83"/>
        <v>800</v>
      </c>
      <c r="I237" s="8"/>
      <c r="J237" s="8">
        <v>200</v>
      </c>
      <c r="K237" s="8">
        <f t="shared" ref="K237:K239" si="84">E237+G237+J237</f>
        <v>1000</v>
      </c>
      <c r="L237" s="10" t="s">
        <v>96</v>
      </c>
    </row>
    <row r="238" spans="1:20" ht="25.5" customHeight="1" x14ac:dyDescent="0.25">
      <c r="A238" s="6">
        <v>11</v>
      </c>
      <c r="B238" s="8"/>
      <c r="C238" s="9" t="s">
        <v>65</v>
      </c>
      <c r="D238" s="8"/>
      <c r="E238" s="8">
        <v>600</v>
      </c>
      <c r="F238" s="8">
        <f t="shared" si="79"/>
        <v>0</v>
      </c>
      <c r="G238" s="8"/>
      <c r="H238" s="8">
        <f>E238+G238</f>
        <v>600</v>
      </c>
      <c r="I238" s="8"/>
      <c r="J238" s="8">
        <v>200</v>
      </c>
      <c r="K238" s="8">
        <f t="shared" si="84"/>
        <v>800</v>
      </c>
      <c r="L238" s="10" t="s">
        <v>85</v>
      </c>
    </row>
    <row r="239" spans="1:20" ht="25.5" customHeight="1" x14ac:dyDescent="0.25">
      <c r="A239" s="8">
        <v>12</v>
      </c>
      <c r="B239" s="8"/>
      <c r="C239" s="9" t="s">
        <v>66</v>
      </c>
      <c r="D239" s="8"/>
      <c r="E239" s="8">
        <v>4400</v>
      </c>
      <c r="F239" s="8">
        <f t="shared" si="79"/>
        <v>0</v>
      </c>
      <c r="G239" s="8">
        <v>480</v>
      </c>
      <c r="H239" s="8">
        <f t="shared" ref="H239" si="85">E239+G239</f>
        <v>4880</v>
      </c>
      <c r="I239" s="8"/>
      <c r="J239" s="8">
        <v>200</v>
      </c>
      <c r="K239" s="8">
        <f t="shared" si="84"/>
        <v>5080</v>
      </c>
      <c r="L239" s="10" t="s">
        <v>84</v>
      </c>
    </row>
    <row r="240" spans="1:20" ht="25.5" customHeight="1" x14ac:dyDescent="0.15">
      <c r="A240" s="4"/>
      <c r="B240" s="4"/>
      <c r="C240" s="4"/>
      <c r="D240" s="4"/>
      <c r="E240" s="4"/>
      <c r="F240" s="4"/>
      <c r="G240" s="4" t="s">
        <v>68</v>
      </c>
      <c r="H240" s="4" t="s">
        <v>69</v>
      </c>
      <c r="I240" s="4"/>
      <c r="K240" s="4"/>
    </row>
    <row r="242" spans="1:12" x14ac:dyDescent="0.15">
      <c r="A242" s="42" t="s">
        <v>47</v>
      </c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</row>
    <row r="243" spans="1:12" x14ac:dyDescent="0.1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</row>
    <row r="244" spans="1:12" ht="22.5" x14ac:dyDescent="0.15">
      <c r="A244" s="44" t="s">
        <v>122</v>
      </c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</row>
    <row r="245" spans="1:12" ht="23.25" customHeight="1" x14ac:dyDescent="0.15">
      <c r="A245" s="3" t="s">
        <v>49</v>
      </c>
      <c r="B245" s="3" t="s">
        <v>50</v>
      </c>
      <c r="C245" s="3" t="s">
        <v>1</v>
      </c>
      <c r="D245" s="3" t="s">
        <v>51</v>
      </c>
      <c r="E245" s="3" t="s">
        <v>52</v>
      </c>
      <c r="F245" s="3" t="s">
        <v>53</v>
      </c>
      <c r="G245" s="3" t="s">
        <v>54</v>
      </c>
      <c r="H245" s="3" t="s">
        <v>67</v>
      </c>
      <c r="I245" s="3" t="s">
        <v>74</v>
      </c>
      <c r="J245" s="3" t="s">
        <v>19</v>
      </c>
      <c r="K245" s="3" t="s">
        <v>5</v>
      </c>
      <c r="L245" s="5" t="s">
        <v>6</v>
      </c>
    </row>
    <row r="246" spans="1:12" ht="23.25" customHeight="1" x14ac:dyDescent="0.25">
      <c r="A246" s="6">
        <v>1</v>
      </c>
      <c r="B246" s="6">
        <v>397</v>
      </c>
      <c r="C246" s="7" t="s">
        <v>56</v>
      </c>
      <c r="D246" s="8">
        <v>36.4</v>
      </c>
      <c r="E246" s="8">
        <v>150</v>
      </c>
      <c r="F246" s="8">
        <f>D246*E246</f>
        <v>5460</v>
      </c>
      <c r="G246" s="8">
        <v>100</v>
      </c>
      <c r="H246" s="8">
        <f>F246+G246</f>
        <v>5560</v>
      </c>
      <c r="I246" s="8"/>
      <c r="J246" s="8">
        <v>300</v>
      </c>
      <c r="K246" s="8">
        <f t="shared" ref="K246:K252" si="86">SUM(H246:J246)</f>
        <v>5860</v>
      </c>
      <c r="L246" s="8"/>
    </row>
    <row r="247" spans="1:12" ht="23.25" customHeight="1" x14ac:dyDescent="0.25">
      <c r="A247" s="8">
        <v>2</v>
      </c>
      <c r="B247" s="8">
        <v>224</v>
      </c>
      <c r="C247" s="9" t="s">
        <v>57</v>
      </c>
      <c r="D247" s="8">
        <v>36.6</v>
      </c>
      <c r="E247" s="8">
        <v>140</v>
      </c>
      <c r="F247" s="8">
        <f t="shared" ref="F247:F257" si="87">D247*E247</f>
        <v>5124</v>
      </c>
      <c r="G247" s="8">
        <v>80</v>
      </c>
      <c r="H247" s="8">
        <f t="shared" ref="H247:H252" si="88">F247+G247</f>
        <v>5204</v>
      </c>
      <c r="I247" s="8"/>
      <c r="J247" s="8">
        <v>300</v>
      </c>
      <c r="K247" s="8">
        <f t="shared" si="86"/>
        <v>5504</v>
      </c>
      <c r="L247" s="8"/>
    </row>
    <row r="248" spans="1:12" ht="23.25" customHeight="1" x14ac:dyDescent="0.25">
      <c r="A248" s="6">
        <v>3</v>
      </c>
      <c r="B248" s="8">
        <v>116</v>
      </c>
      <c r="C248" s="9" t="s">
        <v>59</v>
      </c>
      <c r="D248" s="8">
        <v>34.299999999999997</v>
      </c>
      <c r="E248" s="8">
        <v>140</v>
      </c>
      <c r="F248" s="8">
        <f t="shared" si="87"/>
        <v>4802</v>
      </c>
      <c r="G248" s="8">
        <v>40</v>
      </c>
      <c r="H248" s="8">
        <f t="shared" si="88"/>
        <v>4842</v>
      </c>
      <c r="I248" s="8"/>
      <c r="J248" s="8">
        <v>300</v>
      </c>
      <c r="K248" s="8">
        <f t="shared" si="86"/>
        <v>5142</v>
      </c>
      <c r="L248" s="8"/>
    </row>
    <row r="249" spans="1:12" ht="23.25" customHeight="1" x14ac:dyDescent="0.25">
      <c r="A249" s="8">
        <v>4</v>
      </c>
      <c r="B249" s="8">
        <v>380</v>
      </c>
      <c r="C249" s="9" t="s">
        <v>60</v>
      </c>
      <c r="D249" s="8">
        <v>37.200000000000003</v>
      </c>
      <c r="E249" s="8">
        <v>150</v>
      </c>
      <c r="F249" s="8">
        <f t="shared" si="87"/>
        <v>5580</v>
      </c>
      <c r="G249" s="8"/>
      <c r="H249" s="8">
        <f t="shared" si="88"/>
        <v>5580</v>
      </c>
      <c r="I249" s="8"/>
      <c r="J249" s="8">
        <v>300</v>
      </c>
      <c r="K249" s="8">
        <f t="shared" si="86"/>
        <v>5880</v>
      </c>
      <c r="L249" s="8"/>
    </row>
    <row r="250" spans="1:12" ht="23.25" customHeight="1" x14ac:dyDescent="0.25">
      <c r="A250" s="6">
        <v>5</v>
      </c>
      <c r="B250" s="8">
        <v>57</v>
      </c>
      <c r="C250" s="9" t="s">
        <v>61</v>
      </c>
      <c r="D250" s="8">
        <v>34.5</v>
      </c>
      <c r="E250" s="8">
        <v>135</v>
      </c>
      <c r="F250" s="8">
        <f t="shared" si="87"/>
        <v>4657.5</v>
      </c>
      <c r="G250" s="8"/>
      <c r="H250" s="8">
        <f t="shared" si="88"/>
        <v>4657.5</v>
      </c>
      <c r="I250" s="8"/>
      <c r="J250" s="8">
        <v>300</v>
      </c>
      <c r="K250" s="8">
        <f t="shared" si="86"/>
        <v>4957.5</v>
      </c>
      <c r="L250" s="8"/>
    </row>
    <row r="251" spans="1:12" ht="23.25" customHeight="1" x14ac:dyDescent="0.25">
      <c r="A251" s="8">
        <v>6</v>
      </c>
      <c r="B251" s="8">
        <v>237</v>
      </c>
      <c r="C251" s="9" t="s">
        <v>62</v>
      </c>
      <c r="D251" s="8">
        <v>35.799999999999997</v>
      </c>
      <c r="E251" s="8">
        <v>135</v>
      </c>
      <c r="F251" s="8">
        <f t="shared" si="87"/>
        <v>4833</v>
      </c>
      <c r="G251" s="8">
        <v>20</v>
      </c>
      <c r="H251" s="8">
        <f t="shared" si="88"/>
        <v>4853</v>
      </c>
      <c r="I251" s="8"/>
      <c r="J251" s="8">
        <v>300</v>
      </c>
      <c r="K251" s="8">
        <f t="shared" si="86"/>
        <v>5153</v>
      </c>
      <c r="L251" s="8"/>
    </row>
    <row r="252" spans="1:12" ht="23.25" customHeight="1" x14ac:dyDescent="0.25">
      <c r="A252" s="6">
        <v>7</v>
      </c>
      <c r="B252" s="8">
        <v>513</v>
      </c>
      <c r="C252" s="9" t="s">
        <v>73</v>
      </c>
      <c r="D252" s="8">
        <v>36.6</v>
      </c>
      <c r="E252" s="8">
        <v>150</v>
      </c>
      <c r="F252" s="8">
        <f t="shared" si="87"/>
        <v>5490</v>
      </c>
      <c r="G252" s="8"/>
      <c r="H252" s="8">
        <f t="shared" si="88"/>
        <v>5490</v>
      </c>
      <c r="I252" s="8"/>
      <c r="J252" s="8">
        <v>300</v>
      </c>
      <c r="K252" s="8">
        <f t="shared" si="86"/>
        <v>5790</v>
      </c>
      <c r="L252" s="8"/>
    </row>
    <row r="253" spans="1:12" ht="23.25" customHeight="1" x14ac:dyDescent="0.25">
      <c r="A253" s="8">
        <v>8</v>
      </c>
      <c r="B253" s="8"/>
      <c r="C253" s="9" t="s">
        <v>63</v>
      </c>
      <c r="D253" s="8"/>
      <c r="E253" s="8">
        <v>1000</v>
      </c>
      <c r="F253" s="8">
        <f t="shared" si="87"/>
        <v>0</v>
      </c>
      <c r="G253" s="8"/>
      <c r="H253" s="8">
        <f>E253+G253</f>
        <v>1000</v>
      </c>
      <c r="I253" s="8"/>
      <c r="J253" s="8"/>
      <c r="K253" s="8">
        <f t="shared" ref="K253" si="89">H253+I253</f>
        <v>1000</v>
      </c>
      <c r="L253" s="10" t="s">
        <v>83</v>
      </c>
    </row>
    <row r="254" spans="1:12" ht="23.25" customHeight="1" x14ac:dyDescent="0.25">
      <c r="A254" s="6">
        <v>9</v>
      </c>
      <c r="B254" s="8"/>
      <c r="C254" s="9" t="s">
        <v>109</v>
      </c>
      <c r="D254" s="8"/>
      <c r="E254" s="8">
        <v>600</v>
      </c>
      <c r="F254" s="8">
        <f t="shared" si="87"/>
        <v>0</v>
      </c>
      <c r="G254" s="8"/>
      <c r="H254" s="8">
        <f t="shared" ref="H254:H255" si="90">E254+G254</f>
        <v>600</v>
      </c>
      <c r="I254" s="8"/>
      <c r="J254" s="8">
        <v>200</v>
      </c>
      <c r="K254" s="8">
        <f>E254+G254+J254</f>
        <v>800</v>
      </c>
      <c r="L254" s="10" t="s">
        <v>95</v>
      </c>
    </row>
    <row r="255" spans="1:12" ht="23.25" customHeight="1" x14ac:dyDescent="0.25">
      <c r="A255" s="8">
        <v>10</v>
      </c>
      <c r="B255" s="8"/>
      <c r="C255" s="9" t="s">
        <v>98</v>
      </c>
      <c r="D255" s="8"/>
      <c r="E255" s="8">
        <v>800</v>
      </c>
      <c r="F255" s="8">
        <f t="shared" si="87"/>
        <v>0</v>
      </c>
      <c r="G255" s="8"/>
      <c r="H255" s="8">
        <f t="shared" si="90"/>
        <v>800</v>
      </c>
      <c r="I255" s="8"/>
      <c r="J255" s="8">
        <v>200</v>
      </c>
      <c r="K255" s="8">
        <f t="shared" ref="K255:K257" si="91">E255+G255+J255</f>
        <v>1000</v>
      </c>
      <c r="L255" s="10" t="s">
        <v>96</v>
      </c>
    </row>
    <row r="256" spans="1:12" ht="23.25" customHeight="1" x14ac:dyDescent="0.25">
      <c r="A256" s="6">
        <v>11</v>
      </c>
      <c r="B256" s="8"/>
      <c r="C256" s="9" t="s">
        <v>65</v>
      </c>
      <c r="D256" s="8"/>
      <c r="E256" s="8">
        <v>600</v>
      </c>
      <c r="F256" s="8">
        <f t="shared" si="87"/>
        <v>0</v>
      </c>
      <c r="G256" s="8"/>
      <c r="H256" s="8">
        <f>E256+G256</f>
        <v>600</v>
      </c>
      <c r="I256" s="8"/>
      <c r="J256" s="8">
        <v>200</v>
      </c>
      <c r="K256" s="8">
        <f t="shared" si="91"/>
        <v>800</v>
      </c>
      <c r="L256" s="10" t="s">
        <v>85</v>
      </c>
    </row>
    <row r="257" spans="1:12" ht="23.25" customHeight="1" x14ac:dyDescent="0.25">
      <c r="A257" s="8">
        <v>12</v>
      </c>
      <c r="B257" s="8"/>
      <c r="C257" s="9" t="s">
        <v>66</v>
      </c>
      <c r="D257" s="8"/>
      <c r="E257" s="8">
        <v>4400</v>
      </c>
      <c r="F257" s="8">
        <f t="shared" si="87"/>
        <v>0</v>
      </c>
      <c r="G257" s="8">
        <v>480</v>
      </c>
      <c r="H257" s="8">
        <f t="shared" ref="H257" si="92">E257+G257</f>
        <v>4880</v>
      </c>
      <c r="I257" s="8"/>
      <c r="J257" s="8">
        <v>200</v>
      </c>
      <c r="K257" s="8">
        <f t="shared" si="91"/>
        <v>5080</v>
      </c>
      <c r="L257" s="10" t="s">
        <v>84</v>
      </c>
    </row>
    <row r="258" spans="1:12" ht="23.25" customHeight="1" x14ac:dyDescent="0.15">
      <c r="A258" s="4"/>
      <c r="B258" s="4"/>
      <c r="C258" s="4"/>
      <c r="D258" s="4"/>
      <c r="E258" s="4"/>
      <c r="F258" s="4"/>
      <c r="G258" s="4" t="s">
        <v>68</v>
      </c>
      <c r="H258" s="4" t="s">
        <v>69</v>
      </c>
      <c r="I258" s="4"/>
      <c r="K258" s="4"/>
    </row>
    <row r="260" spans="1:12" x14ac:dyDescent="0.15">
      <c r="A260" s="42" t="s">
        <v>47</v>
      </c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</row>
    <row r="261" spans="1:12" x14ac:dyDescent="0.1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</row>
    <row r="262" spans="1:12" ht="22.5" x14ac:dyDescent="0.15">
      <c r="A262" s="44" t="s">
        <v>123</v>
      </c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</row>
    <row r="263" spans="1:12" ht="23.25" customHeight="1" x14ac:dyDescent="0.15">
      <c r="A263" s="3" t="s">
        <v>49</v>
      </c>
      <c r="B263" s="3" t="s">
        <v>50</v>
      </c>
      <c r="C263" s="3" t="s">
        <v>1</v>
      </c>
      <c r="D263" s="3" t="s">
        <v>51</v>
      </c>
      <c r="E263" s="3" t="s">
        <v>52</v>
      </c>
      <c r="F263" s="3" t="s">
        <v>53</v>
      </c>
      <c r="G263" s="3" t="s">
        <v>54</v>
      </c>
      <c r="H263" s="3" t="s">
        <v>67</v>
      </c>
      <c r="I263" s="3" t="s">
        <v>74</v>
      </c>
      <c r="J263" s="3" t="s">
        <v>19</v>
      </c>
      <c r="K263" s="3" t="s">
        <v>5</v>
      </c>
      <c r="L263" s="5" t="s">
        <v>6</v>
      </c>
    </row>
    <row r="264" spans="1:12" ht="23.25" customHeight="1" x14ac:dyDescent="0.25">
      <c r="A264" s="6">
        <v>1</v>
      </c>
      <c r="B264" s="6">
        <v>397</v>
      </c>
      <c r="C264" s="7" t="s">
        <v>56</v>
      </c>
      <c r="D264" s="8">
        <v>32.799999999999997</v>
      </c>
      <c r="E264" s="8">
        <v>150</v>
      </c>
      <c r="F264" s="8">
        <f>D264*E264</f>
        <v>4920</v>
      </c>
      <c r="G264" s="8">
        <v>100</v>
      </c>
      <c r="H264" s="8">
        <f>F264+G264</f>
        <v>5020</v>
      </c>
      <c r="I264" s="8"/>
      <c r="J264" s="8"/>
      <c r="K264" s="8">
        <f t="shared" ref="K264:K270" si="93">SUM(H264:J264)</f>
        <v>5020</v>
      </c>
      <c r="L264" s="8"/>
    </row>
    <row r="265" spans="1:12" ht="23.25" customHeight="1" x14ac:dyDescent="0.25">
      <c r="A265" s="8">
        <v>2</v>
      </c>
      <c r="B265" s="8">
        <v>224</v>
      </c>
      <c r="C265" s="9" t="s">
        <v>57</v>
      </c>
      <c r="D265" s="8">
        <v>32.799999999999997</v>
      </c>
      <c r="E265" s="8">
        <v>140</v>
      </c>
      <c r="F265" s="8">
        <f t="shared" ref="F265:F275" si="94">D265*E265</f>
        <v>4592</v>
      </c>
      <c r="G265" s="8">
        <v>80</v>
      </c>
      <c r="H265" s="8">
        <f t="shared" ref="H265:H270" si="95">F265+G265</f>
        <v>4672</v>
      </c>
      <c r="I265" s="8"/>
      <c r="J265" s="8"/>
      <c r="K265" s="8">
        <f t="shared" si="93"/>
        <v>4672</v>
      </c>
      <c r="L265" s="8"/>
    </row>
    <row r="266" spans="1:12" ht="23.25" customHeight="1" x14ac:dyDescent="0.25">
      <c r="A266" s="6">
        <v>3</v>
      </c>
      <c r="B266" s="8">
        <v>116</v>
      </c>
      <c r="C266" s="9" t="s">
        <v>59</v>
      </c>
      <c r="D266" s="8">
        <v>30.8</v>
      </c>
      <c r="E266" s="8">
        <v>140</v>
      </c>
      <c r="F266" s="8">
        <f t="shared" si="94"/>
        <v>4312</v>
      </c>
      <c r="G266" s="8">
        <v>40</v>
      </c>
      <c r="H266" s="8">
        <f t="shared" si="95"/>
        <v>4352</v>
      </c>
      <c r="I266" s="8"/>
      <c r="J266" s="8"/>
      <c r="K266" s="8">
        <f t="shared" si="93"/>
        <v>4352</v>
      </c>
      <c r="L266" s="8"/>
    </row>
    <row r="267" spans="1:12" ht="23.25" customHeight="1" x14ac:dyDescent="0.25">
      <c r="A267" s="8">
        <v>4</v>
      </c>
      <c r="B267" s="8">
        <v>380</v>
      </c>
      <c r="C267" s="9" t="s">
        <v>60</v>
      </c>
      <c r="D267" s="8">
        <v>37.4</v>
      </c>
      <c r="E267" s="8">
        <v>150</v>
      </c>
      <c r="F267" s="8">
        <f t="shared" si="94"/>
        <v>5610</v>
      </c>
      <c r="G267" s="8"/>
      <c r="H267" s="8">
        <f t="shared" si="95"/>
        <v>5610</v>
      </c>
      <c r="I267" s="8"/>
      <c r="J267" s="8"/>
      <c r="K267" s="8">
        <f t="shared" si="93"/>
        <v>5610</v>
      </c>
      <c r="L267" s="8"/>
    </row>
    <row r="268" spans="1:12" ht="23.25" customHeight="1" x14ac:dyDescent="0.25">
      <c r="A268" s="6">
        <v>5</v>
      </c>
      <c r="B268" s="8">
        <v>57</v>
      </c>
      <c r="C268" s="9" t="s">
        <v>61</v>
      </c>
      <c r="D268" s="8">
        <v>29.6</v>
      </c>
      <c r="E268" s="8">
        <v>135</v>
      </c>
      <c r="F268" s="8">
        <f t="shared" si="94"/>
        <v>3996</v>
      </c>
      <c r="G268" s="8"/>
      <c r="H268" s="8">
        <f t="shared" si="95"/>
        <v>3996</v>
      </c>
      <c r="I268" s="8"/>
      <c r="J268" s="8"/>
      <c r="K268" s="8">
        <f t="shared" si="93"/>
        <v>3996</v>
      </c>
      <c r="L268" s="8"/>
    </row>
    <row r="269" spans="1:12" ht="23.25" customHeight="1" x14ac:dyDescent="0.25">
      <c r="A269" s="8">
        <v>6</v>
      </c>
      <c r="B269" s="8">
        <v>237</v>
      </c>
      <c r="C269" s="9" t="s">
        <v>62</v>
      </c>
      <c r="D269" s="8">
        <v>33.4</v>
      </c>
      <c r="E269" s="8">
        <v>135</v>
      </c>
      <c r="F269" s="8">
        <f t="shared" si="94"/>
        <v>4509</v>
      </c>
      <c r="G269" s="8">
        <v>20</v>
      </c>
      <c r="H269" s="8">
        <f t="shared" si="95"/>
        <v>4529</v>
      </c>
      <c r="I269" s="8"/>
      <c r="J269" s="8"/>
      <c r="K269" s="8">
        <f t="shared" si="93"/>
        <v>4529</v>
      </c>
      <c r="L269" s="8"/>
    </row>
    <row r="270" spans="1:12" ht="23.25" customHeight="1" x14ac:dyDescent="0.25">
      <c r="A270" s="6">
        <v>7</v>
      </c>
      <c r="B270" s="8">
        <v>513</v>
      </c>
      <c r="C270" s="9" t="s">
        <v>73</v>
      </c>
      <c r="D270" s="8">
        <v>34.299999999999997</v>
      </c>
      <c r="E270" s="8">
        <v>150</v>
      </c>
      <c r="F270" s="8">
        <f t="shared" si="94"/>
        <v>5145</v>
      </c>
      <c r="G270" s="8"/>
      <c r="H270" s="8">
        <f t="shared" si="95"/>
        <v>5145</v>
      </c>
      <c r="I270" s="8"/>
      <c r="J270" s="8"/>
      <c r="K270" s="8">
        <f t="shared" si="93"/>
        <v>5145</v>
      </c>
      <c r="L270" s="8"/>
    </row>
    <row r="271" spans="1:12" ht="23.25" customHeight="1" x14ac:dyDescent="0.25">
      <c r="A271" s="8">
        <v>8</v>
      </c>
      <c r="B271" s="8"/>
      <c r="C271" s="9" t="s">
        <v>63</v>
      </c>
      <c r="D271" s="8"/>
      <c r="E271" s="8">
        <v>1000</v>
      </c>
      <c r="F271" s="8">
        <f t="shared" si="94"/>
        <v>0</v>
      </c>
      <c r="G271" s="8"/>
      <c r="H271" s="8">
        <f>E271+G271</f>
        <v>1000</v>
      </c>
      <c r="I271" s="8"/>
      <c r="J271" s="8"/>
      <c r="K271" s="8">
        <f t="shared" ref="K271" si="96">H271+I271</f>
        <v>1000</v>
      </c>
      <c r="L271" s="10" t="s">
        <v>83</v>
      </c>
    </row>
    <row r="272" spans="1:12" ht="23.25" customHeight="1" x14ac:dyDescent="0.25">
      <c r="A272" s="6">
        <v>9</v>
      </c>
      <c r="B272" s="8"/>
      <c r="C272" s="9" t="s">
        <v>109</v>
      </c>
      <c r="D272" s="8"/>
      <c r="E272" s="8">
        <v>600</v>
      </c>
      <c r="F272" s="8">
        <f t="shared" si="94"/>
        <v>0</v>
      </c>
      <c r="G272" s="8">
        <v>160</v>
      </c>
      <c r="H272" s="8">
        <f t="shared" ref="H272:H273" si="97">E272+G272</f>
        <v>760</v>
      </c>
      <c r="I272" s="8"/>
      <c r="J272" s="8"/>
      <c r="K272" s="8">
        <f>E272+G272+J272</f>
        <v>760</v>
      </c>
      <c r="L272" s="10" t="s">
        <v>95</v>
      </c>
    </row>
    <row r="273" spans="1:12" ht="23.25" customHeight="1" x14ac:dyDescent="0.25">
      <c r="A273" s="8">
        <v>10</v>
      </c>
      <c r="B273" s="8"/>
      <c r="C273" s="9" t="s">
        <v>98</v>
      </c>
      <c r="D273" s="8"/>
      <c r="E273" s="8">
        <v>800</v>
      </c>
      <c r="F273" s="8">
        <f t="shared" si="94"/>
        <v>0</v>
      </c>
      <c r="G273" s="8">
        <v>80</v>
      </c>
      <c r="H273" s="8">
        <f t="shared" si="97"/>
        <v>880</v>
      </c>
      <c r="I273" s="8"/>
      <c r="J273" s="8"/>
      <c r="K273" s="8">
        <f t="shared" ref="K273:K275" si="98">E273+G273+J273</f>
        <v>880</v>
      </c>
      <c r="L273" s="10" t="s">
        <v>96</v>
      </c>
    </row>
    <row r="274" spans="1:12" ht="23.25" customHeight="1" x14ac:dyDescent="0.25">
      <c r="A274" s="6">
        <v>11</v>
      </c>
      <c r="B274" s="8"/>
      <c r="C274" s="9" t="s">
        <v>65</v>
      </c>
      <c r="D274" s="8"/>
      <c r="E274" s="8">
        <v>600</v>
      </c>
      <c r="F274" s="8">
        <f t="shared" si="94"/>
        <v>0</v>
      </c>
      <c r="G274" s="8"/>
      <c r="H274" s="8">
        <f>E274+G274</f>
        <v>600</v>
      </c>
      <c r="I274" s="8"/>
      <c r="J274" s="8"/>
      <c r="K274" s="8">
        <f t="shared" si="98"/>
        <v>600</v>
      </c>
      <c r="L274" s="10" t="s">
        <v>85</v>
      </c>
    </row>
    <row r="275" spans="1:12" ht="23.25" customHeight="1" x14ac:dyDescent="0.25">
      <c r="A275" s="8">
        <v>12</v>
      </c>
      <c r="B275" s="8"/>
      <c r="C275" s="9" t="s">
        <v>66</v>
      </c>
      <c r="D275" s="8"/>
      <c r="E275" s="8">
        <v>4400</v>
      </c>
      <c r="F275" s="8">
        <f t="shared" si="94"/>
        <v>0</v>
      </c>
      <c r="G275" s="8"/>
      <c r="H275" s="8">
        <f t="shared" ref="H275" si="99">E275+G275</f>
        <v>4400</v>
      </c>
      <c r="I275" s="8"/>
      <c r="J275" s="8"/>
      <c r="K275" s="8">
        <f t="shared" si="98"/>
        <v>4400</v>
      </c>
      <c r="L275" s="10" t="s">
        <v>84</v>
      </c>
    </row>
    <row r="276" spans="1:12" ht="23.25" customHeight="1" x14ac:dyDescent="0.15">
      <c r="A276" s="4"/>
      <c r="B276" s="4"/>
      <c r="C276" s="4"/>
      <c r="D276" s="4"/>
      <c r="E276" s="4"/>
      <c r="F276" s="4"/>
      <c r="G276" s="4" t="s">
        <v>68</v>
      </c>
      <c r="H276" s="4" t="s">
        <v>69</v>
      </c>
      <c r="I276" s="4"/>
      <c r="K276" s="4"/>
    </row>
    <row r="278" spans="1:12" x14ac:dyDescent="0.15">
      <c r="A278" s="42" t="s">
        <v>47</v>
      </c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</row>
    <row r="279" spans="1:12" x14ac:dyDescent="0.1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</row>
    <row r="280" spans="1:12" ht="22.5" x14ac:dyDescent="0.15">
      <c r="A280" s="44" t="s">
        <v>124</v>
      </c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</row>
    <row r="281" spans="1:12" ht="20.25" customHeight="1" x14ac:dyDescent="0.15">
      <c r="A281" s="3" t="s">
        <v>49</v>
      </c>
      <c r="B281" s="3" t="s">
        <v>50</v>
      </c>
      <c r="C281" s="3" t="s">
        <v>1</v>
      </c>
      <c r="D281" s="3" t="s">
        <v>51</v>
      </c>
      <c r="E281" s="3" t="s">
        <v>52</v>
      </c>
      <c r="F281" s="3" t="s">
        <v>53</v>
      </c>
      <c r="G281" s="3" t="s">
        <v>54</v>
      </c>
      <c r="H281" s="3" t="s">
        <v>67</v>
      </c>
      <c r="I281" s="3" t="s">
        <v>74</v>
      </c>
      <c r="J281" s="3" t="s">
        <v>19</v>
      </c>
      <c r="K281" s="3" t="s">
        <v>5</v>
      </c>
      <c r="L281" s="5" t="s">
        <v>6</v>
      </c>
    </row>
    <row r="282" spans="1:12" ht="20.25" customHeight="1" x14ac:dyDescent="0.25">
      <c r="A282" s="6">
        <v>1</v>
      </c>
      <c r="B282" s="6">
        <v>397</v>
      </c>
      <c r="C282" s="7" t="s">
        <v>56</v>
      </c>
      <c r="D282" s="8">
        <v>36.700000000000003</v>
      </c>
      <c r="E282" s="8">
        <v>150</v>
      </c>
      <c r="F282" s="8">
        <f>D282*E282</f>
        <v>5505</v>
      </c>
      <c r="G282" s="8">
        <v>100</v>
      </c>
      <c r="H282" s="8">
        <f>F282+G282</f>
        <v>5605</v>
      </c>
      <c r="I282" s="8"/>
      <c r="J282" s="8"/>
      <c r="K282" s="8">
        <f t="shared" ref="K282:K288" si="100">SUM(H282:J282)</f>
        <v>5605</v>
      </c>
      <c r="L282" s="8"/>
    </row>
    <row r="283" spans="1:12" ht="20.25" customHeight="1" x14ac:dyDescent="0.25">
      <c r="A283" s="8">
        <v>2</v>
      </c>
      <c r="B283" s="8">
        <v>224</v>
      </c>
      <c r="C283" s="9" t="s">
        <v>57</v>
      </c>
      <c r="D283" s="8">
        <v>36.5</v>
      </c>
      <c r="E283" s="8">
        <v>140</v>
      </c>
      <c r="F283" s="8">
        <f t="shared" ref="F283:F293" si="101">D283*E283</f>
        <v>5110</v>
      </c>
      <c r="G283" s="8">
        <v>80</v>
      </c>
      <c r="H283" s="8">
        <f t="shared" ref="H283:H288" si="102">F283+G283</f>
        <v>5190</v>
      </c>
      <c r="I283" s="8"/>
      <c r="J283" s="8"/>
      <c r="K283" s="8">
        <f t="shared" si="100"/>
        <v>5190</v>
      </c>
      <c r="L283" s="8"/>
    </row>
    <row r="284" spans="1:12" ht="20.25" customHeight="1" x14ac:dyDescent="0.25">
      <c r="A284" s="6">
        <v>3</v>
      </c>
      <c r="B284" s="8">
        <v>116</v>
      </c>
      <c r="C284" s="9" t="s">
        <v>59</v>
      </c>
      <c r="D284" s="8">
        <v>33</v>
      </c>
      <c r="E284" s="8">
        <v>140</v>
      </c>
      <c r="F284" s="8">
        <f t="shared" si="101"/>
        <v>4620</v>
      </c>
      <c r="G284" s="8">
        <v>40</v>
      </c>
      <c r="H284" s="8">
        <f t="shared" si="102"/>
        <v>4660</v>
      </c>
      <c r="I284" s="8"/>
      <c r="J284" s="8"/>
      <c r="K284" s="8">
        <f t="shared" si="100"/>
        <v>4660</v>
      </c>
      <c r="L284" s="8"/>
    </row>
    <row r="285" spans="1:12" ht="20.25" customHeight="1" x14ac:dyDescent="0.25">
      <c r="A285" s="8">
        <v>4</v>
      </c>
      <c r="B285" s="8">
        <v>380</v>
      </c>
      <c r="C285" s="9" t="s">
        <v>60</v>
      </c>
      <c r="D285" s="8">
        <v>36.200000000000003</v>
      </c>
      <c r="E285" s="8">
        <v>150</v>
      </c>
      <c r="F285" s="8">
        <f t="shared" si="101"/>
        <v>5430</v>
      </c>
      <c r="G285" s="8"/>
      <c r="H285" s="8">
        <f t="shared" si="102"/>
        <v>5430</v>
      </c>
      <c r="I285" s="8"/>
      <c r="J285" s="8"/>
      <c r="K285" s="8">
        <f t="shared" si="100"/>
        <v>5430</v>
      </c>
      <c r="L285" s="8"/>
    </row>
    <row r="286" spans="1:12" ht="20.25" customHeight="1" x14ac:dyDescent="0.25">
      <c r="A286" s="6">
        <v>5</v>
      </c>
      <c r="B286" s="8">
        <v>57</v>
      </c>
      <c r="C286" s="9" t="s">
        <v>61</v>
      </c>
      <c r="D286" s="8">
        <v>33.799999999999997</v>
      </c>
      <c r="E286" s="8">
        <v>135</v>
      </c>
      <c r="F286" s="8">
        <f t="shared" si="101"/>
        <v>4563</v>
      </c>
      <c r="G286" s="8"/>
      <c r="H286" s="8">
        <f t="shared" si="102"/>
        <v>4563</v>
      </c>
      <c r="I286" s="8"/>
      <c r="J286" s="8"/>
      <c r="K286" s="8">
        <f t="shared" si="100"/>
        <v>4563</v>
      </c>
      <c r="L286" s="8"/>
    </row>
    <row r="287" spans="1:12" ht="20.25" customHeight="1" x14ac:dyDescent="0.25">
      <c r="A287" s="8">
        <v>6</v>
      </c>
      <c r="B287" s="8">
        <v>237</v>
      </c>
      <c r="C287" s="9" t="s">
        <v>62</v>
      </c>
      <c r="D287" s="8">
        <v>37.200000000000003</v>
      </c>
      <c r="E287" s="8">
        <v>135</v>
      </c>
      <c r="F287" s="8">
        <f t="shared" si="101"/>
        <v>5022</v>
      </c>
      <c r="G287" s="8">
        <v>20</v>
      </c>
      <c r="H287" s="8">
        <f t="shared" si="102"/>
        <v>5042</v>
      </c>
      <c r="I287" s="8"/>
      <c r="J287" s="8"/>
      <c r="K287" s="8">
        <f t="shared" si="100"/>
        <v>5042</v>
      </c>
      <c r="L287" s="8"/>
    </row>
    <row r="288" spans="1:12" ht="20.25" customHeight="1" x14ac:dyDescent="0.25">
      <c r="A288" s="6">
        <v>7</v>
      </c>
      <c r="B288" s="8">
        <v>513</v>
      </c>
      <c r="C288" s="9" t="s">
        <v>73</v>
      </c>
      <c r="D288" s="8">
        <v>37.4</v>
      </c>
      <c r="E288" s="8">
        <v>150</v>
      </c>
      <c r="F288" s="8">
        <f t="shared" si="101"/>
        <v>5610</v>
      </c>
      <c r="G288" s="8"/>
      <c r="H288" s="8">
        <f t="shared" si="102"/>
        <v>5610</v>
      </c>
      <c r="I288" s="8"/>
      <c r="J288" s="8"/>
      <c r="K288" s="8">
        <f t="shared" si="100"/>
        <v>5610</v>
      </c>
      <c r="L288" s="8"/>
    </row>
    <row r="289" spans="1:12" ht="20.25" customHeight="1" x14ac:dyDescent="0.25">
      <c r="A289" s="8">
        <v>8</v>
      </c>
      <c r="B289" s="8"/>
      <c r="C289" s="9" t="s">
        <v>63</v>
      </c>
      <c r="D289" s="8"/>
      <c r="E289" s="8">
        <v>1000</v>
      </c>
      <c r="F289" s="8">
        <f t="shared" si="101"/>
        <v>0</v>
      </c>
      <c r="G289" s="8"/>
      <c r="H289" s="8">
        <f>E289+G289</f>
        <v>1000</v>
      </c>
      <c r="I289" s="8"/>
      <c r="J289" s="8"/>
      <c r="K289" s="8">
        <f t="shared" ref="K289" si="103">H289+I289</f>
        <v>1000</v>
      </c>
      <c r="L289" s="10" t="s">
        <v>83</v>
      </c>
    </row>
    <row r="290" spans="1:12" ht="20.25" customHeight="1" x14ac:dyDescent="0.25">
      <c r="A290" s="6">
        <v>9</v>
      </c>
      <c r="B290" s="8"/>
      <c r="C290" s="9" t="s">
        <v>109</v>
      </c>
      <c r="D290" s="8"/>
      <c r="E290" s="8">
        <v>600</v>
      </c>
      <c r="F290" s="8">
        <f t="shared" si="101"/>
        <v>0</v>
      </c>
      <c r="G290" s="8">
        <v>160</v>
      </c>
      <c r="H290" s="8">
        <f t="shared" ref="H290:H291" si="104">E290+G290</f>
        <v>760</v>
      </c>
      <c r="I290" s="8"/>
      <c r="J290" s="8"/>
      <c r="K290" s="8">
        <f>E290+G290+J290</f>
        <v>760</v>
      </c>
      <c r="L290" s="10" t="s">
        <v>95</v>
      </c>
    </row>
    <row r="291" spans="1:12" ht="20.25" customHeight="1" x14ac:dyDescent="0.25">
      <c r="A291" s="8">
        <v>10</v>
      </c>
      <c r="B291" s="8"/>
      <c r="C291" s="9" t="s">
        <v>98</v>
      </c>
      <c r="D291" s="8"/>
      <c r="E291" s="8">
        <v>800</v>
      </c>
      <c r="F291" s="8">
        <f t="shared" si="101"/>
        <v>0</v>
      </c>
      <c r="G291" s="8">
        <v>80</v>
      </c>
      <c r="H291" s="8">
        <f t="shared" si="104"/>
        <v>880</v>
      </c>
      <c r="I291" s="8"/>
      <c r="J291" s="8"/>
      <c r="K291" s="8">
        <f t="shared" ref="K291:K293" si="105">E291+G291+J291</f>
        <v>880</v>
      </c>
      <c r="L291" s="10" t="s">
        <v>96</v>
      </c>
    </row>
    <row r="292" spans="1:12" ht="20.25" customHeight="1" x14ac:dyDescent="0.25">
      <c r="A292" s="6">
        <v>11</v>
      </c>
      <c r="B292" s="8"/>
      <c r="C292" s="9" t="s">
        <v>65</v>
      </c>
      <c r="D292" s="8"/>
      <c r="E292" s="8">
        <v>600</v>
      </c>
      <c r="F292" s="8">
        <f t="shared" si="101"/>
        <v>0</v>
      </c>
      <c r="G292" s="8"/>
      <c r="H292" s="8">
        <f>E292+G292</f>
        <v>600</v>
      </c>
      <c r="I292" s="8"/>
      <c r="J292" s="8"/>
      <c r="K292" s="8">
        <f t="shared" si="105"/>
        <v>600</v>
      </c>
      <c r="L292" s="10" t="s">
        <v>85</v>
      </c>
    </row>
    <row r="293" spans="1:12" ht="20.25" customHeight="1" x14ac:dyDescent="0.25">
      <c r="A293" s="8">
        <v>12</v>
      </c>
      <c r="B293" s="8"/>
      <c r="C293" s="9" t="s">
        <v>66</v>
      </c>
      <c r="D293" s="8"/>
      <c r="E293" s="8">
        <v>4400</v>
      </c>
      <c r="F293" s="8">
        <f t="shared" si="101"/>
        <v>0</v>
      </c>
      <c r="G293" s="8"/>
      <c r="H293" s="8">
        <f t="shared" ref="H293" si="106">E293+G293</f>
        <v>4400</v>
      </c>
      <c r="I293" s="8"/>
      <c r="J293" s="8"/>
      <c r="K293" s="8">
        <f t="shared" si="105"/>
        <v>4400</v>
      </c>
      <c r="L293" s="10" t="s">
        <v>84</v>
      </c>
    </row>
    <row r="294" spans="1:12" x14ac:dyDescent="0.15">
      <c r="A294" s="4"/>
      <c r="B294" s="4"/>
      <c r="C294" s="4"/>
      <c r="D294" s="4"/>
      <c r="E294" s="4"/>
      <c r="F294" s="4"/>
      <c r="G294" s="4" t="s">
        <v>68</v>
      </c>
      <c r="H294" s="4" t="s">
        <v>69</v>
      </c>
      <c r="I294" s="4"/>
      <c r="K294" s="4"/>
    </row>
    <row r="296" spans="1:12" x14ac:dyDescent="0.15">
      <c r="A296" s="42" t="s">
        <v>47</v>
      </c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</row>
    <row r="297" spans="1:12" x14ac:dyDescent="0.1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</row>
    <row r="298" spans="1:12" ht="22.5" x14ac:dyDescent="0.15">
      <c r="A298" s="44" t="s">
        <v>125</v>
      </c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</row>
    <row r="299" spans="1:12" ht="23.25" customHeight="1" x14ac:dyDescent="0.15">
      <c r="A299" s="3" t="s">
        <v>49</v>
      </c>
      <c r="B299" s="3" t="s">
        <v>50</v>
      </c>
      <c r="C299" s="3" t="s">
        <v>1</v>
      </c>
      <c r="D299" s="3" t="s">
        <v>51</v>
      </c>
      <c r="E299" s="3" t="s">
        <v>52</v>
      </c>
      <c r="F299" s="3" t="s">
        <v>53</v>
      </c>
      <c r="G299" s="3" t="s">
        <v>54</v>
      </c>
      <c r="H299" s="3" t="s">
        <v>67</v>
      </c>
      <c r="I299" s="3" t="s">
        <v>74</v>
      </c>
      <c r="J299" s="3" t="s">
        <v>19</v>
      </c>
      <c r="K299" s="3" t="s">
        <v>5</v>
      </c>
      <c r="L299" s="5" t="s">
        <v>6</v>
      </c>
    </row>
    <row r="300" spans="1:12" ht="18.75" x14ac:dyDescent="0.25">
      <c r="A300" s="6">
        <v>1</v>
      </c>
      <c r="B300" s="6">
        <v>397</v>
      </c>
      <c r="C300" s="7" t="s">
        <v>56</v>
      </c>
      <c r="D300" s="8">
        <v>38.4</v>
      </c>
      <c r="E300" s="8">
        <v>150</v>
      </c>
      <c r="F300" s="8">
        <f>D300*E300</f>
        <v>5760</v>
      </c>
      <c r="G300" s="8">
        <v>100</v>
      </c>
      <c r="H300" s="8">
        <f>F300+G300</f>
        <v>5860</v>
      </c>
      <c r="I300" s="8"/>
      <c r="J300" s="8"/>
      <c r="K300" s="8">
        <f t="shared" ref="K300:K306" si="107">SUM(H300:J300)</f>
        <v>5860</v>
      </c>
      <c r="L300" s="8"/>
    </row>
    <row r="301" spans="1:12" ht="18.75" x14ac:dyDescent="0.25">
      <c r="A301" s="8">
        <v>2</v>
      </c>
      <c r="B301" s="8">
        <v>224</v>
      </c>
      <c r="C301" s="9" t="s">
        <v>57</v>
      </c>
      <c r="D301" s="8">
        <v>33.799999999999997</v>
      </c>
      <c r="E301" s="8">
        <v>140</v>
      </c>
      <c r="F301" s="8">
        <f t="shared" ref="F301:F311" si="108">D301*E301</f>
        <v>4732</v>
      </c>
      <c r="G301" s="8">
        <v>80</v>
      </c>
      <c r="H301" s="8">
        <f t="shared" ref="H301:H306" si="109">F301+G301</f>
        <v>4812</v>
      </c>
      <c r="I301" s="8"/>
      <c r="J301" s="8"/>
      <c r="K301" s="8">
        <f t="shared" si="107"/>
        <v>4812</v>
      </c>
      <c r="L301" s="8"/>
    </row>
    <row r="302" spans="1:12" ht="18.75" x14ac:dyDescent="0.25">
      <c r="A302" s="6">
        <v>3</v>
      </c>
      <c r="B302" s="8">
        <v>116</v>
      </c>
      <c r="C302" s="9" t="s">
        <v>59</v>
      </c>
      <c r="D302" s="8">
        <v>32.799999999999997</v>
      </c>
      <c r="E302" s="8">
        <v>140</v>
      </c>
      <c r="F302" s="8">
        <f t="shared" si="108"/>
        <v>4592</v>
      </c>
      <c r="G302" s="8">
        <v>40</v>
      </c>
      <c r="H302" s="8">
        <f t="shared" si="109"/>
        <v>4632</v>
      </c>
      <c r="I302" s="8"/>
      <c r="J302" s="8"/>
      <c r="K302" s="8">
        <f t="shared" si="107"/>
        <v>4632</v>
      </c>
      <c r="L302" s="8"/>
    </row>
    <row r="303" spans="1:12" ht="18.75" x14ac:dyDescent="0.25">
      <c r="A303" s="8">
        <v>4</v>
      </c>
      <c r="B303" s="8">
        <v>380</v>
      </c>
      <c r="C303" s="9" t="s">
        <v>60</v>
      </c>
      <c r="D303" s="8">
        <v>38</v>
      </c>
      <c r="E303" s="8">
        <v>150</v>
      </c>
      <c r="F303" s="8">
        <f t="shared" si="108"/>
        <v>5700</v>
      </c>
      <c r="G303" s="8"/>
      <c r="H303" s="8">
        <f t="shared" si="109"/>
        <v>5700</v>
      </c>
      <c r="I303" s="8"/>
      <c r="J303" s="8"/>
      <c r="K303" s="8">
        <f t="shared" si="107"/>
        <v>5700</v>
      </c>
      <c r="L303" s="8"/>
    </row>
    <row r="304" spans="1:12" ht="18.75" x14ac:dyDescent="0.25">
      <c r="A304" s="6">
        <v>5</v>
      </c>
      <c r="B304" s="8">
        <v>57</v>
      </c>
      <c r="C304" s="9" t="s">
        <v>61</v>
      </c>
      <c r="D304" s="8">
        <v>34.200000000000003</v>
      </c>
      <c r="E304" s="8">
        <v>135</v>
      </c>
      <c r="F304" s="8">
        <f t="shared" si="108"/>
        <v>4617</v>
      </c>
      <c r="G304" s="8"/>
      <c r="H304" s="8">
        <f t="shared" si="109"/>
        <v>4617</v>
      </c>
      <c r="I304" s="8"/>
      <c r="J304" s="8"/>
      <c r="K304" s="8">
        <f t="shared" si="107"/>
        <v>4617</v>
      </c>
      <c r="L304" s="8"/>
    </row>
    <row r="305" spans="1:12" ht="18.75" x14ac:dyDescent="0.25">
      <c r="A305" s="8">
        <v>6</v>
      </c>
      <c r="B305" s="8">
        <v>237</v>
      </c>
      <c r="C305" s="9" t="s">
        <v>62</v>
      </c>
      <c r="D305" s="8">
        <v>29.1</v>
      </c>
      <c r="E305" s="8">
        <v>135</v>
      </c>
      <c r="F305" s="8">
        <f t="shared" si="108"/>
        <v>3928.5</v>
      </c>
      <c r="G305" s="8">
        <v>20</v>
      </c>
      <c r="H305" s="8">
        <f t="shared" si="109"/>
        <v>3948.5</v>
      </c>
      <c r="I305" s="8"/>
      <c r="J305" s="8"/>
      <c r="K305" s="8">
        <f t="shared" si="107"/>
        <v>3948.5</v>
      </c>
      <c r="L305" s="8"/>
    </row>
    <row r="306" spans="1:12" ht="18.75" x14ac:dyDescent="0.25">
      <c r="A306" s="6">
        <v>7</v>
      </c>
      <c r="B306" s="8">
        <v>513</v>
      </c>
      <c r="C306" s="9" t="s">
        <v>73</v>
      </c>
      <c r="D306" s="8">
        <v>36</v>
      </c>
      <c r="E306" s="8">
        <v>150</v>
      </c>
      <c r="F306" s="8">
        <f t="shared" si="108"/>
        <v>5400</v>
      </c>
      <c r="G306" s="8"/>
      <c r="H306" s="8">
        <f t="shared" si="109"/>
        <v>5400</v>
      </c>
      <c r="I306" s="8"/>
      <c r="J306" s="8"/>
      <c r="K306" s="8">
        <f t="shared" si="107"/>
        <v>5400</v>
      </c>
      <c r="L306" s="8"/>
    </row>
    <row r="307" spans="1:12" ht="18.75" x14ac:dyDescent="0.25">
      <c r="A307" s="8">
        <v>8</v>
      </c>
      <c r="B307" s="8"/>
      <c r="C307" s="9" t="s">
        <v>63</v>
      </c>
      <c r="D307" s="8"/>
      <c r="E307" s="8">
        <v>1000</v>
      </c>
      <c r="F307" s="8">
        <f t="shared" si="108"/>
        <v>0</v>
      </c>
      <c r="G307" s="8"/>
      <c r="H307" s="8">
        <f>E307+G307</f>
        <v>1000</v>
      </c>
      <c r="I307" s="8"/>
      <c r="J307" s="8"/>
      <c r="K307" s="8">
        <f t="shared" ref="K307" si="110">H307+I307</f>
        <v>1000</v>
      </c>
      <c r="L307" s="10" t="s">
        <v>83</v>
      </c>
    </row>
    <row r="308" spans="1:12" ht="18.75" x14ac:dyDescent="0.25">
      <c r="A308" s="6">
        <v>9</v>
      </c>
      <c r="B308" s="8"/>
      <c r="C308" s="9" t="s">
        <v>109</v>
      </c>
      <c r="D308" s="8"/>
      <c r="E308" s="8">
        <v>600</v>
      </c>
      <c r="F308" s="8">
        <f t="shared" si="108"/>
        <v>0</v>
      </c>
      <c r="G308" s="8"/>
      <c r="H308" s="8">
        <f t="shared" ref="H308:H309" si="111">E308+G308</f>
        <v>600</v>
      </c>
      <c r="I308" s="8"/>
      <c r="J308" s="8"/>
      <c r="K308" s="8">
        <f>E308+G308+J308</f>
        <v>600</v>
      </c>
      <c r="L308" s="10" t="s">
        <v>95</v>
      </c>
    </row>
    <row r="309" spans="1:12" ht="18.75" x14ac:dyDescent="0.25">
      <c r="A309" s="8">
        <v>10</v>
      </c>
      <c r="B309" s="8"/>
      <c r="C309" s="9" t="s">
        <v>98</v>
      </c>
      <c r="D309" s="8"/>
      <c r="E309" s="8">
        <v>800</v>
      </c>
      <c r="F309" s="8">
        <f t="shared" si="108"/>
        <v>0</v>
      </c>
      <c r="G309" s="8">
        <v>80</v>
      </c>
      <c r="H309" s="8">
        <f t="shared" si="111"/>
        <v>880</v>
      </c>
      <c r="I309" s="8"/>
      <c r="J309" s="8"/>
      <c r="K309" s="8">
        <f t="shared" ref="K309:K311" si="112">E309+G309+J309</f>
        <v>880</v>
      </c>
      <c r="L309" s="10" t="s">
        <v>96</v>
      </c>
    </row>
    <row r="310" spans="1:12" ht="18.75" x14ac:dyDescent="0.25">
      <c r="A310" s="6">
        <v>11</v>
      </c>
      <c r="B310" s="8"/>
      <c r="C310" s="9" t="s">
        <v>65</v>
      </c>
      <c r="D310" s="8"/>
      <c r="E310" s="8">
        <v>600</v>
      </c>
      <c r="F310" s="8">
        <f t="shared" si="108"/>
        <v>0</v>
      </c>
      <c r="G310" s="8"/>
      <c r="H310" s="8">
        <f>E310+G310</f>
        <v>600</v>
      </c>
      <c r="I310" s="8"/>
      <c r="J310" s="8"/>
      <c r="K310" s="8">
        <f t="shared" si="112"/>
        <v>600</v>
      </c>
      <c r="L310" s="10" t="s">
        <v>85</v>
      </c>
    </row>
    <row r="311" spans="1:12" ht="18.75" x14ac:dyDescent="0.25">
      <c r="A311" s="8">
        <v>12</v>
      </c>
      <c r="B311" s="8"/>
      <c r="C311" s="9" t="s">
        <v>66</v>
      </c>
      <c r="D311" s="8"/>
      <c r="E311" s="8">
        <v>4400</v>
      </c>
      <c r="F311" s="8">
        <f t="shared" si="108"/>
        <v>0</v>
      </c>
      <c r="G311" s="8">
        <v>80</v>
      </c>
      <c r="H311" s="8">
        <f t="shared" ref="H311" si="113">E311+G311</f>
        <v>4480</v>
      </c>
      <c r="I311" s="8"/>
      <c r="J311" s="8"/>
      <c r="K311" s="8">
        <f t="shared" si="112"/>
        <v>4480</v>
      </c>
      <c r="L311" s="10" t="s">
        <v>84</v>
      </c>
    </row>
    <row r="312" spans="1:12" x14ac:dyDescent="0.15">
      <c r="A312" s="4"/>
      <c r="B312" s="4"/>
      <c r="C312" s="4"/>
      <c r="D312" s="4"/>
      <c r="E312" s="4"/>
      <c r="F312" s="4"/>
      <c r="G312" s="4" t="s">
        <v>68</v>
      </c>
      <c r="H312" s="4" t="s">
        <v>69</v>
      </c>
      <c r="I312" s="4"/>
      <c r="K312" s="4"/>
    </row>
    <row r="315" spans="1:12" x14ac:dyDescent="0.15">
      <c r="A315" s="42" t="s">
        <v>47</v>
      </c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</row>
    <row r="316" spans="1:12" x14ac:dyDescent="0.1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</row>
    <row r="317" spans="1:12" ht="22.5" x14ac:dyDescent="0.15">
      <c r="A317" s="44" t="s">
        <v>126</v>
      </c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</row>
    <row r="318" spans="1:12" ht="23.25" customHeight="1" x14ac:dyDescent="0.15">
      <c r="A318" s="3" t="s">
        <v>49</v>
      </c>
      <c r="B318" s="3" t="s">
        <v>50</v>
      </c>
      <c r="C318" s="3" t="s">
        <v>1</v>
      </c>
      <c r="D318" s="3" t="s">
        <v>51</v>
      </c>
      <c r="E318" s="3" t="s">
        <v>52</v>
      </c>
      <c r="F318" s="3" t="s">
        <v>53</v>
      </c>
      <c r="G318" s="3" t="s">
        <v>54</v>
      </c>
      <c r="H318" s="3" t="s">
        <v>67</v>
      </c>
      <c r="I318" s="3" t="s">
        <v>74</v>
      </c>
      <c r="J318" s="3" t="s">
        <v>19</v>
      </c>
      <c r="K318" s="3" t="s">
        <v>5</v>
      </c>
      <c r="L318" s="5" t="s">
        <v>6</v>
      </c>
    </row>
    <row r="319" spans="1:12" ht="23.25" customHeight="1" x14ac:dyDescent="0.25">
      <c r="A319" s="6">
        <v>1</v>
      </c>
      <c r="B319" s="6">
        <v>397</v>
      </c>
      <c r="C319" s="7" t="s">
        <v>56</v>
      </c>
      <c r="D319" s="8">
        <v>21.5</v>
      </c>
      <c r="E319" s="8">
        <v>150</v>
      </c>
      <c r="F319" s="8">
        <f>D319*E319</f>
        <v>3225</v>
      </c>
      <c r="G319" s="8">
        <v>120</v>
      </c>
      <c r="H319" s="8">
        <f>F319+G319</f>
        <v>3345</v>
      </c>
      <c r="I319" s="8"/>
      <c r="J319" s="8"/>
      <c r="K319" s="8">
        <f t="shared" ref="K319:K325" si="114">SUM(H319:J319)</f>
        <v>3345</v>
      </c>
      <c r="L319" s="8"/>
    </row>
    <row r="320" spans="1:12" ht="23.25" customHeight="1" x14ac:dyDescent="0.25">
      <c r="A320" s="8">
        <v>2</v>
      </c>
      <c r="B320" s="8">
        <v>224</v>
      </c>
      <c r="C320" s="9" t="s">
        <v>57</v>
      </c>
      <c r="D320" s="8">
        <v>22.7</v>
      </c>
      <c r="E320" s="8">
        <v>140</v>
      </c>
      <c r="F320" s="8">
        <f t="shared" ref="F320:F330" si="115">D320*E320</f>
        <v>3178</v>
      </c>
      <c r="G320" s="8">
        <v>100</v>
      </c>
      <c r="H320" s="8">
        <f t="shared" ref="H320:H325" si="116">F320+G320</f>
        <v>3278</v>
      </c>
      <c r="I320" s="8"/>
      <c r="J320" s="8"/>
      <c r="K320" s="8">
        <f t="shared" si="114"/>
        <v>3278</v>
      </c>
      <c r="L320" s="8"/>
    </row>
    <row r="321" spans="1:12" ht="23.25" customHeight="1" x14ac:dyDescent="0.25">
      <c r="A321" s="6">
        <v>3</v>
      </c>
      <c r="B321" s="8">
        <v>116</v>
      </c>
      <c r="C321" s="9" t="s">
        <v>59</v>
      </c>
      <c r="D321" s="8">
        <v>24.2</v>
      </c>
      <c r="E321" s="8">
        <v>140</v>
      </c>
      <c r="F321" s="8">
        <f t="shared" si="115"/>
        <v>3388</v>
      </c>
      <c r="G321" s="8">
        <v>60</v>
      </c>
      <c r="H321" s="8">
        <f t="shared" si="116"/>
        <v>3448</v>
      </c>
      <c r="I321" s="8"/>
      <c r="J321" s="8"/>
      <c r="K321" s="8">
        <f t="shared" si="114"/>
        <v>3448</v>
      </c>
      <c r="L321" s="8"/>
    </row>
    <row r="322" spans="1:12" ht="23.25" customHeight="1" x14ac:dyDescent="0.25">
      <c r="A322" s="8">
        <v>4</v>
      </c>
      <c r="B322" s="8">
        <v>380</v>
      </c>
      <c r="C322" s="9" t="s">
        <v>60</v>
      </c>
      <c r="D322" s="8">
        <v>24.6</v>
      </c>
      <c r="E322" s="8">
        <v>150</v>
      </c>
      <c r="F322" s="8">
        <f t="shared" si="115"/>
        <v>3690</v>
      </c>
      <c r="G322" s="8">
        <v>20</v>
      </c>
      <c r="H322" s="8">
        <f t="shared" si="116"/>
        <v>3710</v>
      </c>
      <c r="I322" s="8"/>
      <c r="J322" s="8"/>
      <c r="K322" s="8">
        <f t="shared" si="114"/>
        <v>3710</v>
      </c>
      <c r="L322" s="8"/>
    </row>
    <row r="323" spans="1:12" ht="23.25" customHeight="1" x14ac:dyDescent="0.25">
      <c r="A323" s="6">
        <v>5</v>
      </c>
      <c r="B323" s="8">
        <v>57</v>
      </c>
      <c r="C323" s="9" t="s">
        <v>61</v>
      </c>
      <c r="D323" s="8">
        <v>15.6</v>
      </c>
      <c r="E323" s="8">
        <v>135</v>
      </c>
      <c r="F323" s="8">
        <f t="shared" si="115"/>
        <v>2106</v>
      </c>
      <c r="G323" s="8">
        <v>20</v>
      </c>
      <c r="H323" s="8">
        <f t="shared" si="116"/>
        <v>2126</v>
      </c>
      <c r="I323" s="8"/>
      <c r="J323" s="8"/>
      <c r="K323" s="8">
        <f t="shared" si="114"/>
        <v>2126</v>
      </c>
      <c r="L323" s="8"/>
    </row>
    <row r="324" spans="1:12" ht="23.25" customHeight="1" x14ac:dyDescent="0.25">
      <c r="A324" s="8">
        <v>6</v>
      </c>
      <c r="B324" s="8">
        <v>237</v>
      </c>
      <c r="C324" s="9" t="s">
        <v>62</v>
      </c>
      <c r="D324" s="8">
        <v>20.100000000000001</v>
      </c>
      <c r="E324" s="8">
        <v>135</v>
      </c>
      <c r="F324" s="8">
        <f t="shared" si="115"/>
        <v>2713.5</v>
      </c>
      <c r="G324" s="8">
        <v>40</v>
      </c>
      <c r="H324" s="8">
        <f t="shared" si="116"/>
        <v>2753.5</v>
      </c>
      <c r="I324" s="8"/>
      <c r="J324" s="8"/>
      <c r="K324" s="8">
        <f t="shared" si="114"/>
        <v>2753.5</v>
      </c>
      <c r="L324" s="8"/>
    </row>
    <row r="325" spans="1:12" ht="23.25" customHeight="1" x14ac:dyDescent="0.25">
      <c r="A325" s="6">
        <v>7</v>
      </c>
      <c r="B325" s="8">
        <v>513</v>
      </c>
      <c r="C325" s="9" t="s">
        <v>73</v>
      </c>
      <c r="D325" s="8">
        <v>23.4</v>
      </c>
      <c r="E325" s="8">
        <v>150</v>
      </c>
      <c r="F325" s="8">
        <f t="shared" si="115"/>
        <v>3510</v>
      </c>
      <c r="G325" s="8">
        <v>20</v>
      </c>
      <c r="H325" s="8">
        <f t="shared" si="116"/>
        <v>3530</v>
      </c>
      <c r="I325" s="8"/>
      <c r="J325" s="8"/>
      <c r="K325" s="8">
        <f t="shared" si="114"/>
        <v>3530</v>
      </c>
      <c r="L325" s="8"/>
    </row>
    <row r="326" spans="1:12" ht="23.25" customHeight="1" x14ac:dyDescent="0.25">
      <c r="A326" s="8">
        <v>8</v>
      </c>
      <c r="B326" s="8"/>
      <c r="C326" s="9" t="s">
        <v>63</v>
      </c>
      <c r="D326" s="8"/>
      <c r="E326" s="8">
        <v>1000</v>
      </c>
      <c r="F326" s="8">
        <f t="shared" si="115"/>
        <v>0</v>
      </c>
      <c r="G326" s="8"/>
      <c r="H326" s="8">
        <f>E326+G326</f>
        <v>1000</v>
      </c>
      <c r="I326" s="8"/>
      <c r="J326" s="8"/>
      <c r="K326" s="8">
        <f t="shared" ref="K326" si="117">H326+I326</f>
        <v>1000</v>
      </c>
      <c r="L326" s="10" t="s">
        <v>83</v>
      </c>
    </row>
    <row r="327" spans="1:12" ht="23.25" customHeight="1" x14ac:dyDescent="0.25">
      <c r="A327" s="6">
        <v>9</v>
      </c>
      <c r="B327" s="8"/>
      <c r="C327" s="9" t="s">
        <v>109</v>
      </c>
      <c r="D327" s="8"/>
      <c r="E327" s="8">
        <v>600</v>
      </c>
      <c r="F327" s="8">
        <f t="shared" si="115"/>
        <v>0</v>
      </c>
      <c r="G327" s="8"/>
      <c r="H327" s="8">
        <f t="shared" ref="H327:H328" si="118">E327+G327</f>
        <v>600</v>
      </c>
      <c r="I327" s="8"/>
      <c r="J327" s="8"/>
      <c r="K327" s="8">
        <f>E327+G327+J327</f>
        <v>600</v>
      </c>
      <c r="L327" s="10" t="s">
        <v>95</v>
      </c>
    </row>
    <row r="328" spans="1:12" ht="23.25" customHeight="1" x14ac:dyDescent="0.25">
      <c r="A328" s="8">
        <v>10</v>
      </c>
      <c r="B328" s="8"/>
      <c r="C328" s="9" t="s">
        <v>98</v>
      </c>
      <c r="D328" s="8"/>
      <c r="E328" s="8">
        <v>800</v>
      </c>
      <c r="F328" s="8">
        <f t="shared" si="115"/>
        <v>0</v>
      </c>
      <c r="G328" s="8">
        <v>80</v>
      </c>
      <c r="H328" s="8">
        <f t="shared" si="118"/>
        <v>880</v>
      </c>
      <c r="I328" s="8"/>
      <c r="J328" s="8"/>
      <c r="K328" s="8">
        <f t="shared" ref="K328:K330" si="119">E328+G328+J328</f>
        <v>880</v>
      </c>
      <c r="L328" s="10" t="s">
        <v>96</v>
      </c>
    </row>
    <row r="329" spans="1:12" ht="23.25" customHeight="1" x14ac:dyDescent="0.25">
      <c r="A329" s="6">
        <v>11</v>
      </c>
      <c r="B329" s="8"/>
      <c r="C329" s="9" t="s">
        <v>65</v>
      </c>
      <c r="D329" s="8"/>
      <c r="E329" s="8">
        <v>600</v>
      </c>
      <c r="F329" s="8">
        <f t="shared" si="115"/>
        <v>0</v>
      </c>
      <c r="G329" s="8"/>
      <c r="H329" s="8">
        <f>E329+G329</f>
        <v>600</v>
      </c>
      <c r="I329" s="8"/>
      <c r="J329" s="8"/>
      <c r="K329" s="8">
        <f t="shared" si="119"/>
        <v>600</v>
      </c>
      <c r="L329" s="10" t="s">
        <v>85</v>
      </c>
    </row>
    <row r="330" spans="1:12" ht="23.25" customHeight="1" x14ac:dyDescent="0.25">
      <c r="A330" s="8">
        <v>12</v>
      </c>
      <c r="B330" s="8"/>
      <c r="C330" s="9" t="s">
        <v>66</v>
      </c>
      <c r="D330" s="8"/>
      <c r="E330" s="8">
        <v>4400</v>
      </c>
      <c r="F330" s="8">
        <f t="shared" si="115"/>
        <v>0</v>
      </c>
      <c r="G330" s="8"/>
      <c r="H330" s="8">
        <f t="shared" ref="H330" si="120">E330+G330</f>
        <v>4400</v>
      </c>
      <c r="I330" s="8"/>
      <c r="J330" s="8"/>
      <c r="K330" s="8">
        <f t="shared" si="119"/>
        <v>4400</v>
      </c>
      <c r="L330" s="10" t="s">
        <v>84</v>
      </c>
    </row>
    <row r="331" spans="1:12" ht="23.25" customHeight="1" x14ac:dyDescent="0.15">
      <c r="A331" s="4"/>
      <c r="B331" s="4"/>
      <c r="C331" s="4"/>
      <c r="D331" s="4"/>
      <c r="E331" s="4"/>
      <c r="F331" s="4"/>
      <c r="G331" s="4" t="s">
        <v>68</v>
      </c>
      <c r="H331" s="4" t="s">
        <v>69</v>
      </c>
      <c r="I331" s="4"/>
      <c r="K331" s="4"/>
    </row>
    <row r="334" spans="1:12" x14ac:dyDescent="0.15">
      <c r="A334" s="42" t="s">
        <v>47</v>
      </c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</row>
    <row r="335" spans="1:12" x14ac:dyDescent="0.1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</row>
    <row r="336" spans="1:12" ht="22.5" x14ac:dyDescent="0.15">
      <c r="A336" s="44" t="s">
        <v>128</v>
      </c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</row>
    <row r="337" spans="1:12" ht="23.25" customHeight="1" x14ac:dyDescent="0.15">
      <c r="A337" s="3" t="s">
        <v>49</v>
      </c>
      <c r="B337" s="3" t="s">
        <v>50</v>
      </c>
      <c r="C337" s="3" t="s">
        <v>1</v>
      </c>
      <c r="D337" s="3" t="s">
        <v>51</v>
      </c>
      <c r="E337" s="3" t="s">
        <v>52</v>
      </c>
      <c r="F337" s="3" t="s">
        <v>53</v>
      </c>
      <c r="G337" s="3" t="s">
        <v>54</v>
      </c>
      <c r="H337" s="3" t="s">
        <v>67</v>
      </c>
      <c r="I337" s="3" t="s">
        <v>74</v>
      </c>
      <c r="J337" s="3" t="s">
        <v>19</v>
      </c>
      <c r="K337" s="3" t="s">
        <v>5</v>
      </c>
      <c r="L337" s="5" t="s">
        <v>6</v>
      </c>
    </row>
    <row r="338" spans="1:12" ht="23.25" customHeight="1" x14ac:dyDescent="0.25">
      <c r="A338" s="6">
        <v>1</v>
      </c>
      <c r="B338" s="6">
        <v>397</v>
      </c>
      <c r="C338" s="7" t="s">
        <v>56</v>
      </c>
      <c r="D338" s="8">
        <v>18.399999999999999</v>
      </c>
      <c r="E338" s="8">
        <v>150</v>
      </c>
      <c r="F338" s="8">
        <f>D338*E338</f>
        <v>2760</v>
      </c>
      <c r="G338" s="8">
        <v>120</v>
      </c>
      <c r="H338" s="8">
        <f>F338+G338</f>
        <v>2880</v>
      </c>
      <c r="I338" s="8"/>
      <c r="J338" s="8"/>
      <c r="K338" s="8">
        <f t="shared" ref="K338:K344" si="121">SUM(H338:J338)</f>
        <v>2880</v>
      </c>
      <c r="L338" s="8"/>
    </row>
    <row r="339" spans="1:12" ht="23.25" customHeight="1" x14ac:dyDescent="0.25">
      <c r="A339" s="8">
        <v>2</v>
      </c>
      <c r="B339" s="8">
        <v>224</v>
      </c>
      <c r="C339" s="9" t="s">
        <v>57</v>
      </c>
      <c r="D339" s="8">
        <v>16.3</v>
      </c>
      <c r="E339" s="8">
        <v>140</v>
      </c>
      <c r="F339" s="8">
        <f t="shared" ref="F339:F349" si="122">D339*E339</f>
        <v>2282</v>
      </c>
      <c r="G339" s="8">
        <v>100</v>
      </c>
      <c r="H339" s="8">
        <f t="shared" ref="H339:H344" si="123">F339+G339</f>
        <v>2382</v>
      </c>
      <c r="I339" s="8"/>
      <c r="J339" s="8"/>
      <c r="K339" s="8">
        <f t="shared" si="121"/>
        <v>2382</v>
      </c>
      <c r="L339" s="8"/>
    </row>
    <row r="340" spans="1:12" ht="23.25" customHeight="1" x14ac:dyDescent="0.25">
      <c r="A340" s="6">
        <v>3</v>
      </c>
      <c r="B340" s="8">
        <v>116</v>
      </c>
      <c r="C340" s="9" t="s">
        <v>59</v>
      </c>
      <c r="D340" s="8">
        <v>15.5</v>
      </c>
      <c r="E340" s="8">
        <v>140</v>
      </c>
      <c r="F340" s="8">
        <f t="shared" si="122"/>
        <v>2170</v>
      </c>
      <c r="G340" s="8">
        <v>60</v>
      </c>
      <c r="H340" s="8">
        <f t="shared" si="123"/>
        <v>2230</v>
      </c>
      <c r="I340" s="8"/>
      <c r="J340" s="8"/>
      <c r="K340" s="8">
        <f t="shared" si="121"/>
        <v>2230</v>
      </c>
      <c r="L340" s="8"/>
    </row>
    <row r="341" spans="1:12" ht="23.25" customHeight="1" x14ac:dyDescent="0.25">
      <c r="A341" s="8">
        <v>4</v>
      </c>
      <c r="B341" s="8">
        <v>380</v>
      </c>
      <c r="C341" s="9" t="s">
        <v>60</v>
      </c>
      <c r="D341" s="8">
        <v>18.3</v>
      </c>
      <c r="E341" s="8">
        <v>150</v>
      </c>
      <c r="F341" s="8">
        <f t="shared" si="122"/>
        <v>2745</v>
      </c>
      <c r="G341" s="8">
        <v>20</v>
      </c>
      <c r="H341" s="8">
        <f t="shared" si="123"/>
        <v>2765</v>
      </c>
      <c r="I341" s="8"/>
      <c r="J341" s="8"/>
      <c r="K341" s="8">
        <f t="shared" si="121"/>
        <v>2765</v>
      </c>
      <c r="L341" s="8"/>
    </row>
    <row r="342" spans="1:12" ht="23.25" customHeight="1" x14ac:dyDescent="0.25">
      <c r="A342" s="6">
        <v>5</v>
      </c>
      <c r="B342" s="8">
        <v>57</v>
      </c>
      <c r="C342" s="9" t="s">
        <v>61</v>
      </c>
      <c r="D342" s="8">
        <v>12.6</v>
      </c>
      <c r="E342" s="8">
        <v>135</v>
      </c>
      <c r="F342" s="8">
        <f t="shared" si="122"/>
        <v>1701</v>
      </c>
      <c r="G342" s="8">
        <v>20</v>
      </c>
      <c r="H342" s="8">
        <f t="shared" si="123"/>
        <v>1721</v>
      </c>
      <c r="I342" s="8"/>
      <c r="J342" s="8"/>
      <c r="K342" s="8">
        <f t="shared" si="121"/>
        <v>1721</v>
      </c>
      <c r="L342" s="8"/>
    </row>
    <row r="343" spans="1:12" ht="23.25" customHeight="1" x14ac:dyDescent="0.25">
      <c r="A343" s="8">
        <v>6</v>
      </c>
      <c r="B343" s="8">
        <v>237</v>
      </c>
      <c r="C343" s="9" t="s">
        <v>62</v>
      </c>
      <c r="D343" s="8">
        <v>14.9</v>
      </c>
      <c r="E343" s="8">
        <v>135</v>
      </c>
      <c r="F343" s="8">
        <f t="shared" si="122"/>
        <v>2011.5</v>
      </c>
      <c r="G343" s="8">
        <v>40</v>
      </c>
      <c r="H343" s="8">
        <f t="shared" si="123"/>
        <v>2051.5</v>
      </c>
      <c r="I343" s="8"/>
      <c r="J343" s="8"/>
      <c r="K343" s="8">
        <f t="shared" si="121"/>
        <v>2051.5</v>
      </c>
      <c r="L343" s="8"/>
    </row>
    <row r="344" spans="1:12" ht="23.25" customHeight="1" x14ac:dyDescent="0.25">
      <c r="A344" s="6">
        <v>7</v>
      </c>
      <c r="B344" s="8">
        <v>513</v>
      </c>
      <c r="C344" s="9" t="s">
        <v>73</v>
      </c>
      <c r="D344" s="8">
        <v>10.6</v>
      </c>
      <c r="E344" s="8">
        <v>150</v>
      </c>
      <c r="F344" s="8">
        <f t="shared" si="122"/>
        <v>1590</v>
      </c>
      <c r="G344" s="8">
        <v>20</v>
      </c>
      <c r="H344" s="8">
        <f t="shared" si="123"/>
        <v>1610</v>
      </c>
      <c r="I344" s="8"/>
      <c r="J344" s="8"/>
      <c r="K344" s="8">
        <f t="shared" si="121"/>
        <v>1610</v>
      </c>
      <c r="L344" s="8"/>
    </row>
    <row r="345" spans="1:12" ht="23.25" customHeight="1" x14ac:dyDescent="0.25">
      <c r="A345" s="8">
        <v>8</v>
      </c>
      <c r="B345" s="8"/>
      <c r="C345" s="9" t="s">
        <v>63</v>
      </c>
      <c r="D345" s="8"/>
      <c r="E345" s="8">
        <v>1000</v>
      </c>
      <c r="F345" s="8">
        <f t="shared" si="122"/>
        <v>0</v>
      </c>
      <c r="G345" s="8"/>
      <c r="H345" s="8">
        <f>E345+G345</f>
        <v>1000</v>
      </c>
      <c r="I345" s="8"/>
      <c r="J345" s="8"/>
      <c r="K345" s="8">
        <f t="shared" ref="K345" si="124">H345+I345</f>
        <v>1000</v>
      </c>
      <c r="L345" s="10" t="s">
        <v>83</v>
      </c>
    </row>
    <row r="346" spans="1:12" ht="23.25" customHeight="1" x14ac:dyDescent="0.25">
      <c r="A346" s="6">
        <v>9</v>
      </c>
      <c r="B346" s="8"/>
      <c r="C346" s="9" t="s">
        <v>109</v>
      </c>
      <c r="D346" s="8"/>
      <c r="E346" s="8">
        <v>600</v>
      </c>
      <c r="F346" s="8">
        <f t="shared" si="122"/>
        <v>0</v>
      </c>
      <c r="G346" s="8"/>
      <c r="H346" s="8">
        <f t="shared" ref="H346:H347" si="125">E346+G346</f>
        <v>600</v>
      </c>
      <c r="I346" s="8"/>
      <c r="J346" s="8"/>
      <c r="K346" s="8">
        <f>E346+G346+J346</f>
        <v>600</v>
      </c>
      <c r="L346" s="10" t="s">
        <v>95</v>
      </c>
    </row>
    <row r="347" spans="1:12" ht="23.25" customHeight="1" x14ac:dyDescent="0.25">
      <c r="A347" s="8">
        <v>10</v>
      </c>
      <c r="B347" s="8"/>
      <c r="C347" s="9" t="s">
        <v>98</v>
      </c>
      <c r="D347" s="8"/>
      <c r="E347" s="8">
        <v>800</v>
      </c>
      <c r="F347" s="8">
        <f t="shared" si="122"/>
        <v>0</v>
      </c>
      <c r="G347" s="8"/>
      <c r="H347" s="8">
        <f t="shared" si="125"/>
        <v>800</v>
      </c>
      <c r="I347" s="8"/>
      <c r="J347" s="8"/>
      <c r="K347" s="8">
        <f t="shared" ref="K347:K349" si="126">E347+G347+J347</f>
        <v>800</v>
      </c>
      <c r="L347" s="10" t="s">
        <v>96</v>
      </c>
    </row>
    <row r="348" spans="1:12" ht="23.25" customHeight="1" x14ac:dyDescent="0.25">
      <c r="A348" s="6">
        <v>11</v>
      </c>
      <c r="B348" s="8"/>
      <c r="C348" s="9" t="s">
        <v>65</v>
      </c>
      <c r="D348" s="8"/>
      <c r="E348" s="8">
        <v>600</v>
      </c>
      <c r="F348" s="8">
        <f t="shared" si="122"/>
        <v>0</v>
      </c>
      <c r="G348" s="8">
        <v>80</v>
      </c>
      <c r="H348" s="8">
        <f>E348+G348</f>
        <v>680</v>
      </c>
      <c r="I348" s="8"/>
      <c r="J348" s="8"/>
      <c r="K348" s="8">
        <f t="shared" si="126"/>
        <v>680</v>
      </c>
      <c r="L348" s="10" t="s">
        <v>85</v>
      </c>
    </row>
    <row r="349" spans="1:12" ht="23.25" customHeight="1" x14ac:dyDescent="0.25">
      <c r="A349" s="8">
        <v>12</v>
      </c>
      <c r="B349" s="8"/>
      <c r="C349" s="9" t="s">
        <v>66</v>
      </c>
      <c r="D349" s="8"/>
      <c r="E349" s="8">
        <v>4400</v>
      </c>
      <c r="F349" s="8">
        <f t="shared" si="122"/>
        <v>0</v>
      </c>
      <c r="G349" s="8">
        <v>80</v>
      </c>
      <c r="H349" s="8">
        <f t="shared" ref="H349" si="127">E349+G349</f>
        <v>4480</v>
      </c>
      <c r="I349" s="8"/>
      <c r="J349" s="8"/>
      <c r="K349" s="8">
        <f t="shared" si="126"/>
        <v>4480</v>
      </c>
      <c r="L349" s="10" t="s">
        <v>84</v>
      </c>
    </row>
    <row r="350" spans="1:12" ht="23.25" customHeight="1" x14ac:dyDescent="0.15">
      <c r="A350" s="4"/>
      <c r="B350" s="4"/>
      <c r="C350" s="4"/>
      <c r="D350" s="4"/>
      <c r="E350" s="4"/>
      <c r="F350" s="4"/>
      <c r="G350" s="4" t="s">
        <v>68</v>
      </c>
      <c r="H350" s="4" t="s">
        <v>69</v>
      </c>
      <c r="I350" s="4"/>
      <c r="K350" s="4"/>
    </row>
    <row r="353" spans="1:12" x14ac:dyDescent="0.15">
      <c r="A353" s="42" t="s">
        <v>47</v>
      </c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</row>
    <row r="354" spans="1:12" x14ac:dyDescent="0.1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</row>
    <row r="355" spans="1:12" ht="28.5" customHeight="1" x14ac:dyDescent="0.15">
      <c r="A355" s="44" t="s">
        <v>129</v>
      </c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</row>
    <row r="356" spans="1:12" ht="20.25" customHeight="1" x14ac:dyDescent="0.15">
      <c r="A356" s="3" t="s">
        <v>49</v>
      </c>
      <c r="B356" s="3" t="s">
        <v>50</v>
      </c>
      <c r="C356" s="3" t="s">
        <v>1</v>
      </c>
      <c r="D356" s="3" t="s">
        <v>51</v>
      </c>
      <c r="E356" s="3" t="s">
        <v>52</v>
      </c>
      <c r="F356" s="3" t="s">
        <v>53</v>
      </c>
      <c r="G356" s="3" t="s">
        <v>54</v>
      </c>
      <c r="H356" s="3" t="s">
        <v>67</v>
      </c>
      <c r="I356" s="3" t="s">
        <v>74</v>
      </c>
      <c r="J356" s="3" t="s">
        <v>19</v>
      </c>
      <c r="K356" s="3" t="s">
        <v>5</v>
      </c>
      <c r="L356" s="5" t="s">
        <v>6</v>
      </c>
    </row>
    <row r="357" spans="1:12" ht="18.75" x14ac:dyDescent="0.25">
      <c r="A357" s="6">
        <v>1</v>
      </c>
      <c r="B357" s="6">
        <v>397</v>
      </c>
      <c r="C357" s="7" t="s">
        <v>56</v>
      </c>
      <c r="D357" s="8">
        <v>39.1</v>
      </c>
      <c r="E357" s="8">
        <v>150</v>
      </c>
      <c r="F357" s="8">
        <f>D357*E357</f>
        <v>5865</v>
      </c>
      <c r="G357" s="8">
        <v>120</v>
      </c>
      <c r="H357" s="8">
        <f>F357+G357</f>
        <v>5985</v>
      </c>
      <c r="I357" s="8"/>
      <c r="J357" s="8"/>
      <c r="K357" s="8">
        <f t="shared" ref="K357:K363" si="128">SUM(H357:J357)</f>
        <v>5985</v>
      </c>
      <c r="L357" s="8"/>
    </row>
    <row r="358" spans="1:12" ht="18.75" x14ac:dyDescent="0.25">
      <c r="A358" s="8">
        <v>2</v>
      </c>
      <c r="B358" s="8">
        <v>224</v>
      </c>
      <c r="C358" s="9" t="s">
        <v>57</v>
      </c>
      <c r="D358" s="8">
        <v>35.799999999999997</v>
      </c>
      <c r="E358" s="8">
        <v>140</v>
      </c>
      <c r="F358" s="8">
        <f t="shared" ref="F358:F368" si="129">D358*E358</f>
        <v>5012</v>
      </c>
      <c r="G358" s="8">
        <v>100</v>
      </c>
      <c r="H358" s="8">
        <f t="shared" ref="H358:H363" si="130">F358+G358</f>
        <v>5112</v>
      </c>
      <c r="I358" s="8"/>
      <c r="J358" s="8"/>
      <c r="K358" s="8">
        <f t="shared" si="128"/>
        <v>5112</v>
      </c>
      <c r="L358" s="8"/>
    </row>
    <row r="359" spans="1:12" ht="18.75" x14ac:dyDescent="0.25">
      <c r="A359" s="6">
        <v>3</v>
      </c>
      <c r="B359" s="8">
        <v>116</v>
      </c>
      <c r="C359" s="9" t="s">
        <v>59</v>
      </c>
      <c r="D359" s="8">
        <v>32</v>
      </c>
      <c r="E359" s="8">
        <v>140</v>
      </c>
      <c r="F359" s="8">
        <f t="shared" si="129"/>
        <v>4480</v>
      </c>
      <c r="G359" s="8">
        <v>60</v>
      </c>
      <c r="H359" s="8">
        <f t="shared" si="130"/>
        <v>4540</v>
      </c>
      <c r="I359" s="8"/>
      <c r="J359" s="8"/>
      <c r="K359" s="8">
        <f t="shared" si="128"/>
        <v>4540</v>
      </c>
      <c r="L359" s="8"/>
    </row>
    <row r="360" spans="1:12" ht="18.75" x14ac:dyDescent="0.25">
      <c r="A360" s="8">
        <v>4</v>
      </c>
      <c r="B360" s="8">
        <v>380</v>
      </c>
      <c r="C360" s="9" t="s">
        <v>60</v>
      </c>
      <c r="D360" s="8">
        <v>40.6</v>
      </c>
      <c r="E360" s="8">
        <v>150</v>
      </c>
      <c r="F360" s="8">
        <f t="shared" si="129"/>
        <v>6090</v>
      </c>
      <c r="G360" s="8">
        <v>20</v>
      </c>
      <c r="H360" s="8">
        <f t="shared" si="130"/>
        <v>6110</v>
      </c>
      <c r="I360" s="8"/>
      <c r="J360" s="8"/>
      <c r="K360" s="8">
        <f t="shared" si="128"/>
        <v>6110</v>
      </c>
      <c r="L360" s="8"/>
    </row>
    <row r="361" spans="1:12" ht="18.75" x14ac:dyDescent="0.25">
      <c r="A361" s="6">
        <v>5</v>
      </c>
      <c r="B361" s="8">
        <v>57</v>
      </c>
      <c r="C361" s="9" t="s">
        <v>61</v>
      </c>
      <c r="D361" s="8">
        <v>37.1</v>
      </c>
      <c r="E361" s="8">
        <v>135</v>
      </c>
      <c r="F361" s="8">
        <f t="shared" si="129"/>
        <v>5008.5</v>
      </c>
      <c r="G361" s="8">
        <v>20</v>
      </c>
      <c r="H361" s="8">
        <f t="shared" si="130"/>
        <v>5028.5</v>
      </c>
      <c r="I361" s="8"/>
      <c r="J361" s="8"/>
      <c r="K361" s="8">
        <f t="shared" si="128"/>
        <v>5028.5</v>
      </c>
      <c r="L361" s="8"/>
    </row>
    <row r="362" spans="1:12" ht="18.75" x14ac:dyDescent="0.25">
      <c r="A362" s="8">
        <v>6</v>
      </c>
      <c r="B362" s="8">
        <v>237</v>
      </c>
      <c r="C362" s="9" t="s">
        <v>62</v>
      </c>
      <c r="D362" s="8">
        <v>35.799999999999997</v>
      </c>
      <c r="E362" s="8">
        <v>135</v>
      </c>
      <c r="F362" s="8">
        <f t="shared" si="129"/>
        <v>4833</v>
      </c>
      <c r="G362" s="8">
        <v>40</v>
      </c>
      <c r="H362" s="8">
        <f t="shared" si="130"/>
        <v>4873</v>
      </c>
      <c r="I362" s="8"/>
      <c r="J362" s="8"/>
      <c r="K362" s="8">
        <f t="shared" si="128"/>
        <v>4873</v>
      </c>
      <c r="L362" s="8"/>
    </row>
    <row r="363" spans="1:12" ht="18.75" x14ac:dyDescent="0.25">
      <c r="A363" s="6">
        <v>7</v>
      </c>
      <c r="B363" s="8">
        <v>513</v>
      </c>
      <c r="C363" s="9" t="s">
        <v>73</v>
      </c>
      <c r="D363" s="8">
        <v>40.4</v>
      </c>
      <c r="E363" s="8">
        <v>150</v>
      </c>
      <c r="F363" s="8">
        <f t="shared" si="129"/>
        <v>6060</v>
      </c>
      <c r="G363" s="8">
        <v>20</v>
      </c>
      <c r="H363" s="8">
        <f t="shared" si="130"/>
        <v>6080</v>
      </c>
      <c r="I363" s="8"/>
      <c r="J363" s="8"/>
      <c r="K363" s="8">
        <f t="shared" si="128"/>
        <v>6080</v>
      </c>
      <c r="L363" s="8"/>
    </row>
    <row r="364" spans="1:12" ht="18.75" x14ac:dyDescent="0.25">
      <c r="A364" s="8">
        <v>8</v>
      </c>
      <c r="B364" s="8"/>
      <c r="C364" s="9" t="s">
        <v>63</v>
      </c>
      <c r="D364" s="8"/>
      <c r="E364" s="8">
        <v>1000</v>
      </c>
      <c r="F364" s="8">
        <f t="shared" si="129"/>
        <v>0</v>
      </c>
      <c r="G364" s="8"/>
      <c r="H364" s="8">
        <f>E364+G364</f>
        <v>1000</v>
      </c>
      <c r="I364" s="8"/>
      <c r="J364" s="8"/>
      <c r="K364" s="8">
        <f t="shared" ref="K364" si="131">H364+I364</f>
        <v>1000</v>
      </c>
      <c r="L364" s="10" t="s">
        <v>83</v>
      </c>
    </row>
    <row r="365" spans="1:12" ht="18.75" x14ac:dyDescent="0.25">
      <c r="A365" s="6">
        <v>9</v>
      </c>
      <c r="B365" s="8"/>
      <c r="C365" s="9" t="s">
        <v>109</v>
      </c>
      <c r="D365" s="8"/>
      <c r="E365" s="8">
        <v>600</v>
      </c>
      <c r="F365" s="8">
        <f t="shared" si="129"/>
        <v>0</v>
      </c>
      <c r="G365" s="8"/>
      <c r="H365" s="8">
        <f t="shared" ref="H365:H366" si="132">E365+G365</f>
        <v>600</v>
      </c>
      <c r="I365" s="8"/>
      <c r="J365" s="8"/>
      <c r="K365" s="8">
        <f>E365+G365+J365</f>
        <v>600</v>
      </c>
      <c r="L365" s="10" t="s">
        <v>95</v>
      </c>
    </row>
    <row r="366" spans="1:12" ht="18.75" x14ac:dyDescent="0.25">
      <c r="A366" s="8">
        <v>10</v>
      </c>
      <c r="B366" s="8"/>
      <c r="C366" s="9" t="s">
        <v>98</v>
      </c>
      <c r="D366" s="8"/>
      <c r="E366" s="8">
        <v>800</v>
      </c>
      <c r="F366" s="8">
        <f t="shared" si="129"/>
        <v>0</v>
      </c>
      <c r="G366" s="8"/>
      <c r="H366" s="8">
        <f t="shared" si="132"/>
        <v>800</v>
      </c>
      <c r="I366" s="8"/>
      <c r="J366" s="8"/>
      <c r="K366" s="8">
        <f t="shared" ref="K366:K368" si="133">E366+G366+J366</f>
        <v>800</v>
      </c>
      <c r="L366" s="10" t="s">
        <v>96</v>
      </c>
    </row>
    <row r="367" spans="1:12" ht="18.75" x14ac:dyDescent="0.25">
      <c r="A367" s="6">
        <v>11</v>
      </c>
      <c r="B367" s="8"/>
      <c r="C367" s="9" t="s">
        <v>65</v>
      </c>
      <c r="D367" s="8"/>
      <c r="E367" s="8">
        <v>600</v>
      </c>
      <c r="F367" s="8">
        <f t="shared" si="129"/>
        <v>0</v>
      </c>
      <c r="G367" s="8"/>
      <c r="H367" s="8">
        <f>E367+G367</f>
        <v>600</v>
      </c>
      <c r="I367" s="8"/>
      <c r="J367" s="8"/>
      <c r="K367" s="8">
        <f t="shared" si="133"/>
        <v>600</v>
      </c>
      <c r="L367" s="10" t="s">
        <v>85</v>
      </c>
    </row>
    <row r="368" spans="1:12" ht="18.75" x14ac:dyDescent="0.25">
      <c r="A368" s="8">
        <v>12</v>
      </c>
      <c r="B368" s="8"/>
      <c r="C368" s="9" t="s">
        <v>66</v>
      </c>
      <c r="D368" s="8"/>
      <c r="E368" s="8">
        <v>4400</v>
      </c>
      <c r="F368" s="8">
        <f t="shared" si="129"/>
        <v>0</v>
      </c>
      <c r="G368" s="8">
        <v>240</v>
      </c>
      <c r="H368" s="8">
        <f t="shared" ref="H368" si="134">E368+G368</f>
        <v>4640</v>
      </c>
      <c r="I368" s="8"/>
      <c r="J368" s="8"/>
      <c r="K368" s="8">
        <f t="shared" si="133"/>
        <v>4640</v>
      </c>
      <c r="L368" s="10" t="s">
        <v>84</v>
      </c>
    </row>
    <row r="369" spans="1:12" x14ac:dyDescent="0.15">
      <c r="A369" s="4"/>
      <c r="B369" s="4"/>
      <c r="C369" s="4"/>
      <c r="D369" s="4"/>
      <c r="E369" s="4"/>
      <c r="F369" s="4"/>
      <c r="G369" s="4" t="s">
        <v>68</v>
      </c>
      <c r="H369" s="4" t="s">
        <v>69</v>
      </c>
      <c r="I369" s="4"/>
      <c r="K369" s="4"/>
    </row>
    <row r="371" spans="1:12" x14ac:dyDescent="0.15">
      <c r="A371" s="42" t="s">
        <v>47</v>
      </c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</row>
    <row r="372" spans="1:12" x14ac:dyDescent="0.1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</row>
    <row r="373" spans="1:12" ht="22.5" x14ac:dyDescent="0.15">
      <c r="A373" s="44" t="s">
        <v>130</v>
      </c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</row>
    <row r="374" spans="1:12" ht="27.75" customHeight="1" x14ac:dyDescent="0.15">
      <c r="A374" s="3" t="s">
        <v>49</v>
      </c>
      <c r="B374" s="3" t="s">
        <v>50</v>
      </c>
      <c r="C374" s="3" t="s">
        <v>1</v>
      </c>
      <c r="D374" s="3" t="s">
        <v>51</v>
      </c>
      <c r="E374" s="3" t="s">
        <v>52</v>
      </c>
      <c r="F374" s="3" t="s">
        <v>53</v>
      </c>
      <c r="G374" s="3" t="s">
        <v>54</v>
      </c>
      <c r="H374" s="3" t="s">
        <v>67</v>
      </c>
      <c r="I374" s="3" t="s">
        <v>74</v>
      </c>
      <c r="J374" s="3" t="s">
        <v>19</v>
      </c>
      <c r="K374" s="3" t="s">
        <v>5</v>
      </c>
      <c r="L374" s="5" t="s">
        <v>6</v>
      </c>
    </row>
    <row r="375" spans="1:12" ht="27.75" customHeight="1" x14ac:dyDescent="0.25">
      <c r="A375" s="6">
        <v>1</v>
      </c>
      <c r="B375" s="6">
        <v>397</v>
      </c>
      <c r="C375" s="7" t="s">
        <v>56</v>
      </c>
      <c r="D375" s="8">
        <v>33.5</v>
      </c>
      <c r="E375" s="8">
        <v>150</v>
      </c>
      <c r="F375" s="8">
        <f>D375*E375</f>
        <v>5025</v>
      </c>
      <c r="G375" s="8">
        <v>120</v>
      </c>
      <c r="H375" s="8">
        <f>F375+G375</f>
        <v>5145</v>
      </c>
      <c r="I375" s="8"/>
      <c r="J375" s="8"/>
      <c r="K375" s="8">
        <f t="shared" ref="K375:K381" si="135">SUM(H375:J375)</f>
        <v>5145</v>
      </c>
      <c r="L375" s="8"/>
    </row>
    <row r="376" spans="1:12" ht="27.75" customHeight="1" x14ac:dyDescent="0.25">
      <c r="A376" s="8">
        <v>2</v>
      </c>
      <c r="B376" s="8">
        <v>224</v>
      </c>
      <c r="C376" s="9" t="s">
        <v>57</v>
      </c>
      <c r="D376" s="8">
        <v>36.1</v>
      </c>
      <c r="E376" s="8">
        <v>140</v>
      </c>
      <c r="F376" s="8">
        <f t="shared" ref="F376:F386" si="136">D376*E376</f>
        <v>5054</v>
      </c>
      <c r="G376" s="8">
        <v>100</v>
      </c>
      <c r="H376" s="8">
        <f t="shared" ref="H376:H381" si="137">F376+G376</f>
        <v>5154</v>
      </c>
      <c r="I376" s="8"/>
      <c r="J376" s="8"/>
      <c r="K376" s="8">
        <f t="shared" si="135"/>
        <v>5154</v>
      </c>
      <c r="L376" s="8"/>
    </row>
    <row r="377" spans="1:12" ht="27.75" customHeight="1" x14ac:dyDescent="0.25">
      <c r="A377" s="6">
        <v>3</v>
      </c>
      <c r="B377" s="8">
        <v>116</v>
      </c>
      <c r="C377" s="9" t="s">
        <v>59</v>
      </c>
      <c r="D377" s="8">
        <v>34.799999999999997</v>
      </c>
      <c r="E377" s="8">
        <v>140</v>
      </c>
      <c r="F377" s="8">
        <f t="shared" si="136"/>
        <v>4872</v>
      </c>
      <c r="G377" s="8">
        <v>60</v>
      </c>
      <c r="H377" s="8">
        <f t="shared" si="137"/>
        <v>4932</v>
      </c>
      <c r="I377" s="8"/>
      <c r="J377" s="8"/>
      <c r="K377" s="8">
        <f t="shared" si="135"/>
        <v>4932</v>
      </c>
      <c r="L377" s="8"/>
    </row>
    <row r="378" spans="1:12" ht="27.75" customHeight="1" x14ac:dyDescent="0.25">
      <c r="A378" s="8">
        <v>4</v>
      </c>
      <c r="B378" s="8">
        <v>380</v>
      </c>
      <c r="C378" s="9" t="s">
        <v>60</v>
      </c>
      <c r="D378" s="8">
        <v>36.5</v>
      </c>
      <c r="E378" s="8">
        <v>150</v>
      </c>
      <c r="F378" s="8">
        <f t="shared" si="136"/>
        <v>5475</v>
      </c>
      <c r="G378" s="8">
        <v>20</v>
      </c>
      <c r="H378" s="8">
        <f t="shared" si="137"/>
        <v>5495</v>
      </c>
      <c r="I378" s="8"/>
      <c r="J378" s="8"/>
      <c r="K378" s="8">
        <f t="shared" si="135"/>
        <v>5495</v>
      </c>
      <c r="L378" s="8"/>
    </row>
    <row r="379" spans="1:12" ht="27.75" customHeight="1" x14ac:dyDescent="0.25">
      <c r="A379" s="6">
        <v>5</v>
      </c>
      <c r="B379" s="8">
        <v>57</v>
      </c>
      <c r="C379" s="9" t="s">
        <v>61</v>
      </c>
      <c r="D379" s="8">
        <v>25.4</v>
      </c>
      <c r="E379" s="8">
        <v>135</v>
      </c>
      <c r="F379" s="8">
        <f t="shared" si="136"/>
        <v>3429</v>
      </c>
      <c r="G379" s="8">
        <v>20</v>
      </c>
      <c r="H379" s="8">
        <f t="shared" si="137"/>
        <v>3449</v>
      </c>
      <c r="I379" s="8"/>
      <c r="J379" s="8"/>
      <c r="K379" s="8">
        <f t="shared" si="135"/>
        <v>3449</v>
      </c>
      <c r="L379" s="8"/>
    </row>
    <row r="380" spans="1:12" ht="27.75" customHeight="1" x14ac:dyDescent="0.25">
      <c r="A380" s="8">
        <v>6</v>
      </c>
      <c r="B380" s="8">
        <v>237</v>
      </c>
      <c r="C380" s="9" t="s">
        <v>62</v>
      </c>
      <c r="D380" s="8">
        <v>25.8</v>
      </c>
      <c r="E380" s="8">
        <v>135</v>
      </c>
      <c r="F380" s="8">
        <f t="shared" si="136"/>
        <v>3483</v>
      </c>
      <c r="G380" s="8">
        <v>40</v>
      </c>
      <c r="H380" s="8">
        <f t="shared" si="137"/>
        <v>3523</v>
      </c>
      <c r="I380" s="8"/>
      <c r="J380" s="8"/>
      <c r="K380" s="8">
        <f t="shared" si="135"/>
        <v>3523</v>
      </c>
      <c r="L380" s="8"/>
    </row>
    <row r="381" spans="1:12" ht="27.75" customHeight="1" x14ac:dyDescent="0.25">
      <c r="A381" s="6">
        <v>7</v>
      </c>
      <c r="B381" s="8">
        <v>513</v>
      </c>
      <c r="C381" s="9" t="s">
        <v>73</v>
      </c>
      <c r="D381" s="8">
        <v>34.6</v>
      </c>
      <c r="E381" s="8">
        <v>150</v>
      </c>
      <c r="F381" s="8">
        <f t="shared" si="136"/>
        <v>5190</v>
      </c>
      <c r="G381" s="8">
        <v>20</v>
      </c>
      <c r="H381" s="8">
        <f t="shared" si="137"/>
        <v>5210</v>
      </c>
      <c r="I381" s="8"/>
      <c r="J381" s="8"/>
      <c r="K381" s="8">
        <f t="shared" si="135"/>
        <v>5210</v>
      </c>
      <c r="L381" s="8"/>
    </row>
    <row r="382" spans="1:12" ht="27.75" customHeight="1" x14ac:dyDescent="0.25">
      <c r="A382" s="8">
        <v>8</v>
      </c>
      <c r="B382" s="8"/>
      <c r="C382" s="9" t="s">
        <v>63</v>
      </c>
      <c r="D382" s="8"/>
      <c r="E382" s="8">
        <v>1000</v>
      </c>
      <c r="F382" s="8">
        <f t="shared" si="136"/>
        <v>0</v>
      </c>
      <c r="G382" s="8"/>
      <c r="H382" s="8">
        <f>E382+G382</f>
        <v>1000</v>
      </c>
      <c r="I382" s="8"/>
      <c r="J382" s="8"/>
      <c r="K382" s="8">
        <f t="shared" ref="K382" si="138">H382+I382</f>
        <v>1000</v>
      </c>
      <c r="L382" s="10" t="s">
        <v>83</v>
      </c>
    </row>
    <row r="383" spans="1:12" ht="27.75" customHeight="1" x14ac:dyDescent="0.25">
      <c r="A383" s="6">
        <v>9</v>
      </c>
      <c r="B383" s="8"/>
      <c r="C383" s="9" t="s">
        <v>131</v>
      </c>
      <c r="D383" s="8"/>
      <c r="E383" s="8">
        <v>600</v>
      </c>
      <c r="F383" s="8">
        <f t="shared" si="136"/>
        <v>0</v>
      </c>
      <c r="G383" s="8"/>
      <c r="H383" s="8">
        <f t="shared" ref="H383:H384" si="139">E383+G383</f>
        <v>600</v>
      </c>
      <c r="I383" s="8"/>
      <c r="J383" s="8"/>
      <c r="K383" s="8">
        <f>E383+G383+J383</f>
        <v>600</v>
      </c>
      <c r="L383" s="10" t="s">
        <v>95</v>
      </c>
    </row>
    <row r="384" spans="1:12" ht="27.75" customHeight="1" x14ac:dyDescent="0.25">
      <c r="A384" s="8">
        <v>10</v>
      </c>
      <c r="B384" s="8"/>
      <c r="C384" s="9" t="s">
        <v>98</v>
      </c>
      <c r="D384" s="8"/>
      <c r="E384" s="8">
        <v>800</v>
      </c>
      <c r="F384" s="8">
        <f t="shared" si="136"/>
        <v>0</v>
      </c>
      <c r="G384" s="8">
        <v>80</v>
      </c>
      <c r="H384" s="8">
        <f t="shared" si="139"/>
        <v>880</v>
      </c>
      <c r="I384" s="8"/>
      <c r="J384" s="8"/>
      <c r="K384" s="8">
        <f t="shared" ref="K384:K386" si="140">E384+G384+J384</f>
        <v>880</v>
      </c>
      <c r="L384" s="10" t="s">
        <v>96</v>
      </c>
    </row>
    <row r="385" spans="1:12" ht="27.75" customHeight="1" x14ac:dyDescent="0.25">
      <c r="A385" s="6">
        <v>11</v>
      </c>
      <c r="B385" s="8"/>
      <c r="C385" s="9" t="s">
        <v>65</v>
      </c>
      <c r="D385" s="8"/>
      <c r="E385" s="8">
        <v>600</v>
      </c>
      <c r="F385" s="8">
        <f t="shared" si="136"/>
        <v>0</v>
      </c>
      <c r="G385" s="8"/>
      <c r="H385" s="8">
        <f>E385+G385</f>
        <v>600</v>
      </c>
      <c r="I385" s="8"/>
      <c r="J385" s="8"/>
      <c r="K385" s="8">
        <f t="shared" si="140"/>
        <v>600</v>
      </c>
      <c r="L385" s="10" t="s">
        <v>85</v>
      </c>
    </row>
    <row r="386" spans="1:12" ht="27.75" customHeight="1" x14ac:dyDescent="0.25">
      <c r="A386" s="8">
        <v>12</v>
      </c>
      <c r="B386" s="8"/>
      <c r="C386" s="9" t="s">
        <v>66</v>
      </c>
      <c r="D386" s="8"/>
      <c r="E386" s="8">
        <v>4400</v>
      </c>
      <c r="F386" s="8">
        <f t="shared" si="136"/>
        <v>0</v>
      </c>
      <c r="G386" s="8">
        <v>160</v>
      </c>
      <c r="H386" s="8">
        <f t="shared" ref="H386" si="141">E386+G386</f>
        <v>4560</v>
      </c>
      <c r="I386" s="8"/>
      <c r="J386" s="8"/>
      <c r="K386" s="8">
        <f t="shared" si="140"/>
        <v>4560</v>
      </c>
      <c r="L386" s="10" t="s">
        <v>84</v>
      </c>
    </row>
    <row r="387" spans="1:12" x14ac:dyDescent="0.15">
      <c r="A387" s="4"/>
      <c r="B387" s="4"/>
      <c r="C387" s="4"/>
      <c r="D387" s="4"/>
      <c r="E387" s="4"/>
      <c r="F387" s="4"/>
      <c r="G387" s="4" t="s">
        <v>68</v>
      </c>
      <c r="H387" s="4" t="s">
        <v>69</v>
      </c>
      <c r="I387" s="4"/>
      <c r="K387" s="4"/>
    </row>
    <row r="389" spans="1:12" x14ac:dyDescent="0.15">
      <c r="A389" s="42" t="s">
        <v>47</v>
      </c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</row>
    <row r="390" spans="1:12" x14ac:dyDescent="0.1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</row>
    <row r="391" spans="1:12" ht="22.5" x14ac:dyDescent="0.15">
      <c r="A391" s="44" t="s">
        <v>132</v>
      </c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</row>
    <row r="392" spans="1:12" ht="27.75" customHeight="1" x14ac:dyDescent="0.15">
      <c r="A392" s="3" t="s">
        <v>49</v>
      </c>
      <c r="B392" s="3" t="s">
        <v>50</v>
      </c>
      <c r="C392" s="3" t="s">
        <v>1</v>
      </c>
      <c r="D392" s="3" t="s">
        <v>51</v>
      </c>
      <c r="E392" s="3" t="s">
        <v>52</v>
      </c>
      <c r="F392" s="3" t="s">
        <v>53</v>
      </c>
      <c r="G392" s="3" t="s">
        <v>54</v>
      </c>
      <c r="H392" s="3" t="s">
        <v>67</v>
      </c>
      <c r="I392" s="3" t="s">
        <v>74</v>
      </c>
      <c r="J392" s="3" t="s">
        <v>19</v>
      </c>
      <c r="K392" s="3" t="s">
        <v>5</v>
      </c>
      <c r="L392" s="5" t="s">
        <v>6</v>
      </c>
    </row>
    <row r="393" spans="1:12" ht="27.75" customHeight="1" x14ac:dyDescent="0.25">
      <c r="A393" s="6">
        <v>1</v>
      </c>
      <c r="B393" s="6">
        <v>397</v>
      </c>
      <c r="C393" s="7" t="s">
        <v>56</v>
      </c>
      <c r="D393" s="8">
        <v>36.4</v>
      </c>
      <c r="E393" s="8">
        <v>150</v>
      </c>
      <c r="F393" s="8">
        <f>D393*E393</f>
        <v>5460</v>
      </c>
      <c r="G393" s="8">
        <v>120</v>
      </c>
      <c r="H393" s="8">
        <f>F393+G393</f>
        <v>5580</v>
      </c>
      <c r="I393" s="8"/>
      <c r="J393" s="8"/>
      <c r="K393" s="8">
        <f t="shared" ref="K393:K399" si="142">SUM(H393:J393)</f>
        <v>5580</v>
      </c>
      <c r="L393" s="8"/>
    </row>
    <row r="394" spans="1:12" ht="27.75" customHeight="1" x14ac:dyDescent="0.25">
      <c r="A394" s="8">
        <v>2</v>
      </c>
      <c r="B394" s="8">
        <v>224</v>
      </c>
      <c r="C394" s="9" t="s">
        <v>57</v>
      </c>
      <c r="D394" s="8">
        <v>36.4</v>
      </c>
      <c r="E394" s="8">
        <v>140</v>
      </c>
      <c r="F394" s="8">
        <f t="shared" ref="F394:F404" si="143">D394*E394</f>
        <v>5096</v>
      </c>
      <c r="G394" s="8">
        <v>100</v>
      </c>
      <c r="H394" s="8">
        <f t="shared" ref="H394:H399" si="144">F394+G394</f>
        <v>5196</v>
      </c>
      <c r="I394" s="8"/>
      <c r="J394" s="8"/>
      <c r="K394" s="8">
        <f t="shared" si="142"/>
        <v>5196</v>
      </c>
      <c r="L394" s="8"/>
    </row>
    <row r="395" spans="1:12" ht="27.75" customHeight="1" x14ac:dyDescent="0.25">
      <c r="A395" s="6">
        <v>3</v>
      </c>
      <c r="B395" s="8">
        <v>116</v>
      </c>
      <c r="C395" s="9" t="s">
        <v>59</v>
      </c>
      <c r="D395" s="8">
        <v>32.799999999999997</v>
      </c>
      <c r="E395" s="8">
        <v>140</v>
      </c>
      <c r="F395" s="8">
        <f t="shared" si="143"/>
        <v>4592</v>
      </c>
      <c r="G395" s="8">
        <v>60</v>
      </c>
      <c r="H395" s="8">
        <f t="shared" si="144"/>
        <v>4652</v>
      </c>
      <c r="I395" s="8"/>
      <c r="J395" s="8"/>
      <c r="K395" s="8">
        <f t="shared" si="142"/>
        <v>4652</v>
      </c>
      <c r="L395" s="8"/>
    </row>
    <row r="396" spans="1:12" ht="27.75" customHeight="1" x14ac:dyDescent="0.25">
      <c r="A396" s="8">
        <v>4</v>
      </c>
      <c r="B396" s="8">
        <v>380</v>
      </c>
      <c r="C396" s="9" t="s">
        <v>60</v>
      </c>
      <c r="D396" s="8">
        <v>39.299999999999997</v>
      </c>
      <c r="E396" s="8">
        <v>150</v>
      </c>
      <c r="F396" s="8">
        <f t="shared" si="143"/>
        <v>5895</v>
      </c>
      <c r="G396" s="8">
        <v>20</v>
      </c>
      <c r="H396" s="8">
        <f t="shared" si="144"/>
        <v>5915</v>
      </c>
      <c r="I396" s="8"/>
      <c r="J396" s="8"/>
      <c r="K396" s="8">
        <f t="shared" si="142"/>
        <v>5915</v>
      </c>
      <c r="L396" s="8"/>
    </row>
    <row r="397" spans="1:12" ht="27.75" customHeight="1" x14ac:dyDescent="0.25">
      <c r="A397" s="6">
        <v>5</v>
      </c>
      <c r="B397" s="8">
        <v>57</v>
      </c>
      <c r="C397" s="9" t="s">
        <v>61</v>
      </c>
      <c r="D397" s="8">
        <v>38.299999999999997</v>
      </c>
      <c r="E397" s="8">
        <v>140</v>
      </c>
      <c r="F397" s="8">
        <f t="shared" si="143"/>
        <v>5362</v>
      </c>
      <c r="G397" s="8">
        <v>20</v>
      </c>
      <c r="H397" s="8">
        <f t="shared" si="144"/>
        <v>5382</v>
      </c>
      <c r="I397" s="8"/>
      <c r="J397" s="8"/>
      <c r="K397" s="8">
        <f t="shared" si="142"/>
        <v>5382</v>
      </c>
      <c r="L397" s="8"/>
    </row>
    <row r="398" spans="1:12" ht="27.75" customHeight="1" x14ac:dyDescent="0.25">
      <c r="A398" s="8">
        <v>6</v>
      </c>
      <c r="B398" s="8">
        <v>237</v>
      </c>
      <c r="C398" s="9" t="s">
        <v>62</v>
      </c>
      <c r="D398" s="8">
        <v>29.9</v>
      </c>
      <c r="E398" s="8">
        <v>140</v>
      </c>
      <c r="F398" s="8">
        <f t="shared" si="143"/>
        <v>4186</v>
      </c>
      <c r="G398" s="8">
        <v>40</v>
      </c>
      <c r="H398" s="8">
        <f t="shared" si="144"/>
        <v>4226</v>
      </c>
      <c r="I398" s="8"/>
      <c r="J398" s="8"/>
      <c r="K398" s="8">
        <f t="shared" si="142"/>
        <v>4226</v>
      </c>
      <c r="L398" s="8"/>
    </row>
    <row r="399" spans="1:12" ht="27.75" customHeight="1" x14ac:dyDescent="0.25">
      <c r="A399" s="6">
        <v>7</v>
      </c>
      <c r="B399" s="8">
        <v>513</v>
      </c>
      <c r="C399" s="9" t="s">
        <v>73</v>
      </c>
      <c r="D399" s="8">
        <v>36</v>
      </c>
      <c r="E399" s="8">
        <v>150</v>
      </c>
      <c r="F399" s="8">
        <f t="shared" si="143"/>
        <v>5400</v>
      </c>
      <c r="G399" s="8">
        <v>20</v>
      </c>
      <c r="H399" s="8">
        <f t="shared" si="144"/>
        <v>5420</v>
      </c>
      <c r="I399" s="8"/>
      <c r="J399" s="8"/>
      <c r="K399" s="8">
        <f t="shared" si="142"/>
        <v>5420</v>
      </c>
      <c r="L399" s="8"/>
    </row>
    <row r="400" spans="1:12" ht="27.75" customHeight="1" x14ac:dyDescent="0.25">
      <c r="A400" s="8">
        <v>8</v>
      </c>
      <c r="B400" s="8"/>
      <c r="C400" s="9" t="s">
        <v>63</v>
      </c>
      <c r="D400" s="8"/>
      <c r="E400" s="8">
        <v>1000</v>
      </c>
      <c r="F400" s="8">
        <f t="shared" si="143"/>
        <v>0</v>
      </c>
      <c r="G400" s="8"/>
      <c r="H400" s="8">
        <f>E400+G400</f>
        <v>1000</v>
      </c>
      <c r="I400" s="8"/>
      <c r="J400" s="8"/>
      <c r="K400" s="8">
        <f t="shared" ref="K400" si="145">H400+I400</f>
        <v>1000</v>
      </c>
      <c r="L400" s="10" t="s">
        <v>83</v>
      </c>
    </row>
    <row r="401" spans="1:12" ht="27.75" customHeight="1" x14ac:dyDescent="0.25">
      <c r="A401" s="6">
        <v>9</v>
      </c>
      <c r="B401" s="8"/>
      <c r="C401" s="9" t="s">
        <v>131</v>
      </c>
      <c r="D401" s="8"/>
      <c r="E401" s="8">
        <v>600</v>
      </c>
      <c r="F401" s="8">
        <f t="shared" si="143"/>
        <v>0</v>
      </c>
      <c r="G401" s="8"/>
      <c r="H401" s="8">
        <f t="shared" ref="H401:H402" si="146">E401+G401</f>
        <v>600</v>
      </c>
      <c r="I401" s="8"/>
      <c r="J401" s="8"/>
      <c r="K401" s="8">
        <f>E401+G401+J401</f>
        <v>600</v>
      </c>
      <c r="L401" s="10" t="s">
        <v>95</v>
      </c>
    </row>
    <row r="402" spans="1:12" ht="27.75" customHeight="1" x14ac:dyDescent="0.25">
      <c r="A402" s="8">
        <v>10</v>
      </c>
      <c r="B402" s="8"/>
      <c r="C402" s="9" t="s">
        <v>98</v>
      </c>
      <c r="D402" s="8"/>
      <c r="E402" s="8">
        <v>800</v>
      </c>
      <c r="F402" s="8">
        <f t="shared" si="143"/>
        <v>0</v>
      </c>
      <c r="G402" s="8">
        <v>240</v>
      </c>
      <c r="H402" s="8">
        <f t="shared" si="146"/>
        <v>1040</v>
      </c>
      <c r="I402" s="8"/>
      <c r="J402" s="8"/>
      <c r="K402" s="8">
        <f t="shared" ref="K402:K404" si="147">E402+G402+J402</f>
        <v>1040</v>
      </c>
      <c r="L402" s="10" t="s">
        <v>96</v>
      </c>
    </row>
    <row r="403" spans="1:12" ht="27.75" customHeight="1" x14ac:dyDescent="0.25">
      <c r="A403" s="6">
        <v>11</v>
      </c>
      <c r="B403" s="8"/>
      <c r="C403" s="9" t="s">
        <v>65</v>
      </c>
      <c r="D403" s="8"/>
      <c r="E403" s="8">
        <v>600</v>
      </c>
      <c r="F403" s="8">
        <f t="shared" si="143"/>
        <v>0</v>
      </c>
      <c r="G403" s="8">
        <v>80</v>
      </c>
      <c r="H403" s="8">
        <f>E403+G403</f>
        <v>680</v>
      </c>
      <c r="I403" s="8"/>
      <c r="J403" s="8"/>
      <c r="K403" s="8">
        <f t="shared" si="147"/>
        <v>680</v>
      </c>
      <c r="L403" s="10" t="s">
        <v>85</v>
      </c>
    </row>
    <row r="404" spans="1:12" ht="27.75" customHeight="1" x14ac:dyDescent="0.25">
      <c r="A404" s="8">
        <v>12</v>
      </c>
      <c r="B404" s="8"/>
      <c r="C404" s="9" t="s">
        <v>66</v>
      </c>
      <c r="D404" s="8"/>
      <c r="E404" s="8">
        <v>4400</v>
      </c>
      <c r="F404" s="8">
        <f t="shared" si="143"/>
        <v>0</v>
      </c>
      <c r="G404" s="8">
        <v>240</v>
      </c>
      <c r="H404" s="8">
        <f t="shared" ref="H404" si="148">E404+G404</f>
        <v>4640</v>
      </c>
      <c r="I404" s="8"/>
      <c r="J404" s="8"/>
      <c r="K404" s="8">
        <f t="shared" si="147"/>
        <v>4640</v>
      </c>
      <c r="L404" s="10" t="s">
        <v>84</v>
      </c>
    </row>
    <row r="405" spans="1:12" x14ac:dyDescent="0.15">
      <c r="A405" s="4"/>
      <c r="B405" s="4"/>
      <c r="C405" s="4"/>
      <c r="D405" s="4"/>
      <c r="E405" s="4"/>
      <c r="F405" s="4"/>
      <c r="G405" s="4" t="s">
        <v>68</v>
      </c>
      <c r="H405" s="4" t="s">
        <v>69</v>
      </c>
      <c r="I405" s="4"/>
      <c r="K405" s="4"/>
    </row>
    <row r="408" spans="1:12" x14ac:dyDescent="0.15">
      <c r="A408" s="42" t="s">
        <v>47</v>
      </c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</row>
    <row r="409" spans="1:12" x14ac:dyDescent="0.1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</row>
    <row r="410" spans="1:12" ht="22.5" x14ac:dyDescent="0.15">
      <c r="A410" s="44" t="s">
        <v>133</v>
      </c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</row>
    <row r="411" spans="1:12" ht="27.75" customHeight="1" x14ac:dyDescent="0.15">
      <c r="A411" s="3" t="s">
        <v>49</v>
      </c>
      <c r="B411" s="3" t="s">
        <v>50</v>
      </c>
      <c r="C411" s="3" t="s">
        <v>1</v>
      </c>
      <c r="D411" s="3" t="s">
        <v>51</v>
      </c>
      <c r="E411" s="3" t="s">
        <v>52</v>
      </c>
      <c r="F411" s="3" t="s">
        <v>53</v>
      </c>
      <c r="G411" s="3" t="s">
        <v>54</v>
      </c>
      <c r="H411" s="3" t="s">
        <v>67</v>
      </c>
      <c r="I411" s="3" t="s">
        <v>74</v>
      </c>
      <c r="J411" s="3" t="s">
        <v>19</v>
      </c>
      <c r="K411" s="3" t="s">
        <v>5</v>
      </c>
      <c r="L411" s="5" t="s">
        <v>6</v>
      </c>
    </row>
    <row r="412" spans="1:12" ht="27.75" customHeight="1" x14ac:dyDescent="0.25">
      <c r="A412" s="6">
        <v>1</v>
      </c>
      <c r="B412" s="6">
        <v>397</v>
      </c>
      <c r="C412" s="7" t="s">
        <v>56</v>
      </c>
      <c r="D412" s="8">
        <v>33.1</v>
      </c>
      <c r="E412" s="8">
        <v>150</v>
      </c>
      <c r="F412" s="8">
        <f>D412*E412</f>
        <v>4965</v>
      </c>
      <c r="G412" s="8">
        <v>120</v>
      </c>
      <c r="H412" s="8">
        <f>F412+G412</f>
        <v>5085</v>
      </c>
      <c r="I412" s="8"/>
      <c r="J412" s="8">
        <v>300</v>
      </c>
      <c r="K412" s="8">
        <f t="shared" ref="K412:K418" si="149">SUM(H412:J412)</f>
        <v>5385</v>
      </c>
      <c r="L412" s="8"/>
    </row>
    <row r="413" spans="1:12" ht="27.75" customHeight="1" x14ac:dyDescent="0.25">
      <c r="A413" s="8">
        <v>2</v>
      </c>
      <c r="B413" s="8">
        <v>224</v>
      </c>
      <c r="C413" s="9" t="s">
        <v>57</v>
      </c>
      <c r="D413" s="8">
        <v>38.9</v>
      </c>
      <c r="E413" s="8">
        <v>140</v>
      </c>
      <c r="F413" s="8">
        <f t="shared" ref="F413:F423" si="150">D413*E413</f>
        <v>5446</v>
      </c>
      <c r="G413" s="8">
        <v>100</v>
      </c>
      <c r="H413" s="8">
        <f t="shared" ref="H413:H418" si="151">F413+G413</f>
        <v>5546</v>
      </c>
      <c r="I413" s="8"/>
      <c r="J413" s="8">
        <v>300</v>
      </c>
      <c r="K413" s="8">
        <f t="shared" si="149"/>
        <v>5846</v>
      </c>
      <c r="L413" s="8"/>
    </row>
    <row r="414" spans="1:12" ht="27.75" customHeight="1" x14ac:dyDescent="0.25">
      <c r="A414" s="6">
        <v>3</v>
      </c>
      <c r="B414" s="8">
        <v>116</v>
      </c>
      <c r="C414" s="9" t="s">
        <v>59</v>
      </c>
      <c r="D414" s="8">
        <v>35.5</v>
      </c>
      <c r="E414" s="8">
        <v>140</v>
      </c>
      <c r="F414" s="8">
        <f t="shared" si="150"/>
        <v>4970</v>
      </c>
      <c r="G414" s="8">
        <v>60</v>
      </c>
      <c r="H414" s="8">
        <f t="shared" si="151"/>
        <v>5030</v>
      </c>
      <c r="I414" s="8"/>
      <c r="J414" s="8">
        <v>300</v>
      </c>
      <c r="K414" s="8">
        <f t="shared" si="149"/>
        <v>5330</v>
      </c>
      <c r="L414" s="8"/>
    </row>
    <row r="415" spans="1:12" ht="27.75" customHeight="1" x14ac:dyDescent="0.25">
      <c r="A415" s="8">
        <v>4</v>
      </c>
      <c r="B415" s="8">
        <v>380</v>
      </c>
      <c r="C415" s="9" t="s">
        <v>60</v>
      </c>
      <c r="D415" s="8">
        <v>38.9</v>
      </c>
      <c r="E415" s="8">
        <v>150</v>
      </c>
      <c r="F415" s="8">
        <f t="shared" si="150"/>
        <v>5835</v>
      </c>
      <c r="G415" s="8">
        <v>20</v>
      </c>
      <c r="H415" s="8">
        <f t="shared" si="151"/>
        <v>5855</v>
      </c>
      <c r="I415" s="8"/>
      <c r="J415" s="8">
        <v>300</v>
      </c>
      <c r="K415" s="8">
        <f t="shared" si="149"/>
        <v>6155</v>
      </c>
      <c r="L415" s="8"/>
    </row>
    <row r="416" spans="1:12" ht="27.75" customHeight="1" x14ac:dyDescent="0.25">
      <c r="A416" s="6">
        <v>5</v>
      </c>
      <c r="B416" s="8">
        <v>57</v>
      </c>
      <c r="C416" s="9" t="s">
        <v>61</v>
      </c>
      <c r="D416" s="8">
        <v>37.9</v>
      </c>
      <c r="E416" s="8">
        <v>140</v>
      </c>
      <c r="F416" s="8">
        <f t="shared" si="150"/>
        <v>5306</v>
      </c>
      <c r="G416" s="8">
        <v>20</v>
      </c>
      <c r="H416" s="8">
        <f t="shared" si="151"/>
        <v>5326</v>
      </c>
      <c r="I416" s="8"/>
      <c r="J416" s="8">
        <v>300</v>
      </c>
      <c r="K416" s="8">
        <f t="shared" si="149"/>
        <v>5626</v>
      </c>
      <c r="L416" s="8"/>
    </row>
    <row r="417" spans="1:12" ht="27.75" customHeight="1" x14ac:dyDescent="0.25">
      <c r="A417" s="8">
        <v>6</v>
      </c>
      <c r="B417" s="8">
        <v>237</v>
      </c>
      <c r="C417" s="9" t="s">
        <v>62</v>
      </c>
      <c r="D417" s="8">
        <v>36.799999999999997</v>
      </c>
      <c r="E417" s="8">
        <v>140</v>
      </c>
      <c r="F417" s="8">
        <f t="shared" si="150"/>
        <v>5152</v>
      </c>
      <c r="G417" s="8">
        <v>40</v>
      </c>
      <c r="H417" s="8">
        <f t="shared" si="151"/>
        <v>5192</v>
      </c>
      <c r="I417" s="8"/>
      <c r="J417" s="8">
        <v>300</v>
      </c>
      <c r="K417" s="8">
        <f t="shared" si="149"/>
        <v>5492</v>
      </c>
      <c r="L417" s="8"/>
    </row>
    <row r="418" spans="1:12" ht="27.75" customHeight="1" x14ac:dyDescent="0.25">
      <c r="A418" s="6">
        <v>7</v>
      </c>
      <c r="B418" s="8">
        <v>513</v>
      </c>
      <c r="C418" s="9" t="s">
        <v>73</v>
      </c>
      <c r="D418" s="8">
        <v>34.5</v>
      </c>
      <c r="E418" s="8">
        <v>150</v>
      </c>
      <c r="F418" s="8">
        <f t="shared" si="150"/>
        <v>5175</v>
      </c>
      <c r="G418" s="8">
        <v>20</v>
      </c>
      <c r="H418" s="8">
        <f t="shared" si="151"/>
        <v>5195</v>
      </c>
      <c r="I418" s="8"/>
      <c r="J418" s="8">
        <v>300</v>
      </c>
      <c r="K418" s="8">
        <f t="shared" si="149"/>
        <v>5495</v>
      </c>
      <c r="L418" s="8"/>
    </row>
    <row r="419" spans="1:12" ht="27.75" customHeight="1" x14ac:dyDescent="0.25">
      <c r="A419" s="8">
        <v>8</v>
      </c>
      <c r="B419" s="8"/>
      <c r="C419" s="9" t="s">
        <v>63</v>
      </c>
      <c r="D419" s="8"/>
      <c r="E419" s="8">
        <v>1000</v>
      </c>
      <c r="F419" s="8">
        <f t="shared" si="150"/>
        <v>0</v>
      </c>
      <c r="G419" s="8"/>
      <c r="H419" s="8">
        <f>E419+G419</f>
        <v>1000</v>
      </c>
      <c r="I419" s="8"/>
      <c r="J419" s="8"/>
      <c r="K419" s="8">
        <f t="shared" ref="K419" si="152">H419+I419</f>
        <v>1000</v>
      </c>
      <c r="L419" s="10" t="s">
        <v>83</v>
      </c>
    </row>
    <row r="420" spans="1:12" ht="27.75" customHeight="1" x14ac:dyDescent="0.25">
      <c r="A420" s="6">
        <v>9</v>
      </c>
      <c r="B420" s="8"/>
      <c r="C420" s="9" t="s">
        <v>131</v>
      </c>
      <c r="D420" s="8"/>
      <c r="E420" s="8">
        <v>600</v>
      </c>
      <c r="F420" s="8">
        <f t="shared" si="150"/>
        <v>0</v>
      </c>
      <c r="G420" s="8"/>
      <c r="H420" s="8">
        <f t="shared" ref="H420:H421" si="153">E420+G420</f>
        <v>600</v>
      </c>
      <c r="I420" s="8"/>
      <c r="J420" s="8"/>
      <c r="K420" s="8">
        <f>E420+G420+J420</f>
        <v>600</v>
      </c>
      <c r="L420" s="10" t="s">
        <v>95</v>
      </c>
    </row>
    <row r="421" spans="1:12" ht="27.75" customHeight="1" x14ac:dyDescent="0.25">
      <c r="A421" s="8">
        <v>10</v>
      </c>
      <c r="B421" s="8"/>
      <c r="C421" s="9" t="s">
        <v>98</v>
      </c>
      <c r="D421" s="8"/>
      <c r="E421" s="8">
        <v>800</v>
      </c>
      <c r="F421" s="8">
        <f t="shared" si="150"/>
        <v>0</v>
      </c>
      <c r="G421" s="8">
        <v>240</v>
      </c>
      <c r="H421" s="8">
        <f t="shared" si="153"/>
        <v>1040</v>
      </c>
      <c r="I421" s="8"/>
      <c r="J421" s="8"/>
      <c r="K421" s="8">
        <f t="shared" ref="K421:K423" si="154">E421+G421+J421</f>
        <v>1040</v>
      </c>
      <c r="L421" s="10" t="s">
        <v>96</v>
      </c>
    </row>
    <row r="422" spans="1:12" ht="27.75" customHeight="1" x14ac:dyDescent="0.25">
      <c r="A422" s="6">
        <v>11</v>
      </c>
      <c r="B422" s="8"/>
      <c r="C422" s="9" t="s">
        <v>65</v>
      </c>
      <c r="D422" s="8"/>
      <c r="E422" s="8">
        <v>600</v>
      </c>
      <c r="F422" s="8">
        <f t="shared" si="150"/>
        <v>0</v>
      </c>
      <c r="G422" s="8"/>
      <c r="H422" s="8">
        <f>E422+G422</f>
        <v>600</v>
      </c>
      <c r="I422" s="8"/>
      <c r="J422" s="8"/>
      <c r="K422" s="8">
        <f t="shared" si="154"/>
        <v>600</v>
      </c>
      <c r="L422" s="10" t="s">
        <v>85</v>
      </c>
    </row>
    <row r="423" spans="1:12" ht="27.75" customHeight="1" x14ac:dyDescent="0.25">
      <c r="A423" s="8">
        <v>12</v>
      </c>
      <c r="B423" s="8"/>
      <c r="C423" s="9" t="s">
        <v>66</v>
      </c>
      <c r="D423" s="8"/>
      <c r="E423" s="8">
        <v>4400</v>
      </c>
      <c r="F423" s="8">
        <f t="shared" si="150"/>
        <v>0</v>
      </c>
      <c r="G423" s="8">
        <v>240</v>
      </c>
      <c r="H423" s="8">
        <f t="shared" ref="H423" si="155">E423+G423</f>
        <v>4640</v>
      </c>
      <c r="I423" s="8"/>
      <c r="J423" s="8"/>
      <c r="K423" s="8">
        <f t="shared" si="154"/>
        <v>4640</v>
      </c>
      <c r="L423" s="10" t="s">
        <v>84</v>
      </c>
    </row>
    <row r="424" spans="1:12" x14ac:dyDescent="0.15">
      <c r="A424" s="4"/>
      <c r="B424" s="4"/>
      <c r="C424" s="4"/>
      <c r="D424" s="4"/>
      <c r="E424" s="4"/>
      <c r="F424" s="4"/>
      <c r="G424" s="4" t="s">
        <v>68</v>
      </c>
      <c r="H424" s="4" t="s">
        <v>69</v>
      </c>
      <c r="I424" s="4"/>
      <c r="K424" s="4"/>
    </row>
    <row r="427" spans="1:12" ht="31.5" customHeight="1" x14ac:dyDescent="0.15">
      <c r="A427" s="42" t="s">
        <v>47</v>
      </c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</row>
    <row r="428" spans="1:12" ht="31.5" customHeight="1" x14ac:dyDescent="0.1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</row>
    <row r="429" spans="1:12" ht="31.5" customHeight="1" x14ac:dyDescent="0.15">
      <c r="A429" s="44" t="s">
        <v>134</v>
      </c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</row>
    <row r="430" spans="1:12" ht="31.5" customHeight="1" x14ac:dyDescent="0.15">
      <c r="A430" s="3" t="s">
        <v>49</v>
      </c>
      <c r="B430" s="3" t="s">
        <v>50</v>
      </c>
      <c r="C430" s="3" t="s">
        <v>1</v>
      </c>
      <c r="D430" s="3" t="s">
        <v>51</v>
      </c>
      <c r="E430" s="3" t="s">
        <v>52</v>
      </c>
      <c r="F430" s="3" t="s">
        <v>53</v>
      </c>
      <c r="G430" s="3" t="s">
        <v>54</v>
      </c>
      <c r="H430" s="3" t="s">
        <v>67</v>
      </c>
      <c r="I430" s="3" t="s">
        <v>74</v>
      </c>
      <c r="J430" s="3" t="s">
        <v>19</v>
      </c>
      <c r="K430" s="3" t="s">
        <v>5</v>
      </c>
      <c r="L430" s="5" t="s">
        <v>6</v>
      </c>
    </row>
    <row r="431" spans="1:12" ht="31.5" customHeight="1" x14ac:dyDescent="0.25">
      <c r="A431" s="6">
        <v>1</v>
      </c>
      <c r="B431" s="6">
        <v>397</v>
      </c>
      <c r="C431" s="7" t="s">
        <v>56</v>
      </c>
      <c r="D431" s="8">
        <v>44.9</v>
      </c>
      <c r="E431" s="8">
        <v>150</v>
      </c>
      <c r="F431" s="8">
        <f>D431*E431</f>
        <v>6735</v>
      </c>
      <c r="G431" s="8">
        <v>120</v>
      </c>
      <c r="H431" s="8">
        <f>F431+G431</f>
        <v>6855</v>
      </c>
      <c r="I431" s="8">
        <v>300</v>
      </c>
      <c r="J431" s="8">
        <v>300</v>
      </c>
      <c r="K431" s="8">
        <f t="shared" ref="K431:K442" si="156">SUM(H431:J431)</f>
        <v>7455</v>
      </c>
      <c r="L431" s="8"/>
    </row>
    <row r="432" spans="1:12" ht="31.5" customHeight="1" x14ac:dyDescent="0.25">
      <c r="A432" s="8">
        <v>2</v>
      </c>
      <c r="B432" s="8">
        <v>224</v>
      </c>
      <c r="C432" s="9" t="s">
        <v>57</v>
      </c>
      <c r="D432" s="8">
        <v>41.9</v>
      </c>
      <c r="E432" s="8">
        <v>140</v>
      </c>
      <c r="F432" s="8">
        <f t="shared" ref="F432:F442" si="157">D432*E432</f>
        <v>5866</v>
      </c>
      <c r="G432" s="8">
        <v>100</v>
      </c>
      <c r="H432" s="8">
        <f t="shared" ref="H432:H437" si="158">F432+G432</f>
        <v>5966</v>
      </c>
      <c r="I432" s="8">
        <v>300</v>
      </c>
      <c r="J432" s="8">
        <v>300</v>
      </c>
      <c r="K432" s="8">
        <f t="shared" si="156"/>
        <v>6566</v>
      </c>
      <c r="L432" s="8"/>
    </row>
    <row r="433" spans="1:12" ht="31.5" customHeight="1" x14ac:dyDescent="0.25">
      <c r="A433" s="6">
        <v>3</v>
      </c>
      <c r="B433" s="8">
        <v>116</v>
      </c>
      <c r="C433" s="9" t="s">
        <v>59</v>
      </c>
      <c r="D433" s="8">
        <v>38.299999999999997</v>
      </c>
      <c r="E433" s="8">
        <v>140</v>
      </c>
      <c r="F433" s="8">
        <f t="shared" si="157"/>
        <v>5362</v>
      </c>
      <c r="G433" s="8">
        <v>60</v>
      </c>
      <c r="H433" s="8">
        <f t="shared" si="158"/>
        <v>5422</v>
      </c>
      <c r="I433" s="8">
        <v>300</v>
      </c>
      <c r="J433" s="8">
        <v>300</v>
      </c>
      <c r="K433" s="8">
        <f t="shared" si="156"/>
        <v>6022</v>
      </c>
      <c r="L433" s="8"/>
    </row>
    <row r="434" spans="1:12" ht="31.5" customHeight="1" x14ac:dyDescent="0.25">
      <c r="A434" s="8">
        <v>4</v>
      </c>
      <c r="B434" s="8">
        <v>380</v>
      </c>
      <c r="C434" s="9" t="s">
        <v>60</v>
      </c>
      <c r="D434" s="8">
        <v>43.8</v>
      </c>
      <c r="E434" s="8">
        <v>150</v>
      </c>
      <c r="F434" s="8">
        <f t="shared" si="157"/>
        <v>6570</v>
      </c>
      <c r="G434" s="8">
        <v>20</v>
      </c>
      <c r="H434" s="8">
        <f t="shared" si="158"/>
        <v>6590</v>
      </c>
      <c r="I434" s="8">
        <v>300</v>
      </c>
      <c r="J434" s="8">
        <v>300</v>
      </c>
      <c r="K434" s="8">
        <f t="shared" si="156"/>
        <v>7190</v>
      </c>
      <c r="L434" s="8"/>
    </row>
    <row r="435" spans="1:12" ht="31.5" customHeight="1" x14ac:dyDescent="0.25">
      <c r="A435" s="6">
        <v>5</v>
      </c>
      <c r="B435" s="8">
        <v>57</v>
      </c>
      <c r="C435" s="9" t="s">
        <v>61</v>
      </c>
      <c r="D435" s="8">
        <v>41.3</v>
      </c>
      <c r="E435" s="8">
        <v>140</v>
      </c>
      <c r="F435" s="8">
        <f t="shared" si="157"/>
        <v>5782</v>
      </c>
      <c r="G435" s="8">
        <v>20</v>
      </c>
      <c r="H435" s="8">
        <f t="shared" si="158"/>
        <v>5802</v>
      </c>
      <c r="I435" s="8">
        <v>300</v>
      </c>
      <c r="J435" s="8">
        <v>300</v>
      </c>
      <c r="K435" s="8">
        <f t="shared" si="156"/>
        <v>6402</v>
      </c>
      <c r="L435" s="8"/>
    </row>
    <row r="436" spans="1:12" ht="31.5" customHeight="1" x14ac:dyDescent="0.25">
      <c r="A436" s="8">
        <v>6</v>
      </c>
      <c r="B436" s="8">
        <v>237</v>
      </c>
      <c r="C436" s="9" t="s">
        <v>62</v>
      </c>
      <c r="D436" s="8">
        <v>43</v>
      </c>
      <c r="E436" s="8">
        <v>140</v>
      </c>
      <c r="F436" s="8">
        <f t="shared" si="157"/>
        <v>6020</v>
      </c>
      <c r="G436" s="8">
        <v>40</v>
      </c>
      <c r="H436" s="8">
        <f t="shared" si="158"/>
        <v>6060</v>
      </c>
      <c r="I436" s="8">
        <v>300</v>
      </c>
      <c r="J436" s="8">
        <v>300</v>
      </c>
      <c r="K436" s="8">
        <f t="shared" si="156"/>
        <v>6660</v>
      </c>
      <c r="L436" s="8"/>
    </row>
    <row r="437" spans="1:12" ht="31.5" customHeight="1" x14ac:dyDescent="0.25">
      <c r="A437" s="6">
        <v>7</v>
      </c>
      <c r="B437" s="8">
        <v>513</v>
      </c>
      <c r="C437" s="9" t="s">
        <v>73</v>
      </c>
      <c r="D437" s="8">
        <v>37.9</v>
      </c>
      <c r="E437" s="8">
        <v>150</v>
      </c>
      <c r="F437" s="8">
        <f t="shared" si="157"/>
        <v>5685</v>
      </c>
      <c r="G437" s="8">
        <v>20</v>
      </c>
      <c r="H437" s="8">
        <f t="shared" si="158"/>
        <v>5705</v>
      </c>
      <c r="I437" s="8">
        <v>300</v>
      </c>
      <c r="J437" s="8">
        <v>300</v>
      </c>
      <c r="K437" s="8">
        <f t="shared" si="156"/>
        <v>6305</v>
      </c>
      <c r="L437" s="8"/>
    </row>
    <row r="438" spans="1:12" ht="31.5" customHeight="1" x14ac:dyDescent="0.25">
      <c r="A438" s="8">
        <v>8</v>
      </c>
      <c r="B438" s="8"/>
      <c r="C438" s="9" t="s">
        <v>63</v>
      </c>
      <c r="D438" s="8"/>
      <c r="E438" s="8">
        <v>1000</v>
      </c>
      <c r="F438" s="8">
        <f t="shared" si="157"/>
        <v>0</v>
      </c>
      <c r="G438" s="8"/>
      <c r="H438" s="8">
        <f>E438+G438</f>
        <v>1000</v>
      </c>
      <c r="I438" s="8"/>
      <c r="J438" s="8"/>
      <c r="K438" s="8">
        <f t="shared" si="156"/>
        <v>1000</v>
      </c>
      <c r="L438" s="10" t="s">
        <v>83</v>
      </c>
    </row>
    <row r="439" spans="1:12" ht="31.5" customHeight="1" x14ac:dyDescent="0.25">
      <c r="A439" s="6">
        <v>9</v>
      </c>
      <c r="B439" s="8"/>
      <c r="C439" s="9" t="s">
        <v>131</v>
      </c>
      <c r="D439" s="8"/>
      <c r="E439" s="8">
        <v>600</v>
      </c>
      <c r="F439" s="8">
        <f t="shared" si="157"/>
        <v>0</v>
      </c>
      <c r="G439" s="8"/>
      <c r="H439" s="8">
        <f t="shared" ref="H439:H440" si="159">E439+G439</f>
        <v>600</v>
      </c>
      <c r="I439" s="8"/>
      <c r="J439" s="8">
        <v>200</v>
      </c>
      <c r="K439" s="8">
        <f t="shared" si="156"/>
        <v>800</v>
      </c>
      <c r="L439" s="10" t="s">
        <v>95</v>
      </c>
    </row>
    <row r="440" spans="1:12" ht="31.5" customHeight="1" x14ac:dyDescent="0.25">
      <c r="A440" s="8">
        <v>10</v>
      </c>
      <c r="B440" s="8"/>
      <c r="C440" s="9" t="s">
        <v>98</v>
      </c>
      <c r="D440" s="8"/>
      <c r="E440" s="8">
        <v>800</v>
      </c>
      <c r="F440" s="8">
        <f t="shared" si="157"/>
        <v>0</v>
      </c>
      <c r="G440" s="8">
        <v>400</v>
      </c>
      <c r="H440" s="8">
        <f t="shared" si="159"/>
        <v>1200</v>
      </c>
      <c r="I440" s="8"/>
      <c r="J440" s="8">
        <v>200</v>
      </c>
      <c r="K440" s="8">
        <f t="shared" si="156"/>
        <v>1400</v>
      </c>
      <c r="L440" s="10" t="s">
        <v>96</v>
      </c>
    </row>
    <row r="441" spans="1:12" ht="31.5" customHeight="1" x14ac:dyDescent="0.25">
      <c r="A441" s="6">
        <v>11</v>
      </c>
      <c r="B441" s="8"/>
      <c r="C441" s="9" t="s">
        <v>65</v>
      </c>
      <c r="D441" s="8"/>
      <c r="E441" s="8">
        <v>600</v>
      </c>
      <c r="F441" s="8">
        <f t="shared" si="157"/>
        <v>0</v>
      </c>
      <c r="G441" s="8"/>
      <c r="H441" s="8">
        <f>E441+G441</f>
        <v>600</v>
      </c>
      <c r="I441" s="8"/>
      <c r="J441" s="8">
        <v>200</v>
      </c>
      <c r="K441" s="8">
        <f t="shared" si="156"/>
        <v>800</v>
      </c>
      <c r="L441" s="10" t="s">
        <v>85</v>
      </c>
    </row>
    <row r="442" spans="1:12" ht="31.5" customHeight="1" x14ac:dyDescent="0.25">
      <c r="A442" s="8">
        <v>12</v>
      </c>
      <c r="B442" s="8"/>
      <c r="C442" s="9" t="s">
        <v>66</v>
      </c>
      <c r="D442" s="8"/>
      <c r="E442" s="8">
        <v>4400</v>
      </c>
      <c r="F442" s="8">
        <f t="shared" si="157"/>
        <v>0</v>
      </c>
      <c r="G442" s="8">
        <v>400</v>
      </c>
      <c r="H442" s="8">
        <f t="shared" ref="H442" si="160">E442+G442</f>
        <v>4800</v>
      </c>
      <c r="I442" s="8"/>
      <c r="J442" s="8">
        <v>200</v>
      </c>
      <c r="K442" s="8">
        <f t="shared" si="156"/>
        <v>5000</v>
      </c>
      <c r="L442" s="10" t="s">
        <v>84</v>
      </c>
    </row>
    <row r="443" spans="1:12" ht="31.5" customHeight="1" x14ac:dyDescent="0.15">
      <c r="A443" s="4"/>
      <c r="B443" s="4"/>
      <c r="C443" s="4"/>
      <c r="D443" s="4"/>
      <c r="E443" s="4"/>
      <c r="F443" s="4"/>
      <c r="G443" s="4" t="s">
        <v>68</v>
      </c>
      <c r="H443" s="4" t="s">
        <v>69</v>
      </c>
      <c r="I443" s="4"/>
      <c r="K443" s="4"/>
    </row>
    <row r="445" spans="1:12" x14ac:dyDescent="0.15">
      <c r="A445" s="42" t="s">
        <v>47</v>
      </c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</row>
    <row r="446" spans="1:12" x14ac:dyDescent="0.1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</row>
    <row r="447" spans="1:12" ht="22.5" x14ac:dyDescent="0.15">
      <c r="A447" s="44" t="s">
        <v>139</v>
      </c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</row>
    <row r="448" spans="1:12" ht="28.5" customHeight="1" x14ac:dyDescent="0.15">
      <c r="A448" s="3" t="s">
        <v>49</v>
      </c>
      <c r="B448" s="3" t="s">
        <v>50</v>
      </c>
      <c r="C448" s="3" t="s">
        <v>1</v>
      </c>
      <c r="D448" s="3" t="s">
        <v>51</v>
      </c>
      <c r="E448" s="3" t="s">
        <v>52</v>
      </c>
      <c r="F448" s="3" t="s">
        <v>53</v>
      </c>
      <c r="G448" s="3" t="s">
        <v>54</v>
      </c>
      <c r="H448" s="3" t="s">
        <v>67</v>
      </c>
      <c r="I448" s="3" t="s">
        <v>74</v>
      </c>
      <c r="J448" s="3" t="s">
        <v>19</v>
      </c>
      <c r="K448" s="3" t="s">
        <v>5</v>
      </c>
      <c r="L448" s="5" t="s">
        <v>6</v>
      </c>
    </row>
    <row r="449" spans="1:12" ht="28.5" customHeight="1" x14ac:dyDescent="0.25">
      <c r="A449" s="6">
        <v>1</v>
      </c>
      <c r="B449" s="6">
        <v>397</v>
      </c>
      <c r="C449" s="7" t="s">
        <v>56</v>
      </c>
      <c r="D449" s="8">
        <v>43.6</v>
      </c>
      <c r="E449" s="8">
        <v>150</v>
      </c>
      <c r="F449" s="8">
        <f t="shared" ref="F449:F460" si="161">D449*E449</f>
        <v>6540</v>
      </c>
      <c r="G449" s="8">
        <v>120</v>
      </c>
      <c r="H449" s="8">
        <f>F449+G449</f>
        <v>6660</v>
      </c>
      <c r="I449" s="8">
        <v>300</v>
      </c>
      <c r="J449" s="8">
        <v>300</v>
      </c>
      <c r="K449" s="8">
        <f t="shared" ref="K449:K460" si="162">SUM(H449:J449)</f>
        <v>7260</v>
      </c>
      <c r="L449" s="8"/>
    </row>
    <row r="450" spans="1:12" ht="28.5" customHeight="1" x14ac:dyDescent="0.25">
      <c r="A450" s="8">
        <v>2</v>
      </c>
      <c r="B450" s="8">
        <v>224</v>
      </c>
      <c r="C450" s="9" t="s">
        <v>57</v>
      </c>
      <c r="D450" s="8">
        <v>42.5</v>
      </c>
      <c r="E450" s="8">
        <v>140</v>
      </c>
      <c r="F450" s="8">
        <f t="shared" si="161"/>
        <v>5950</v>
      </c>
      <c r="G450" s="8">
        <v>100</v>
      </c>
      <c r="H450" s="8">
        <f t="shared" ref="H450:H455" si="163">F450+G450</f>
        <v>6050</v>
      </c>
      <c r="I450" s="8">
        <v>300</v>
      </c>
      <c r="J450" s="8">
        <v>300</v>
      </c>
      <c r="K450" s="8">
        <f t="shared" si="162"/>
        <v>6650</v>
      </c>
      <c r="L450" s="8"/>
    </row>
    <row r="451" spans="1:12" ht="28.5" customHeight="1" x14ac:dyDescent="0.25">
      <c r="A451" s="6">
        <v>3</v>
      </c>
      <c r="B451" s="8">
        <v>116</v>
      </c>
      <c r="C451" s="9" t="s">
        <v>59</v>
      </c>
      <c r="D451" s="8">
        <v>40.799999999999997</v>
      </c>
      <c r="E451" s="8">
        <v>140</v>
      </c>
      <c r="F451" s="8">
        <f t="shared" si="161"/>
        <v>5712</v>
      </c>
      <c r="G451" s="8">
        <v>60</v>
      </c>
      <c r="H451" s="8">
        <f t="shared" si="163"/>
        <v>5772</v>
      </c>
      <c r="I451" s="8">
        <v>300</v>
      </c>
      <c r="J451" s="8">
        <v>300</v>
      </c>
      <c r="K451" s="8">
        <f t="shared" si="162"/>
        <v>6372</v>
      </c>
      <c r="L451" s="8"/>
    </row>
    <row r="452" spans="1:12" ht="28.5" customHeight="1" x14ac:dyDescent="0.25">
      <c r="A452" s="8">
        <v>4</v>
      </c>
      <c r="B452" s="8">
        <v>380</v>
      </c>
      <c r="C452" s="9" t="s">
        <v>60</v>
      </c>
      <c r="D452" s="8">
        <v>38.6</v>
      </c>
      <c r="E452" s="8">
        <v>150</v>
      </c>
      <c r="F452" s="8">
        <f t="shared" si="161"/>
        <v>5790</v>
      </c>
      <c r="G452" s="8">
        <v>20</v>
      </c>
      <c r="H452" s="8">
        <f t="shared" si="163"/>
        <v>5810</v>
      </c>
      <c r="I452" s="8">
        <v>300</v>
      </c>
      <c r="J452" s="8">
        <v>300</v>
      </c>
      <c r="K452" s="8">
        <f t="shared" si="162"/>
        <v>6410</v>
      </c>
      <c r="L452" s="8"/>
    </row>
    <row r="453" spans="1:12" ht="28.5" customHeight="1" x14ac:dyDescent="0.25">
      <c r="A453" s="6">
        <v>5</v>
      </c>
      <c r="B453" s="8">
        <v>57</v>
      </c>
      <c r="C453" s="9" t="s">
        <v>61</v>
      </c>
      <c r="D453" s="8">
        <v>40.799999999999997</v>
      </c>
      <c r="E453" s="8">
        <v>140</v>
      </c>
      <c r="F453" s="8">
        <f t="shared" si="161"/>
        <v>5712</v>
      </c>
      <c r="G453" s="8">
        <v>20</v>
      </c>
      <c r="H453" s="8">
        <f t="shared" si="163"/>
        <v>5732</v>
      </c>
      <c r="I453" s="8">
        <v>300</v>
      </c>
      <c r="J453" s="8">
        <v>300</v>
      </c>
      <c r="K453" s="8">
        <f t="shared" si="162"/>
        <v>6332</v>
      </c>
      <c r="L453" s="8"/>
    </row>
    <row r="454" spans="1:12" ht="28.5" customHeight="1" x14ac:dyDescent="0.25">
      <c r="A454" s="8">
        <v>6</v>
      </c>
      <c r="B454" s="8">
        <v>237</v>
      </c>
      <c r="C454" s="9" t="s">
        <v>62</v>
      </c>
      <c r="D454" s="8">
        <v>41.8</v>
      </c>
      <c r="E454" s="8">
        <v>140</v>
      </c>
      <c r="F454" s="8">
        <f t="shared" si="161"/>
        <v>5852</v>
      </c>
      <c r="G454" s="8">
        <v>40</v>
      </c>
      <c r="H454" s="8">
        <f t="shared" si="163"/>
        <v>5892</v>
      </c>
      <c r="I454" s="8">
        <v>300</v>
      </c>
      <c r="J454" s="8">
        <v>300</v>
      </c>
      <c r="K454" s="8">
        <f t="shared" si="162"/>
        <v>6492</v>
      </c>
      <c r="L454" s="8"/>
    </row>
    <row r="455" spans="1:12" ht="28.5" customHeight="1" x14ac:dyDescent="0.25">
      <c r="A455" s="6">
        <v>7</v>
      </c>
      <c r="B455" s="8">
        <v>513</v>
      </c>
      <c r="C455" s="9" t="s">
        <v>73</v>
      </c>
      <c r="D455" s="8">
        <v>38.4</v>
      </c>
      <c r="E455" s="8">
        <v>150</v>
      </c>
      <c r="F455" s="8">
        <f t="shared" si="161"/>
        <v>5760</v>
      </c>
      <c r="G455" s="8">
        <v>20</v>
      </c>
      <c r="H455" s="8">
        <f t="shared" si="163"/>
        <v>5780</v>
      </c>
      <c r="I455" s="8">
        <v>300</v>
      </c>
      <c r="J455" s="8">
        <v>300</v>
      </c>
      <c r="K455" s="8">
        <f t="shared" si="162"/>
        <v>6380</v>
      </c>
      <c r="L455" s="8"/>
    </row>
    <row r="456" spans="1:12" ht="28.5" customHeight="1" x14ac:dyDescent="0.25">
      <c r="A456" s="8">
        <v>8</v>
      </c>
      <c r="B456" s="8"/>
      <c r="C456" s="9" t="s">
        <v>63</v>
      </c>
      <c r="D456" s="8"/>
      <c r="E456" s="8">
        <v>1000</v>
      </c>
      <c r="F456" s="8">
        <f t="shared" si="161"/>
        <v>0</v>
      </c>
      <c r="G456" s="8"/>
      <c r="H456" s="8">
        <f>E456+G456</f>
        <v>1000</v>
      </c>
      <c r="I456" s="8"/>
      <c r="J456" s="8"/>
      <c r="K456" s="8">
        <f t="shared" si="162"/>
        <v>1000</v>
      </c>
      <c r="L456" s="10" t="s">
        <v>83</v>
      </c>
    </row>
    <row r="457" spans="1:12" ht="28.5" customHeight="1" x14ac:dyDescent="0.25">
      <c r="A457" s="6">
        <v>9</v>
      </c>
      <c r="B457" s="8"/>
      <c r="C457" s="9" t="s">
        <v>131</v>
      </c>
      <c r="D457" s="8"/>
      <c r="E457" s="8">
        <v>600</v>
      </c>
      <c r="F457" s="8">
        <f t="shared" si="161"/>
        <v>0</v>
      </c>
      <c r="G457" s="8"/>
      <c r="H457" s="8">
        <f t="shared" ref="H457:H458" si="164">E457+G457</f>
        <v>600</v>
      </c>
      <c r="I457" s="8"/>
      <c r="J457" s="8">
        <v>200</v>
      </c>
      <c r="K457" s="8">
        <f t="shared" si="162"/>
        <v>800</v>
      </c>
      <c r="L457" s="10" t="s">
        <v>95</v>
      </c>
    </row>
    <row r="458" spans="1:12" ht="28.5" customHeight="1" x14ac:dyDescent="0.25">
      <c r="A458" s="8">
        <v>10</v>
      </c>
      <c r="B458" s="8"/>
      <c r="C458" s="9" t="s">
        <v>98</v>
      </c>
      <c r="D458" s="8"/>
      <c r="E458" s="8">
        <v>800</v>
      </c>
      <c r="F458" s="8">
        <f t="shared" si="161"/>
        <v>0</v>
      </c>
      <c r="G458" s="8">
        <v>320</v>
      </c>
      <c r="H458" s="8">
        <f t="shared" si="164"/>
        <v>1120</v>
      </c>
      <c r="I458" s="8"/>
      <c r="J458" s="8">
        <v>200</v>
      </c>
      <c r="K458" s="8">
        <f t="shared" si="162"/>
        <v>1320</v>
      </c>
      <c r="L458" s="10" t="s">
        <v>96</v>
      </c>
    </row>
    <row r="459" spans="1:12" ht="28.5" customHeight="1" x14ac:dyDescent="0.25">
      <c r="A459" s="6">
        <v>11</v>
      </c>
      <c r="B459" s="8"/>
      <c r="C459" s="9" t="s">
        <v>65</v>
      </c>
      <c r="D459" s="8"/>
      <c r="E459" s="8">
        <v>600</v>
      </c>
      <c r="F459" s="8">
        <f t="shared" si="161"/>
        <v>0</v>
      </c>
      <c r="G459" s="8"/>
      <c r="H459" s="8">
        <f>E459+G459</f>
        <v>600</v>
      </c>
      <c r="I459" s="8"/>
      <c r="J459" s="8">
        <v>200</v>
      </c>
      <c r="K459" s="8">
        <f t="shared" si="162"/>
        <v>800</v>
      </c>
      <c r="L459" s="10" t="s">
        <v>85</v>
      </c>
    </row>
    <row r="460" spans="1:12" ht="28.5" customHeight="1" x14ac:dyDescent="0.25">
      <c r="A460" s="8">
        <v>12</v>
      </c>
      <c r="B460" s="8"/>
      <c r="C460" s="9" t="s">
        <v>66</v>
      </c>
      <c r="D460" s="8"/>
      <c r="E460" s="8">
        <v>4400</v>
      </c>
      <c r="F460" s="8">
        <f t="shared" si="161"/>
        <v>0</v>
      </c>
      <c r="G460" s="8">
        <v>320</v>
      </c>
      <c r="H460" s="8">
        <f t="shared" ref="H460" si="165">E460+G460</f>
        <v>4720</v>
      </c>
      <c r="I460" s="8"/>
      <c r="J460" s="8">
        <v>200</v>
      </c>
      <c r="K460" s="8">
        <f t="shared" si="162"/>
        <v>4920</v>
      </c>
      <c r="L460" s="10" t="s">
        <v>84</v>
      </c>
    </row>
    <row r="461" spans="1:12" x14ac:dyDescent="0.15">
      <c r="A461" s="4"/>
      <c r="B461" s="4"/>
      <c r="C461" s="4"/>
      <c r="D461" s="4"/>
      <c r="E461" s="4"/>
      <c r="F461" s="4"/>
      <c r="G461" s="4" t="s">
        <v>68</v>
      </c>
      <c r="H461" s="4" t="s">
        <v>69</v>
      </c>
      <c r="I461" s="4"/>
      <c r="K461" s="4"/>
    </row>
    <row r="463" spans="1:12" x14ac:dyDescent="0.15">
      <c r="A463" s="42" t="s">
        <v>47</v>
      </c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</row>
    <row r="464" spans="1:12" x14ac:dyDescent="0.1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</row>
    <row r="465" spans="1:12" ht="22.5" x14ac:dyDescent="0.15">
      <c r="A465" s="44" t="s">
        <v>137</v>
      </c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</row>
    <row r="466" spans="1:12" ht="28.5" customHeight="1" x14ac:dyDescent="0.15">
      <c r="A466" s="3" t="s">
        <v>49</v>
      </c>
      <c r="B466" s="3" t="s">
        <v>50</v>
      </c>
      <c r="C466" s="3" t="s">
        <v>1</v>
      </c>
      <c r="D466" s="3" t="s">
        <v>51</v>
      </c>
      <c r="E466" s="3" t="s">
        <v>52</v>
      </c>
      <c r="F466" s="3" t="s">
        <v>53</v>
      </c>
      <c r="G466" s="3" t="s">
        <v>54</v>
      </c>
      <c r="H466" s="3" t="s">
        <v>67</v>
      </c>
      <c r="I466" s="3" t="s">
        <v>74</v>
      </c>
      <c r="J466" s="3" t="s">
        <v>19</v>
      </c>
      <c r="K466" s="3" t="s">
        <v>5</v>
      </c>
      <c r="L466" s="5" t="s">
        <v>6</v>
      </c>
    </row>
    <row r="467" spans="1:12" ht="28.5" customHeight="1" x14ac:dyDescent="0.25">
      <c r="A467" s="6">
        <v>1</v>
      </c>
      <c r="B467" s="6">
        <v>397</v>
      </c>
      <c r="C467" s="7" t="s">
        <v>135</v>
      </c>
      <c r="D467" s="8">
        <v>15</v>
      </c>
      <c r="E467" s="8">
        <v>0</v>
      </c>
      <c r="F467" s="8">
        <v>2045</v>
      </c>
      <c r="G467" s="8">
        <v>0</v>
      </c>
      <c r="H467" s="8">
        <f>F467+G467</f>
        <v>2045</v>
      </c>
      <c r="I467" s="8">
        <v>0</v>
      </c>
      <c r="J467" s="8">
        <v>0</v>
      </c>
      <c r="K467" s="8">
        <f t="shared" ref="K467" si="166">SUM(H467:J467)</f>
        <v>2045</v>
      </c>
      <c r="L467" s="8" t="s">
        <v>136</v>
      </c>
    </row>
    <row r="468" spans="1:12" ht="19.5" customHeight="1" x14ac:dyDescent="0.15">
      <c r="A468" s="4"/>
      <c r="B468" s="4"/>
      <c r="C468" s="4"/>
      <c r="D468" s="4"/>
      <c r="E468" s="4"/>
      <c r="F468" s="4"/>
      <c r="G468" s="4" t="s">
        <v>68</v>
      </c>
      <c r="H468" s="4" t="s">
        <v>69</v>
      </c>
      <c r="I468" s="4"/>
      <c r="K468" s="4"/>
    </row>
    <row r="471" spans="1:12" s="17" customFormat="1" x14ac:dyDescent="0.15"/>
    <row r="472" spans="1:12" x14ac:dyDescent="0.15">
      <c r="A472" s="42" t="s">
        <v>47</v>
      </c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</row>
    <row r="473" spans="1:12" x14ac:dyDescent="0.1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</row>
    <row r="474" spans="1:12" ht="22.5" x14ac:dyDescent="0.15">
      <c r="A474" s="44" t="s">
        <v>137</v>
      </c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</row>
    <row r="475" spans="1:12" ht="28.5" customHeight="1" x14ac:dyDescent="0.15">
      <c r="A475" s="3" t="s">
        <v>49</v>
      </c>
      <c r="B475" s="3" t="s">
        <v>50</v>
      </c>
      <c r="C475" s="3" t="s">
        <v>1</v>
      </c>
      <c r="D475" s="3" t="s">
        <v>51</v>
      </c>
      <c r="E475" s="3" t="s">
        <v>52</v>
      </c>
      <c r="F475" s="3" t="s">
        <v>53</v>
      </c>
      <c r="G475" s="3" t="s">
        <v>54</v>
      </c>
      <c r="H475" s="3" t="s">
        <v>67</v>
      </c>
      <c r="I475" s="3" t="s">
        <v>74</v>
      </c>
      <c r="J475" s="3" t="s">
        <v>19</v>
      </c>
      <c r="K475" s="3" t="s">
        <v>5</v>
      </c>
      <c r="L475" s="5" t="s">
        <v>6</v>
      </c>
    </row>
    <row r="476" spans="1:12" ht="28.5" customHeight="1" x14ac:dyDescent="0.25">
      <c r="A476" s="6">
        <v>1</v>
      </c>
      <c r="B476" s="6">
        <v>397</v>
      </c>
      <c r="C476" s="7" t="s">
        <v>56</v>
      </c>
      <c r="D476" s="8">
        <v>39.9</v>
      </c>
      <c r="E476" s="8">
        <v>150</v>
      </c>
      <c r="F476" s="8">
        <f t="shared" ref="F476:F487" si="167">D476*E476</f>
        <v>5985</v>
      </c>
      <c r="G476" s="8">
        <v>120</v>
      </c>
      <c r="H476" s="8">
        <f>F476+G476</f>
        <v>6105</v>
      </c>
      <c r="I476" s="8">
        <v>300</v>
      </c>
      <c r="J476" s="8">
        <v>300</v>
      </c>
      <c r="K476" s="8">
        <f t="shared" ref="K476:K487" si="168">SUM(H476:J476)</f>
        <v>6705</v>
      </c>
      <c r="L476" s="8"/>
    </row>
    <row r="477" spans="1:12" ht="28.5" customHeight="1" x14ac:dyDescent="0.25">
      <c r="A477" s="8">
        <v>2</v>
      </c>
      <c r="B477" s="8">
        <v>224</v>
      </c>
      <c r="C477" s="9" t="s">
        <v>57</v>
      </c>
      <c r="D477" s="8">
        <v>36.4</v>
      </c>
      <c r="E477" s="8">
        <v>140</v>
      </c>
      <c r="F477" s="8">
        <f t="shared" si="167"/>
        <v>5096</v>
      </c>
      <c r="G477" s="8">
        <v>100</v>
      </c>
      <c r="H477" s="8">
        <f t="shared" ref="H477:H482" si="169">F477+G477</f>
        <v>5196</v>
      </c>
      <c r="I477" s="8">
        <v>300</v>
      </c>
      <c r="J477" s="8">
        <v>300</v>
      </c>
      <c r="K477" s="8">
        <f t="shared" si="168"/>
        <v>5796</v>
      </c>
      <c r="L477" s="8"/>
    </row>
    <row r="478" spans="1:12" ht="28.5" customHeight="1" x14ac:dyDescent="0.25">
      <c r="A478" s="6">
        <v>3</v>
      </c>
      <c r="B478" s="8">
        <v>116</v>
      </c>
      <c r="C478" s="9" t="s">
        <v>59</v>
      </c>
      <c r="D478" s="8">
        <v>34.6</v>
      </c>
      <c r="E478" s="8">
        <v>140</v>
      </c>
      <c r="F478" s="8">
        <f t="shared" si="167"/>
        <v>4844</v>
      </c>
      <c r="G478" s="8">
        <v>60</v>
      </c>
      <c r="H478" s="8">
        <f t="shared" si="169"/>
        <v>4904</v>
      </c>
      <c r="I478" s="8">
        <v>300</v>
      </c>
      <c r="J478" s="8">
        <v>300</v>
      </c>
      <c r="K478" s="8">
        <f t="shared" si="168"/>
        <v>5504</v>
      </c>
      <c r="L478" s="8"/>
    </row>
    <row r="479" spans="1:12" ht="28.5" customHeight="1" x14ac:dyDescent="0.25">
      <c r="A479" s="8">
        <v>4</v>
      </c>
      <c r="B479" s="8">
        <v>380</v>
      </c>
      <c r="C479" s="9" t="s">
        <v>60</v>
      </c>
      <c r="D479" s="8">
        <v>40.1</v>
      </c>
      <c r="E479" s="8">
        <v>150</v>
      </c>
      <c r="F479" s="8">
        <f t="shared" si="167"/>
        <v>6015</v>
      </c>
      <c r="G479" s="8">
        <v>20</v>
      </c>
      <c r="H479" s="8">
        <f t="shared" si="169"/>
        <v>6035</v>
      </c>
      <c r="I479" s="8">
        <v>300</v>
      </c>
      <c r="J479" s="8">
        <v>300</v>
      </c>
      <c r="K479" s="8">
        <f t="shared" si="168"/>
        <v>6635</v>
      </c>
      <c r="L479" s="8"/>
    </row>
    <row r="480" spans="1:12" ht="28.5" customHeight="1" x14ac:dyDescent="0.25">
      <c r="A480" s="6">
        <v>5</v>
      </c>
      <c r="B480" s="8">
        <v>57</v>
      </c>
      <c r="C480" s="9" t="s">
        <v>61</v>
      </c>
      <c r="D480" s="8">
        <v>37.5</v>
      </c>
      <c r="E480" s="8">
        <v>140</v>
      </c>
      <c r="F480" s="8">
        <f t="shared" si="167"/>
        <v>5250</v>
      </c>
      <c r="G480" s="8">
        <v>20</v>
      </c>
      <c r="H480" s="8">
        <f t="shared" si="169"/>
        <v>5270</v>
      </c>
      <c r="I480" s="8">
        <v>300</v>
      </c>
      <c r="J480" s="8">
        <v>300</v>
      </c>
      <c r="K480" s="8">
        <f t="shared" si="168"/>
        <v>5870</v>
      </c>
      <c r="L480" s="8"/>
    </row>
    <row r="481" spans="1:12" ht="28.5" customHeight="1" x14ac:dyDescent="0.25">
      <c r="A481" s="8">
        <v>6</v>
      </c>
      <c r="B481" s="8">
        <v>237</v>
      </c>
      <c r="C481" s="9" t="s">
        <v>62</v>
      </c>
      <c r="D481" s="8">
        <v>35</v>
      </c>
      <c r="E481" s="8">
        <v>140</v>
      </c>
      <c r="F481" s="8">
        <f t="shared" si="167"/>
        <v>4900</v>
      </c>
      <c r="G481" s="8">
        <v>40</v>
      </c>
      <c r="H481" s="8">
        <f t="shared" si="169"/>
        <v>4940</v>
      </c>
      <c r="I481" s="8">
        <v>300</v>
      </c>
      <c r="J481" s="8">
        <v>300</v>
      </c>
      <c r="K481" s="8">
        <f t="shared" si="168"/>
        <v>5540</v>
      </c>
      <c r="L481" s="8"/>
    </row>
    <row r="482" spans="1:12" ht="28.5" customHeight="1" x14ac:dyDescent="0.25">
      <c r="A482" s="6">
        <v>7</v>
      </c>
      <c r="B482" s="8">
        <v>513</v>
      </c>
      <c r="C482" s="9" t="s">
        <v>73</v>
      </c>
      <c r="D482" s="8">
        <v>33.299999999999997</v>
      </c>
      <c r="E482" s="8">
        <v>150</v>
      </c>
      <c r="F482" s="8">
        <f t="shared" si="167"/>
        <v>4995</v>
      </c>
      <c r="G482" s="8">
        <v>20</v>
      </c>
      <c r="H482" s="8">
        <f t="shared" si="169"/>
        <v>5015</v>
      </c>
      <c r="I482" s="8">
        <v>300</v>
      </c>
      <c r="J482" s="8">
        <v>300</v>
      </c>
      <c r="K482" s="8">
        <f t="shared" si="168"/>
        <v>5615</v>
      </c>
      <c r="L482" s="8"/>
    </row>
    <row r="483" spans="1:12" ht="28.5" customHeight="1" x14ac:dyDescent="0.25">
      <c r="A483" s="8">
        <v>8</v>
      </c>
      <c r="B483" s="8"/>
      <c r="C483" s="9" t="s">
        <v>63</v>
      </c>
      <c r="D483" s="8"/>
      <c r="E483" s="8">
        <v>1000</v>
      </c>
      <c r="F483" s="8">
        <f t="shared" si="167"/>
        <v>0</v>
      </c>
      <c r="G483" s="8"/>
      <c r="H483" s="8">
        <f>E483+G483</f>
        <v>1000</v>
      </c>
      <c r="I483" s="8"/>
      <c r="J483" s="8"/>
      <c r="K483" s="8">
        <f t="shared" si="168"/>
        <v>1000</v>
      </c>
      <c r="L483" s="10" t="s">
        <v>83</v>
      </c>
    </row>
    <row r="484" spans="1:12" ht="28.5" customHeight="1" x14ac:dyDescent="0.25">
      <c r="A484" s="6">
        <v>9</v>
      </c>
      <c r="B484" s="8"/>
      <c r="C484" s="9" t="s">
        <v>131</v>
      </c>
      <c r="D484" s="8"/>
      <c r="E484" s="8">
        <v>600</v>
      </c>
      <c r="F484" s="8">
        <f t="shared" si="167"/>
        <v>0</v>
      </c>
      <c r="G484" s="8"/>
      <c r="H484" s="8">
        <f t="shared" ref="H484:H485" si="170">E484+G484</f>
        <v>600</v>
      </c>
      <c r="I484" s="8"/>
      <c r="J484" s="8">
        <v>200</v>
      </c>
      <c r="K484" s="8">
        <f t="shared" si="168"/>
        <v>800</v>
      </c>
      <c r="L484" s="10" t="s">
        <v>95</v>
      </c>
    </row>
    <row r="485" spans="1:12" ht="28.5" customHeight="1" x14ac:dyDescent="0.25">
      <c r="A485" s="8">
        <v>10</v>
      </c>
      <c r="B485" s="8"/>
      <c r="C485" s="9" t="s">
        <v>98</v>
      </c>
      <c r="D485" s="8"/>
      <c r="E485" s="8">
        <v>1000</v>
      </c>
      <c r="F485" s="8">
        <f t="shared" si="167"/>
        <v>0</v>
      </c>
      <c r="G485" s="8">
        <v>240</v>
      </c>
      <c r="H485" s="8">
        <f t="shared" si="170"/>
        <v>1240</v>
      </c>
      <c r="I485" s="8"/>
      <c r="J485" s="8">
        <v>200</v>
      </c>
      <c r="K485" s="8">
        <f t="shared" si="168"/>
        <v>1440</v>
      </c>
      <c r="L485" s="10" t="s">
        <v>96</v>
      </c>
    </row>
    <row r="486" spans="1:12" ht="28.5" customHeight="1" x14ac:dyDescent="0.25">
      <c r="A486" s="6">
        <v>11</v>
      </c>
      <c r="B486" s="8"/>
      <c r="C486" s="9" t="s">
        <v>65</v>
      </c>
      <c r="D486" s="8"/>
      <c r="E486" s="8">
        <v>600</v>
      </c>
      <c r="F486" s="8">
        <f t="shared" si="167"/>
        <v>0</v>
      </c>
      <c r="G486" s="8"/>
      <c r="H486" s="8">
        <f>E486+G486</f>
        <v>600</v>
      </c>
      <c r="I486" s="8"/>
      <c r="J486" s="8">
        <v>200</v>
      </c>
      <c r="K486" s="8">
        <f t="shared" si="168"/>
        <v>800</v>
      </c>
      <c r="L486" s="10" t="s">
        <v>85</v>
      </c>
    </row>
    <row r="487" spans="1:12" ht="28.5" customHeight="1" x14ac:dyDescent="0.25">
      <c r="A487" s="8">
        <v>12</v>
      </c>
      <c r="B487" s="8"/>
      <c r="C487" s="9" t="s">
        <v>66</v>
      </c>
      <c r="D487" s="8"/>
      <c r="E487" s="8">
        <v>4400</v>
      </c>
      <c r="F487" s="8">
        <f t="shared" si="167"/>
        <v>0</v>
      </c>
      <c r="G487" s="8">
        <v>240</v>
      </c>
      <c r="H487" s="8">
        <f t="shared" ref="H487" si="171">E487+G487</f>
        <v>4640</v>
      </c>
      <c r="I487" s="8"/>
      <c r="J487" s="8">
        <v>200</v>
      </c>
      <c r="K487" s="8">
        <f t="shared" si="168"/>
        <v>4840</v>
      </c>
      <c r="L487" s="10" t="s">
        <v>84</v>
      </c>
    </row>
    <row r="488" spans="1:12" x14ac:dyDescent="0.15">
      <c r="A488" s="4"/>
      <c r="B488" s="4"/>
      <c r="C488" s="4"/>
      <c r="D488" s="4"/>
      <c r="E488" s="4"/>
      <c r="F488" s="4"/>
      <c r="G488" s="4" t="s">
        <v>68</v>
      </c>
      <c r="H488" s="4" t="s">
        <v>69</v>
      </c>
      <c r="I488" s="4"/>
      <c r="K488" s="4"/>
    </row>
    <row r="490" spans="1:12" x14ac:dyDescent="0.15">
      <c r="A490" s="42" t="s">
        <v>47</v>
      </c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</row>
    <row r="491" spans="1:12" x14ac:dyDescent="0.1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</row>
    <row r="492" spans="1:12" ht="22.5" x14ac:dyDescent="0.15">
      <c r="A492" s="44" t="s">
        <v>138</v>
      </c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</row>
    <row r="493" spans="1:12" ht="28.5" customHeight="1" x14ac:dyDescent="0.15">
      <c r="A493" s="3" t="s">
        <v>49</v>
      </c>
      <c r="B493" s="3" t="s">
        <v>50</v>
      </c>
      <c r="C493" s="3" t="s">
        <v>1</v>
      </c>
      <c r="D493" s="3" t="s">
        <v>51</v>
      </c>
      <c r="E493" s="3" t="s">
        <v>52</v>
      </c>
      <c r="F493" s="3" t="s">
        <v>53</v>
      </c>
      <c r="G493" s="3" t="s">
        <v>54</v>
      </c>
      <c r="H493" s="3" t="s">
        <v>67</v>
      </c>
      <c r="I493" s="3" t="s">
        <v>74</v>
      </c>
      <c r="J493" s="3" t="s">
        <v>19</v>
      </c>
      <c r="K493" s="3" t="s">
        <v>5</v>
      </c>
      <c r="L493" s="5" t="s">
        <v>6</v>
      </c>
    </row>
    <row r="494" spans="1:12" ht="28.5" customHeight="1" x14ac:dyDescent="0.25">
      <c r="A494" s="6">
        <v>1</v>
      </c>
      <c r="B494" s="6">
        <v>397</v>
      </c>
      <c r="C494" s="7" t="s">
        <v>135</v>
      </c>
      <c r="D494" s="8">
        <v>20</v>
      </c>
      <c r="E494" s="8">
        <v>136</v>
      </c>
      <c r="F494" s="8">
        <f>D494*E494</f>
        <v>2720</v>
      </c>
      <c r="G494" s="8">
        <v>0</v>
      </c>
      <c r="H494" s="8">
        <f>F494+G494</f>
        <v>2720</v>
      </c>
      <c r="I494" s="8">
        <v>0</v>
      </c>
      <c r="J494" s="8">
        <v>0</v>
      </c>
      <c r="K494" s="8">
        <f t="shared" ref="K494" si="172">SUM(H494:J494)</f>
        <v>2720</v>
      </c>
      <c r="L494" s="8" t="s">
        <v>136</v>
      </c>
    </row>
    <row r="495" spans="1:12" ht="19.5" customHeight="1" x14ac:dyDescent="0.15">
      <c r="A495" s="4"/>
      <c r="B495" s="4"/>
      <c r="C495" s="4"/>
      <c r="D495" s="4"/>
      <c r="E495" s="4"/>
      <c r="F495" s="4"/>
      <c r="G495" s="4" t="s">
        <v>68</v>
      </c>
      <c r="H495" s="4" t="s">
        <v>69</v>
      </c>
      <c r="I495" s="4"/>
      <c r="K495" s="4"/>
    </row>
    <row r="496" spans="1:12" s="17" customFormat="1" x14ac:dyDescent="0.15"/>
    <row r="497" spans="1:12" x14ac:dyDescent="0.15">
      <c r="A497" s="42" t="s">
        <v>47</v>
      </c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</row>
    <row r="498" spans="1:12" x14ac:dyDescent="0.1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</row>
    <row r="499" spans="1:12" ht="22.5" x14ac:dyDescent="0.15">
      <c r="A499" s="44" t="s">
        <v>138</v>
      </c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</row>
    <row r="500" spans="1:12" ht="28.5" customHeight="1" x14ac:dyDescent="0.15">
      <c r="A500" s="3" t="s">
        <v>49</v>
      </c>
      <c r="B500" s="3" t="s">
        <v>50</v>
      </c>
      <c r="C500" s="3" t="s">
        <v>1</v>
      </c>
      <c r="D500" s="3" t="s">
        <v>51</v>
      </c>
      <c r="E500" s="3" t="s">
        <v>52</v>
      </c>
      <c r="F500" s="3" t="s">
        <v>53</v>
      </c>
      <c r="G500" s="3" t="s">
        <v>54</v>
      </c>
      <c r="H500" s="3" t="s">
        <v>67</v>
      </c>
      <c r="I500" s="3" t="s">
        <v>74</v>
      </c>
      <c r="J500" s="3" t="s">
        <v>19</v>
      </c>
      <c r="K500" s="3" t="s">
        <v>5</v>
      </c>
      <c r="L500" s="5" t="s">
        <v>6</v>
      </c>
    </row>
    <row r="501" spans="1:12" ht="28.5" customHeight="1" x14ac:dyDescent="0.25">
      <c r="A501" s="6">
        <v>1</v>
      </c>
      <c r="B501" s="6">
        <v>397</v>
      </c>
      <c r="C501" s="7" t="s">
        <v>56</v>
      </c>
      <c r="D501" s="8">
        <v>33</v>
      </c>
      <c r="E501" s="8">
        <v>150</v>
      </c>
      <c r="F501" s="8">
        <f t="shared" ref="F501:F512" si="173">D501*E501</f>
        <v>4950</v>
      </c>
      <c r="G501" s="8">
        <v>120</v>
      </c>
      <c r="H501" s="8">
        <f>F501+G501</f>
        <v>5070</v>
      </c>
      <c r="I501" s="8"/>
      <c r="J501" s="8"/>
      <c r="K501" s="8">
        <f t="shared" ref="K501:K512" si="174">SUM(H501:J501)</f>
        <v>5070</v>
      </c>
      <c r="L501" s="8"/>
    </row>
    <row r="502" spans="1:12" ht="28.5" customHeight="1" x14ac:dyDescent="0.25">
      <c r="A502" s="8">
        <v>2</v>
      </c>
      <c r="B502" s="8">
        <v>224</v>
      </c>
      <c r="C502" s="9" t="s">
        <v>57</v>
      </c>
      <c r="D502" s="8">
        <v>33.799999999999997</v>
      </c>
      <c r="E502" s="8">
        <v>140</v>
      </c>
      <c r="F502" s="8">
        <f t="shared" si="173"/>
        <v>4732</v>
      </c>
      <c r="G502" s="8">
        <v>100</v>
      </c>
      <c r="H502" s="8">
        <f t="shared" ref="H502:H507" si="175">F502+G502</f>
        <v>4832</v>
      </c>
      <c r="I502" s="8"/>
      <c r="J502" s="8"/>
      <c r="K502" s="8">
        <f t="shared" si="174"/>
        <v>4832</v>
      </c>
      <c r="L502" s="8"/>
    </row>
    <row r="503" spans="1:12" ht="28.5" customHeight="1" x14ac:dyDescent="0.25">
      <c r="A503" s="6">
        <v>3</v>
      </c>
      <c r="B503" s="8">
        <v>116</v>
      </c>
      <c r="C503" s="9" t="s">
        <v>59</v>
      </c>
      <c r="D503" s="8">
        <v>29.9</v>
      </c>
      <c r="E503" s="8">
        <v>140</v>
      </c>
      <c r="F503" s="8">
        <f t="shared" si="173"/>
        <v>4186</v>
      </c>
      <c r="G503" s="8">
        <v>60</v>
      </c>
      <c r="H503" s="8">
        <f t="shared" si="175"/>
        <v>4246</v>
      </c>
      <c r="I503" s="8"/>
      <c r="J503" s="8"/>
      <c r="K503" s="8">
        <f t="shared" si="174"/>
        <v>4246</v>
      </c>
      <c r="L503" s="8"/>
    </row>
    <row r="504" spans="1:12" ht="28.5" customHeight="1" x14ac:dyDescent="0.25">
      <c r="A504" s="8">
        <v>4</v>
      </c>
      <c r="B504" s="8">
        <v>380</v>
      </c>
      <c r="C504" s="9" t="s">
        <v>60</v>
      </c>
      <c r="D504" s="8">
        <v>35.4</v>
      </c>
      <c r="E504" s="8">
        <v>150</v>
      </c>
      <c r="F504" s="8">
        <f t="shared" si="173"/>
        <v>5310</v>
      </c>
      <c r="G504" s="8">
        <v>20</v>
      </c>
      <c r="H504" s="8">
        <f t="shared" si="175"/>
        <v>5330</v>
      </c>
      <c r="I504" s="8"/>
      <c r="J504" s="8"/>
      <c r="K504" s="8">
        <f t="shared" si="174"/>
        <v>5330</v>
      </c>
      <c r="L504" s="8"/>
    </row>
    <row r="505" spans="1:12" ht="28.5" customHeight="1" x14ac:dyDescent="0.25">
      <c r="A505" s="6">
        <v>5</v>
      </c>
      <c r="B505" s="8">
        <v>57</v>
      </c>
      <c r="C505" s="9" t="s">
        <v>61</v>
      </c>
      <c r="D505" s="8">
        <v>27.6</v>
      </c>
      <c r="E505" s="8">
        <v>140</v>
      </c>
      <c r="F505" s="8">
        <f t="shared" si="173"/>
        <v>3864</v>
      </c>
      <c r="G505" s="8">
        <v>20</v>
      </c>
      <c r="H505" s="8">
        <f t="shared" si="175"/>
        <v>3884</v>
      </c>
      <c r="I505" s="8"/>
      <c r="J505" s="8"/>
      <c r="K505" s="8">
        <f t="shared" si="174"/>
        <v>3884</v>
      </c>
      <c r="L505" s="8"/>
    </row>
    <row r="506" spans="1:12" ht="28.5" customHeight="1" x14ac:dyDescent="0.25">
      <c r="A506" s="8">
        <v>6</v>
      </c>
      <c r="B506" s="8">
        <v>237</v>
      </c>
      <c r="C506" s="9" t="s">
        <v>62</v>
      </c>
      <c r="D506" s="8">
        <v>31</v>
      </c>
      <c r="E506" s="8">
        <v>140</v>
      </c>
      <c r="F506" s="8">
        <f t="shared" si="173"/>
        <v>4340</v>
      </c>
      <c r="G506" s="8">
        <v>40</v>
      </c>
      <c r="H506" s="8">
        <f t="shared" si="175"/>
        <v>4380</v>
      </c>
      <c r="I506" s="8"/>
      <c r="J506" s="8"/>
      <c r="K506" s="8">
        <f t="shared" si="174"/>
        <v>4380</v>
      </c>
      <c r="L506" s="8"/>
    </row>
    <row r="507" spans="1:12" ht="28.5" customHeight="1" x14ac:dyDescent="0.25">
      <c r="A507" s="6">
        <v>7</v>
      </c>
      <c r="B507" s="8">
        <v>513</v>
      </c>
      <c r="C507" s="9" t="s">
        <v>73</v>
      </c>
      <c r="D507" s="8">
        <v>26.6</v>
      </c>
      <c r="E507" s="8">
        <v>150</v>
      </c>
      <c r="F507" s="8">
        <f t="shared" si="173"/>
        <v>3990</v>
      </c>
      <c r="G507" s="8">
        <v>20</v>
      </c>
      <c r="H507" s="8">
        <f t="shared" si="175"/>
        <v>4010</v>
      </c>
      <c r="I507" s="8"/>
      <c r="J507" s="8"/>
      <c r="K507" s="8">
        <f t="shared" si="174"/>
        <v>4010</v>
      </c>
      <c r="L507" s="8"/>
    </row>
    <row r="508" spans="1:12" ht="28.5" customHeight="1" x14ac:dyDescent="0.25">
      <c r="A508" s="8">
        <v>8</v>
      </c>
      <c r="B508" s="8"/>
      <c r="C508" s="9" t="s">
        <v>63</v>
      </c>
      <c r="D508" s="8"/>
      <c r="E508" s="8">
        <v>1000</v>
      </c>
      <c r="F508" s="8">
        <f t="shared" si="173"/>
        <v>0</v>
      </c>
      <c r="G508" s="8"/>
      <c r="H508" s="8">
        <f>E508+G508</f>
        <v>1000</v>
      </c>
      <c r="I508" s="8"/>
      <c r="J508" s="8"/>
      <c r="K508" s="8">
        <f t="shared" si="174"/>
        <v>1000</v>
      </c>
      <c r="L508" s="10" t="s">
        <v>83</v>
      </c>
    </row>
    <row r="509" spans="1:12" ht="28.5" customHeight="1" x14ac:dyDescent="0.25">
      <c r="A509" s="6">
        <v>9</v>
      </c>
      <c r="B509" s="8"/>
      <c r="C509" s="9" t="s">
        <v>131</v>
      </c>
      <c r="D509" s="8"/>
      <c r="E509" s="8">
        <v>600</v>
      </c>
      <c r="F509" s="8">
        <f t="shared" si="173"/>
        <v>0</v>
      </c>
      <c r="G509" s="8"/>
      <c r="H509" s="8">
        <f t="shared" ref="H509:H510" si="176">E509+G509</f>
        <v>600</v>
      </c>
      <c r="I509" s="8"/>
      <c r="J509" s="8"/>
      <c r="K509" s="8">
        <f t="shared" si="174"/>
        <v>600</v>
      </c>
      <c r="L509" s="10" t="s">
        <v>95</v>
      </c>
    </row>
    <row r="510" spans="1:12" ht="28.5" customHeight="1" x14ac:dyDescent="0.25">
      <c r="A510" s="8">
        <v>10</v>
      </c>
      <c r="B510" s="8"/>
      <c r="C510" s="9" t="s">
        <v>98</v>
      </c>
      <c r="D510" s="8"/>
      <c r="E510" s="8">
        <v>1000</v>
      </c>
      <c r="F510" s="8">
        <f t="shared" si="173"/>
        <v>0</v>
      </c>
      <c r="G510" s="8">
        <v>320</v>
      </c>
      <c r="H510" s="8">
        <f t="shared" si="176"/>
        <v>1320</v>
      </c>
      <c r="I510" s="8"/>
      <c r="J510" s="8"/>
      <c r="K510" s="8">
        <f t="shared" si="174"/>
        <v>1320</v>
      </c>
      <c r="L510" s="10" t="s">
        <v>96</v>
      </c>
    </row>
    <row r="511" spans="1:12" ht="28.5" customHeight="1" x14ac:dyDescent="0.25">
      <c r="A511" s="6">
        <v>11</v>
      </c>
      <c r="B511" s="8"/>
      <c r="C511" s="9" t="s">
        <v>65</v>
      </c>
      <c r="D511" s="8"/>
      <c r="E511" s="8">
        <v>600</v>
      </c>
      <c r="F511" s="8">
        <f t="shared" si="173"/>
        <v>0</v>
      </c>
      <c r="G511" s="8"/>
      <c r="H511" s="8">
        <f>E511+G511</f>
        <v>600</v>
      </c>
      <c r="I511" s="8"/>
      <c r="J511" s="8"/>
      <c r="K511" s="8">
        <f t="shared" si="174"/>
        <v>600</v>
      </c>
      <c r="L511" s="10" t="s">
        <v>85</v>
      </c>
    </row>
    <row r="512" spans="1:12" ht="28.5" customHeight="1" x14ac:dyDescent="0.25">
      <c r="A512" s="8">
        <v>12</v>
      </c>
      <c r="B512" s="8"/>
      <c r="C512" s="9" t="s">
        <v>66</v>
      </c>
      <c r="D512" s="8"/>
      <c r="E512" s="8">
        <v>4400</v>
      </c>
      <c r="F512" s="8">
        <f t="shared" si="173"/>
        <v>0</v>
      </c>
      <c r="G512" s="8">
        <v>400</v>
      </c>
      <c r="H512" s="8">
        <f t="shared" ref="H512" si="177">E512+G512</f>
        <v>4800</v>
      </c>
      <c r="I512" s="8"/>
      <c r="J512" s="8"/>
      <c r="K512" s="8">
        <f t="shared" si="174"/>
        <v>4800</v>
      </c>
      <c r="L512" s="10" t="s">
        <v>84</v>
      </c>
    </row>
    <row r="513" spans="1:12" x14ac:dyDescent="0.15">
      <c r="A513" s="4"/>
      <c r="B513" s="4"/>
      <c r="C513" s="4"/>
      <c r="D513" s="4"/>
      <c r="E513" s="4"/>
      <c r="F513" s="4"/>
      <c r="G513" s="4" t="s">
        <v>68</v>
      </c>
      <c r="H513" s="4" t="s">
        <v>69</v>
      </c>
      <c r="I513" s="4"/>
      <c r="K513" s="4"/>
    </row>
    <row r="515" spans="1:12" x14ac:dyDescent="0.15">
      <c r="A515" s="42" t="s">
        <v>47</v>
      </c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</row>
    <row r="516" spans="1:12" x14ac:dyDescent="0.1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</row>
    <row r="517" spans="1:12" ht="22.5" x14ac:dyDescent="0.15">
      <c r="A517" s="44" t="s">
        <v>140</v>
      </c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</row>
    <row r="518" spans="1:12" ht="28.5" customHeight="1" x14ac:dyDescent="0.15">
      <c r="A518" s="3" t="s">
        <v>49</v>
      </c>
      <c r="B518" s="3" t="s">
        <v>50</v>
      </c>
      <c r="C518" s="3" t="s">
        <v>1</v>
      </c>
      <c r="D518" s="3" t="s">
        <v>51</v>
      </c>
      <c r="E518" s="3" t="s">
        <v>52</v>
      </c>
      <c r="F518" s="3" t="s">
        <v>53</v>
      </c>
      <c r="G518" s="3" t="s">
        <v>54</v>
      </c>
      <c r="H518" s="3" t="s">
        <v>67</v>
      </c>
      <c r="I518" s="3" t="s">
        <v>74</v>
      </c>
      <c r="J518" s="3" t="s">
        <v>19</v>
      </c>
      <c r="K518" s="3" t="s">
        <v>5</v>
      </c>
      <c r="L518" s="5" t="s">
        <v>6</v>
      </c>
    </row>
    <row r="519" spans="1:12" ht="28.5" customHeight="1" x14ac:dyDescent="0.25">
      <c r="A519" s="6">
        <v>1</v>
      </c>
      <c r="B519" s="6">
        <v>397</v>
      </c>
      <c r="C519" s="7" t="s">
        <v>135</v>
      </c>
      <c r="D519" s="8">
        <v>27</v>
      </c>
      <c r="E519" s="8">
        <v>136</v>
      </c>
      <c r="F519" s="8">
        <f>D519*E519</f>
        <v>3672</v>
      </c>
      <c r="G519" s="8">
        <v>0</v>
      </c>
      <c r="H519" s="8">
        <f>F519+G519</f>
        <v>3672</v>
      </c>
      <c r="I519" s="8">
        <v>0</v>
      </c>
      <c r="J519" s="8">
        <v>0</v>
      </c>
      <c r="K519" s="8">
        <f t="shared" ref="K519" si="178">SUM(H519:J519)</f>
        <v>3672</v>
      </c>
      <c r="L519" s="8" t="s">
        <v>136</v>
      </c>
    </row>
    <row r="520" spans="1:12" ht="19.5" customHeight="1" x14ac:dyDescent="0.15">
      <c r="A520" s="4"/>
      <c r="B520" s="4"/>
      <c r="C520" s="4"/>
      <c r="D520" s="4"/>
      <c r="E520" s="4"/>
      <c r="F520" s="4"/>
      <c r="G520" s="4" t="s">
        <v>68</v>
      </c>
      <c r="H520" s="4" t="s">
        <v>69</v>
      </c>
      <c r="I520" s="4"/>
      <c r="K520" s="4"/>
    </row>
    <row r="523" spans="1:12" x14ac:dyDescent="0.15">
      <c r="A523" s="49" t="s">
        <v>47</v>
      </c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</row>
    <row r="524" spans="1:12" x14ac:dyDescent="0.1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</row>
    <row r="525" spans="1:12" ht="22.5" x14ac:dyDescent="0.15">
      <c r="A525" s="44" t="s">
        <v>141</v>
      </c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</row>
    <row r="526" spans="1:12" ht="28.5" customHeight="1" x14ac:dyDescent="0.15">
      <c r="A526" s="3" t="s">
        <v>49</v>
      </c>
      <c r="B526" s="3" t="s">
        <v>50</v>
      </c>
      <c r="C526" s="3" t="s">
        <v>1</v>
      </c>
      <c r="D526" s="3" t="s">
        <v>51</v>
      </c>
      <c r="E526" s="3" t="s">
        <v>52</v>
      </c>
      <c r="F526" s="3" t="s">
        <v>53</v>
      </c>
      <c r="G526" s="3" t="s">
        <v>54</v>
      </c>
      <c r="H526" s="3" t="s">
        <v>67</v>
      </c>
      <c r="I526" s="3" t="s">
        <v>74</v>
      </c>
      <c r="J526" s="3" t="s">
        <v>19</v>
      </c>
      <c r="K526" s="3" t="s">
        <v>5</v>
      </c>
      <c r="L526" s="5" t="s">
        <v>6</v>
      </c>
    </row>
    <row r="527" spans="1:12" ht="28.5" customHeight="1" x14ac:dyDescent="0.25">
      <c r="A527" s="6">
        <v>1</v>
      </c>
      <c r="B527" s="6">
        <v>397</v>
      </c>
      <c r="C527" s="7" t="s">
        <v>56</v>
      </c>
      <c r="D527" s="8">
        <v>34.1</v>
      </c>
      <c r="E527" s="8">
        <v>150</v>
      </c>
      <c r="F527" s="8">
        <f t="shared" ref="F527:F538" si="179">D527*E527</f>
        <v>5115</v>
      </c>
      <c r="G527" s="8">
        <v>120</v>
      </c>
      <c r="H527" s="8">
        <f>F527+G527</f>
        <v>5235</v>
      </c>
      <c r="I527" s="8"/>
      <c r="J527" s="8"/>
      <c r="K527" s="8">
        <f t="shared" ref="K527:K538" si="180">SUM(H527:J527)</f>
        <v>5235</v>
      </c>
      <c r="L527" s="8"/>
    </row>
    <row r="528" spans="1:12" ht="28.5" customHeight="1" x14ac:dyDescent="0.25">
      <c r="A528" s="8">
        <v>2</v>
      </c>
      <c r="B528" s="8">
        <v>224</v>
      </c>
      <c r="C528" s="9" t="s">
        <v>57</v>
      </c>
      <c r="D528" s="8">
        <v>35.9</v>
      </c>
      <c r="E528" s="8">
        <v>140</v>
      </c>
      <c r="F528" s="8">
        <f t="shared" si="179"/>
        <v>5026</v>
      </c>
      <c r="G528" s="8">
        <v>100</v>
      </c>
      <c r="H528" s="8">
        <f t="shared" ref="H528:H533" si="181">F528+G528</f>
        <v>5126</v>
      </c>
      <c r="I528" s="8"/>
      <c r="J528" s="8"/>
      <c r="K528" s="8">
        <f t="shared" si="180"/>
        <v>5126</v>
      </c>
      <c r="L528" s="8"/>
    </row>
    <row r="529" spans="1:12" ht="28.5" customHeight="1" x14ac:dyDescent="0.25">
      <c r="A529" s="6">
        <v>3</v>
      </c>
      <c r="B529" s="8">
        <v>116</v>
      </c>
      <c r="C529" s="9" t="s">
        <v>59</v>
      </c>
      <c r="D529" s="8">
        <v>49.6</v>
      </c>
      <c r="E529" s="8">
        <v>140</v>
      </c>
      <c r="F529" s="8">
        <f t="shared" si="179"/>
        <v>6944</v>
      </c>
      <c r="G529" s="8">
        <v>60</v>
      </c>
      <c r="H529" s="8">
        <f t="shared" si="181"/>
        <v>7004</v>
      </c>
      <c r="I529" s="8"/>
      <c r="J529" s="8"/>
      <c r="K529" s="8">
        <f t="shared" si="180"/>
        <v>7004</v>
      </c>
      <c r="L529" s="8"/>
    </row>
    <row r="530" spans="1:12" ht="28.5" customHeight="1" x14ac:dyDescent="0.25">
      <c r="A530" s="8">
        <v>4</v>
      </c>
      <c r="B530" s="8">
        <v>380</v>
      </c>
      <c r="C530" s="9" t="s">
        <v>60</v>
      </c>
      <c r="D530" s="8">
        <v>37</v>
      </c>
      <c r="E530" s="8">
        <v>150</v>
      </c>
      <c r="F530" s="8">
        <f t="shared" si="179"/>
        <v>5550</v>
      </c>
      <c r="G530" s="8">
        <v>20</v>
      </c>
      <c r="H530" s="8">
        <f t="shared" si="181"/>
        <v>5570</v>
      </c>
      <c r="I530" s="8"/>
      <c r="J530" s="8"/>
      <c r="K530" s="8">
        <f t="shared" si="180"/>
        <v>5570</v>
      </c>
      <c r="L530" s="8"/>
    </row>
    <row r="531" spans="1:12" ht="28.5" customHeight="1" x14ac:dyDescent="0.25">
      <c r="A531" s="6">
        <v>5</v>
      </c>
      <c r="B531" s="8">
        <v>57</v>
      </c>
      <c r="C531" s="9" t="s">
        <v>61</v>
      </c>
      <c r="D531" s="8">
        <v>13.9</v>
      </c>
      <c r="E531" s="8">
        <v>140</v>
      </c>
      <c r="F531" s="8">
        <f t="shared" si="179"/>
        <v>1946</v>
      </c>
      <c r="G531" s="8">
        <v>20</v>
      </c>
      <c r="H531" s="8">
        <f t="shared" si="181"/>
        <v>1966</v>
      </c>
      <c r="I531" s="8"/>
      <c r="J531" s="8"/>
      <c r="K531" s="8">
        <f t="shared" si="180"/>
        <v>1966</v>
      </c>
      <c r="L531" s="8"/>
    </row>
    <row r="532" spans="1:12" ht="28.5" customHeight="1" x14ac:dyDescent="0.25">
      <c r="A532" s="8">
        <v>6</v>
      </c>
      <c r="B532" s="8">
        <v>237</v>
      </c>
      <c r="C532" s="9" t="s">
        <v>62</v>
      </c>
      <c r="D532" s="8">
        <v>37</v>
      </c>
      <c r="E532" s="8">
        <v>140</v>
      </c>
      <c r="F532" s="8">
        <f t="shared" si="179"/>
        <v>5180</v>
      </c>
      <c r="G532" s="8">
        <v>40</v>
      </c>
      <c r="H532" s="8">
        <f t="shared" si="181"/>
        <v>5220</v>
      </c>
      <c r="I532" s="8"/>
      <c r="J532" s="8"/>
      <c r="K532" s="8">
        <f t="shared" si="180"/>
        <v>5220</v>
      </c>
      <c r="L532" s="8"/>
    </row>
    <row r="533" spans="1:12" ht="28.5" customHeight="1" x14ac:dyDescent="0.25">
      <c r="A533" s="6">
        <v>7</v>
      </c>
      <c r="B533" s="8">
        <v>513</v>
      </c>
      <c r="C533" s="9" t="s">
        <v>73</v>
      </c>
      <c r="D533" s="8">
        <v>32.1</v>
      </c>
      <c r="E533" s="8">
        <v>150</v>
      </c>
      <c r="F533" s="8">
        <f t="shared" si="179"/>
        <v>4815</v>
      </c>
      <c r="G533" s="8">
        <v>20</v>
      </c>
      <c r="H533" s="8">
        <f t="shared" si="181"/>
        <v>4835</v>
      </c>
      <c r="I533" s="8"/>
      <c r="J533" s="8"/>
      <c r="K533" s="8">
        <f t="shared" si="180"/>
        <v>4835</v>
      </c>
      <c r="L533" s="8"/>
    </row>
    <row r="534" spans="1:12" ht="28.5" customHeight="1" x14ac:dyDescent="0.25">
      <c r="A534" s="8">
        <v>8</v>
      </c>
      <c r="B534" s="8"/>
      <c r="C534" s="9" t="s">
        <v>63</v>
      </c>
      <c r="D534" s="8"/>
      <c r="E534" s="8">
        <v>1000</v>
      </c>
      <c r="F534" s="8">
        <f t="shared" si="179"/>
        <v>0</v>
      </c>
      <c r="G534" s="8"/>
      <c r="H534" s="8">
        <f>E534+G534</f>
        <v>1000</v>
      </c>
      <c r="I534" s="8"/>
      <c r="J534" s="8"/>
      <c r="K534" s="8">
        <f t="shared" si="180"/>
        <v>1000</v>
      </c>
      <c r="L534" s="10" t="s">
        <v>83</v>
      </c>
    </row>
    <row r="535" spans="1:12" ht="28.5" customHeight="1" x14ac:dyDescent="0.25">
      <c r="A535" s="6">
        <v>9</v>
      </c>
      <c r="B535" s="8"/>
      <c r="C535" s="9" t="s">
        <v>131</v>
      </c>
      <c r="D535" s="8"/>
      <c r="E535" s="8">
        <v>600</v>
      </c>
      <c r="F535" s="8">
        <f t="shared" si="179"/>
        <v>0</v>
      </c>
      <c r="G535" s="8"/>
      <c r="H535" s="8">
        <f t="shared" ref="H535:H536" si="182">E535+G535</f>
        <v>600</v>
      </c>
      <c r="I535" s="8"/>
      <c r="J535" s="8"/>
      <c r="K535" s="8">
        <f t="shared" si="180"/>
        <v>600</v>
      </c>
      <c r="L535" s="10" t="s">
        <v>95</v>
      </c>
    </row>
    <row r="536" spans="1:12" ht="28.5" customHeight="1" x14ac:dyDescent="0.25">
      <c r="A536" s="8">
        <v>10</v>
      </c>
      <c r="B536" s="8"/>
      <c r="C536" s="9" t="s">
        <v>98</v>
      </c>
      <c r="D536" s="8"/>
      <c r="E536" s="8">
        <v>1000</v>
      </c>
      <c r="F536" s="8">
        <f t="shared" si="179"/>
        <v>0</v>
      </c>
      <c r="G536" s="8">
        <v>320</v>
      </c>
      <c r="H536" s="8">
        <f t="shared" si="182"/>
        <v>1320</v>
      </c>
      <c r="I536" s="8"/>
      <c r="J536" s="8"/>
      <c r="K536" s="8">
        <f t="shared" si="180"/>
        <v>1320</v>
      </c>
      <c r="L536" s="10" t="s">
        <v>96</v>
      </c>
    </row>
    <row r="537" spans="1:12" ht="28.5" customHeight="1" x14ac:dyDescent="0.25">
      <c r="A537" s="6">
        <v>11</v>
      </c>
      <c r="B537" s="8"/>
      <c r="C537" s="9" t="s">
        <v>65</v>
      </c>
      <c r="D537" s="8"/>
      <c r="E537" s="8">
        <v>600</v>
      </c>
      <c r="F537" s="8">
        <f t="shared" si="179"/>
        <v>0</v>
      </c>
      <c r="G537" s="8"/>
      <c r="H537" s="8">
        <f>E537+G537</f>
        <v>600</v>
      </c>
      <c r="I537" s="8"/>
      <c r="J537" s="8"/>
      <c r="K537" s="8">
        <f t="shared" si="180"/>
        <v>600</v>
      </c>
      <c r="L537" s="10" t="s">
        <v>85</v>
      </c>
    </row>
    <row r="538" spans="1:12" ht="28.5" customHeight="1" x14ac:dyDescent="0.25">
      <c r="A538" s="8">
        <v>12</v>
      </c>
      <c r="B538" s="8"/>
      <c r="C538" s="9" t="s">
        <v>66</v>
      </c>
      <c r="D538" s="8"/>
      <c r="E538" s="8">
        <v>4400</v>
      </c>
      <c r="F538" s="8">
        <f t="shared" si="179"/>
        <v>0</v>
      </c>
      <c r="G538" s="8">
        <v>320</v>
      </c>
      <c r="H538" s="8">
        <f t="shared" ref="H538" si="183">E538+G538</f>
        <v>4720</v>
      </c>
      <c r="I538" s="8"/>
      <c r="J538" s="8"/>
      <c r="K538" s="8">
        <f t="shared" si="180"/>
        <v>4720</v>
      </c>
      <c r="L538" s="10" t="s">
        <v>84</v>
      </c>
    </row>
    <row r="539" spans="1:12" x14ac:dyDescent="0.15">
      <c r="A539" s="4"/>
      <c r="B539" s="4"/>
      <c r="C539" s="4"/>
      <c r="D539" s="4"/>
      <c r="E539" s="4"/>
      <c r="F539" s="4"/>
      <c r="G539" s="4" t="s">
        <v>68</v>
      </c>
      <c r="H539" s="4" t="s">
        <v>69</v>
      </c>
      <c r="I539" s="4"/>
      <c r="K539" s="4"/>
    </row>
    <row r="541" spans="1:12" x14ac:dyDescent="0.15">
      <c r="A541" s="42" t="s">
        <v>47</v>
      </c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</row>
    <row r="542" spans="1:12" x14ac:dyDescent="0.1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</row>
    <row r="543" spans="1:12" ht="22.5" x14ac:dyDescent="0.15">
      <c r="A543" s="44" t="s">
        <v>142</v>
      </c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</row>
    <row r="544" spans="1:12" ht="28.5" customHeight="1" x14ac:dyDescent="0.15">
      <c r="A544" s="3" t="s">
        <v>49</v>
      </c>
      <c r="B544" s="3" t="s">
        <v>50</v>
      </c>
      <c r="C544" s="3" t="s">
        <v>1</v>
      </c>
      <c r="D544" s="3" t="s">
        <v>51</v>
      </c>
      <c r="E544" s="3" t="s">
        <v>52</v>
      </c>
      <c r="F544" s="3" t="s">
        <v>53</v>
      </c>
      <c r="G544" s="3" t="s">
        <v>54</v>
      </c>
      <c r="H544" s="3" t="s">
        <v>67</v>
      </c>
      <c r="I544" s="3" t="s">
        <v>74</v>
      </c>
      <c r="J544" s="3" t="s">
        <v>19</v>
      </c>
      <c r="K544" s="3" t="s">
        <v>5</v>
      </c>
      <c r="L544" s="5" t="s">
        <v>6</v>
      </c>
    </row>
    <row r="545" spans="1:12" ht="28.5" customHeight="1" x14ac:dyDescent="0.25">
      <c r="A545" s="6">
        <v>1</v>
      </c>
      <c r="B545" s="6">
        <v>397</v>
      </c>
      <c r="C545" s="7" t="s">
        <v>135</v>
      </c>
      <c r="D545" s="8">
        <v>26</v>
      </c>
      <c r="E545" s="8">
        <v>136</v>
      </c>
      <c r="F545" s="8">
        <f>D545*E545</f>
        <v>3536</v>
      </c>
      <c r="G545" s="8">
        <v>0</v>
      </c>
      <c r="H545" s="8">
        <f>F545+G545</f>
        <v>3536</v>
      </c>
      <c r="I545" s="8">
        <v>0</v>
      </c>
      <c r="J545" s="8">
        <v>0</v>
      </c>
      <c r="K545" s="8">
        <f t="shared" ref="K545" si="184">SUM(H545:J545)</f>
        <v>3536</v>
      </c>
      <c r="L545" s="8" t="s">
        <v>136</v>
      </c>
    </row>
    <row r="546" spans="1:12" ht="19.5" customHeight="1" x14ac:dyDescent="0.15">
      <c r="A546" s="4"/>
      <c r="B546" s="4"/>
      <c r="C546" s="4"/>
      <c r="D546" s="4"/>
      <c r="E546" s="4"/>
      <c r="F546" s="4"/>
      <c r="G546" s="4" t="s">
        <v>68</v>
      </c>
      <c r="H546" s="4" t="s">
        <v>69</v>
      </c>
      <c r="I546" s="4"/>
      <c r="K546" s="4"/>
    </row>
    <row r="548" spans="1:12" x14ac:dyDescent="0.15">
      <c r="A548" s="49" t="s">
        <v>47</v>
      </c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</row>
    <row r="549" spans="1:12" x14ac:dyDescent="0.1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</row>
    <row r="550" spans="1:12" ht="22.5" x14ac:dyDescent="0.15">
      <c r="A550" s="44" t="s">
        <v>143</v>
      </c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</row>
    <row r="551" spans="1:12" ht="28.5" customHeight="1" x14ac:dyDescent="0.15">
      <c r="A551" s="3" t="s">
        <v>49</v>
      </c>
      <c r="B551" s="3" t="s">
        <v>50</v>
      </c>
      <c r="C551" s="3" t="s">
        <v>1</v>
      </c>
      <c r="D551" s="3" t="s">
        <v>51</v>
      </c>
      <c r="E551" s="3" t="s">
        <v>52</v>
      </c>
      <c r="F551" s="3" t="s">
        <v>53</v>
      </c>
      <c r="G551" s="3" t="s">
        <v>54</v>
      </c>
      <c r="H551" s="3" t="s">
        <v>67</v>
      </c>
      <c r="I551" s="3" t="s">
        <v>74</v>
      </c>
      <c r="J551" s="3" t="s">
        <v>19</v>
      </c>
      <c r="K551" s="3" t="s">
        <v>5</v>
      </c>
      <c r="L551" s="5" t="s">
        <v>6</v>
      </c>
    </row>
    <row r="552" spans="1:12" ht="28.5" customHeight="1" x14ac:dyDescent="0.25">
      <c r="A552" s="6">
        <v>1</v>
      </c>
      <c r="B552" s="6">
        <v>397</v>
      </c>
      <c r="C552" s="7" t="s">
        <v>56</v>
      </c>
      <c r="D552" s="8">
        <v>31.9</v>
      </c>
      <c r="E552" s="8">
        <v>150</v>
      </c>
      <c r="F552" s="8">
        <f t="shared" ref="F552:F563" si="185">D552*E552</f>
        <v>4785</v>
      </c>
      <c r="G552" s="8">
        <v>120</v>
      </c>
      <c r="H552" s="8">
        <f>F552+G552</f>
        <v>4905</v>
      </c>
      <c r="I552" s="8"/>
      <c r="J552" s="8"/>
      <c r="K552" s="8">
        <f t="shared" ref="K552:K563" si="186">SUM(H552:J552)</f>
        <v>4905</v>
      </c>
      <c r="L552" s="8"/>
    </row>
    <row r="553" spans="1:12" ht="28.5" customHeight="1" x14ac:dyDescent="0.25">
      <c r="A553" s="8">
        <v>2</v>
      </c>
      <c r="B553" s="8">
        <v>224</v>
      </c>
      <c r="C553" s="9" t="s">
        <v>57</v>
      </c>
      <c r="D553" s="8">
        <v>35</v>
      </c>
      <c r="E553" s="8">
        <v>140</v>
      </c>
      <c r="F553" s="8">
        <f t="shared" si="185"/>
        <v>4900</v>
      </c>
      <c r="G553" s="8">
        <v>100</v>
      </c>
      <c r="H553" s="8">
        <f t="shared" ref="H553:H558" si="187">F553+G553</f>
        <v>5000</v>
      </c>
      <c r="I553" s="8"/>
      <c r="J553" s="8"/>
      <c r="K553" s="8">
        <f t="shared" si="186"/>
        <v>5000</v>
      </c>
      <c r="L553" s="8"/>
    </row>
    <row r="554" spans="1:12" ht="28.5" customHeight="1" x14ac:dyDescent="0.25">
      <c r="A554" s="6">
        <v>3</v>
      </c>
      <c r="B554" s="8">
        <v>116</v>
      </c>
      <c r="C554" s="9" t="s">
        <v>59</v>
      </c>
      <c r="D554" s="8">
        <v>32.1</v>
      </c>
      <c r="E554" s="8">
        <v>140</v>
      </c>
      <c r="F554" s="8">
        <f t="shared" si="185"/>
        <v>4494</v>
      </c>
      <c r="G554" s="8">
        <v>60</v>
      </c>
      <c r="H554" s="8">
        <f t="shared" si="187"/>
        <v>4554</v>
      </c>
      <c r="I554" s="8"/>
      <c r="J554" s="8"/>
      <c r="K554" s="8">
        <f t="shared" si="186"/>
        <v>4554</v>
      </c>
      <c r="L554" s="8"/>
    </row>
    <row r="555" spans="1:12" ht="28.5" customHeight="1" x14ac:dyDescent="0.25">
      <c r="A555" s="8">
        <v>4</v>
      </c>
      <c r="B555" s="8">
        <v>380</v>
      </c>
      <c r="C555" s="9" t="s">
        <v>60</v>
      </c>
      <c r="D555" s="8">
        <v>35.799999999999997</v>
      </c>
      <c r="E555" s="8">
        <v>150</v>
      </c>
      <c r="F555" s="8">
        <f t="shared" si="185"/>
        <v>5370</v>
      </c>
      <c r="G555" s="8">
        <v>20</v>
      </c>
      <c r="H555" s="8">
        <f t="shared" si="187"/>
        <v>5390</v>
      </c>
      <c r="I555" s="8"/>
      <c r="J555" s="8"/>
      <c r="K555" s="8">
        <f t="shared" si="186"/>
        <v>5390</v>
      </c>
      <c r="L555" s="8"/>
    </row>
    <row r="556" spans="1:12" ht="28.5" customHeight="1" x14ac:dyDescent="0.25">
      <c r="A556" s="6">
        <v>5</v>
      </c>
      <c r="B556" s="8">
        <v>57</v>
      </c>
      <c r="C556" s="9" t="s">
        <v>61</v>
      </c>
      <c r="D556" s="8">
        <v>29.4</v>
      </c>
      <c r="E556" s="8">
        <v>140</v>
      </c>
      <c r="F556" s="8">
        <f t="shared" si="185"/>
        <v>4116</v>
      </c>
      <c r="G556" s="8">
        <v>20</v>
      </c>
      <c r="H556" s="8">
        <f t="shared" si="187"/>
        <v>4136</v>
      </c>
      <c r="I556" s="8"/>
      <c r="J556" s="8"/>
      <c r="K556" s="8">
        <f t="shared" si="186"/>
        <v>4136</v>
      </c>
      <c r="L556" s="8"/>
    </row>
    <row r="557" spans="1:12" ht="28.5" customHeight="1" x14ac:dyDescent="0.25">
      <c r="A557" s="8">
        <v>6</v>
      </c>
      <c r="B557" s="8">
        <v>237</v>
      </c>
      <c r="C557" s="9" t="s">
        <v>62</v>
      </c>
      <c r="D557" s="8">
        <v>33.799999999999997</v>
      </c>
      <c r="E557" s="8">
        <v>140</v>
      </c>
      <c r="F557" s="8">
        <f t="shared" si="185"/>
        <v>4732</v>
      </c>
      <c r="G557" s="8">
        <v>40</v>
      </c>
      <c r="H557" s="8">
        <f t="shared" si="187"/>
        <v>4772</v>
      </c>
      <c r="I557" s="8"/>
      <c r="J557" s="8"/>
      <c r="K557" s="8">
        <f t="shared" si="186"/>
        <v>4772</v>
      </c>
      <c r="L557" s="8"/>
    </row>
    <row r="558" spans="1:12" ht="28.5" customHeight="1" x14ac:dyDescent="0.25">
      <c r="A558" s="6">
        <v>7</v>
      </c>
      <c r="B558" s="8">
        <v>513</v>
      </c>
      <c r="C558" s="9" t="s">
        <v>73</v>
      </c>
      <c r="D558" s="8">
        <v>34</v>
      </c>
      <c r="E558" s="8">
        <v>150</v>
      </c>
      <c r="F558" s="8">
        <f t="shared" si="185"/>
        <v>5100</v>
      </c>
      <c r="G558" s="8">
        <v>20</v>
      </c>
      <c r="H558" s="8">
        <f t="shared" si="187"/>
        <v>5120</v>
      </c>
      <c r="I558" s="8"/>
      <c r="J558" s="8"/>
      <c r="K558" s="8">
        <f t="shared" si="186"/>
        <v>5120</v>
      </c>
      <c r="L558" s="8"/>
    </row>
    <row r="559" spans="1:12" ht="28.5" customHeight="1" x14ac:dyDescent="0.25">
      <c r="A559" s="8">
        <v>8</v>
      </c>
      <c r="B559" s="8"/>
      <c r="C559" s="9" t="s">
        <v>63</v>
      </c>
      <c r="D559" s="8"/>
      <c r="E559" s="8">
        <v>1000</v>
      </c>
      <c r="F559" s="8">
        <f t="shared" si="185"/>
        <v>0</v>
      </c>
      <c r="G559" s="8"/>
      <c r="H559" s="8">
        <f>E559+G559</f>
        <v>1000</v>
      </c>
      <c r="I559" s="8"/>
      <c r="J559" s="8"/>
      <c r="K559" s="8">
        <f t="shared" si="186"/>
        <v>1000</v>
      </c>
      <c r="L559" s="10" t="s">
        <v>83</v>
      </c>
    </row>
    <row r="560" spans="1:12" ht="28.5" customHeight="1" x14ac:dyDescent="0.25">
      <c r="A560" s="6">
        <v>9</v>
      </c>
      <c r="B560" s="8"/>
      <c r="C560" s="9" t="s">
        <v>131</v>
      </c>
      <c r="D560" s="8"/>
      <c r="E560" s="8">
        <v>600</v>
      </c>
      <c r="F560" s="8">
        <f t="shared" si="185"/>
        <v>0</v>
      </c>
      <c r="G560" s="8"/>
      <c r="H560" s="8">
        <f t="shared" ref="H560:H561" si="188">E560+G560</f>
        <v>600</v>
      </c>
      <c r="I560" s="8"/>
      <c r="J560" s="8"/>
      <c r="K560" s="8">
        <f t="shared" si="186"/>
        <v>600</v>
      </c>
      <c r="L560" s="10" t="s">
        <v>95</v>
      </c>
    </row>
    <row r="561" spans="1:12" ht="28.5" customHeight="1" x14ac:dyDescent="0.25">
      <c r="A561" s="8">
        <v>10</v>
      </c>
      <c r="B561" s="8"/>
      <c r="C561" s="9" t="s">
        <v>98</v>
      </c>
      <c r="D561" s="8"/>
      <c r="E561" s="8">
        <v>1000</v>
      </c>
      <c r="F561" s="8">
        <f t="shared" si="185"/>
        <v>0</v>
      </c>
      <c r="G561" s="8">
        <v>400</v>
      </c>
      <c r="H561" s="8">
        <f t="shared" si="188"/>
        <v>1400</v>
      </c>
      <c r="I561" s="8"/>
      <c r="J561" s="8"/>
      <c r="K561" s="8">
        <f t="shared" si="186"/>
        <v>1400</v>
      </c>
      <c r="L561" s="10" t="s">
        <v>96</v>
      </c>
    </row>
    <row r="562" spans="1:12" ht="28.5" customHeight="1" x14ac:dyDescent="0.25">
      <c r="A562" s="6">
        <v>11</v>
      </c>
      <c r="B562" s="8"/>
      <c r="C562" s="9" t="s">
        <v>65</v>
      </c>
      <c r="D562" s="8"/>
      <c r="E562" s="8">
        <v>600</v>
      </c>
      <c r="F562" s="8">
        <f t="shared" si="185"/>
        <v>0</v>
      </c>
      <c r="G562" s="8"/>
      <c r="H562" s="8">
        <f>E562+G562</f>
        <v>600</v>
      </c>
      <c r="I562" s="8"/>
      <c r="J562" s="8"/>
      <c r="K562" s="8">
        <f t="shared" si="186"/>
        <v>600</v>
      </c>
      <c r="L562" s="10" t="s">
        <v>85</v>
      </c>
    </row>
    <row r="563" spans="1:12" ht="28.5" customHeight="1" x14ac:dyDescent="0.25">
      <c r="A563" s="8">
        <v>12</v>
      </c>
      <c r="B563" s="8"/>
      <c r="C563" s="9" t="s">
        <v>66</v>
      </c>
      <c r="D563" s="8"/>
      <c r="E563" s="8">
        <v>4400</v>
      </c>
      <c r="F563" s="8">
        <f t="shared" si="185"/>
        <v>0</v>
      </c>
      <c r="G563" s="8">
        <v>400</v>
      </c>
      <c r="H563" s="8">
        <f t="shared" ref="H563" si="189">E563+G563</f>
        <v>4800</v>
      </c>
      <c r="I563" s="8"/>
      <c r="J563" s="8"/>
      <c r="K563" s="8">
        <f t="shared" si="186"/>
        <v>4800</v>
      </c>
      <c r="L563" s="10" t="s">
        <v>84</v>
      </c>
    </row>
    <row r="564" spans="1:12" x14ac:dyDescent="0.15">
      <c r="A564" s="4"/>
      <c r="B564" s="4"/>
      <c r="C564" s="4"/>
      <c r="D564" s="4"/>
      <c r="E564" s="4"/>
      <c r="F564" s="4"/>
      <c r="G564" s="4" t="s">
        <v>68</v>
      </c>
      <c r="H564" s="4" t="s">
        <v>69</v>
      </c>
      <c r="I564" s="4"/>
      <c r="K564" s="4"/>
    </row>
    <row r="566" spans="1:12" x14ac:dyDescent="0.15">
      <c r="A566" s="42" t="s">
        <v>47</v>
      </c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</row>
    <row r="567" spans="1:12" x14ac:dyDescent="0.1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</row>
    <row r="568" spans="1:12" ht="22.5" x14ac:dyDescent="0.15">
      <c r="A568" s="44" t="s">
        <v>144</v>
      </c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</row>
    <row r="569" spans="1:12" ht="28.5" customHeight="1" x14ac:dyDescent="0.15">
      <c r="A569" s="3" t="s">
        <v>49</v>
      </c>
      <c r="B569" s="3" t="s">
        <v>50</v>
      </c>
      <c r="C569" s="3" t="s">
        <v>1</v>
      </c>
      <c r="D569" s="3" t="s">
        <v>51</v>
      </c>
      <c r="E569" s="3" t="s">
        <v>52</v>
      </c>
      <c r="F569" s="3" t="s">
        <v>53</v>
      </c>
      <c r="G569" s="3" t="s">
        <v>54</v>
      </c>
      <c r="H569" s="3" t="s">
        <v>67</v>
      </c>
      <c r="I569" s="3" t="s">
        <v>74</v>
      </c>
      <c r="J569" s="3" t="s">
        <v>19</v>
      </c>
      <c r="K569" s="3" t="s">
        <v>5</v>
      </c>
      <c r="L569" s="5" t="s">
        <v>6</v>
      </c>
    </row>
    <row r="570" spans="1:12" ht="28.5" customHeight="1" x14ac:dyDescent="0.25">
      <c r="A570" s="6">
        <v>1</v>
      </c>
      <c r="B570" s="6">
        <v>397</v>
      </c>
      <c r="C570" s="7" t="s">
        <v>135</v>
      </c>
      <c r="D570" s="8">
        <v>26</v>
      </c>
      <c r="E570" s="8">
        <v>136</v>
      </c>
      <c r="F570" s="8">
        <f>D570*E570</f>
        <v>3536</v>
      </c>
      <c r="G570" s="8">
        <v>0</v>
      </c>
      <c r="H570" s="8">
        <f>F570+G570</f>
        <v>3536</v>
      </c>
      <c r="I570" s="8">
        <v>0</v>
      </c>
      <c r="J570" s="8">
        <v>0</v>
      </c>
      <c r="K570" s="8">
        <f t="shared" ref="K570" si="190">SUM(H570:J570)</f>
        <v>3536</v>
      </c>
      <c r="L570" s="8" t="s">
        <v>136</v>
      </c>
    </row>
    <row r="571" spans="1:12" ht="19.5" customHeight="1" x14ac:dyDescent="0.15">
      <c r="A571" s="4"/>
      <c r="B571" s="4"/>
      <c r="C571" s="4"/>
      <c r="D571" s="4"/>
      <c r="E571" s="4"/>
      <c r="F571" s="4"/>
      <c r="G571" s="4" t="s">
        <v>68</v>
      </c>
      <c r="H571" s="4" t="s">
        <v>69</v>
      </c>
      <c r="I571" s="4"/>
      <c r="K571" s="4"/>
    </row>
    <row r="573" spans="1:12" x14ac:dyDescent="0.15">
      <c r="A573" s="45" t="s">
        <v>47</v>
      </c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</row>
    <row r="574" spans="1:12" x14ac:dyDescent="0.15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</row>
    <row r="575" spans="1:12" ht="22.5" x14ac:dyDescent="0.15">
      <c r="A575" s="47" t="s">
        <v>144</v>
      </c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</row>
    <row r="576" spans="1:12" ht="28.5" customHeight="1" x14ac:dyDescent="0.15">
      <c r="A576" s="18" t="s">
        <v>49</v>
      </c>
      <c r="B576" s="18" t="s">
        <v>50</v>
      </c>
      <c r="C576" s="18" t="s">
        <v>1</v>
      </c>
      <c r="D576" s="18" t="s">
        <v>51</v>
      </c>
      <c r="E576" s="18" t="s">
        <v>52</v>
      </c>
      <c r="F576" s="18" t="s">
        <v>53</v>
      </c>
      <c r="G576" s="18" t="s">
        <v>54</v>
      </c>
      <c r="H576" s="18" t="s">
        <v>67</v>
      </c>
      <c r="I576" s="18" t="s">
        <v>74</v>
      </c>
      <c r="J576" s="18" t="s">
        <v>19</v>
      </c>
      <c r="K576" s="18" t="s">
        <v>5</v>
      </c>
      <c r="L576" s="18" t="s">
        <v>6</v>
      </c>
    </row>
    <row r="577" spans="1:12" ht="28.5" customHeight="1" x14ac:dyDescent="0.25">
      <c r="A577" s="19">
        <v>1</v>
      </c>
      <c r="B577" s="19">
        <v>397</v>
      </c>
      <c r="C577" s="20" t="s">
        <v>56</v>
      </c>
      <c r="D577" s="21">
        <v>18.5</v>
      </c>
      <c r="E577" s="21">
        <v>150</v>
      </c>
      <c r="F577" s="21">
        <f t="shared" ref="F577:F588" si="191">D577*E577</f>
        <v>2775</v>
      </c>
      <c r="G577" s="21">
        <v>140</v>
      </c>
      <c r="H577" s="21">
        <f>F577+G577</f>
        <v>2915</v>
      </c>
      <c r="I577" s="21"/>
      <c r="J577" s="21"/>
      <c r="K577" s="21">
        <f t="shared" ref="K577:K588" si="192">SUM(H577:J577)</f>
        <v>2915</v>
      </c>
      <c r="L577" s="21"/>
    </row>
    <row r="578" spans="1:12" ht="28.5" customHeight="1" x14ac:dyDescent="0.25">
      <c r="A578" s="21">
        <v>2</v>
      </c>
      <c r="B578" s="21">
        <v>224</v>
      </c>
      <c r="C578" s="22" t="s">
        <v>57</v>
      </c>
      <c r="D578" s="21">
        <v>19</v>
      </c>
      <c r="E578" s="21">
        <v>140</v>
      </c>
      <c r="F578" s="21">
        <f t="shared" si="191"/>
        <v>2660</v>
      </c>
      <c r="G578" s="21">
        <v>120</v>
      </c>
      <c r="H578" s="21">
        <f t="shared" ref="H578:H581" si="193">F578+G578</f>
        <v>2780</v>
      </c>
      <c r="I578" s="21"/>
      <c r="J578" s="21"/>
      <c r="K578" s="21">
        <f t="shared" si="192"/>
        <v>2780</v>
      </c>
      <c r="L578" s="21"/>
    </row>
    <row r="579" spans="1:12" ht="28.5" customHeight="1" x14ac:dyDescent="0.25">
      <c r="A579" s="19">
        <v>3</v>
      </c>
      <c r="B579" s="21">
        <v>380</v>
      </c>
      <c r="C579" s="22" t="s">
        <v>60</v>
      </c>
      <c r="D579" s="21">
        <v>4</v>
      </c>
      <c r="E579" s="21">
        <v>150</v>
      </c>
      <c r="F579" s="21">
        <f t="shared" si="191"/>
        <v>600</v>
      </c>
      <c r="G579" s="21">
        <v>40</v>
      </c>
      <c r="H579" s="21">
        <f t="shared" si="193"/>
        <v>640</v>
      </c>
      <c r="I579" s="21"/>
      <c r="J579" s="21"/>
      <c r="K579" s="21">
        <f t="shared" si="192"/>
        <v>640</v>
      </c>
      <c r="L579" s="21"/>
    </row>
    <row r="580" spans="1:12" ht="28.5" customHeight="1" x14ac:dyDescent="0.25">
      <c r="A580" s="21">
        <v>4</v>
      </c>
      <c r="B580" s="21">
        <v>237</v>
      </c>
      <c r="C580" s="22" t="s">
        <v>62</v>
      </c>
      <c r="D580" s="21">
        <v>16.5</v>
      </c>
      <c r="E580" s="21">
        <v>140</v>
      </c>
      <c r="F580" s="21">
        <f t="shared" si="191"/>
        <v>2310</v>
      </c>
      <c r="G580" s="21">
        <v>60</v>
      </c>
      <c r="H580" s="21">
        <f t="shared" si="193"/>
        <v>2370</v>
      </c>
      <c r="I580" s="21"/>
      <c r="J580" s="21"/>
      <c r="K580" s="21">
        <f t="shared" si="192"/>
        <v>2370</v>
      </c>
      <c r="L580" s="21"/>
    </row>
    <row r="581" spans="1:12" ht="28.5" customHeight="1" x14ac:dyDescent="0.25">
      <c r="A581" s="19">
        <v>5</v>
      </c>
      <c r="B581" s="21">
        <v>513</v>
      </c>
      <c r="C581" s="22" t="s">
        <v>73</v>
      </c>
      <c r="D581" s="21">
        <v>17.8</v>
      </c>
      <c r="E581" s="21">
        <v>150</v>
      </c>
      <c r="F581" s="21">
        <f t="shared" si="191"/>
        <v>2670</v>
      </c>
      <c r="G581" s="21">
        <v>40</v>
      </c>
      <c r="H581" s="21">
        <f t="shared" si="193"/>
        <v>2710</v>
      </c>
      <c r="I581" s="21"/>
      <c r="J581" s="21"/>
      <c r="K581" s="21">
        <f t="shared" si="192"/>
        <v>2710</v>
      </c>
      <c r="L581" s="21"/>
    </row>
    <row r="582" spans="1:12" ht="28.5" customHeight="1" x14ac:dyDescent="0.25">
      <c r="A582" s="21">
        <v>6</v>
      </c>
      <c r="B582" s="21">
        <v>57</v>
      </c>
      <c r="C582" s="22" t="s">
        <v>61</v>
      </c>
      <c r="D582" s="21">
        <v>11.3</v>
      </c>
      <c r="E582" s="21">
        <v>140</v>
      </c>
      <c r="F582" s="21">
        <f t="shared" ref="F582:F583" si="194">D582*E582</f>
        <v>1582</v>
      </c>
      <c r="G582" s="21">
        <v>40</v>
      </c>
      <c r="H582" s="21">
        <f t="shared" ref="H582:H583" si="195">F582+G582</f>
        <v>1622</v>
      </c>
      <c r="I582" s="21"/>
      <c r="J582" s="21"/>
      <c r="K582" s="21">
        <f t="shared" ref="K582:K583" si="196">SUM(H582:J582)</f>
        <v>1622</v>
      </c>
      <c r="L582" s="21"/>
    </row>
    <row r="583" spans="1:12" ht="28.5" customHeight="1" x14ac:dyDescent="0.25">
      <c r="A583" s="19">
        <v>7</v>
      </c>
      <c r="B583" s="21">
        <v>116</v>
      </c>
      <c r="C583" s="22" t="s">
        <v>59</v>
      </c>
      <c r="D583" s="21">
        <v>12.6</v>
      </c>
      <c r="E583" s="21">
        <v>140</v>
      </c>
      <c r="F583" s="21">
        <f t="shared" si="194"/>
        <v>1764</v>
      </c>
      <c r="G583" s="21">
        <v>80</v>
      </c>
      <c r="H583" s="21">
        <f t="shared" si="195"/>
        <v>1844</v>
      </c>
      <c r="I583" s="21"/>
      <c r="J583" s="21"/>
      <c r="K583" s="21">
        <f t="shared" si="196"/>
        <v>1844</v>
      </c>
      <c r="L583" s="21"/>
    </row>
    <row r="584" spans="1:12" ht="28.5" customHeight="1" x14ac:dyDescent="0.25">
      <c r="A584" s="21">
        <v>8</v>
      </c>
      <c r="B584" s="21"/>
      <c r="C584" s="22" t="s">
        <v>63</v>
      </c>
      <c r="D584" s="21"/>
      <c r="E584" s="21">
        <v>1000</v>
      </c>
      <c r="F584" s="21">
        <f t="shared" si="191"/>
        <v>0</v>
      </c>
      <c r="G584" s="21"/>
      <c r="H584" s="21">
        <f>E584+G584</f>
        <v>1000</v>
      </c>
      <c r="I584" s="21"/>
      <c r="J584" s="21"/>
      <c r="K584" s="21">
        <f t="shared" si="192"/>
        <v>1000</v>
      </c>
      <c r="L584" s="23" t="s">
        <v>83</v>
      </c>
    </row>
    <row r="585" spans="1:12" ht="28.5" customHeight="1" x14ac:dyDescent="0.25">
      <c r="A585" s="19">
        <v>9</v>
      </c>
      <c r="B585" s="21"/>
      <c r="C585" s="22" t="s">
        <v>131</v>
      </c>
      <c r="D585" s="21"/>
      <c r="E585" s="21">
        <v>600</v>
      </c>
      <c r="F585" s="21">
        <f t="shared" si="191"/>
        <v>0</v>
      </c>
      <c r="G585" s="21"/>
      <c r="H585" s="21">
        <f t="shared" ref="H585:H586" si="197">E585+G585</f>
        <v>600</v>
      </c>
      <c r="I585" s="21"/>
      <c r="J585" s="21"/>
      <c r="K585" s="21">
        <f t="shared" si="192"/>
        <v>600</v>
      </c>
      <c r="L585" s="23" t="s">
        <v>95</v>
      </c>
    </row>
    <row r="586" spans="1:12" ht="28.5" customHeight="1" x14ac:dyDescent="0.25">
      <c r="A586" s="21">
        <v>10</v>
      </c>
      <c r="B586" s="21"/>
      <c r="C586" s="22" t="s">
        <v>98</v>
      </c>
      <c r="D586" s="21"/>
      <c r="E586" s="21">
        <v>1000</v>
      </c>
      <c r="F586" s="21">
        <f t="shared" si="191"/>
        <v>0</v>
      </c>
      <c r="G586" s="21"/>
      <c r="H586" s="21">
        <f t="shared" si="197"/>
        <v>1000</v>
      </c>
      <c r="I586" s="21"/>
      <c r="J586" s="21"/>
      <c r="K586" s="21">
        <f t="shared" si="192"/>
        <v>1000</v>
      </c>
      <c r="L586" s="23" t="s">
        <v>96</v>
      </c>
    </row>
    <row r="587" spans="1:12" ht="28.5" customHeight="1" x14ac:dyDescent="0.25">
      <c r="A587" s="19">
        <v>11</v>
      </c>
      <c r="B587" s="21"/>
      <c r="C587" s="22" t="s">
        <v>65</v>
      </c>
      <c r="D587" s="21"/>
      <c r="E587" s="21">
        <v>600</v>
      </c>
      <c r="F587" s="21">
        <f t="shared" si="191"/>
        <v>0</v>
      </c>
      <c r="G587" s="21"/>
      <c r="H587" s="21">
        <f>E587+G587</f>
        <v>600</v>
      </c>
      <c r="I587" s="21"/>
      <c r="J587" s="21"/>
      <c r="K587" s="21">
        <f t="shared" si="192"/>
        <v>600</v>
      </c>
      <c r="L587" s="23" t="s">
        <v>85</v>
      </c>
    </row>
    <row r="588" spans="1:12" ht="28.5" customHeight="1" x14ac:dyDescent="0.25">
      <c r="A588" s="21">
        <v>12</v>
      </c>
      <c r="B588" s="21"/>
      <c r="C588" s="22" t="s">
        <v>66</v>
      </c>
      <c r="D588" s="21"/>
      <c r="E588" s="21">
        <v>4400</v>
      </c>
      <c r="F588" s="21">
        <f t="shared" si="191"/>
        <v>0</v>
      </c>
      <c r="G588" s="21">
        <v>160</v>
      </c>
      <c r="H588" s="21">
        <f t="shared" ref="H588" si="198">E588+G588</f>
        <v>4560</v>
      </c>
      <c r="I588" s="21"/>
      <c r="J588" s="21"/>
      <c r="K588" s="21">
        <f t="shared" si="192"/>
        <v>4560</v>
      </c>
      <c r="L588" s="23" t="s">
        <v>84</v>
      </c>
    </row>
    <row r="589" spans="1:12" x14ac:dyDescent="0.15">
      <c r="A589" s="24"/>
      <c r="B589" s="24"/>
      <c r="C589" s="24"/>
      <c r="D589" s="24"/>
      <c r="E589" s="24"/>
      <c r="F589" s="24"/>
      <c r="G589" s="24" t="s">
        <v>68</v>
      </c>
      <c r="H589" s="24" t="s">
        <v>69</v>
      </c>
      <c r="I589" s="24"/>
      <c r="J589" s="25"/>
      <c r="K589" s="24"/>
      <c r="L589" s="25"/>
    </row>
    <row r="590" spans="1:12" x14ac:dyDescent="0.1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</row>
    <row r="591" spans="1:12" x14ac:dyDescent="0.15">
      <c r="A591" s="48" t="s">
        <v>47</v>
      </c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</row>
    <row r="592" spans="1:12" x14ac:dyDescent="0.1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</row>
    <row r="593" spans="1:12" ht="22.5" x14ac:dyDescent="0.15">
      <c r="A593" s="47" t="s">
        <v>145</v>
      </c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</row>
    <row r="594" spans="1:12" ht="28.5" customHeight="1" x14ac:dyDescent="0.15">
      <c r="A594" s="18" t="s">
        <v>49</v>
      </c>
      <c r="B594" s="18" t="s">
        <v>50</v>
      </c>
      <c r="C594" s="18" t="s">
        <v>1</v>
      </c>
      <c r="D594" s="18" t="s">
        <v>51</v>
      </c>
      <c r="E594" s="18" t="s">
        <v>52</v>
      </c>
      <c r="F594" s="18" t="s">
        <v>53</v>
      </c>
      <c r="G594" s="18" t="s">
        <v>54</v>
      </c>
      <c r="H594" s="18" t="s">
        <v>67</v>
      </c>
      <c r="I594" s="18" t="s">
        <v>74</v>
      </c>
      <c r="J594" s="18" t="s">
        <v>19</v>
      </c>
      <c r="K594" s="18" t="s">
        <v>5</v>
      </c>
      <c r="L594" s="18" t="s">
        <v>6</v>
      </c>
    </row>
    <row r="595" spans="1:12" ht="28.5" customHeight="1" x14ac:dyDescent="0.25">
      <c r="A595" s="19">
        <v>1</v>
      </c>
      <c r="B595" s="19">
        <v>397</v>
      </c>
      <c r="C595" s="20" t="s">
        <v>135</v>
      </c>
      <c r="D595" s="21">
        <v>29</v>
      </c>
      <c r="E595" s="21">
        <v>136</v>
      </c>
      <c r="F595" s="21">
        <f>D595*E595</f>
        <v>3944</v>
      </c>
      <c r="G595" s="21">
        <v>0</v>
      </c>
      <c r="H595" s="21">
        <f>F595+G595</f>
        <v>3944</v>
      </c>
      <c r="I595" s="21">
        <v>0</v>
      </c>
      <c r="J595" s="21">
        <v>0</v>
      </c>
      <c r="K595" s="21">
        <f t="shared" ref="K595" si="199">SUM(H595:J595)</f>
        <v>3944</v>
      </c>
      <c r="L595" s="21" t="s">
        <v>136</v>
      </c>
    </row>
    <row r="596" spans="1:12" ht="19.5" customHeight="1" x14ac:dyDescent="0.15">
      <c r="A596" s="24"/>
      <c r="B596" s="24"/>
      <c r="C596" s="24"/>
      <c r="D596" s="24"/>
      <c r="E596" s="24"/>
      <c r="F596" s="24"/>
      <c r="G596" s="24" t="s">
        <v>68</v>
      </c>
      <c r="H596" s="24" t="s">
        <v>69</v>
      </c>
      <c r="I596" s="24"/>
      <c r="J596" s="25"/>
      <c r="K596" s="24"/>
      <c r="L596" s="25"/>
    </row>
    <row r="597" spans="1:12" s="17" customFormat="1" x14ac:dyDescent="0.15"/>
    <row r="598" spans="1:12" x14ac:dyDescent="0.15">
      <c r="A598" s="45" t="s">
        <v>47</v>
      </c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</row>
    <row r="599" spans="1:12" x14ac:dyDescent="0.15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</row>
    <row r="600" spans="1:12" ht="22.5" x14ac:dyDescent="0.15">
      <c r="A600" s="47" t="s">
        <v>146</v>
      </c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</row>
    <row r="601" spans="1:12" ht="28.5" customHeight="1" x14ac:dyDescent="0.15">
      <c r="A601" s="18" t="s">
        <v>49</v>
      </c>
      <c r="B601" s="18" t="s">
        <v>50</v>
      </c>
      <c r="C601" s="18" t="s">
        <v>1</v>
      </c>
      <c r="D601" s="18" t="s">
        <v>51</v>
      </c>
      <c r="E601" s="18" t="s">
        <v>52</v>
      </c>
      <c r="F601" s="18" t="s">
        <v>53</v>
      </c>
      <c r="G601" s="18" t="s">
        <v>54</v>
      </c>
      <c r="H601" s="18" t="s">
        <v>67</v>
      </c>
      <c r="I601" s="18" t="s">
        <v>74</v>
      </c>
      <c r="J601" s="18" t="s">
        <v>19</v>
      </c>
      <c r="K601" s="18" t="s">
        <v>5</v>
      </c>
      <c r="L601" s="18" t="s">
        <v>6</v>
      </c>
    </row>
    <row r="602" spans="1:12" ht="28.5" customHeight="1" x14ac:dyDescent="0.25">
      <c r="A602" s="19">
        <v>1</v>
      </c>
      <c r="B602" s="19">
        <v>397</v>
      </c>
      <c r="C602" s="20" t="s">
        <v>56</v>
      </c>
      <c r="D602" s="21">
        <v>29.6</v>
      </c>
      <c r="E602" s="21">
        <v>150</v>
      </c>
      <c r="F602" s="21">
        <f t="shared" ref="F602:F613" si="200">D602*E602</f>
        <v>4440</v>
      </c>
      <c r="G602" s="21">
        <v>140</v>
      </c>
      <c r="H602" s="21">
        <f>F602+G602</f>
        <v>4580</v>
      </c>
      <c r="I602" s="21"/>
      <c r="J602" s="21"/>
      <c r="K602" s="21">
        <f t="shared" ref="K602:K613" si="201">SUM(H602:J602)</f>
        <v>4580</v>
      </c>
      <c r="L602" s="21"/>
    </row>
    <row r="603" spans="1:12" ht="28.5" customHeight="1" x14ac:dyDescent="0.25">
      <c r="A603" s="21">
        <v>2</v>
      </c>
      <c r="B603" s="21">
        <v>224</v>
      </c>
      <c r="C603" s="22" t="s">
        <v>57</v>
      </c>
      <c r="D603" s="21">
        <v>29.3</v>
      </c>
      <c r="E603" s="21">
        <v>140</v>
      </c>
      <c r="F603" s="21">
        <f t="shared" si="200"/>
        <v>4102</v>
      </c>
      <c r="G603" s="21">
        <v>120</v>
      </c>
      <c r="H603" s="21">
        <f t="shared" ref="H603:H606" si="202">F603+G603</f>
        <v>4222</v>
      </c>
      <c r="I603" s="21"/>
      <c r="J603" s="21"/>
      <c r="K603" s="21">
        <f t="shared" si="201"/>
        <v>4222</v>
      </c>
      <c r="L603" s="21"/>
    </row>
    <row r="604" spans="1:12" ht="28.5" customHeight="1" x14ac:dyDescent="0.25">
      <c r="A604" s="19">
        <v>3</v>
      </c>
      <c r="B604" s="21">
        <v>380</v>
      </c>
      <c r="C604" s="22" t="s">
        <v>60</v>
      </c>
      <c r="D604" s="21">
        <v>19.5</v>
      </c>
      <c r="E604" s="21">
        <v>150</v>
      </c>
      <c r="F604" s="21">
        <f t="shared" si="200"/>
        <v>2925</v>
      </c>
      <c r="G604" s="21">
        <v>40</v>
      </c>
      <c r="H604" s="21">
        <f t="shared" si="202"/>
        <v>2965</v>
      </c>
      <c r="I604" s="21"/>
      <c r="J604" s="21"/>
      <c r="K604" s="21">
        <f t="shared" si="201"/>
        <v>2965</v>
      </c>
      <c r="L604" s="21"/>
    </row>
    <row r="605" spans="1:12" ht="28.5" customHeight="1" x14ac:dyDescent="0.25">
      <c r="A605" s="21">
        <v>4</v>
      </c>
      <c r="B605" s="21">
        <v>237</v>
      </c>
      <c r="C605" s="22" t="s">
        <v>62</v>
      </c>
      <c r="D605" s="21">
        <v>27.3</v>
      </c>
      <c r="E605" s="21">
        <v>140</v>
      </c>
      <c r="F605" s="21">
        <f t="shared" si="200"/>
        <v>3822</v>
      </c>
      <c r="G605" s="21">
        <v>60</v>
      </c>
      <c r="H605" s="21">
        <f t="shared" si="202"/>
        <v>3882</v>
      </c>
      <c r="I605" s="21"/>
      <c r="J605" s="21"/>
      <c r="K605" s="21">
        <f t="shared" si="201"/>
        <v>3882</v>
      </c>
      <c r="L605" s="21"/>
    </row>
    <row r="606" spans="1:12" ht="28.5" customHeight="1" x14ac:dyDescent="0.25">
      <c r="A606" s="19">
        <v>5</v>
      </c>
      <c r="B606" s="21">
        <v>513</v>
      </c>
      <c r="C606" s="22" t="s">
        <v>73</v>
      </c>
      <c r="D606" s="21">
        <v>25.6</v>
      </c>
      <c r="E606" s="21">
        <v>150</v>
      </c>
      <c r="F606" s="21">
        <f t="shared" si="200"/>
        <v>3840</v>
      </c>
      <c r="G606" s="21">
        <v>40</v>
      </c>
      <c r="H606" s="21">
        <f t="shared" si="202"/>
        <v>3880</v>
      </c>
      <c r="I606" s="21"/>
      <c r="J606" s="21"/>
      <c r="K606" s="21">
        <f t="shared" si="201"/>
        <v>3880</v>
      </c>
      <c r="L606" s="21"/>
    </row>
    <row r="607" spans="1:12" ht="28.5" customHeight="1" x14ac:dyDescent="0.25">
      <c r="A607" s="21">
        <v>6</v>
      </c>
      <c r="B607" s="21">
        <v>57</v>
      </c>
      <c r="C607" s="22" t="s">
        <v>61</v>
      </c>
      <c r="D607" s="21">
        <v>25.8</v>
      </c>
      <c r="E607" s="21">
        <v>140</v>
      </c>
      <c r="F607" s="21">
        <f t="shared" ref="F607:F608" si="203">D607*E607</f>
        <v>3612</v>
      </c>
      <c r="G607" s="21">
        <v>40</v>
      </c>
      <c r="H607" s="21">
        <f t="shared" ref="H607:H608" si="204">F607+G607</f>
        <v>3652</v>
      </c>
      <c r="I607" s="21"/>
      <c r="J607" s="21"/>
      <c r="K607" s="21">
        <f t="shared" ref="K607:K608" si="205">SUM(H607:J607)</f>
        <v>3652</v>
      </c>
      <c r="L607" s="21"/>
    </row>
    <row r="608" spans="1:12" ht="28.5" customHeight="1" x14ac:dyDescent="0.25">
      <c r="A608" s="19">
        <v>7</v>
      </c>
      <c r="B608" s="21">
        <v>116</v>
      </c>
      <c r="C608" s="22" t="s">
        <v>59</v>
      </c>
      <c r="D608" s="21">
        <v>24.3</v>
      </c>
      <c r="E608" s="21">
        <v>140</v>
      </c>
      <c r="F608" s="21">
        <f t="shared" si="203"/>
        <v>3402</v>
      </c>
      <c r="G608" s="21">
        <v>80</v>
      </c>
      <c r="H608" s="21">
        <f t="shared" si="204"/>
        <v>3482</v>
      </c>
      <c r="I608" s="21"/>
      <c r="J608" s="21"/>
      <c r="K608" s="21">
        <f t="shared" si="205"/>
        <v>3482</v>
      </c>
      <c r="L608" s="21"/>
    </row>
    <row r="609" spans="1:12" ht="28.5" customHeight="1" x14ac:dyDescent="0.25">
      <c r="A609" s="21">
        <v>8</v>
      </c>
      <c r="B609" s="21"/>
      <c r="C609" s="22" t="s">
        <v>63</v>
      </c>
      <c r="D609" s="21"/>
      <c r="E609" s="21">
        <v>1000</v>
      </c>
      <c r="F609" s="21">
        <f t="shared" si="200"/>
        <v>0</v>
      </c>
      <c r="G609" s="21"/>
      <c r="H609" s="21">
        <f>E609+G609</f>
        <v>1000</v>
      </c>
      <c r="I609" s="21"/>
      <c r="J609" s="21"/>
      <c r="K609" s="21">
        <f t="shared" si="201"/>
        <v>1000</v>
      </c>
      <c r="L609" s="23" t="s">
        <v>83</v>
      </c>
    </row>
    <row r="610" spans="1:12" ht="28.5" customHeight="1" x14ac:dyDescent="0.25">
      <c r="A610" s="19">
        <v>9</v>
      </c>
      <c r="B610" s="21"/>
      <c r="C610" s="22" t="s">
        <v>131</v>
      </c>
      <c r="D610" s="21"/>
      <c r="E610" s="21">
        <v>600</v>
      </c>
      <c r="F610" s="21">
        <f t="shared" si="200"/>
        <v>0</v>
      </c>
      <c r="G610" s="21"/>
      <c r="H610" s="21">
        <f t="shared" ref="H610:H611" si="206">E610+G610</f>
        <v>600</v>
      </c>
      <c r="I610" s="21"/>
      <c r="J610" s="21"/>
      <c r="K610" s="21">
        <f t="shared" si="201"/>
        <v>600</v>
      </c>
      <c r="L610" s="23" t="s">
        <v>95</v>
      </c>
    </row>
    <row r="611" spans="1:12" ht="28.5" customHeight="1" x14ac:dyDescent="0.25">
      <c r="A611" s="21">
        <v>10</v>
      </c>
      <c r="B611" s="21"/>
      <c r="C611" s="22" t="s">
        <v>98</v>
      </c>
      <c r="D611" s="21"/>
      <c r="E611" s="21">
        <v>1000</v>
      </c>
      <c r="F611" s="21">
        <f t="shared" si="200"/>
        <v>0</v>
      </c>
      <c r="G611" s="21">
        <v>80</v>
      </c>
      <c r="H611" s="21">
        <f t="shared" si="206"/>
        <v>1080</v>
      </c>
      <c r="I611" s="21"/>
      <c r="J611" s="21"/>
      <c r="K611" s="21">
        <f t="shared" si="201"/>
        <v>1080</v>
      </c>
      <c r="L611" s="23" t="s">
        <v>96</v>
      </c>
    </row>
    <row r="612" spans="1:12" ht="28.5" customHeight="1" x14ac:dyDescent="0.25">
      <c r="A612" s="19">
        <v>11</v>
      </c>
      <c r="B612" s="21"/>
      <c r="C612" s="22" t="s">
        <v>65</v>
      </c>
      <c r="D612" s="21"/>
      <c r="E612" s="21">
        <v>600</v>
      </c>
      <c r="F612" s="21">
        <f t="shared" si="200"/>
        <v>0</v>
      </c>
      <c r="G612" s="21"/>
      <c r="H612" s="21">
        <f>E612+G612</f>
        <v>600</v>
      </c>
      <c r="I612" s="21"/>
      <c r="J612" s="21"/>
      <c r="K612" s="21">
        <f t="shared" si="201"/>
        <v>600</v>
      </c>
      <c r="L612" s="23" t="s">
        <v>85</v>
      </c>
    </row>
    <row r="613" spans="1:12" ht="28.5" customHeight="1" x14ac:dyDescent="0.25">
      <c r="A613" s="21">
        <v>12</v>
      </c>
      <c r="B613" s="21"/>
      <c r="C613" s="22" t="s">
        <v>66</v>
      </c>
      <c r="D613" s="21"/>
      <c r="E613" s="21">
        <v>4400</v>
      </c>
      <c r="F613" s="21">
        <f t="shared" si="200"/>
        <v>0</v>
      </c>
      <c r="G613" s="21">
        <v>160</v>
      </c>
      <c r="H613" s="21">
        <f t="shared" ref="H613" si="207">E613+G613</f>
        <v>4560</v>
      </c>
      <c r="I613" s="21">
        <v>2000</v>
      </c>
      <c r="J613" s="21"/>
      <c r="K613" s="21">
        <f t="shared" si="201"/>
        <v>6560</v>
      </c>
      <c r="L613" s="23" t="s">
        <v>84</v>
      </c>
    </row>
    <row r="614" spans="1:12" x14ac:dyDescent="0.15">
      <c r="A614" s="24"/>
      <c r="B614" s="24"/>
      <c r="C614" s="24"/>
      <c r="D614" s="24"/>
      <c r="E614" s="24"/>
      <c r="F614" s="24"/>
      <c r="G614" s="24" t="s">
        <v>68</v>
      </c>
      <c r="H614" s="24" t="s">
        <v>69</v>
      </c>
      <c r="I614" s="24"/>
      <c r="J614" s="25"/>
      <c r="K614" s="24"/>
      <c r="L614" s="25"/>
    </row>
    <row r="615" spans="1:12" x14ac:dyDescent="0.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</row>
    <row r="616" spans="1:12" x14ac:dyDescent="0.15">
      <c r="A616" s="48" t="s">
        <v>47</v>
      </c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</row>
    <row r="617" spans="1:12" x14ac:dyDescent="0.1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</row>
    <row r="618" spans="1:12" ht="22.5" x14ac:dyDescent="0.15">
      <c r="A618" s="47" t="s">
        <v>147</v>
      </c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</row>
    <row r="619" spans="1:12" ht="28.5" customHeight="1" x14ac:dyDescent="0.15">
      <c r="A619" s="18" t="s">
        <v>49</v>
      </c>
      <c r="B619" s="18" t="s">
        <v>50</v>
      </c>
      <c r="C619" s="18" t="s">
        <v>1</v>
      </c>
      <c r="D619" s="18" t="s">
        <v>51</v>
      </c>
      <c r="E619" s="18" t="s">
        <v>52</v>
      </c>
      <c r="F619" s="18" t="s">
        <v>53</v>
      </c>
      <c r="G619" s="18" t="s">
        <v>54</v>
      </c>
      <c r="H619" s="18" t="s">
        <v>67</v>
      </c>
      <c r="I619" s="18" t="s">
        <v>74</v>
      </c>
      <c r="J619" s="18" t="s">
        <v>19</v>
      </c>
      <c r="K619" s="18" t="s">
        <v>5</v>
      </c>
      <c r="L619" s="18" t="s">
        <v>6</v>
      </c>
    </row>
    <row r="620" spans="1:12" ht="28.5" customHeight="1" x14ac:dyDescent="0.25">
      <c r="A620" s="19">
        <v>1</v>
      </c>
      <c r="B620" s="19">
        <v>397</v>
      </c>
      <c r="C620" s="20" t="s">
        <v>135</v>
      </c>
      <c r="D620" s="21">
        <v>23</v>
      </c>
      <c r="E620" s="21">
        <v>136</v>
      </c>
      <c r="F620" s="21">
        <f>D620*E620</f>
        <v>3128</v>
      </c>
      <c r="G620" s="21">
        <v>0</v>
      </c>
      <c r="H620" s="21">
        <f>F620+G620</f>
        <v>3128</v>
      </c>
      <c r="I620" s="21">
        <v>0</v>
      </c>
      <c r="J620" s="21">
        <v>0</v>
      </c>
      <c r="K620" s="21">
        <f t="shared" ref="K620" si="208">SUM(H620:J620)</f>
        <v>3128</v>
      </c>
      <c r="L620" s="21" t="s">
        <v>136</v>
      </c>
    </row>
    <row r="621" spans="1:12" s="17" customFormat="1" x14ac:dyDescent="0.15"/>
    <row r="622" spans="1:12" x14ac:dyDescent="0.15">
      <c r="A622" s="45" t="s">
        <v>47</v>
      </c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</row>
    <row r="623" spans="1:12" x14ac:dyDescent="0.15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</row>
    <row r="624" spans="1:12" ht="22.5" x14ac:dyDescent="0.15">
      <c r="A624" s="47" t="s">
        <v>148</v>
      </c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</row>
    <row r="625" spans="1:12" ht="28.5" customHeight="1" x14ac:dyDescent="0.15">
      <c r="A625" s="18" t="s">
        <v>49</v>
      </c>
      <c r="B625" s="18" t="s">
        <v>50</v>
      </c>
      <c r="C625" s="18" t="s">
        <v>1</v>
      </c>
      <c r="D625" s="18" t="s">
        <v>51</v>
      </c>
      <c r="E625" s="18" t="s">
        <v>52</v>
      </c>
      <c r="F625" s="18" t="s">
        <v>53</v>
      </c>
      <c r="G625" s="18" t="s">
        <v>54</v>
      </c>
      <c r="H625" s="18" t="s">
        <v>67</v>
      </c>
      <c r="I625" s="18" t="s">
        <v>74</v>
      </c>
      <c r="J625" s="18" t="s">
        <v>19</v>
      </c>
      <c r="K625" s="18" t="s">
        <v>5</v>
      </c>
      <c r="L625" s="18" t="s">
        <v>6</v>
      </c>
    </row>
    <row r="626" spans="1:12" ht="28.5" customHeight="1" x14ac:dyDescent="0.25">
      <c r="A626" s="19">
        <v>1</v>
      </c>
      <c r="B626" s="19">
        <v>397</v>
      </c>
      <c r="C626" s="20" t="s">
        <v>56</v>
      </c>
      <c r="D626" s="21">
        <v>36.299999999999997</v>
      </c>
      <c r="E626" s="21">
        <v>150</v>
      </c>
      <c r="F626" s="21">
        <f t="shared" ref="F626:F637" si="209">D626*E626</f>
        <v>5445</v>
      </c>
      <c r="G626" s="21">
        <v>140</v>
      </c>
      <c r="H626" s="21">
        <f>F626+G626</f>
        <v>5585</v>
      </c>
      <c r="I626" s="21"/>
      <c r="J626" s="21"/>
      <c r="K626" s="21">
        <f t="shared" ref="K626:K637" si="210">SUM(H626:J626)</f>
        <v>5585</v>
      </c>
      <c r="L626" s="21"/>
    </row>
    <row r="627" spans="1:12" ht="28.5" customHeight="1" x14ac:dyDescent="0.25">
      <c r="A627" s="21">
        <v>2</v>
      </c>
      <c r="B627" s="21">
        <v>224</v>
      </c>
      <c r="C627" s="22" t="s">
        <v>57</v>
      </c>
      <c r="D627" s="21">
        <v>44</v>
      </c>
      <c r="E627" s="21">
        <v>140</v>
      </c>
      <c r="F627" s="21">
        <f t="shared" si="209"/>
        <v>6160</v>
      </c>
      <c r="G627" s="21">
        <v>120</v>
      </c>
      <c r="H627" s="21">
        <f t="shared" ref="H627:H630" si="211">F627+G627</f>
        <v>6280</v>
      </c>
      <c r="I627" s="21"/>
      <c r="J627" s="21"/>
      <c r="K627" s="21">
        <f t="shared" si="210"/>
        <v>6280</v>
      </c>
      <c r="L627" s="21"/>
    </row>
    <row r="628" spans="1:12" ht="28.5" customHeight="1" x14ac:dyDescent="0.25">
      <c r="A628" s="19">
        <v>3</v>
      </c>
      <c r="B628" s="21">
        <v>380</v>
      </c>
      <c r="C628" s="22" t="s">
        <v>60</v>
      </c>
      <c r="D628" s="21">
        <v>38</v>
      </c>
      <c r="E628" s="21">
        <v>150</v>
      </c>
      <c r="F628" s="21">
        <f t="shared" si="209"/>
        <v>5700</v>
      </c>
      <c r="G628" s="21">
        <v>40</v>
      </c>
      <c r="H628" s="21">
        <f t="shared" si="211"/>
        <v>5740</v>
      </c>
      <c r="I628" s="21"/>
      <c r="J628" s="21"/>
      <c r="K628" s="21">
        <f t="shared" si="210"/>
        <v>5740</v>
      </c>
      <c r="L628" s="21"/>
    </row>
    <row r="629" spans="1:12" ht="28.5" customHeight="1" x14ac:dyDescent="0.25">
      <c r="A629" s="21">
        <v>4</v>
      </c>
      <c r="B629" s="21">
        <v>237</v>
      </c>
      <c r="C629" s="22" t="s">
        <v>62</v>
      </c>
      <c r="D629" s="21">
        <v>36</v>
      </c>
      <c r="E629" s="21">
        <v>140</v>
      </c>
      <c r="F629" s="21">
        <f t="shared" si="209"/>
        <v>5040</v>
      </c>
      <c r="G629" s="21">
        <v>60</v>
      </c>
      <c r="H629" s="21">
        <f t="shared" si="211"/>
        <v>5100</v>
      </c>
      <c r="I629" s="21"/>
      <c r="J629" s="21"/>
      <c r="K629" s="21">
        <f t="shared" si="210"/>
        <v>5100</v>
      </c>
      <c r="L629" s="21"/>
    </row>
    <row r="630" spans="1:12" ht="28.5" customHeight="1" x14ac:dyDescent="0.25">
      <c r="A630" s="19">
        <v>5</v>
      </c>
      <c r="B630" s="21">
        <v>513</v>
      </c>
      <c r="C630" s="22" t="s">
        <v>73</v>
      </c>
      <c r="D630" s="21">
        <v>35.799999999999997</v>
      </c>
      <c r="E630" s="21">
        <v>150</v>
      </c>
      <c r="F630" s="21">
        <f t="shared" si="209"/>
        <v>5370</v>
      </c>
      <c r="G630" s="21">
        <v>40</v>
      </c>
      <c r="H630" s="21">
        <f t="shared" si="211"/>
        <v>5410</v>
      </c>
      <c r="I630" s="21"/>
      <c r="J630" s="21"/>
      <c r="K630" s="21">
        <f t="shared" si="210"/>
        <v>5410</v>
      </c>
      <c r="L630" s="21"/>
    </row>
    <row r="631" spans="1:12" ht="28.5" customHeight="1" x14ac:dyDescent="0.25">
      <c r="A631" s="21">
        <v>6</v>
      </c>
      <c r="B631" s="21">
        <v>57</v>
      </c>
      <c r="C631" s="22" t="s">
        <v>61</v>
      </c>
      <c r="D631" s="21">
        <v>38</v>
      </c>
      <c r="E631" s="21">
        <v>140</v>
      </c>
      <c r="F631" s="21">
        <f t="shared" ref="F631:F632" si="212">D631*E631</f>
        <v>5320</v>
      </c>
      <c r="G631" s="21">
        <v>40</v>
      </c>
      <c r="H631" s="21">
        <f t="shared" ref="H631:H632" si="213">F631+G631</f>
        <v>5360</v>
      </c>
      <c r="I631" s="21"/>
      <c r="J631" s="21"/>
      <c r="K631" s="21">
        <f t="shared" ref="K631:K632" si="214">SUM(H631:J631)</f>
        <v>5360</v>
      </c>
      <c r="L631" s="21"/>
    </row>
    <row r="632" spans="1:12" ht="28.5" customHeight="1" x14ac:dyDescent="0.25">
      <c r="A632" s="19">
        <v>7</v>
      </c>
      <c r="B632" s="21">
        <v>116</v>
      </c>
      <c r="C632" s="22" t="s">
        <v>59</v>
      </c>
      <c r="D632" s="21">
        <v>35.1</v>
      </c>
      <c r="E632" s="21">
        <v>140</v>
      </c>
      <c r="F632" s="21">
        <f t="shared" si="212"/>
        <v>4914</v>
      </c>
      <c r="G632" s="21">
        <v>80</v>
      </c>
      <c r="H632" s="21">
        <f t="shared" si="213"/>
        <v>4994</v>
      </c>
      <c r="I632" s="21"/>
      <c r="J632" s="21"/>
      <c r="K632" s="21">
        <f t="shared" si="214"/>
        <v>4994</v>
      </c>
      <c r="L632" s="21"/>
    </row>
    <row r="633" spans="1:12" ht="28.5" customHeight="1" x14ac:dyDescent="0.25">
      <c r="A633" s="21">
        <v>8</v>
      </c>
      <c r="B633" s="21"/>
      <c r="C633" s="22" t="s">
        <v>63</v>
      </c>
      <c r="D633" s="21"/>
      <c r="E633" s="21">
        <v>1000</v>
      </c>
      <c r="F633" s="21">
        <f t="shared" si="209"/>
        <v>0</v>
      </c>
      <c r="G633" s="21"/>
      <c r="H633" s="21">
        <f>E633+G633</f>
        <v>1000</v>
      </c>
      <c r="I633" s="21"/>
      <c r="J633" s="21"/>
      <c r="K633" s="21">
        <f t="shared" si="210"/>
        <v>1000</v>
      </c>
      <c r="L633" s="23" t="s">
        <v>83</v>
      </c>
    </row>
    <row r="634" spans="1:12" ht="28.5" customHeight="1" x14ac:dyDescent="0.25">
      <c r="A634" s="19">
        <v>9</v>
      </c>
      <c r="B634" s="21"/>
      <c r="C634" s="22" t="s">
        <v>131</v>
      </c>
      <c r="D634" s="21"/>
      <c r="E634" s="21">
        <v>600</v>
      </c>
      <c r="F634" s="21">
        <f t="shared" si="209"/>
        <v>0</v>
      </c>
      <c r="G634" s="21"/>
      <c r="H634" s="21">
        <f t="shared" ref="H634:H635" si="215">E634+G634</f>
        <v>600</v>
      </c>
      <c r="I634" s="21"/>
      <c r="J634" s="21"/>
      <c r="K634" s="21">
        <f t="shared" si="210"/>
        <v>600</v>
      </c>
      <c r="L634" s="23" t="s">
        <v>95</v>
      </c>
    </row>
    <row r="635" spans="1:12" ht="28.5" customHeight="1" x14ac:dyDescent="0.25">
      <c r="A635" s="21">
        <v>10</v>
      </c>
      <c r="B635" s="21"/>
      <c r="C635" s="22" t="s">
        <v>98</v>
      </c>
      <c r="D635" s="21"/>
      <c r="E635" s="21">
        <v>1000</v>
      </c>
      <c r="F635" s="21">
        <f t="shared" si="209"/>
        <v>0</v>
      </c>
      <c r="G635" s="21">
        <v>160</v>
      </c>
      <c r="H635" s="21">
        <f t="shared" si="215"/>
        <v>1160</v>
      </c>
      <c r="I635" s="21"/>
      <c r="J635" s="21"/>
      <c r="K635" s="21">
        <f t="shared" si="210"/>
        <v>1160</v>
      </c>
      <c r="L635" s="23" t="s">
        <v>96</v>
      </c>
    </row>
    <row r="636" spans="1:12" ht="28.5" customHeight="1" x14ac:dyDescent="0.25">
      <c r="A636" s="19">
        <v>11</v>
      </c>
      <c r="B636" s="21"/>
      <c r="C636" s="22" t="s">
        <v>65</v>
      </c>
      <c r="D636" s="21"/>
      <c r="E636" s="21">
        <v>600</v>
      </c>
      <c r="F636" s="21">
        <f t="shared" si="209"/>
        <v>0</v>
      </c>
      <c r="G636" s="21"/>
      <c r="H636" s="21">
        <f>E636+G636</f>
        <v>600</v>
      </c>
      <c r="I636" s="21"/>
      <c r="J636" s="21"/>
      <c r="K636" s="21">
        <f t="shared" si="210"/>
        <v>600</v>
      </c>
      <c r="L636" s="23" t="s">
        <v>85</v>
      </c>
    </row>
    <row r="637" spans="1:12" ht="28.5" customHeight="1" x14ac:dyDescent="0.25">
      <c r="A637" s="21">
        <v>12</v>
      </c>
      <c r="B637" s="21"/>
      <c r="C637" s="22" t="s">
        <v>66</v>
      </c>
      <c r="D637" s="21"/>
      <c r="E637" s="21">
        <v>4400</v>
      </c>
      <c r="F637" s="21">
        <f t="shared" si="209"/>
        <v>0</v>
      </c>
      <c r="G637" s="21">
        <v>320</v>
      </c>
      <c r="H637" s="21">
        <f t="shared" ref="H637" si="216">E637+G637</f>
        <v>4720</v>
      </c>
      <c r="I637" s="21"/>
      <c r="J637" s="21"/>
      <c r="K637" s="21">
        <f t="shared" si="210"/>
        <v>4720</v>
      </c>
      <c r="L637" s="23" t="s">
        <v>84</v>
      </c>
    </row>
    <row r="638" spans="1:12" x14ac:dyDescent="0.15">
      <c r="A638" s="24"/>
      <c r="B638" s="24"/>
      <c r="C638" s="24"/>
      <c r="D638" s="24"/>
      <c r="E638" s="24"/>
      <c r="F638" s="24"/>
      <c r="G638" s="24" t="s">
        <v>68</v>
      </c>
      <c r="H638" s="24" t="s">
        <v>69</v>
      </c>
      <c r="I638" s="24"/>
      <c r="J638" s="25"/>
      <c r="K638" s="24"/>
      <c r="L638" s="25"/>
    </row>
    <row r="639" spans="1:12" x14ac:dyDescent="0.1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</row>
    <row r="640" spans="1:12" x14ac:dyDescent="0.15">
      <c r="A640" s="48" t="s">
        <v>47</v>
      </c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</row>
    <row r="641" spans="1:13" x14ac:dyDescent="0.1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</row>
    <row r="642" spans="1:13" ht="22.5" x14ac:dyDescent="0.15">
      <c r="A642" s="47" t="s">
        <v>149</v>
      </c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</row>
    <row r="643" spans="1:13" ht="28.5" customHeight="1" x14ac:dyDescent="0.15">
      <c r="A643" s="18" t="s">
        <v>49</v>
      </c>
      <c r="B643" s="18" t="s">
        <v>50</v>
      </c>
      <c r="C643" s="18" t="s">
        <v>1</v>
      </c>
      <c r="D643" s="18" t="s">
        <v>51</v>
      </c>
      <c r="E643" s="18" t="s">
        <v>52</v>
      </c>
      <c r="F643" s="18" t="s">
        <v>53</v>
      </c>
      <c r="G643" s="18" t="s">
        <v>54</v>
      </c>
      <c r="H643" s="18" t="s">
        <v>67</v>
      </c>
      <c r="I643" s="18" t="s">
        <v>74</v>
      </c>
      <c r="J643" s="18" t="s">
        <v>19</v>
      </c>
      <c r="K643" s="18" t="s">
        <v>5</v>
      </c>
      <c r="L643" s="18" t="s">
        <v>6</v>
      </c>
    </row>
    <row r="644" spans="1:13" ht="28.5" customHeight="1" x14ac:dyDescent="0.25">
      <c r="A644" s="19">
        <v>1</v>
      </c>
      <c r="B644" s="19">
        <v>397</v>
      </c>
      <c r="C644" s="20" t="s">
        <v>135</v>
      </c>
      <c r="D644" s="21">
        <v>24</v>
      </c>
      <c r="E644" s="21">
        <v>136</v>
      </c>
      <c r="F644" s="21">
        <f>D644*E644</f>
        <v>3264</v>
      </c>
      <c r="G644" s="21">
        <v>0</v>
      </c>
      <c r="H644" s="21">
        <f>F644+G644</f>
        <v>3264</v>
      </c>
      <c r="I644" s="21">
        <v>0</v>
      </c>
      <c r="J644" s="21">
        <v>0</v>
      </c>
      <c r="K644" s="21">
        <f t="shared" ref="K644" si="217">SUM(H644:J644)</f>
        <v>3264</v>
      </c>
      <c r="L644" s="21" t="s">
        <v>136</v>
      </c>
    </row>
    <row r="646" spans="1:13" x14ac:dyDescent="0.15">
      <c r="A646" s="45" t="s">
        <v>47</v>
      </c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</row>
    <row r="647" spans="1:13" x14ac:dyDescent="0.15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</row>
    <row r="648" spans="1:13" ht="22.5" x14ac:dyDescent="0.15">
      <c r="A648" s="47" t="s">
        <v>151</v>
      </c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</row>
    <row r="649" spans="1:13" ht="28.5" customHeight="1" x14ac:dyDescent="0.15">
      <c r="A649" s="18" t="s">
        <v>49</v>
      </c>
      <c r="B649" s="18" t="s">
        <v>50</v>
      </c>
      <c r="C649" s="18" t="s">
        <v>1</v>
      </c>
      <c r="D649" s="18" t="s">
        <v>51</v>
      </c>
      <c r="E649" s="18" t="s">
        <v>52</v>
      </c>
      <c r="F649" s="18" t="s">
        <v>53</v>
      </c>
      <c r="G649" s="18" t="s">
        <v>54</v>
      </c>
      <c r="H649" s="18" t="s">
        <v>67</v>
      </c>
      <c r="I649" s="18" t="s">
        <v>74</v>
      </c>
      <c r="J649" s="18" t="s">
        <v>19</v>
      </c>
      <c r="K649" s="18" t="s">
        <v>5</v>
      </c>
      <c r="L649" s="18" t="s">
        <v>6</v>
      </c>
    </row>
    <row r="650" spans="1:13" ht="28.5" customHeight="1" x14ac:dyDescent="0.25">
      <c r="A650" s="19">
        <v>1</v>
      </c>
      <c r="B650" s="19">
        <v>397</v>
      </c>
      <c r="C650" s="20" t="s">
        <v>56</v>
      </c>
      <c r="D650" s="21">
        <v>31.5</v>
      </c>
      <c r="E650" s="21">
        <v>170</v>
      </c>
      <c r="F650" s="21">
        <f t="shared" ref="F650:F661" si="218">D650*E650</f>
        <v>5355</v>
      </c>
      <c r="G650" s="21">
        <v>140</v>
      </c>
      <c r="H650" s="21">
        <f>F650+G650</f>
        <v>5495</v>
      </c>
      <c r="I650" s="21"/>
      <c r="J650" s="21"/>
      <c r="K650" s="21">
        <f t="shared" ref="K650:K661" si="219">SUM(H650:J650)</f>
        <v>5495</v>
      </c>
      <c r="L650" s="21"/>
    </row>
    <row r="651" spans="1:13" ht="28.5" customHeight="1" x14ac:dyDescent="0.25">
      <c r="A651" s="21">
        <v>2</v>
      </c>
      <c r="B651" s="21">
        <v>224</v>
      </c>
      <c r="C651" s="22" t="s">
        <v>57</v>
      </c>
      <c r="D651" s="21">
        <v>37.9</v>
      </c>
      <c r="E651" s="21">
        <v>155</v>
      </c>
      <c r="F651" s="21">
        <f t="shared" si="218"/>
        <v>5874.5</v>
      </c>
      <c r="G651" s="21">
        <v>120</v>
      </c>
      <c r="H651" s="21">
        <f t="shared" ref="H651:H654" si="220">F651+G651</f>
        <v>5994.5</v>
      </c>
      <c r="I651" s="21"/>
      <c r="J651" s="21"/>
      <c r="K651" s="21">
        <f t="shared" si="219"/>
        <v>5994.5</v>
      </c>
      <c r="L651" s="21"/>
    </row>
    <row r="652" spans="1:13" ht="28.5" customHeight="1" x14ac:dyDescent="0.25">
      <c r="A652" s="19">
        <v>3</v>
      </c>
      <c r="B652" s="21">
        <v>380</v>
      </c>
      <c r="C652" s="22" t="s">
        <v>60</v>
      </c>
      <c r="D652" s="21">
        <v>34.6</v>
      </c>
      <c r="E652" s="21">
        <v>170</v>
      </c>
      <c r="F652" s="21">
        <f t="shared" si="218"/>
        <v>5882</v>
      </c>
      <c r="G652" s="21">
        <v>40</v>
      </c>
      <c r="H652" s="21">
        <f t="shared" si="220"/>
        <v>5922</v>
      </c>
      <c r="I652" s="21"/>
      <c r="J652" s="21"/>
      <c r="K652" s="21">
        <f t="shared" si="219"/>
        <v>5922</v>
      </c>
      <c r="L652" s="21"/>
    </row>
    <row r="653" spans="1:13" ht="28.5" customHeight="1" x14ac:dyDescent="0.25">
      <c r="A653" s="21">
        <v>4</v>
      </c>
      <c r="B653" s="21">
        <v>237</v>
      </c>
      <c r="C653" s="22" t="s">
        <v>62</v>
      </c>
      <c r="D653" s="21">
        <v>35.4</v>
      </c>
      <c r="E653" s="21">
        <v>155</v>
      </c>
      <c r="F653" s="21">
        <f t="shared" si="218"/>
        <v>5487</v>
      </c>
      <c r="G653" s="21">
        <v>60</v>
      </c>
      <c r="H653" s="21">
        <f t="shared" si="220"/>
        <v>5547</v>
      </c>
      <c r="I653" s="21"/>
      <c r="J653" s="21"/>
      <c r="K653" s="21">
        <f t="shared" si="219"/>
        <v>5547</v>
      </c>
      <c r="L653" s="21"/>
    </row>
    <row r="654" spans="1:13" ht="28.5" customHeight="1" x14ac:dyDescent="0.25">
      <c r="A654" s="19">
        <v>5</v>
      </c>
      <c r="B654" s="21">
        <v>513</v>
      </c>
      <c r="C654" s="22" t="s">
        <v>73</v>
      </c>
      <c r="D654" s="21">
        <v>28.8</v>
      </c>
      <c r="E654" s="21">
        <v>170</v>
      </c>
      <c r="F654" s="21">
        <f t="shared" si="218"/>
        <v>4896</v>
      </c>
      <c r="G654" s="21">
        <v>40</v>
      </c>
      <c r="H654" s="21">
        <f t="shared" si="220"/>
        <v>4936</v>
      </c>
      <c r="I654" s="21"/>
      <c r="J654" s="21"/>
      <c r="K654" s="21">
        <f t="shared" si="219"/>
        <v>4936</v>
      </c>
      <c r="L654" s="21"/>
    </row>
    <row r="655" spans="1:13" ht="28.5" customHeight="1" x14ac:dyDescent="0.25">
      <c r="A655" s="21">
        <v>6</v>
      </c>
      <c r="B655" s="21">
        <v>57</v>
      </c>
      <c r="C655" s="22" t="s">
        <v>61</v>
      </c>
      <c r="D655" s="21">
        <v>33.299999999999997</v>
      </c>
      <c r="E655" s="21">
        <v>155</v>
      </c>
      <c r="F655" s="21">
        <f t="shared" ref="F655:F656" si="221">D655*E655</f>
        <v>5161.5</v>
      </c>
      <c r="G655" s="21">
        <v>40</v>
      </c>
      <c r="H655" s="21">
        <f t="shared" ref="H655:H656" si="222">F655+G655</f>
        <v>5201.5</v>
      </c>
      <c r="I655" s="21"/>
      <c r="J655" s="21"/>
      <c r="K655" s="21">
        <f t="shared" ref="K655:K656" si="223">SUM(H655:J655)</f>
        <v>5201.5</v>
      </c>
      <c r="L655" s="21"/>
    </row>
    <row r="656" spans="1:13" ht="28.5" customHeight="1" x14ac:dyDescent="0.25">
      <c r="A656" s="19">
        <v>7</v>
      </c>
      <c r="B656" s="21">
        <v>116</v>
      </c>
      <c r="C656" s="22" t="s">
        <v>59</v>
      </c>
      <c r="D656" s="21">
        <v>28.5</v>
      </c>
      <c r="E656" s="21">
        <v>140</v>
      </c>
      <c r="F656" s="21">
        <f t="shared" si="221"/>
        <v>3990</v>
      </c>
      <c r="G656" s="21">
        <v>80</v>
      </c>
      <c r="H656" s="21">
        <f t="shared" si="222"/>
        <v>4070</v>
      </c>
      <c r="I656" s="21"/>
      <c r="J656" s="21"/>
      <c r="K656" s="21">
        <f t="shared" si="223"/>
        <v>4070</v>
      </c>
      <c r="L656" s="21"/>
      <c r="M656">
        <v>427.5</v>
      </c>
    </row>
    <row r="657" spans="1:12" ht="28.5" customHeight="1" x14ac:dyDescent="0.25">
      <c r="A657" s="21">
        <v>8</v>
      </c>
      <c r="B657" s="21"/>
      <c r="C657" s="22" t="s">
        <v>63</v>
      </c>
      <c r="D657" s="21"/>
      <c r="E657" s="21">
        <v>1000</v>
      </c>
      <c r="F657" s="21">
        <f t="shared" si="218"/>
        <v>0</v>
      </c>
      <c r="G657" s="21"/>
      <c r="H657" s="21">
        <f>E657+G657</f>
        <v>1000</v>
      </c>
      <c r="I657" s="21"/>
      <c r="J657" s="21"/>
      <c r="K657" s="21">
        <f t="shared" si="219"/>
        <v>1000</v>
      </c>
      <c r="L657" s="23" t="s">
        <v>83</v>
      </c>
    </row>
    <row r="658" spans="1:12" ht="28.5" customHeight="1" x14ac:dyDescent="0.25">
      <c r="A658" s="19">
        <v>9</v>
      </c>
      <c r="B658" s="21"/>
      <c r="C658" s="22" t="s">
        <v>131</v>
      </c>
      <c r="D658" s="21"/>
      <c r="E658" s="21">
        <v>600</v>
      </c>
      <c r="F658" s="21">
        <f t="shared" si="218"/>
        <v>0</v>
      </c>
      <c r="G658" s="21"/>
      <c r="H658" s="21">
        <f t="shared" ref="H658:H659" si="224">E658+G658</f>
        <v>600</v>
      </c>
      <c r="I658" s="21"/>
      <c r="J658" s="21"/>
      <c r="K658" s="21">
        <f t="shared" si="219"/>
        <v>600</v>
      </c>
      <c r="L658" s="23" t="s">
        <v>95</v>
      </c>
    </row>
    <row r="659" spans="1:12" ht="28.5" customHeight="1" x14ac:dyDescent="0.25">
      <c r="A659" s="21">
        <v>10</v>
      </c>
      <c r="B659" s="21"/>
      <c r="C659" s="22" t="s">
        <v>98</v>
      </c>
      <c r="D659" s="21"/>
      <c r="E659" s="21">
        <v>1000</v>
      </c>
      <c r="F659" s="21">
        <f t="shared" si="218"/>
        <v>0</v>
      </c>
      <c r="G659" s="21">
        <v>320</v>
      </c>
      <c r="H659" s="21">
        <f t="shared" si="224"/>
        <v>1320</v>
      </c>
      <c r="I659" s="21"/>
      <c r="J659" s="21"/>
      <c r="K659" s="21">
        <f t="shared" si="219"/>
        <v>1320</v>
      </c>
      <c r="L659" s="23" t="s">
        <v>96</v>
      </c>
    </row>
    <row r="660" spans="1:12" ht="28.5" customHeight="1" x14ac:dyDescent="0.25">
      <c r="A660" s="19">
        <v>11</v>
      </c>
      <c r="B660" s="21"/>
      <c r="C660" s="22" t="s">
        <v>65</v>
      </c>
      <c r="D660" s="21"/>
      <c r="E660" s="21">
        <v>600</v>
      </c>
      <c r="F660" s="21">
        <f t="shared" si="218"/>
        <v>0</v>
      </c>
      <c r="G660" s="21"/>
      <c r="H660" s="21">
        <f>E660+G660</f>
        <v>600</v>
      </c>
      <c r="I660" s="21"/>
      <c r="J660" s="21"/>
      <c r="K660" s="21">
        <f t="shared" si="219"/>
        <v>600</v>
      </c>
      <c r="L660" s="23" t="s">
        <v>85</v>
      </c>
    </row>
    <row r="661" spans="1:12" ht="28.5" customHeight="1" x14ac:dyDescent="0.25">
      <c r="A661" s="21">
        <v>12</v>
      </c>
      <c r="B661" s="21"/>
      <c r="C661" s="22" t="s">
        <v>66</v>
      </c>
      <c r="D661" s="21"/>
      <c r="E661" s="21">
        <v>4400</v>
      </c>
      <c r="F661" s="21">
        <f t="shared" si="218"/>
        <v>0</v>
      </c>
      <c r="G661" s="21">
        <v>320</v>
      </c>
      <c r="H661" s="21">
        <f t="shared" ref="H661" si="225">E661+G661</f>
        <v>4720</v>
      </c>
      <c r="I661" s="21"/>
      <c r="J661" s="21"/>
      <c r="K661" s="21">
        <f t="shared" si="219"/>
        <v>4720</v>
      </c>
      <c r="L661" s="23" t="s">
        <v>84</v>
      </c>
    </row>
    <row r="662" spans="1:12" x14ac:dyDescent="0.15">
      <c r="A662" s="24"/>
      <c r="B662" s="24"/>
      <c r="C662" s="24"/>
      <c r="D662" s="24"/>
      <c r="E662" s="24"/>
      <c r="F662" s="24"/>
      <c r="G662" s="24" t="s">
        <v>68</v>
      </c>
      <c r="H662" s="24" t="s">
        <v>69</v>
      </c>
      <c r="I662" s="24"/>
      <c r="J662" s="25"/>
      <c r="K662" s="24"/>
      <c r="L662" s="25"/>
    </row>
    <row r="663" spans="1:12" x14ac:dyDescent="0.1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</row>
    <row r="664" spans="1:12" x14ac:dyDescent="0.15">
      <c r="A664" s="48" t="s">
        <v>47</v>
      </c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</row>
    <row r="665" spans="1:12" x14ac:dyDescent="0.1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</row>
    <row r="666" spans="1:12" ht="22.5" x14ac:dyDescent="0.15">
      <c r="A666" s="47" t="s">
        <v>149</v>
      </c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</row>
    <row r="667" spans="1:12" ht="28.5" customHeight="1" x14ac:dyDescent="0.15">
      <c r="A667" s="18" t="s">
        <v>49</v>
      </c>
      <c r="B667" s="18" t="s">
        <v>50</v>
      </c>
      <c r="C667" s="18" t="s">
        <v>1</v>
      </c>
      <c r="D667" s="18" t="s">
        <v>51</v>
      </c>
      <c r="E667" s="18" t="s">
        <v>52</v>
      </c>
      <c r="F667" s="18" t="s">
        <v>53</v>
      </c>
      <c r="G667" s="18" t="s">
        <v>54</v>
      </c>
      <c r="H667" s="18" t="s">
        <v>67</v>
      </c>
      <c r="I667" s="18" t="s">
        <v>74</v>
      </c>
      <c r="J667" s="18" t="s">
        <v>19</v>
      </c>
      <c r="K667" s="18" t="s">
        <v>5</v>
      </c>
      <c r="L667" s="18" t="s">
        <v>6</v>
      </c>
    </row>
    <row r="668" spans="1:12" ht="28.5" customHeight="1" x14ac:dyDescent="0.25">
      <c r="A668" s="19">
        <v>1</v>
      </c>
      <c r="B668" s="19">
        <v>397</v>
      </c>
      <c r="C668" s="20" t="s">
        <v>135</v>
      </c>
      <c r="D668" s="21">
        <v>23</v>
      </c>
      <c r="E668" s="21">
        <v>136</v>
      </c>
      <c r="F668" s="21">
        <f>D668*E668</f>
        <v>3128</v>
      </c>
      <c r="G668" s="21">
        <v>0</v>
      </c>
      <c r="H668" s="21">
        <f>F668+G668</f>
        <v>3128</v>
      </c>
      <c r="I668" s="21">
        <v>0</v>
      </c>
      <c r="J668" s="21">
        <v>0</v>
      </c>
      <c r="K668" s="21">
        <f t="shared" ref="K668" si="226">SUM(H668:J668)</f>
        <v>3128</v>
      </c>
      <c r="L668" s="21" t="s">
        <v>136</v>
      </c>
    </row>
    <row r="669" spans="1:12" ht="28.5" customHeight="1" x14ac:dyDescent="0.25">
      <c r="A669" s="26"/>
      <c r="B669" s="26"/>
      <c r="C669" s="27"/>
      <c r="D669" s="28"/>
      <c r="E669" s="28"/>
      <c r="F669" s="28"/>
      <c r="G669" s="28"/>
      <c r="H669" s="28"/>
      <c r="I669" s="28"/>
      <c r="J669" s="28"/>
      <c r="K669" s="28"/>
      <c r="L669" s="28"/>
    </row>
    <row r="671" spans="1:12" x14ac:dyDescent="0.15">
      <c r="A671" s="45" t="s">
        <v>47</v>
      </c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</row>
    <row r="672" spans="1:12" x14ac:dyDescent="0.15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</row>
    <row r="673" spans="1:18" ht="22.5" x14ac:dyDescent="0.15">
      <c r="A673" s="47" t="s">
        <v>152</v>
      </c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</row>
    <row r="674" spans="1:18" ht="28.5" customHeight="1" x14ac:dyDescent="0.15">
      <c r="A674" s="18" t="s">
        <v>49</v>
      </c>
      <c r="B674" s="18" t="s">
        <v>50</v>
      </c>
      <c r="C674" s="18" t="s">
        <v>1</v>
      </c>
      <c r="D674" s="18" t="s">
        <v>51</v>
      </c>
      <c r="E674" s="18" t="s">
        <v>52</v>
      </c>
      <c r="F674" s="18" t="s">
        <v>53</v>
      </c>
      <c r="G674" s="18" t="s">
        <v>153</v>
      </c>
      <c r="H674" s="18" t="s">
        <v>67</v>
      </c>
      <c r="I674" s="18" t="s">
        <v>156</v>
      </c>
      <c r="J674" s="18" t="s">
        <v>19</v>
      </c>
      <c r="K674" s="18" t="s">
        <v>5</v>
      </c>
      <c r="L674" s="18" t="s">
        <v>6</v>
      </c>
    </row>
    <row r="675" spans="1:18" ht="28.5" customHeight="1" x14ac:dyDescent="0.25">
      <c r="A675" s="19">
        <v>1</v>
      </c>
      <c r="B675" s="19">
        <v>397</v>
      </c>
      <c r="C675" s="20" t="s">
        <v>56</v>
      </c>
      <c r="D675" s="21">
        <v>34.5</v>
      </c>
      <c r="E675" s="21">
        <v>170</v>
      </c>
      <c r="F675" s="21">
        <f t="shared" ref="F675:F686" si="227">D675*E675</f>
        <v>5865</v>
      </c>
      <c r="G675" s="21">
        <v>140</v>
      </c>
      <c r="H675" s="21">
        <f>F675+G675</f>
        <v>6005</v>
      </c>
      <c r="I675" s="21"/>
      <c r="J675" s="21"/>
      <c r="K675" s="21">
        <f t="shared" ref="K675:K686" si="228">SUM(H675:J675)</f>
        <v>6005</v>
      </c>
      <c r="L675" s="21"/>
    </row>
    <row r="676" spans="1:18" ht="28.5" customHeight="1" x14ac:dyDescent="0.25">
      <c r="A676" s="21">
        <v>2</v>
      </c>
      <c r="B676" s="21">
        <v>224</v>
      </c>
      <c r="C676" s="22" t="s">
        <v>57</v>
      </c>
      <c r="D676" s="21">
        <v>37.9</v>
      </c>
      <c r="E676" s="21">
        <v>155</v>
      </c>
      <c r="F676" s="21">
        <f t="shared" si="227"/>
        <v>5874.5</v>
      </c>
      <c r="G676" s="21">
        <v>120</v>
      </c>
      <c r="H676" s="21">
        <f t="shared" ref="H676:H679" si="229">F676+G676</f>
        <v>5994.5</v>
      </c>
      <c r="I676" s="21"/>
      <c r="J676" s="21"/>
      <c r="K676" s="21">
        <f t="shared" si="228"/>
        <v>5994.5</v>
      </c>
      <c r="L676" s="21"/>
    </row>
    <row r="677" spans="1:18" ht="28.5" customHeight="1" x14ac:dyDescent="0.25">
      <c r="A677" s="19">
        <v>3</v>
      </c>
      <c r="B677" s="21">
        <v>380</v>
      </c>
      <c r="C677" s="22" t="s">
        <v>60</v>
      </c>
      <c r="D677" s="21">
        <v>35.799999999999997</v>
      </c>
      <c r="E677" s="21">
        <v>170</v>
      </c>
      <c r="F677" s="21">
        <f t="shared" si="227"/>
        <v>6085.9999999999991</v>
      </c>
      <c r="G677" s="21">
        <v>40</v>
      </c>
      <c r="H677" s="21">
        <f t="shared" si="229"/>
        <v>6125.9999999999991</v>
      </c>
      <c r="I677" s="21"/>
      <c r="J677" s="21"/>
      <c r="K677" s="21">
        <f t="shared" si="228"/>
        <v>6125.9999999999991</v>
      </c>
      <c r="L677" s="21"/>
    </row>
    <row r="678" spans="1:18" ht="28.5" customHeight="1" x14ac:dyDescent="0.25">
      <c r="A678" s="21">
        <v>4</v>
      </c>
      <c r="B678" s="21">
        <v>237</v>
      </c>
      <c r="C678" s="22" t="s">
        <v>62</v>
      </c>
      <c r="D678" s="21">
        <v>37.799999999999997</v>
      </c>
      <c r="E678" s="21">
        <v>155</v>
      </c>
      <c r="F678" s="21">
        <f t="shared" si="227"/>
        <v>5859</v>
      </c>
      <c r="G678" s="21">
        <v>60</v>
      </c>
      <c r="H678" s="21">
        <f t="shared" si="229"/>
        <v>5919</v>
      </c>
      <c r="I678" s="21"/>
      <c r="J678" s="21"/>
      <c r="K678" s="21">
        <f t="shared" si="228"/>
        <v>5919</v>
      </c>
      <c r="L678" s="21"/>
    </row>
    <row r="679" spans="1:18" ht="28.5" customHeight="1" x14ac:dyDescent="0.25">
      <c r="A679" s="19">
        <v>5</v>
      </c>
      <c r="B679" s="21">
        <v>513</v>
      </c>
      <c r="C679" s="22" t="s">
        <v>73</v>
      </c>
      <c r="D679" s="21">
        <v>36</v>
      </c>
      <c r="E679" s="21">
        <v>170</v>
      </c>
      <c r="F679" s="21">
        <f t="shared" si="227"/>
        <v>6120</v>
      </c>
      <c r="G679" s="21">
        <v>40</v>
      </c>
      <c r="H679" s="21">
        <f t="shared" si="229"/>
        <v>6160</v>
      </c>
      <c r="I679" s="21"/>
      <c r="J679" s="21"/>
      <c r="K679" s="21">
        <f t="shared" si="228"/>
        <v>6160</v>
      </c>
      <c r="L679" s="21"/>
    </row>
    <row r="680" spans="1:18" ht="28.5" customHeight="1" x14ac:dyDescent="0.25">
      <c r="A680" s="21">
        <v>6</v>
      </c>
      <c r="B680" s="21">
        <v>57</v>
      </c>
      <c r="C680" s="22" t="s">
        <v>61</v>
      </c>
      <c r="D680" s="21">
        <v>35.9</v>
      </c>
      <c r="E680" s="21">
        <v>155</v>
      </c>
      <c r="F680" s="21">
        <f t="shared" ref="F680:F681" si="230">D680*E680</f>
        <v>5564.5</v>
      </c>
      <c r="G680" s="21">
        <v>40</v>
      </c>
      <c r="H680" s="21">
        <f t="shared" ref="H680:H681" si="231">F680+G680</f>
        <v>5604.5</v>
      </c>
      <c r="I680" s="21"/>
      <c r="J680" s="21"/>
      <c r="K680" s="21">
        <f t="shared" ref="K680:K681" si="232">SUM(H680:J680)</f>
        <v>5604.5</v>
      </c>
      <c r="L680" s="21"/>
    </row>
    <row r="681" spans="1:18" ht="28.5" customHeight="1" x14ac:dyDescent="0.25">
      <c r="A681" s="19">
        <v>7</v>
      </c>
      <c r="B681" s="21">
        <v>116</v>
      </c>
      <c r="C681" s="22" t="s">
        <v>59</v>
      </c>
      <c r="D681" s="21">
        <v>36.1</v>
      </c>
      <c r="E681" s="21">
        <v>140</v>
      </c>
      <c r="F681" s="21">
        <f t="shared" si="230"/>
        <v>5054</v>
      </c>
      <c r="G681" s="21">
        <v>80</v>
      </c>
      <c r="H681" s="21">
        <f t="shared" si="231"/>
        <v>5134</v>
      </c>
      <c r="I681" s="21">
        <v>969</v>
      </c>
      <c r="J681" s="21"/>
      <c r="K681" s="21">
        <f t="shared" si="232"/>
        <v>6103</v>
      </c>
      <c r="L681" s="21"/>
      <c r="M681">
        <v>427.5</v>
      </c>
      <c r="R681">
        <v>541.5</v>
      </c>
    </row>
    <row r="682" spans="1:18" ht="28.5" customHeight="1" x14ac:dyDescent="0.25">
      <c r="A682" s="21">
        <v>8</v>
      </c>
      <c r="B682" s="21"/>
      <c r="C682" s="22" t="s">
        <v>63</v>
      </c>
      <c r="D682" s="21"/>
      <c r="E682" s="21">
        <v>1000</v>
      </c>
      <c r="F682" s="21">
        <f t="shared" si="227"/>
        <v>0</v>
      </c>
      <c r="G682" s="21"/>
      <c r="H682" s="21">
        <f>E682+G682</f>
        <v>1000</v>
      </c>
      <c r="I682" s="21"/>
      <c r="J682" s="21"/>
      <c r="K682" s="21">
        <f t="shared" si="228"/>
        <v>1000</v>
      </c>
      <c r="L682" s="23" t="s">
        <v>83</v>
      </c>
    </row>
    <row r="683" spans="1:18" ht="28.5" customHeight="1" x14ac:dyDescent="0.25">
      <c r="A683" s="19">
        <v>9</v>
      </c>
      <c r="B683" s="21"/>
      <c r="C683" s="22" t="s">
        <v>131</v>
      </c>
      <c r="D683" s="21"/>
      <c r="E683" s="21">
        <v>600</v>
      </c>
      <c r="F683" s="21">
        <f t="shared" si="227"/>
        <v>0</v>
      </c>
      <c r="G683" s="21"/>
      <c r="H683" s="21">
        <f t="shared" ref="H683:H684" si="233">E683+G683</f>
        <v>600</v>
      </c>
      <c r="I683" s="21"/>
      <c r="J683" s="21"/>
      <c r="K683" s="21">
        <f t="shared" si="228"/>
        <v>600</v>
      </c>
      <c r="L683" s="23" t="s">
        <v>95</v>
      </c>
      <c r="M683" t="s">
        <v>154</v>
      </c>
    </row>
    <row r="684" spans="1:18" ht="28.5" customHeight="1" x14ac:dyDescent="0.25">
      <c r="A684" s="21">
        <v>10</v>
      </c>
      <c r="B684" s="21"/>
      <c r="C684" s="22" t="s">
        <v>98</v>
      </c>
      <c r="D684" s="21"/>
      <c r="E684" s="21">
        <v>1000</v>
      </c>
      <c r="F684" s="21">
        <f t="shared" si="227"/>
        <v>0</v>
      </c>
      <c r="G684" s="21"/>
      <c r="H684" s="21">
        <f t="shared" si="233"/>
        <v>1000</v>
      </c>
      <c r="I684" s="21">
        <v>320</v>
      </c>
      <c r="J684" s="21"/>
      <c r="K684" s="21">
        <f t="shared" si="228"/>
        <v>1320</v>
      </c>
      <c r="L684" s="23" t="s">
        <v>96</v>
      </c>
    </row>
    <row r="685" spans="1:18" ht="28.5" customHeight="1" x14ac:dyDescent="0.25">
      <c r="A685" s="19">
        <v>11</v>
      </c>
      <c r="B685" s="21"/>
      <c r="C685" s="22" t="s">
        <v>65</v>
      </c>
      <c r="D685" s="21"/>
      <c r="E685" s="21">
        <v>600</v>
      </c>
      <c r="F685" s="21">
        <f t="shared" si="227"/>
        <v>0</v>
      </c>
      <c r="G685" s="21"/>
      <c r="H685" s="21">
        <f>E685+G685</f>
        <v>600</v>
      </c>
      <c r="I685" s="21"/>
      <c r="J685" s="21"/>
      <c r="K685" s="21">
        <f t="shared" si="228"/>
        <v>600</v>
      </c>
      <c r="L685" s="23" t="s">
        <v>85</v>
      </c>
    </row>
    <row r="686" spans="1:18" ht="28.5" customHeight="1" x14ac:dyDescent="0.25">
      <c r="A686" s="21">
        <v>12</v>
      </c>
      <c r="B686" s="21"/>
      <c r="C686" s="22" t="s">
        <v>66</v>
      </c>
      <c r="D686" s="21"/>
      <c r="E686" s="21">
        <v>4400</v>
      </c>
      <c r="F686" s="21">
        <f t="shared" si="227"/>
        <v>0</v>
      </c>
      <c r="G686" s="21"/>
      <c r="H686" s="21">
        <f t="shared" ref="H686" si="234">E686+G686</f>
        <v>4400</v>
      </c>
      <c r="I686" s="21">
        <v>320</v>
      </c>
      <c r="J686" s="21"/>
      <c r="K686" s="21">
        <f t="shared" si="228"/>
        <v>4720</v>
      </c>
      <c r="L686" s="23" t="s">
        <v>84</v>
      </c>
    </row>
    <row r="687" spans="1:18" x14ac:dyDescent="0.15">
      <c r="A687" s="24"/>
      <c r="B687" s="24"/>
      <c r="C687" s="24"/>
      <c r="D687" s="24"/>
      <c r="E687" s="24"/>
      <c r="F687" s="24"/>
      <c r="G687" s="24" t="s">
        <v>68</v>
      </c>
      <c r="H687" s="24" t="s">
        <v>69</v>
      </c>
      <c r="I687" s="24"/>
      <c r="J687" s="25"/>
      <c r="K687" s="24"/>
      <c r="L687" s="25"/>
    </row>
    <row r="688" spans="1:18" x14ac:dyDescent="0.1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</row>
    <row r="689" spans="1:12" x14ac:dyDescent="0.15">
      <c r="A689" s="48" t="s">
        <v>47</v>
      </c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</row>
    <row r="690" spans="1:12" x14ac:dyDescent="0.1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</row>
    <row r="691" spans="1:12" ht="22.5" x14ac:dyDescent="0.15">
      <c r="A691" s="47" t="s">
        <v>155</v>
      </c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</row>
    <row r="692" spans="1:12" ht="28.5" customHeight="1" x14ac:dyDescent="0.15">
      <c r="A692" s="18" t="s">
        <v>49</v>
      </c>
      <c r="B692" s="18" t="s">
        <v>50</v>
      </c>
      <c r="C692" s="18" t="s">
        <v>1</v>
      </c>
      <c r="D692" s="18" t="s">
        <v>51</v>
      </c>
      <c r="E692" s="18" t="s">
        <v>52</v>
      </c>
      <c r="F692" s="18" t="s">
        <v>53</v>
      </c>
      <c r="G692" s="18" t="s">
        <v>54</v>
      </c>
      <c r="H692" s="18" t="s">
        <v>67</v>
      </c>
      <c r="I692" s="18" t="s">
        <v>74</v>
      </c>
      <c r="J692" s="18" t="s">
        <v>19</v>
      </c>
      <c r="K692" s="18" t="s">
        <v>5</v>
      </c>
      <c r="L692" s="18" t="s">
        <v>6</v>
      </c>
    </row>
    <row r="693" spans="1:12" ht="28.5" customHeight="1" x14ac:dyDescent="0.25">
      <c r="A693" s="19">
        <v>1</v>
      </c>
      <c r="B693" s="19">
        <v>397</v>
      </c>
      <c r="C693" s="20" t="s">
        <v>135</v>
      </c>
      <c r="D693" s="21">
        <v>22</v>
      </c>
      <c r="E693" s="21">
        <v>136</v>
      </c>
      <c r="F693" s="21">
        <f>D693*E693</f>
        <v>2992</v>
      </c>
      <c r="G693" s="21">
        <v>0</v>
      </c>
      <c r="H693" s="21">
        <f>F693+G693</f>
        <v>2992</v>
      </c>
      <c r="I693" s="21">
        <v>0</v>
      </c>
      <c r="J693" s="21">
        <v>0</v>
      </c>
      <c r="K693" s="21">
        <f t="shared" ref="K693" si="235">SUM(H693:J693)</f>
        <v>2992</v>
      </c>
      <c r="L693" s="21" t="s">
        <v>136</v>
      </c>
    </row>
    <row r="694" spans="1:12" ht="28.5" customHeight="1" x14ac:dyDescent="0.25">
      <c r="A694" s="26"/>
      <c r="B694" s="26"/>
      <c r="C694" s="27"/>
      <c r="D694" s="28"/>
      <c r="E694" s="28"/>
      <c r="F694" s="28"/>
      <c r="G694" s="28"/>
      <c r="H694" s="28"/>
      <c r="I694" s="28"/>
      <c r="J694" s="28"/>
      <c r="K694" s="28"/>
      <c r="L694" s="28"/>
    </row>
    <row r="695" spans="1:12" ht="28.5" customHeight="1" x14ac:dyDescent="0.25">
      <c r="A695" s="26"/>
      <c r="B695" s="26"/>
      <c r="C695" s="27"/>
      <c r="D695" s="28"/>
      <c r="E695" s="28"/>
      <c r="F695" s="28"/>
      <c r="G695" s="28"/>
      <c r="H695" s="28"/>
      <c r="I695" s="28"/>
      <c r="J695" s="28"/>
      <c r="K695" s="28"/>
      <c r="L695" s="28"/>
    </row>
    <row r="697" spans="1:12" x14ac:dyDescent="0.15">
      <c r="A697" s="45" t="s">
        <v>47</v>
      </c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</row>
    <row r="698" spans="1:12" x14ac:dyDescent="0.15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</row>
    <row r="699" spans="1:12" ht="22.5" x14ac:dyDescent="0.15">
      <c r="A699" s="47" t="s">
        <v>155</v>
      </c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</row>
    <row r="700" spans="1:12" ht="28.5" customHeight="1" x14ac:dyDescent="0.15">
      <c r="A700" s="18" t="s">
        <v>49</v>
      </c>
      <c r="B700" s="18" t="s">
        <v>50</v>
      </c>
      <c r="C700" s="18" t="s">
        <v>1</v>
      </c>
      <c r="D700" s="18" t="s">
        <v>51</v>
      </c>
      <c r="E700" s="18" t="s">
        <v>52</v>
      </c>
      <c r="F700" s="18" t="s">
        <v>53</v>
      </c>
      <c r="G700" s="18" t="s">
        <v>153</v>
      </c>
      <c r="H700" s="18" t="s">
        <v>67</v>
      </c>
      <c r="I700" s="18" t="s">
        <v>156</v>
      </c>
      <c r="J700" s="18" t="s">
        <v>19</v>
      </c>
      <c r="K700" s="18" t="s">
        <v>5</v>
      </c>
      <c r="L700" s="18" t="s">
        <v>6</v>
      </c>
    </row>
    <row r="701" spans="1:12" ht="28.5" customHeight="1" x14ac:dyDescent="0.25">
      <c r="A701" s="19">
        <v>1</v>
      </c>
      <c r="B701" s="19">
        <v>397</v>
      </c>
      <c r="C701" s="20" t="s">
        <v>56</v>
      </c>
      <c r="D701" s="21">
        <v>39.1</v>
      </c>
      <c r="E701" s="21">
        <v>170</v>
      </c>
      <c r="F701" s="21">
        <f t="shared" ref="F701:F711" si="236">D701*E701</f>
        <v>6647</v>
      </c>
      <c r="G701" s="21">
        <v>140</v>
      </c>
      <c r="H701" s="21">
        <f>F701+G701</f>
        <v>6787</v>
      </c>
      <c r="I701" s="21"/>
      <c r="J701" s="21">
        <v>300</v>
      </c>
      <c r="K701" s="21">
        <f t="shared" ref="K701:K711" si="237">SUM(H701:J701)</f>
        <v>7087</v>
      </c>
      <c r="L701" s="21"/>
    </row>
    <row r="702" spans="1:12" ht="28.5" customHeight="1" x14ac:dyDescent="0.25">
      <c r="A702" s="21">
        <v>2</v>
      </c>
      <c r="B702" s="21">
        <v>224</v>
      </c>
      <c r="C702" s="22" t="s">
        <v>57</v>
      </c>
      <c r="D702" s="21">
        <v>37.9</v>
      </c>
      <c r="E702" s="21">
        <v>155</v>
      </c>
      <c r="F702" s="21">
        <f t="shared" si="236"/>
        <v>5874.5</v>
      </c>
      <c r="G702" s="21">
        <v>120</v>
      </c>
      <c r="H702" s="21">
        <f t="shared" ref="H702:H705" si="238">F702+G702</f>
        <v>5994.5</v>
      </c>
      <c r="I702" s="21"/>
      <c r="J702" s="21">
        <v>300</v>
      </c>
      <c r="K702" s="21">
        <f t="shared" si="237"/>
        <v>6294.5</v>
      </c>
      <c r="L702" s="21"/>
    </row>
    <row r="703" spans="1:12" ht="28.5" customHeight="1" x14ac:dyDescent="0.25">
      <c r="A703" s="19">
        <v>3</v>
      </c>
      <c r="B703" s="21">
        <v>380</v>
      </c>
      <c r="C703" s="22" t="s">
        <v>60</v>
      </c>
      <c r="D703" s="21">
        <v>36.6</v>
      </c>
      <c r="E703" s="21">
        <v>170</v>
      </c>
      <c r="F703" s="21">
        <f t="shared" si="236"/>
        <v>6222</v>
      </c>
      <c r="G703" s="21">
        <v>40</v>
      </c>
      <c r="H703" s="21">
        <f t="shared" si="238"/>
        <v>6262</v>
      </c>
      <c r="I703" s="21"/>
      <c r="J703" s="21">
        <v>300</v>
      </c>
      <c r="K703" s="21">
        <f t="shared" si="237"/>
        <v>6562</v>
      </c>
      <c r="L703" s="21"/>
    </row>
    <row r="704" spans="1:12" ht="28.5" customHeight="1" x14ac:dyDescent="0.25">
      <c r="A704" s="21">
        <v>4</v>
      </c>
      <c r="B704" s="21">
        <v>237</v>
      </c>
      <c r="C704" s="22" t="s">
        <v>62</v>
      </c>
      <c r="D704" s="21">
        <v>38.6</v>
      </c>
      <c r="E704" s="21">
        <v>155</v>
      </c>
      <c r="F704" s="21">
        <f t="shared" si="236"/>
        <v>5983</v>
      </c>
      <c r="G704" s="21">
        <v>60</v>
      </c>
      <c r="H704" s="21">
        <f t="shared" si="238"/>
        <v>6043</v>
      </c>
      <c r="I704" s="21"/>
      <c r="J704" s="21">
        <v>300</v>
      </c>
      <c r="K704" s="21">
        <f t="shared" si="237"/>
        <v>6343</v>
      </c>
      <c r="L704" s="21"/>
    </row>
    <row r="705" spans="1:12" ht="28.5" customHeight="1" x14ac:dyDescent="0.25">
      <c r="A705" s="19">
        <v>5</v>
      </c>
      <c r="B705" s="21">
        <v>513</v>
      </c>
      <c r="C705" s="22" t="s">
        <v>73</v>
      </c>
      <c r="D705" s="21">
        <v>36</v>
      </c>
      <c r="E705" s="21">
        <v>170</v>
      </c>
      <c r="F705" s="21">
        <f t="shared" si="236"/>
        <v>6120</v>
      </c>
      <c r="G705" s="21">
        <v>40</v>
      </c>
      <c r="H705" s="21">
        <f t="shared" si="238"/>
        <v>6160</v>
      </c>
      <c r="I705" s="21"/>
      <c r="J705" s="21">
        <v>300</v>
      </c>
      <c r="K705" s="21">
        <f t="shared" si="237"/>
        <v>6460</v>
      </c>
      <c r="L705" s="21"/>
    </row>
    <row r="706" spans="1:12" ht="28.5" customHeight="1" x14ac:dyDescent="0.25">
      <c r="A706" s="21">
        <v>6</v>
      </c>
      <c r="B706" s="21">
        <v>57</v>
      </c>
      <c r="C706" s="22" t="s">
        <v>61</v>
      </c>
      <c r="D706" s="21">
        <v>48.8</v>
      </c>
      <c r="E706" s="21">
        <v>155</v>
      </c>
      <c r="F706" s="21">
        <f t="shared" ref="F706:F707" si="239">D706*E706</f>
        <v>7564</v>
      </c>
      <c r="G706" s="21">
        <v>40</v>
      </c>
      <c r="H706" s="21">
        <f t="shared" ref="H706:H707" si="240">F706+G706</f>
        <v>7604</v>
      </c>
      <c r="I706" s="21"/>
      <c r="J706" s="21">
        <v>300</v>
      </c>
      <c r="K706" s="21">
        <f t="shared" ref="K706:K707" si="241">SUM(H706:J706)</f>
        <v>7904</v>
      </c>
      <c r="L706" s="21"/>
    </row>
    <row r="707" spans="1:12" ht="28.5" customHeight="1" x14ac:dyDescent="0.25">
      <c r="A707" s="19">
        <v>7</v>
      </c>
      <c r="B707" s="21">
        <v>116</v>
      </c>
      <c r="C707" s="22" t="s">
        <v>158</v>
      </c>
      <c r="D707" s="21">
        <v>35.299999999999997</v>
      </c>
      <c r="E707" s="21">
        <v>135</v>
      </c>
      <c r="F707" s="21">
        <f t="shared" si="239"/>
        <v>4765.5</v>
      </c>
      <c r="G707" s="21"/>
      <c r="H707" s="21">
        <f t="shared" si="240"/>
        <v>4765.5</v>
      </c>
      <c r="I707" s="21"/>
      <c r="J707" s="21">
        <v>300</v>
      </c>
      <c r="K707" s="21">
        <f t="shared" si="241"/>
        <v>5065.5</v>
      </c>
      <c r="L707" s="21"/>
    </row>
    <row r="708" spans="1:12" ht="28.5" customHeight="1" x14ac:dyDescent="0.25">
      <c r="A708" s="21">
        <v>8</v>
      </c>
      <c r="B708" s="21"/>
      <c r="C708" s="22" t="s">
        <v>63</v>
      </c>
      <c r="D708" s="21"/>
      <c r="E708" s="21">
        <v>1000</v>
      </c>
      <c r="F708" s="21">
        <f t="shared" si="236"/>
        <v>0</v>
      </c>
      <c r="G708" s="21"/>
      <c r="H708" s="21">
        <f>E708+G708</f>
        <v>1000</v>
      </c>
      <c r="I708" s="21"/>
      <c r="J708" s="21"/>
      <c r="K708" s="21">
        <f t="shared" si="237"/>
        <v>1000</v>
      </c>
      <c r="L708" s="23" t="s">
        <v>83</v>
      </c>
    </row>
    <row r="709" spans="1:12" ht="28.5" customHeight="1" x14ac:dyDescent="0.25">
      <c r="A709" s="19">
        <v>9</v>
      </c>
      <c r="B709" s="21"/>
      <c r="C709" s="22" t="s">
        <v>98</v>
      </c>
      <c r="D709" s="21"/>
      <c r="E709" s="21">
        <v>1000</v>
      </c>
      <c r="F709" s="21">
        <f t="shared" si="236"/>
        <v>0</v>
      </c>
      <c r="G709" s="21"/>
      <c r="H709" s="21">
        <f t="shared" ref="H709" si="242">E709+G709</f>
        <v>1000</v>
      </c>
      <c r="I709" s="21">
        <v>240</v>
      </c>
      <c r="J709" s="21"/>
      <c r="K709" s="21">
        <f t="shared" si="237"/>
        <v>1240</v>
      </c>
      <c r="L709" s="23" t="s">
        <v>96</v>
      </c>
    </row>
    <row r="710" spans="1:12" ht="28.5" customHeight="1" x14ac:dyDescent="0.25">
      <c r="A710" s="21">
        <v>10</v>
      </c>
      <c r="B710" s="21"/>
      <c r="C710" s="22" t="s">
        <v>65</v>
      </c>
      <c r="D710" s="21"/>
      <c r="E710" s="21">
        <v>800</v>
      </c>
      <c r="F710" s="21">
        <f t="shared" si="236"/>
        <v>0</v>
      </c>
      <c r="G710" s="21"/>
      <c r="H710" s="21">
        <f>E710+G710</f>
        <v>800</v>
      </c>
      <c r="I710" s="21">
        <v>160</v>
      </c>
      <c r="J710" s="21"/>
      <c r="K710" s="21">
        <f t="shared" si="237"/>
        <v>960</v>
      </c>
      <c r="L710" s="23" t="s">
        <v>85</v>
      </c>
    </row>
    <row r="711" spans="1:12" ht="28.5" customHeight="1" x14ac:dyDescent="0.25">
      <c r="A711" s="19">
        <v>11</v>
      </c>
      <c r="B711" s="21"/>
      <c r="C711" s="22" t="s">
        <v>66</v>
      </c>
      <c r="D711" s="21"/>
      <c r="E711" s="21">
        <v>4600</v>
      </c>
      <c r="F711" s="21">
        <f t="shared" si="236"/>
        <v>0</v>
      </c>
      <c r="G711" s="21"/>
      <c r="H711" s="21">
        <f t="shared" ref="H711" si="243">E711+G711</f>
        <v>4600</v>
      </c>
      <c r="I711" s="21">
        <v>400</v>
      </c>
      <c r="J711" s="21"/>
      <c r="K711" s="21">
        <f t="shared" si="237"/>
        <v>5000</v>
      </c>
      <c r="L711" s="23" t="s">
        <v>84</v>
      </c>
    </row>
    <row r="712" spans="1:12" x14ac:dyDescent="0.15">
      <c r="A712" s="24"/>
      <c r="B712" s="24"/>
      <c r="C712" s="24"/>
      <c r="D712" s="24"/>
      <c r="E712" s="24"/>
      <c r="F712" s="24"/>
      <c r="G712" s="24" t="s">
        <v>68</v>
      </c>
      <c r="H712" s="24" t="s">
        <v>69</v>
      </c>
      <c r="I712" s="24"/>
      <c r="J712" s="25"/>
      <c r="K712" s="24"/>
      <c r="L712" s="25"/>
    </row>
    <row r="713" spans="1:12" x14ac:dyDescent="0.1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</row>
    <row r="714" spans="1:12" x14ac:dyDescent="0.15">
      <c r="A714" s="48" t="s">
        <v>47</v>
      </c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</row>
    <row r="715" spans="1:12" x14ac:dyDescent="0.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</row>
    <row r="716" spans="1:12" ht="22.5" x14ac:dyDescent="0.15">
      <c r="A716" s="47" t="s">
        <v>157</v>
      </c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</row>
    <row r="717" spans="1:12" ht="28.5" customHeight="1" x14ac:dyDescent="0.15">
      <c r="A717" s="18" t="s">
        <v>49</v>
      </c>
      <c r="B717" s="18" t="s">
        <v>50</v>
      </c>
      <c r="C717" s="18" t="s">
        <v>1</v>
      </c>
      <c r="D717" s="18" t="s">
        <v>51</v>
      </c>
      <c r="E717" s="18" t="s">
        <v>52</v>
      </c>
      <c r="F717" s="18" t="s">
        <v>53</v>
      </c>
      <c r="G717" s="18" t="s">
        <v>54</v>
      </c>
      <c r="H717" s="18" t="s">
        <v>67</v>
      </c>
      <c r="I717" s="18" t="s">
        <v>74</v>
      </c>
      <c r="J717" s="18" t="s">
        <v>19</v>
      </c>
      <c r="K717" s="18" t="s">
        <v>5</v>
      </c>
      <c r="L717" s="18" t="s">
        <v>6</v>
      </c>
    </row>
    <row r="718" spans="1:12" ht="28.5" customHeight="1" x14ac:dyDescent="0.25">
      <c r="A718" s="19">
        <v>1</v>
      </c>
      <c r="B718" s="19">
        <v>397</v>
      </c>
      <c r="C718" s="20" t="s">
        <v>135</v>
      </c>
      <c r="D718" s="21">
        <v>22</v>
      </c>
      <c r="E718" s="21">
        <v>136</v>
      </c>
      <c r="F718" s="21">
        <f>D718*E718</f>
        <v>2992</v>
      </c>
      <c r="G718" s="21">
        <v>0</v>
      </c>
      <c r="H718" s="21">
        <f>F718+G718</f>
        <v>2992</v>
      </c>
      <c r="I718" s="21">
        <v>0</v>
      </c>
      <c r="J718" s="21">
        <v>0</v>
      </c>
      <c r="K718" s="21">
        <f t="shared" ref="K718:K719" si="244">SUM(H718:J718)</f>
        <v>2992</v>
      </c>
      <c r="L718" s="21" t="s">
        <v>136</v>
      </c>
    </row>
    <row r="719" spans="1:12" ht="21.75" customHeight="1" x14ac:dyDescent="0.25">
      <c r="A719" s="19">
        <v>1</v>
      </c>
      <c r="B719" s="19"/>
      <c r="C719" s="20" t="s">
        <v>159</v>
      </c>
      <c r="D719" s="21">
        <v>18</v>
      </c>
      <c r="E719" s="21">
        <v>100</v>
      </c>
      <c r="F719" s="21">
        <f>D719*E719</f>
        <v>1800</v>
      </c>
      <c r="G719" s="21">
        <v>0</v>
      </c>
      <c r="H719" s="21">
        <f>F719+G719</f>
        <v>1800</v>
      </c>
      <c r="I719" s="21">
        <v>0</v>
      </c>
      <c r="J719" s="21">
        <v>0</v>
      </c>
      <c r="K719" s="21">
        <f t="shared" si="244"/>
        <v>1800</v>
      </c>
      <c r="L719" s="21" t="s">
        <v>136</v>
      </c>
    </row>
    <row r="721" spans="1:12" s="17" customFormat="1" x14ac:dyDescent="0.15"/>
    <row r="722" spans="1:12" ht="48.75" customHeight="1" x14ac:dyDescent="0.15">
      <c r="A722" s="45" t="s">
        <v>47</v>
      </c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</row>
    <row r="723" spans="1:12" ht="34.5" customHeight="1" x14ac:dyDescent="0.15">
      <c r="A723" s="47" t="s">
        <v>157</v>
      </c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</row>
    <row r="724" spans="1:12" ht="28.5" customHeight="1" x14ac:dyDescent="0.15">
      <c r="A724" s="18" t="s">
        <v>49</v>
      </c>
      <c r="B724" s="18" t="s">
        <v>50</v>
      </c>
      <c r="C724" s="18" t="s">
        <v>1</v>
      </c>
      <c r="D724" s="18" t="s">
        <v>51</v>
      </c>
      <c r="E724" s="18" t="s">
        <v>52</v>
      </c>
      <c r="F724" s="18" t="s">
        <v>53</v>
      </c>
      <c r="G724" s="18" t="s">
        <v>153</v>
      </c>
      <c r="H724" s="18" t="s">
        <v>67</v>
      </c>
      <c r="I724" s="18" t="s">
        <v>156</v>
      </c>
      <c r="J724" s="18" t="s">
        <v>19</v>
      </c>
      <c r="K724" s="18" t="s">
        <v>5</v>
      </c>
      <c r="L724" s="18" t="s">
        <v>6</v>
      </c>
    </row>
    <row r="725" spans="1:12" ht="28.5" customHeight="1" x14ac:dyDescent="0.25">
      <c r="A725" s="19">
        <v>1</v>
      </c>
      <c r="B725" s="19">
        <v>397</v>
      </c>
      <c r="C725" s="20" t="s">
        <v>56</v>
      </c>
      <c r="D725" s="21">
        <v>41.8</v>
      </c>
      <c r="E725" s="21">
        <v>170</v>
      </c>
      <c r="F725" s="21">
        <f t="shared" ref="F725:F735" si="245">D725*E725</f>
        <v>7105.9999999999991</v>
      </c>
      <c r="G725" s="21">
        <v>140</v>
      </c>
      <c r="H725" s="21">
        <f>F725+G725</f>
        <v>7245.9999999999991</v>
      </c>
      <c r="I725" s="21"/>
      <c r="J725" s="21">
        <v>600</v>
      </c>
      <c r="K725" s="21">
        <f t="shared" ref="K725:K735" si="246">SUM(H725:J725)</f>
        <v>7845.9999999999991</v>
      </c>
      <c r="L725" s="21"/>
    </row>
    <row r="726" spans="1:12" ht="28.5" customHeight="1" x14ac:dyDescent="0.25">
      <c r="A726" s="21">
        <v>2</v>
      </c>
      <c r="B726" s="21">
        <v>224</v>
      </c>
      <c r="C726" s="22" t="s">
        <v>57</v>
      </c>
      <c r="D726" s="21">
        <v>38.9</v>
      </c>
      <c r="E726" s="21">
        <v>155</v>
      </c>
      <c r="F726" s="21">
        <f t="shared" si="245"/>
        <v>6029.5</v>
      </c>
      <c r="G726" s="21">
        <v>120</v>
      </c>
      <c r="H726" s="21">
        <f t="shared" ref="H726:H729" si="247">F726+G726</f>
        <v>6149.5</v>
      </c>
      <c r="I726" s="21"/>
      <c r="J726" s="21">
        <v>600</v>
      </c>
      <c r="K726" s="21">
        <f t="shared" si="246"/>
        <v>6749.5</v>
      </c>
      <c r="L726" s="21"/>
    </row>
    <row r="727" spans="1:12" ht="28.5" customHeight="1" x14ac:dyDescent="0.25">
      <c r="A727" s="19">
        <v>3</v>
      </c>
      <c r="B727" s="21">
        <v>380</v>
      </c>
      <c r="C727" s="22" t="s">
        <v>60</v>
      </c>
      <c r="D727" s="21">
        <v>40.799999999999997</v>
      </c>
      <c r="E727" s="21">
        <v>170</v>
      </c>
      <c r="F727" s="21">
        <f t="shared" si="245"/>
        <v>6935.9999999999991</v>
      </c>
      <c r="G727" s="21">
        <v>40</v>
      </c>
      <c r="H727" s="21">
        <f t="shared" si="247"/>
        <v>6975.9999999999991</v>
      </c>
      <c r="I727" s="21"/>
      <c r="J727" s="21">
        <v>600</v>
      </c>
      <c r="K727" s="21">
        <f t="shared" si="246"/>
        <v>7575.9999999999991</v>
      </c>
      <c r="L727" s="21"/>
    </row>
    <row r="728" spans="1:12" ht="28.5" customHeight="1" x14ac:dyDescent="0.25">
      <c r="A728" s="21">
        <v>4</v>
      </c>
      <c r="B728" s="21">
        <v>237</v>
      </c>
      <c r="C728" s="22" t="s">
        <v>62</v>
      </c>
      <c r="D728" s="21">
        <v>42.8</v>
      </c>
      <c r="E728" s="21">
        <v>155</v>
      </c>
      <c r="F728" s="21">
        <f t="shared" si="245"/>
        <v>6634</v>
      </c>
      <c r="G728" s="21">
        <v>60</v>
      </c>
      <c r="H728" s="21">
        <f t="shared" si="247"/>
        <v>6694</v>
      </c>
      <c r="I728" s="21"/>
      <c r="J728" s="21">
        <v>600</v>
      </c>
      <c r="K728" s="21">
        <f t="shared" si="246"/>
        <v>7294</v>
      </c>
      <c r="L728" s="21"/>
    </row>
    <row r="729" spans="1:12" ht="28.5" customHeight="1" x14ac:dyDescent="0.25">
      <c r="A729" s="19">
        <v>5</v>
      </c>
      <c r="B729" s="21">
        <v>513</v>
      </c>
      <c r="C729" s="22" t="s">
        <v>73</v>
      </c>
      <c r="D729" s="21">
        <v>41.1</v>
      </c>
      <c r="E729" s="21">
        <v>170</v>
      </c>
      <c r="F729" s="21">
        <f t="shared" si="245"/>
        <v>6987</v>
      </c>
      <c r="G729" s="21">
        <v>40</v>
      </c>
      <c r="H729" s="21">
        <f t="shared" si="247"/>
        <v>7027</v>
      </c>
      <c r="I729" s="21"/>
      <c r="J729" s="21">
        <v>600</v>
      </c>
      <c r="K729" s="21">
        <f t="shared" si="246"/>
        <v>7627</v>
      </c>
      <c r="L729" s="21"/>
    </row>
    <row r="730" spans="1:12" ht="28.5" customHeight="1" x14ac:dyDescent="0.25">
      <c r="A730" s="21">
        <v>6</v>
      </c>
      <c r="B730" s="21">
        <v>57</v>
      </c>
      <c r="C730" s="22" t="s">
        <v>61</v>
      </c>
      <c r="D730" s="21">
        <v>36.299999999999997</v>
      </c>
      <c r="E730" s="21">
        <v>155</v>
      </c>
      <c r="F730" s="21">
        <f t="shared" ref="F730:F731" si="248">D730*E730</f>
        <v>5626.5</v>
      </c>
      <c r="G730" s="21">
        <v>40</v>
      </c>
      <c r="H730" s="21">
        <f t="shared" ref="H730:H731" si="249">F730+G730</f>
        <v>5666.5</v>
      </c>
      <c r="I730" s="21"/>
      <c r="J730" s="21">
        <v>600</v>
      </c>
      <c r="K730" s="21">
        <f t="shared" ref="K730:K731" si="250">SUM(H730:J730)</f>
        <v>6266.5</v>
      </c>
      <c r="L730" s="21"/>
    </row>
    <row r="731" spans="1:12" ht="28.5" customHeight="1" x14ac:dyDescent="0.25">
      <c r="A731" s="19">
        <v>7</v>
      </c>
      <c r="B731" s="21">
        <v>116</v>
      </c>
      <c r="C731" s="22" t="s">
        <v>158</v>
      </c>
      <c r="D731" s="21">
        <v>41.8</v>
      </c>
      <c r="E731" s="21">
        <v>145</v>
      </c>
      <c r="F731" s="21">
        <f t="shared" si="248"/>
        <v>6061</v>
      </c>
      <c r="G731" s="21"/>
      <c r="H731" s="21">
        <f t="shared" si="249"/>
        <v>6061</v>
      </c>
      <c r="I731" s="21"/>
      <c r="J731" s="21">
        <v>600</v>
      </c>
      <c r="K731" s="21">
        <f t="shared" si="250"/>
        <v>6661</v>
      </c>
      <c r="L731" s="21"/>
    </row>
    <row r="732" spans="1:12" ht="28.5" customHeight="1" x14ac:dyDescent="0.25">
      <c r="A732" s="21">
        <v>8</v>
      </c>
      <c r="B732" s="21"/>
      <c r="C732" s="22" t="s">
        <v>63</v>
      </c>
      <c r="D732" s="21"/>
      <c r="E732" s="21">
        <v>1000</v>
      </c>
      <c r="F732" s="21">
        <f t="shared" si="245"/>
        <v>0</v>
      </c>
      <c r="G732" s="21"/>
      <c r="H732" s="21">
        <f>E732+G732</f>
        <v>1000</v>
      </c>
      <c r="I732" s="21"/>
      <c r="J732" s="21"/>
      <c r="K732" s="21">
        <f t="shared" si="246"/>
        <v>1000</v>
      </c>
      <c r="L732" s="23" t="s">
        <v>83</v>
      </c>
    </row>
    <row r="733" spans="1:12" ht="28.5" customHeight="1" x14ac:dyDescent="0.25">
      <c r="A733" s="19">
        <v>9</v>
      </c>
      <c r="B733" s="21"/>
      <c r="C733" s="22" t="s">
        <v>98</v>
      </c>
      <c r="D733" s="21"/>
      <c r="E733" s="21">
        <v>1000</v>
      </c>
      <c r="F733" s="21">
        <f t="shared" si="245"/>
        <v>0</v>
      </c>
      <c r="G733" s="21"/>
      <c r="H733" s="21">
        <f t="shared" ref="H733" si="251">E733+G733</f>
        <v>1000</v>
      </c>
      <c r="I733" s="21">
        <v>160</v>
      </c>
      <c r="J733" s="21"/>
      <c r="K733" s="21">
        <f t="shared" si="246"/>
        <v>1160</v>
      </c>
      <c r="L733" s="23" t="s">
        <v>96</v>
      </c>
    </row>
    <row r="734" spans="1:12" ht="28.5" customHeight="1" x14ac:dyDescent="0.25">
      <c r="A734" s="21">
        <v>10</v>
      </c>
      <c r="B734" s="21"/>
      <c r="C734" s="22" t="s">
        <v>65</v>
      </c>
      <c r="D734" s="21"/>
      <c r="E734" s="21">
        <v>800</v>
      </c>
      <c r="F734" s="21">
        <f t="shared" si="245"/>
        <v>0</v>
      </c>
      <c r="G734" s="21"/>
      <c r="H734" s="21">
        <f>E734+G734</f>
        <v>800</v>
      </c>
      <c r="I734" s="21"/>
      <c r="J734" s="21"/>
      <c r="K734" s="21">
        <f t="shared" si="246"/>
        <v>800</v>
      </c>
      <c r="L734" s="23" t="s">
        <v>85</v>
      </c>
    </row>
    <row r="735" spans="1:12" ht="28.5" customHeight="1" x14ac:dyDescent="0.25">
      <c r="A735" s="19">
        <v>11</v>
      </c>
      <c r="B735" s="21"/>
      <c r="C735" s="22" t="s">
        <v>66</v>
      </c>
      <c r="D735" s="21"/>
      <c r="E735" s="21">
        <v>4600</v>
      </c>
      <c r="F735" s="21">
        <f t="shared" si="245"/>
        <v>0</v>
      </c>
      <c r="G735" s="21"/>
      <c r="H735" s="21">
        <f t="shared" ref="H735" si="252">E735+G735</f>
        <v>4600</v>
      </c>
      <c r="I735" s="21">
        <v>400</v>
      </c>
      <c r="J735" s="21"/>
      <c r="K735" s="21">
        <f t="shared" si="246"/>
        <v>5000</v>
      </c>
      <c r="L735" s="23" t="s">
        <v>84</v>
      </c>
    </row>
    <row r="736" spans="1:12" x14ac:dyDescent="0.15">
      <c r="A736" s="24"/>
      <c r="B736" s="24"/>
      <c r="C736" s="24"/>
      <c r="D736" s="24"/>
      <c r="E736" s="24"/>
      <c r="F736" s="24"/>
      <c r="G736" s="24" t="s">
        <v>68</v>
      </c>
      <c r="H736" s="24" t="s">
        <v>69</v>
      </c>
      <c r="I736" s="24"/>
      <c r="J736" s="25"/>
      <c r="K736" s="24"/>
      <c r="L736" s="25"/>
    </row>
    <row r="737" spans="1:12" x14ac:dyDescent="0.1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</row>
    <row r="738" spans="1:12" x14ac:dyDescent="0.15">
      <c r="A738" s="48" t="s">
        <v>47</v>
      </c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</row>
    <row r="739" spans="1:12" x14ac:dyDescent="0.1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</row>
    <row r="740" spans="1:12" ht="22.5" x14ac:dyDescent="0.15">
      <c r="A740" s="47" t="s">
        <v>160</v>
      </c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</row>
    <row r="741" spans="1:12" ht="28.5" customHeight="1" x14ac:dyDescent="0.15">
      <c r="A741" s="18" t="s">
        <v>49</v>
      </c>
      <c r="B741" s="18" t="s">
        <v>50</v>
      </c>
      <c r="C741" s="18" t="s">
        <v>1</v>
      </c>
      <c r="D741" s="18" t="s">
        <v>51</v>
      </c>
      <c r="E741" s="18" t="s">
        <v>52</v>
      </c>
      <c r="F741" s="18" t="s">
        <v>53</v>
      </c>
      <c r="G741" s="18" t="s">
        <v>54</v>
      </c>
      <c r="H741" s="18" t="s">
        <v>67</v>
      </c>
      <c r="I741" s="18" t="s">
        <v>74</v>
      </c>
      <c r="J741" s="18" t="s">
        <v>19</v>
      </c>
      <c r="K741" s="18" t="s">
        <v>5</v>
      </c>
      <c r="L741" s="18" t="s">
        <v>6</v>
      </c>
    </row>
    <row r="742" spans="1:12" ht="28.5" customHeight="1" x14ac:dyDescent="0.25">
      <c r="A742" s="19">
        <v>1</v>
      </c>
      <c r="B742" s="19">
        <v>397</v>
      </c>
      <c r="C742" s="20" t="s">
        <v>135</v>
      </c>
      <c r="D742" s="21">
        <v>22</v>
      </c>
      <c r="E742" s="21">
        <v>136</v>
      </c>
      <c r="F742" s="21">
        <f>D742*E742</f>
        <v>2992</v>
      </c>
      <c r="G742" s="21">
        <v>0</v>
      </c>
      <c r="H742" s="21">
        <f>F742+G742</f>
        <v>2992</v>
      </c>
      <c r="I742" s="21">
        <v>0</v>
      </c>
      <c r="J742" s="21">
        <v>0</v>
      </c>
      <c r="K742" s="21">
        <f t="shared" ref="K742:K743" si="253">SUM(H742:J742)</f>
        <v>2992</v>
      </c>
      <c r="L742" s="21" t="s">
        <v>136</v>
      </c>
    </row>
    <row r="743" spans="1:12" ht="21.75" customHeight="1" x14ac:dyDescent="0.25">
      <c r="A743" s="19">
        <v>1</v>
      </c>
      <c r="B743" s="19"/>
      <c r="C743" s="20" t="s">
        <v>159</v>
      </c>
      <c r="D743" s="21">
        <v>27</v>
      </c>
      <c r="E743" s="21">
        <v>100</v>
      </c>
      <c r="F743" s="21">
        <f>D743*E743</f>
        <v>2700</v>
      </c>
      <c r="G743" s="21">
        <v>0</v>
      </c>
      <c r="H743" s="21">
        <f>F743+G743</f>
        <v>2700</v>
      </c>
      <c r="I743" s="21">
        <v>0</v>
      </c>
      <c r="J743" s="21">
        <v>0</v>
      </c>
      <c r="K743" s="21">
        <f t="shared" si="253"/>
        <v>2700</v>
      </c>
      <c r="L743" s="21" t="s">
        <v>136</v>
      </c>
    </row>
    <row r="744" spans="1:12" s="17" customFormat="1" x14ac:dyDescent="0.15"/>
    <row r="745" spans="1:12" ht="48.75" customHeight="1" x14ac:dyDescent="0.15">
      <c r="A745" s="45" t="s">
        <v>47</v>
      </c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</row>
    <row r="746" spans="1:12" ht="34.5" customHeight="1" x14ac:dyDescent="0.15">
      <c r="A746" s="47" t="s">
        <v>161</v>
      </c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</row>
    <row r="747" spans="1:12" ht="28.5" customHeight="1" x14ac:dyDescent="0.15">
      <c r="A747" s="18" t="s">
        <v>49</v>
      </c>
      <c r="B747" s="18" t="s">
        <v>50</v>
      </c>
      <c r="C747" s="18" t="s">
        <v>1</v>
      </c>
      <c r="D747" s="18" t="s">
        <v>51</v>
      </c>
      <c r="E747" s="18" t="s">
        <v>52</v>
      </c>
      <c r="F747" s="18" t="s">
        <v>53</v>
      </c>
      <c r="G747" s="18" t="s">
        <v>153</v>
      </c>
      <c r="H747" s="18" t="s">
        <v>67</v>
      </c>
      <c r="I747" s="18" t="s">
        <v>156</v>
      </c>
      <c r="J747" s="18" t="s">
        <v>19</v>
      </c>
      <c r="K747" s="18" t="s">
        <v>5</v>
      </c>
      <c r="L747" s="18" t="s">
        <v>6</v>
      </c>
    </row>
    <row r="748" spans="1:12" ht="28.5" customHeight="1" x14ac:dyDescent="0.25">
      <c r="A748" s="19">
        <v>1</v>
      </c>
      <c r="B748" s="19">
        <v>397</v>
      </c>
      <c r="C748" s="20" t="s">
        <v>56</v>
      </c>
      <c r="D748" s="21">
        <v>43.6</v>
      </c>
      <c r="E748" s="21">
        <v>170</v>
      </c>
      <c r="F748" s="21">
        <f t="shared" ref="F748:F758" si="254">D748*E748</f>
        <v>7412</v>
      </c>
      <c r="G748" s="21">
        <v>140</v>
      </c>
      <c r="H748" s="21">
        <f>F748+G748</f>
        <v>7552</v>
      </c>
      <c r="I748" s="21"/>
      <c r="J748" s="21">
        <v>600</v>
      </c>
      <c r="K748" s="21">
        <f t="shared" ref="K748:K758" si="255">SUM(H748:J748)</f>
        <v>8152</v>
      </c>
      <c r="L748" s="21"/>
    </row>
    <row r="749" spans="1:12" ht="28.5" customHeight="1" x14ac:dyDescent="0.25">
      <c r="A749" s="21">
        <v>2</v>
      </c>
      <c r="B749" s="21">
        <v>224</v>
      </c>
      <c r="C749" s="22" t="s">
        <v>57</v>
      </c>
      <c r="D749" s="21">
        <v>41.1</v>
      </c>
      <c r="E749" s="21">
        <v>155</v>
      </c>
      <c r="F749" s="21">
        <f t="shared" si="254"/>
        <v>6370.5</v>
      </c>
      <c r="G749" s="21">
        <v>120</v>
      </c>
      <c r="H749" s="21">
        <f t="shared" ref="H749:H752" si="256">F749+G749</f>
        <v>6490.5</v>
      </c>
      <c r="I749" s="21"/>
      <c r="J749" s="21">
        <v>600</v>
      </c>
      <c r="K749" s="21">
        <f t="shared" si="255"/>
        <v>7090.5</v>
      </c>
      <c r="L749" s="21"/>
    </row>
    <row r="750" spans="1:12" ht="28.5" customHeight="1" x14ac:dyDescent="0.25">
      <c r="A750" s="21">
        <v>4</v>
      </c>
      <c r="B750" s="21">
        <v>380</v>
      </c>
      <c r="C750" s="22" t="s">
        <v>60</v>
      </c>
      <c r="D750" s="21">
        <v>42</v>
      </c>
      <c r="E750" s="21">
        <v>170</v>
      </c>
      <c r="F750" s="21">
        <f t="shared" si="254"/>
        <v>7140</v>
      </c>
      <c r="G750" s="21">
        <v>40</v>
      </c>
      <c r="H750" s="21">
        <f t="shared" si="256"/>
        <v>7180</v>
      </c>
      <c r="I750" s="21"/>
      <c r="J750" s="21">
        <v>600</v>
      </c>
      <c r="K750" s="21">
        <f t="shared" si="255"/>
        <v>7780</v>
      </c>
      <c r="L750" s="21"/>
    </row>
    <row r="751" spans="1:12" ht="28.5" customHeight="1" x14ac:dyDescent="0.25">
      <c r="A751" s="21">
        <v>6</v>
      </c>
      <c r="B751" s="21">
        <v>237</v>
      </c>
      <c r="C751" s="22" t="s">
        <v>62</v>
      </c>
      <c r="D751" s="21">
        <v>42.8</v>
      </c>
      <c r="E751" s="21">
        <v>155</v>
      </c>
      <c r="F751" s="21">
        <f t="shared" si="254"/>
        <v>6634</v>
      </c>
      <c r="G751" s="21">
        <v>60</v>
      </c>
      <c r="H751" s="21">
        <f t="shared" si="256"/>
        <v>6694</v>
      </c>
      <c r="I751" s="21"/>
      <c r="J751" s="21">
        <v>600</v>
      </c>
      <c r="K751" s="21">
        <f t="shared" si="255"/>
        <v>7294</v>
      </c>
      <c r="L751" s="21"/>
    </row>
    <row r="752" spans="1:12" ht="28.5" customHeight="1" x14ac:dyDescent="0.25">
      <c r="A752" s="19">
        <v>7</v>
      </c>
      <c r="B752" s="21">
        <v>513</v>
      </c>
      <c r="C752" s="22" t="s">
        <v>73</v>
      </c>
      <c r="D752" s="21">
        <v>37.5</v>
      </c>
      <c r="E752" s="21">
        <v>170</v>
      </c>
      <c r="F752" s="21">
        <f t="shared" si="254"/>
        <v>6375</v>
      </c>
      <c r="G752" s="21">
        <v>40</v>
      </c>
      <c r="H752" s="21">
        <f t="shared" si="256"/>
        <v>6415</v>
      </c>
      <c r="I752" s="21"/>
      <c r="J752" s="21">
        <v>600</v>
      </c>
      <c r="K752" s="21">
        <f t="shared" si="255"/>
        <v>7015</v>
      </c>
      <c r="L752" s="21"/>
    </row>
    <row r="753" spans="1:12" ht="28.5" customHeight="1" x14ac:dyDescent="0.25">
      <c r="A753" s="19">
        <v>5</v>
      </c>
      <c r="B753" s="21">
        <v>57</v>
      </c>
      <c r="C753" s="22" t="s">
        <v>61</v>
      </c>
      <c r="D753" s="21">
        <v>44.6</v>
      </c>
      <c r="E753" s="21">
        <v>155</v>
      </c>
      <c r="F753" s="21">
        <f t="shared" ref="F753:F754" si="257">D753*E753</f>
        <v>6913</v>
      </c>
      <c r="G753" s="21">
        <v>40</v>
      </c>
      <c r="H753" s="21">
        <f t="shared" ref="H753:H754" si="258">F753+G753</f>
        <v>6953</v>
      </c>
      <c r="I753" s="21"/>
      <c r="J753" s="21">
        <v>600</v>
      </c>
      <c r="K753" s="21">
        <f t="shared" ref="K753:K754" si="259">SUM(H753:J753)</f>
        <v>7553</v>
      </c>
      <c r="L753" s="21"/>
    </row>
    <row r="754" spans="1:12" ht="28.5" customHeight="1" x14ac:dyDescent="0.25">
      <c r="A754" s="19">
        <v>3</v>
      </c>
      <c r="B754" s="21">
        <v>116</v>
      </c>
      <c r="C754" s="22" t="s">
        <v>158</v>
      </c>
      <c r="D754" s="21">
        <v>29</v>
      </c>
      <c r="E754" s="21">
        <v>145</v>
      </c>
      <c r="F754" s="21">
        <f t="shared" si="257"/>
        <v>4205</v>
      </c>
      <c r="G754" s="21"/>
      <c r="H754" s="21">
        <f t="shared" si="258"/>
        <v>4205</v>
      </c>
      <c r="I754" s="21"/>
      <c r="J754" s="21"/>
      <c r="K754" s="21">
        <f t="shared" si="259"/>
        <v>4205</v>
      </c>
      <c r="L754" s="21"/>
    </row>
    <row r="755" spans="1:12" ht="28.5" customHeight="1" x14ac:dyDescent="0.25">
      <c r="A755" s="21">
        <v>8</v>
      </c>
      <c r="B755" s="21"/>
      <c r="C755" s="22" t="s">
        <v>63</v>
      </c>
      <c r="D755" s="21"/>
      <c r="E755" s="21">
        <v>1000</v>
      </c>
      <c r="F755" s="21">
        <f t="shared" si="254"/>
        <v>0</v>
      </c>
      <c r="G755" s="21"/>
      <c r="H755" s="21">
        <f>E755+G755</f>
        <v>1000</v>
      </c>
      <c r="I755" s="21"/>
      <c r="J755" s="21"/>
      <c r="K755" s="21">
        <f t="shared" si="255"/>
        <v>1000</v>
      </c>
      <c r="L755" s="23" t="s">
        <v>83</v>
      </c>
    </row>
    <row r="756" spans="1:12" ht="28.5" customHeight="1" x14ac:dyDescent="0.25">
      <c r="A756" s="21">
        <v>10</v>
      </c>
      <c r="B756" s="21"/>
      <c r="C756" s="22" t="s">
        <v>98</v>
      </c>
      <c r="D756" s="21"/>
      <c r="E756" s="21">
        <v>1000</v>
      </c>
      <c r="F756" s="21">
        <f t="shared" si="254"/>
        <v>0</v>
      </c>
      <c r="G756" s="21"/>
      <c r="H756" s="21">
        <f t="shared" ref="H756" si="260">E756+G756</f>
        <v>1000</v>
      </c>
      <c r="I756" s="21">
        <v>160</v>
      </c>
      <c r="J756" s="21">
        <v>400</v>
      </c>
      <c r="K756" s="21">
        <f t="shared" si="255"/>
        <v>1560</v>
      </c>
      <c r="L756" s="23" t="s">
        <v>96</v>
      </c>
    </row>
    <row r="757" spans="1:12" ht="28.5" customHeight="1" x14ac:dyDescent="0.25">
      <c r="A757" s="19">
        <v>11</v>
      </c>
      <c r="B757" s="21"/>
      <c r="C757" s="22" t="s">
        <v>65</v>
      </c>
      <c r="D757" s="21"/>
      <c r="E757" s="21">
        <v>800</v>
      </c>
      <c r="F757" s="21">
        <f t="shared" si="254"/>
        <v>0</v>
      </c>
      <c r="G757" s="21"/>
      <c r="H757" s="21">
        <f>E757+G757</f>
        <v>800</v>
      </c>
      <c r="I757" s="21"/>
      <c r="J757" s="21">
        <v>400</v>
      </c>
      <c r="K757" s="21">
        <f t="shared" si="255"/>
        <v>1200</v>
      </c>
      <c r="L757" s="23" t="s">
        <v>85</v>
      </c>
    </row>
    <row r="758" spans="1:12" ht="28.5" customHeight="1" x14ac:dyDescent="0.25">
      <c r="A758" s="21">
        <v>12</v>
      </c>
      <c r="B758" s="21"/>
      <c r="C758" s="22" t="s">
        <v>66</v>
      </c>
      <c r="D758" s="21"/>
      <c r="E758" s="21">
        <v>4600</v>
      </c>
      <c r="F758" s="21">
        <f t="shared" si="254"/>
        <v>0</v>
      </c>
      <c r="G758" s="21"/>
      <c r="H758" s="21">
        <f t="shared" ref="H758" si="261">E758+G758</f>
        <v>4600</v>
      </c>
      <c r="I758" s="21">
        <v>400</v>
      </c>
      <c r="J758" s="21">
        <v>400</v>
      </c>
      <c r="K758" s="21">
        <f t="shared" si="255"/>
        <v>5400</v>
      </c>
      <c r="L758" s="23" t="s">
        <v>84</v>
      </c>
    </row>
    <row r="759" spans="1:12" x14ac:dyDescent="0.15">
      <c r="A759" s="24"/>
      <c r="B759" s="24"/>
      <c r="C759" s="24"/>
      <c r="D759" s="24"/>
      <c r="E759" s="24"/>
      <c r="F759" s="24"/>
      <c r="G759" s="24" t="s">
        <v>68</v>
      </c>
      <c r="H759" s="24" t="s">
        <v>69</v>
      </c>
      <c r="I759" s="24"/>
      <c r="J759" s="25"/>
      <c r="K759" s="24"/>
      <c r="L759" s="25"/>
    </row>
    <row r="760" spans="1:12" x14ac:dyDescent="0.1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</row>
    <row r="761" spans="1:12" x14ac:dyDescent="0.15">
      <c r="A761" s="48" t="s">
        <v>47</v>
      </c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</row>
    <row r="762" spans="1:12" x14ac:dyDescent="0.1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</row>
    <row r="763" spans="1:12" ht="22.5" x14ac:dyDescent="0.15">
      <c r="A763" s="47" t="s">
        <v>162</v>
      </c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</row>
    <row r="764" spans="1:12" ht="28.5" customHeight="1" x14ac:dyDescent="0.15">
      <c r="A764" s="18" t="s">
        <v>49</v>
      </c>
      <c r="B764" s="18" t="s">
        <v>50</v>
      </c>
      <c r="C764" s="18" t="s">
        <v>1</v>
      </c>
      <c r="D764" s="18" t="s">
        <v>51</v>
      </c>
      <c r="E764" s="18" t="s">
        <v>52</v>
      </c>
      <c r="F764" s="18" t="s">
        <v>53</v>
      </c>
      <c r="G764" s="18" t="s">
        <v>54</v>
      </c>
      <c r="H764" s="18" t="s">
        <v>67</v>
      </c>
      <c r="I764" s="18" t="s">
        <v>74</v>
      </c>
      <c r="J764" s="18" t="s">
        <v>19</v>
      </c>
      <c r="K764" s="18" t="s">
        <v>5</v>
      </c>
      <c r="L764" s="18" t="s">
        <v>6</v>
      </c>
    </row>
    <row r="765" spans="1:12" ht="28.5" customHeight="1" x14ac:dyDescent="0.25">
      <c r="A765" s="19">
        <v>1</v>
      </c>
      <c r="B765" s="19">
        <v>397</v>
      </c>
      <c r="C765" s="20" t="s">
        <v>135</v>
      </c>
      <c r="D765" s="21">
        <v>23</v>
      </c>
      <c r="E765" s="21">
        <v>136</v>
      </c>
      <c r="F765" s="21">
        <f>D765*E765</f>
        <v>3128</v>
      </c>
      <c r="G765" s="21">
        <v>0</v>
      </c>
      <c r="H765" s="21">
        <f>F765+G765</f>
        <v>3128</v>
      </c>
      <c r="I765" s="21">
        <v>0</v>
      </c>
      <c r="J765" s="21">
        <v>400</v>
      </c>
      <c r="K765" s="21">
        <f t="shared" ref="K765:K766" si="262">SUM(H765:J765)</f>
        <v>3528</v>
      </c>
      <c r="L765" s="21" t="s">
        <v>136</v>
      </c>
    </row>
    <row r="766" spans="1:12" ht="21.75" customHeight="1" x14ac:dyDescent="0.25">
      <c r="A766" s="19">
        <v>2</v>
      </c>
      <c r="B766" s="19"/>
      <c r="C766" s="20" t="s">
        <v>159</v>
      </c>
      <c r="D766" s="21">
        <v>26</v>
      </c>
      <c r="E766" s="21">
        <v>100</v>
      </c>
      <c r="F766" s="21">
        <f>D766*E766</f>
        <v>2600</v>
      </c>
      <c r="G766" s="21">
        <v>0</v>
      </c>
      <c r="H766" s="21">
        <f>F766+G766</f>
        <v>2600</v>
      </c>
      <c r="I766" s="21">
        <v>0</v>
      </c>
      <c r="J766" s="21">
        <v>400</v>
      </c>
      <c r="K766" s="21">
        <f t="shared" si="262"/>
        <v>3000</v>
      </c>
      <c r="L766" s="21" t="s">
        <v>136</v>
      </c>
    </row>
    <row r="768" spans="1:12" ht="48.75" customHeight="1" x14ac:dyDescent="0.15">
      <c r="A768" s="45" t="s">
        <v>47</v>
      </c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</row>
    <row r="769" spans="1:12" ht="34.5" customHeight="1" x14ac:dyDescent="0.15">
      <c r="A769" s="47" t="s">
        <v>163</v>
      </c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</row>
    <row r="770" spans="1:12" ht="28.5" customHeight="1" x14ac:dyDescent="0.15">
      <c r="A770" s="18" t="s">
        <v>49</v>
      </c>
      <c r="B770" s="18" t="s">
        <v>50</v>
      </c>
      <c r="C770" s="18" t="s">
        <v>1</v>
      </c>
      <c r="D770" s="18" t="s">
        <v>51</v>
      </c>
      <c r="E770" s="18" t="s">
        <v>52</v>
      </c>
      <c r="F770" s="18" t="s">
        <v>53</v>
      </c>
      <c r="G770" s="18" t="s">
        <v>153</v>
      </c>
      <c r="H770" s="18" t="s">
        <v>67</v>
      </c>
      <c r="I770" s="18" t="s">
        <v>156</v>
      </c>
      <c r="J770" s="18" t="s">
        <v>19</v>
      </c>
      <c r="K770" s="18" t="s">
        <v>5</v>
      </c>
      <c r="L770" s="18" t="s">
        <v>6</v>
      </c>
    </row>
    <row r="771" spans="1:12" ht="28.5" customHeight="1" x14ac:dyDescent="0.25">
      <c r="A771" s="19">
        <v>1</v>
      </c>
      <c r="B771" s="19">
        <v>397</v>
      </c>
      <c r="C771" s="20" t="s">
        <v>56</v>
      </c>
      <c r="D771" s="21">
        <v>42.1</v>
      </c>
      <c r="E771" s="21">
        <v>170</v>
      </c>
      <c r="F771" s="21">
        <f t="shared" ref="F771:F781" si="263">D771*E771</f>
        <v>7157</v>
      </c>
      <c r="G771" s="21">
        <v>140</v>
      </c>
      <c r="H771" s="21">
        <f>F771+G771</f>
        <v>7297</v>
      </c>
      <c r="I771" s="21"/>
      <c r="J771" s="21">
        <v>600</v>
      </c>
      <c r="K771" s="21">
        <f t="shared" ref="K771:K781" si="264">SUM(H771:J771)</f>
        <v>7897</v>
      </c>
      <c r="L771" s="21"/>
    </row>
    <row r="772" spans="1:12" ht="28.5" customHeight="1" x14ac:dyDescent="0.25">
      <c r="A772" s="21">
        <v>2</v>
      </c>
      <c r="B772" s="21">
        <v>224</v>
      </c>
      <c r="C772" s="22" t="s">
        <v>57</v>
      </c>
      <c r="D772" s="21">
        <v>40.9</v>
      </c>
      <c r="E772" s="21">
        <v>155</v>
      </c>
      <c r="F772" s="21">
        <f t="shared" si="263"/>
        <v>6339.5</v>
      </c>
      <c r="G772" s="21">
        <v>120</v>
      </c>
      <c r="H772" s="21">
        <f t="shared" ref="H772:H775" si="265">F772+G772</f>
        <v>6459.5</v>
      </c>
      <c r="I772" s="21"/>
      <c r="J772" s="21">
        <v>600</v>
      </c>
      <c r="K772" s="21">
        <f t="shared" si="264"/>
        <v>7059.5</v>
      </c>
      <c r="L772" s="21"/>
    </row>
    <row r="773" spans="1:12" ht="28.5" customHeight="1" x14ac:dyDescent="0.25">
      <c r="A773" s="21">
        <v>4</v>
      </c>
      <c r="B773" s="21">
        <v>380</v>
      </c>
      <c r="C773" s="22" t="s">
        <v>60</v>
      </c>
      <c r="D773" s="21">
        <v>40.1</v>
      </c>
      <c r="E773" s="21">
        <v>170</v>
      </c>
      <c r="F773" s="21">
        <f t="shared" si="263"/>
        <v>6817</v>
      </c>
      <c r="G773" s="21">
        <v>40</v>
      </c>
      <c r="H773" s="21">
        <f t="shared" si="265"/>
        <v>6857</v>
      </c>
      <c r="I773" s="21"/>
      <c r="J773" s="21">
        <v>600</v>
      </c>
      <c r="K773" s="21">
        <f t="shared" si="264"/>
        <v>7457</v>
      </c>
      <c r="L773" s="21"/>
    </row>
    <row r="774" spans="1:12" ht="28.5" customHeight="1" x14ac:dyDescent="0.25">
      <c r="A774" s="21">
        <v>6</v>
      </c>
      <c r="B774" s="21">
        <v>237</v>
      </c>
      <c r="C774" s="22" t="s">
        <v>62</v>
      </c>
      <c r="D774" s="21">
        <v>42.3</v>
      </c>
      <c r="E774" s="21">
        <v>155</v>
      </c>
      <c r="F774" s="21">
        <f t="shared" si="263"/>
        <v>6556.5</v>
      </c>
      <c r="G774" s="21">
        <v>60</v>
      </c>
      <c r="H774" s="21">
        <f t="shared" si="265"/>
        <v>6616.5</v>
      </c>
      <c r="I774" s="21"/>
      <c r="J774" s="21">
        <v>600</v>
      </c>
      <c r="K774" s="21">
        <f t="shared" si="264"/>
        <v>7216.5</v>
      </c>
      <c r="L774" s="21"/>
    </row>
    <row r="775" spans="1:12" ht="28.5" customHeight="1" x14ac:dyDescent="0.25">
      <c r="A775" s="19">
        <v>7</v>
      </c>
      <c r="B775" s="21">
        <v>513</v>
      </c>
      <c r="C775" s="22" t="s">
        <v>73</v>
      </c>
      <c r="D775" s="21">
        <v>40.4</v>
      </c>
      <c r="E775" s="21">
        <v>170</v>
      </c>
      <c r="F775" s="21">
        <f t="shared" si="263"/>
        <v>6868</v>
      </c>
      <c r="G775" s="21">
        <v>40</v>
      </c>
      <c r="H775" s="21">
        <f t="shared" si="265"/>
        <v>6908</v>
      </c>
      <c r="I775" s="21"/>
      <c r="J775" s="21">
        <v>600</v>
      </c>
      <c r="K775" s="21">
        <f t="shared" si="264"/>
        <v>7508</v>
      </c>
      <c r="L775" s="21"/>
    </row>
    <row r="776" spans="1:12" ht="28.5" customHeight="1" x14ac:dyDescent="0.25">
      <c r="A776" s="19">
        <v>5</v>
      </c>
      <c r="B776" s="21">
        <v>57</v>
      </c>
      <c r="C776" s="22" t="s">
        <v>61</v>
      </c>
      <c r="D776" s="21">
        <v>43.5</v>
      </c>
      <c r="E776" s="21">
        <v>155</v>
      </c>
      <c r="F776" s="21">
        <f t="shared" ref="F776:F777" si="266">D776*E776</f>
        <v>6742.5</v>
      </c>
      <c r="G776" s="21">
        <v>40</v>
      </c>
      <c r="H776" s="21">
        <f t="shared" ref="H776:H777" si="267">F776+G776</f>
        <v>6782.5</v>
      </c>
      <c r="I776" s="21"/>
      <c r="J776" s="21">
        <v>600</v>
      </c>
      <c r="K776" s="21">
        <f t="shared" ref="K776:K777" si="268">SUM(H776:J776)</f>
        <v>7382.5</v>
      </c>
      <c r="L776" s="21"/>
    </row>
    <row r="777" spans="1:12" ht="28.5" customHeight="1" x14ac:dyDescent="0.25">
      <c r="A777" s="19">
        <v>3</v>
      </c>
      <c r="B777" s="21">
        <v>116</v>
      </c>
      <c r="C777" s="22" t="s">
        <v>158</v>
      </c>
      <c r="D777" s="21">
        <v>36.6</v>
      </c>
      <c r="E777" s="21">
        <v>145</v>
      </c>
      <c r="F777" s="21">
        <f t="shared" si="266"/>
        <v>5307</v>
      </c>
      <c r="G777" s="21"/>
      <c r="H777" s="21">
        <f t="shared" si="267"/>
        <v>5307</v>
      </c>
      <c r="I777" s="21"/>
      <c r="J777" s="21">
        <v>600</v>
      </c>
      <c r="K777" s="21">
        <f t="shared" si="268"/>
        <v>5907</v>
      </c>
      <c r="L777" s="21"/>
    </row>
    <row r="778" spans="1:12" ht="28.5" customHeight="1" x14ac:dyDescent="0.25">
      <c r="A778" s="21">
        <v>8</v>
      </c>
      <c r="B778" s="21"/>
      <c r="C778" s="22" t="s">
        <v>63</v>
      </c>
      <c r="D778" s="21"/>
      <c r="E778" s="21">
        <v>1000</v>
      </c>
      <c r="F778" s="21">
        <f t="shared" si="263"/>
        <v>0</v>
      </c>
      <c r="G778" s="21"/>
      <c r="H778" s="21">
        <f>E778+G778</f>
        <v>1000</v>
      </c>
      <c r="I778" s="21"/>
      <c r="J778" s="21"/>
      <c r="K778" s="21">
        <f t="shared" si="264"/>
        <v>1000</v>
      </c>
      <c r="L778" s="23" t="s">
        <v>83</v>
      </c>
    </row>
    <row r="779" spans="1:12" ht="28.5" customHeight="1" x14ac:dyDescent="0.25">
      <c r="A779" s="21">
        <v>10</v>
      </c>
      <c r="B779" s="21"/>
      <c r="C779" s="22" t="s">
        <v>98</v>
      </c>
      <c r="D779" s="21"/>
      <c r="E779" s="21">
        <v>1000</v>
      </c>
      <c r="F779" s="21">
        <f t="shared" si="263"/>
        <v>0</v>
      </c>
      <c r="G779" s="21"/>
      <c r="H779" s="21">
        <f t="shared" ref="H779" si="269">E779+G779</f>
        <v>1000</v>
      </c>
      <c r="I779" s="21">
        <v>160</v>
      </c>
      <c r="J779" s="21">
        <v>200</v>
      </c>
      <c r="K779" s="21">
        <f t="shared" si="264"/>
        <v>1360</v>
      </c>
      <c r="L779" s="23" t="s">
        <v>96</v>
      </c>
    </row>
    <row r="780" spans="1:12" ht="28.5" customHeight="1" x14ac:dyDescent="0.25">
      <c r="A780" s="19">
        <v>11</v>
      </c>
      <c r="B780" s="21"/>
      <c r="C780" s="22" t="s">
        <v>65</v>
      </c>
      <c r="D780" s="21"/>
      <c r="E780" s="21">
        <v>800</v>
      </c>
      <c r="F780" s="21">
        <f t="shared" si="263"/>
        <v>0</v>
      </c>
      <c r="G780" s="21"/>
      <c r="H780" s="21">
        <f>E780+G780</f>
        <v>800</v>
      </c>
      <c r="I780" s="21">
        <v>80</v>
      </c>
      <c r="J780" s="21">
        <v>200</v>
      </c>
      <c r="K780" s="21">
        <f t="shared" si="264"/>
        <v>1080</v>
      </c>
      <c r="L780" s="23" t="s">
        <v>85</v>
      </c>
    </row>
    <row r="781" spans="1:12" ht="28.5" customHeight="1" x14ac:dyDescent="0.25">
      <c r="A781" s="21">
        <v>12</v>
      </c>
      <c r="B781" s="21"/>
      <c r="C781" s="22" t="s">
        <v>66</v>
      </c>
      <c r="D781" s="21"/>
      <c r="E781" s="21">
        <v>4600</v>
      </c>
      <c r="F781" s="21">
        <f t="shared" si="263"/>
        <v>0</v>
      </c>
      <c r="G781" s="21"/>
      <c r="H781" s="21">
        <f t="shared" ref="H781" si="270">E781+G781</f>
        <v>4600</v>
      </c>
      <c r="I781" s="21">
        <v>320</v>
      </c>
      <c r="J781" s="21">
        <v>200</v>
      </c>
      <c r="K781" s="21">
        <f t="shared" si="264"/>
        <v>5120</v>
      </c>
      <c r="L781" s="23" t="s">
        <v>84</v>
      </c>
    </row>
    <row r="782" spans="1:12" x14ac:dyDescent="0.15">
      <c r="A782" s="24"/>
      <c r="B782" s="24"/>
      <c r="C782" s="24"/>
      <c r="D782" s="24"/>
      <c r="E782" s="24"/>
      <c r="F782" s="24"/>
      <c r="G782" s="24" t="s">
        <v>68</v>
      </c>
      <c r="H782" s="24" t="s">
        <v>69</v>
      </c>
      <c r="I782" s="24"/>
      <c r="J782" s="25"/>
      <c r="K782" s="24"/>
      <c r="L782" s="25"/>
    </row>
    <row r="784" spans="1:12" ht="48.75" customHeight="1" x14ac:dyDescent="0.15">
      <c r="A784" s="45" t="s">
        <v>47</v>
      </c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</row>
    <row r="785" spans="1:12" ht="34.5" customHeight="1" x14ac:dyDescent="0.15">
      <c r="A785" s="47" t="s">
        <v>164</v>
      </c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</row>
    <row r="786" spans="1:12" ht="28.5" customHeight="1" x14ac:dyDescent="0.15">
      <c r="A786" s="18" t="s">
        <v>49</v>
      </c>
      <c r="B786" s="18" t="s">
        <v>50</v>
      </c>
      <c r="C786" s="18" t="s">
        <v>1</v>
      </c>
      <c r="D786" s="18" t="s">
        <v>51</v>
      </c>
      <c r="E786" s="18" t="s">
        <v>52</v>
      </c>
      <c r="F786" s="18" t="s">
        <v>53</v>
      </c>
      <c r="G786" s="18" t="s">
        <v>153</v>
      </c>
      <c r="H786" s="18" t="s">
        <v>67</v>
      </c>
      <c r="I786" s="18" t="s">
        <v>156</v>
      </c>
      <c r="J786" s="18" t="s">
        <v>19</v>
      </c>
      <c r="K786" s="18" t="s">
        <v>5</v>
      </c>
      <c r="L786" s="18" t="s">
        <v>6</v>
      </c>
    </row>
    <row r="787" spans="1:12" ht="28.5" customHeight="1" x14ac:dyDescent="0.25">
      <c r="A787" s="19">
        <v>1</v>
      </c>
      <c r="B787" s="19">
        <v>397</v>
      </c>
      <c r="C787" s="20" t="s">
        <v>56</v>
      </c>
      <c r="D787" s="21">
        <v>35.5</v>
      </c>
      <c r="E787" s="21">
        <v>170</v>
      </c>
      <c r="F787" s="21">
        <f t="shared" ref="F787:F797" si="271">D787*E787</f>
        <v>6035</v>
      </c>
      <c r="G787" s="21">
        <v>140</v>
      </c>
      <c r="H787" s="21">
        <f>F787+G787</f>
        <v>6175</v>
      </c>
      <c r="I787" s="21"/>
      <c r="J787" s="21"/>
      <c r="K787" s="21">
        <f t="shared" ref="K787:K797" si="272">SUM(H787:J787)</f>
        <v>6175</v>
      </c>
      <c r="L787" s="21"/>
    </row>
    <row r="788" spans="1:12" ht="28.5" customHeight="1" x14ac:dyDescent="0.25">
      <c r="A788" s="21">
        <v>2</v>
      </c>
      <c r="B788" s="21">
        <v>224</v>
      </c>
      <c r="C788" s="22" t="s">
        <v>57</v>
      </c>
      <c r="D788" s="21">
        <v>37.799999999999997</v>
      </c>
      <c r="E788" s="21">
        <v>155</v>
      </c>
      <c r="F788" s="21">
        <f t="shared" si="271"/>
        <v>5859</v>
      </c>
      <c r="G788" s="21">
        <v>120</v>
      </c>
      <c r="H788" s="21">
        <f t="shared" ref="H788:H791" si="273">F788+G788</f>
        <v>5979</v>
      </c>
      <c r="I788" s="21"/>
      <c r="J788" s="21"/>
      <c r="K788" s="21">
        <f t="shared" si="272"/>
        <v>5979</v>
      </c>
      <c r="L788" s="21"/>
    </row>
    <row r="789" spans="1:12" ht="28.5" customHeight="1" x14ac:dyDescent="0.25">
      <c r="A789" s="21">
        <v>4</v>
      </c>
      <c r="B789" s="21">
        <v>380</v>
      </c>
      <c r="C789" s="22" t="s">
        <v>60</v>
      </c>
      <c r="D789" s="21">
        <v>35</v>
      </c>
      <c r="E789" s="21">
        <v>170</v>
      </c>
      <c r="F789" s="21">
        <f t="shared" si="271"/>
        <v>5950</v>
      </c>
      <c r="G789" s="21">
        <v>40</v>
      </c>
      <c r="H789" s="21">
        <f t="shared" si="273"/>
        <v>5990</v>
      </c>
      <c r="I789" s="21"/>
      <c r="J789" s="21"/>
      <c r="K789" s="21">
        <f t="shared" si="272"/>
        <v>5990</v>
      </c>
      <c r="L789" s="21"/>
    </row>
    <row r="790" spans="1:12" ht="28.5" customHeight="1" x14ac:dyDescent="0.25">
      <c r="A790" s="21">
        <v>6</v>
      </c>
      <c r="B790" s="21">
        <v>237</v>
      </c>
      <c r="C790" s="22" t="s">
        <v>62</v>
      </c>
      <c r="D790" s="21">
        <v>37.299999999999997</v>
      </c>
      <c r="E790" s="21">
        <v>155</v>
      </c>
      <c r="F790" s="21">
        <f t="shared" si="271"/>
        <v>5781.5</v>
      </c>
      <c r="G790" s="21">
        <v>60</v>
      </c>
      <c r="H790" s="21">
        <f t="shared" si="273"/>
        <v>5841.5</v>
      </c>
      <c r="I790" s="21"/>
      <c r="J790" s="21"/>
      <c r="K790" s="21">
        <f t="shared" si="272"/>
        <v>5841.5</v>
      </c>
      <c r="L790" s="21"/>
    </row>
    <row r="791" spans="1:12" ht="28.5" customHeight="1" x14ac:dyDescent="0.25">
      <c r="A791" s="19">
        <v>7</v>
      </c>
      <c r="B791" s="21">
        <v>513</v>
      </c>
      <c r="C791" s="22" t="s">
        <v>73</v>
      </c>
      <c r="D791" s="21">
        <v>30.8</v>
      </c>
      <c r="E791" s="21">
        <v>170</v>
      </c>
      <c r="F791" s="21">
        <f t="shared" si="271"/>
        <v>5236</v>
      </c>
      <c r="G791" s="21">
        <v>40</v>
      </c>
      <c r="H791" s="21">
        <f t="shared" si="273"/>
        <v>5276</v>
      </c>
      <c r="I791" s="21"/>
      <c r="J791" s="21"/>
      <c r="K791" s="21">
        <f t="shared" si="272"/>
        <v>5276</v>
      </c>
      <c r="L791" s="21"/>
    </row>
    <row r="792" spans="1:12" ht="28.5" customHeight="1" x14ac:dyDescent="0.25">
      <c r="A792" s="19">
        <v>5</v>
      </c>
      <c r="B792" s="21">
        <v>57</v>
      </c>
      <c r="C792" s="22" t="s">
        <v>61</v>
      </c>
      <c r="D792" s="21">
        <v>33.299999999999997</v>
      </c>
      <c r="E792" s="21">
        <v>155</v>
      </c>
      <c r="F792" s="21">
        <f t="shared" ref="F792:F793" si="274">D792*E792</f>
        <v>5161.5</v>
      </c>
      <c r="G792" s="21">
        <v>40</v>
      </c>
      <c r="H792" s="21">
        <f t="shared" ref="H792:H793" si="275">F792+G792</f>
        <v>5201.5</v>
      </c>
      <c r="I792" s="21"/>
      <c r="J792" s="21"/>
      <c r="K792" s="21">
        <f t="shared" ref="K792:K793" si="276">SUM(H792:J792)</f>
        <v>5201.5</v>
      </c>
      <c r="L792" s="21"/>
    </row>
    <row r="793" spans="1:12" ht="28.5" customHeight="1" x14ac:dyDescent="0.25">
      <c r="A793" s="19">
        <v>3</v>
      </c>
      <c r="B793" s="21">
        <v>116</v>
      </c>
      <c r="C793" s="22" t="s">
        <v>158</v>
      </c>
      <c r="D793" s="21">
        <v>35</v>
      </c>
      <c r="E793" s="21">
        <v>145</v>
      </c>
      <c r="F793" s="21">
        <f t="shared" si="274"/>
        <v>5075</v>
      </c>
      <c r="G793" s="21"/>
      <c r="H793" s="21">
        <f t="shared" si="275"/>
        <v>5075</v>
      </c>
      <c r="I793" s="21"/>
      <c r="J793" s="21"/>
      <c r="K793" s="21">
        <f t="shared" si="276"/>
        <v>5075</v>
      </c>
      <c r="L793" s="21"/>
    </row>
    <row r="794" spans="1:12" ht="28.5" customHeight="1" x14ac:dyDescent="0.25">
      <c r="A794" s="21">
        <v>8</v>
      </c>
      <c r="B794" s="21"/>
      <c r="C794" s="22" t="s">
        <v>63</v>
      </c>
      <c r="D794" s="21"/>
      <c r="E794" s="21">
        <v>1000</v>
      </c>
      <c r="F794" s="21">
        <f t="shared" si="271"/>
        <v>0</v>
      </c>
      <c r="G794" s="21"/>
      <c r="H794" s="21">
        <f>E794+G794</f>
        <v>1000</v>
      </c>
      <c r="I794" s="21"/>
      <c r="J794" s="21"/>
      <c r="K794" s="21">
        <f t="shared" si="272"/>
        <v>1000</v>
      </c>
      <c r="L794" s="23" t="s">
        <v>83</v>
      </c>
    </row>
    <row r="795" spans="1:12" ht="28.5" customHeight="1" x14ac:dyDescent="0.25">
      <c r="A795" s="21">
        <v>10</v>
      </c>
      <c r="B795" s="21"/>
      <c r="C795" s="22" t="s">
        <v>98</v>
      </c>
      <c r="D795" s="21"/>
      <c r="E795" s="21">
        <v>1000</v>
      </c>
      <c r="F795" s="21">
        <f t="shared" si="271"/>
        <v>0</v>
      </c>
      <c r="G795" s="21"/>
      <c r="H795" s="21">
        <f t="shared" ref="H795" si="277">E795+G795</f>
        <v>1000</v>
      </c>
      <c r="I795" s="21">
        <v>320</v>
      </c>
      <c r="J795" s="21"/>
      <c r="K795" s="21">
        <f t="shared" si="272"/>
        <v>1320</v>
      </c>
      <c r="L795" s="23" t="s">
        <v>96</v>
      </c>
    </row>
    <row r="796" spans="1:12" ht="28.5" customHeight="1" x14ac:dyDescent="0.25">
      <c r="A796" s="19">
        <v>11</v>
      </c>
      <c r="B796" s="21"/>
      <c r="C796" s="22" t="s">
        <v>65</v>
      </c>
      <c r="D796" s="21"/>
      <c r="E796" s="21">
        <v>800</v>
      </c>
      <c r="F796" s="21">
        <f t="shared" si="271"/>
        <v>0</v>
      </c>
      <c r="G796" s="21"/>
      <c r="H796" s="21">
        <f>E796+G796</f>
        <v>800</v>
      </c>
      <c r="I796" s="21"/>
      <c r="J796" s="21"/>
      <c r="K796" s="21">
        <f t="shared" si="272"/>
        <v>800</v>
      </c>
      <c r="L796" s="23" t="s">
        <v>85</v>
      </c>
    </row>
    <row r="797" spans="1:12" ht="28.5" customHeight="1" x14ac:dyDescent="0.25">
      <c r="A797" s="21">
        <v>12</v>
      </c>
      <c r="B797" s="21"/>
      <c r="C797" s="22" t="s">
        <v>66</v>
      </c>
      <c r="D797" s="21"/>
      <c r="E797" s="21">
        <v>4600</v>
      </c>
      <c r="F797" s="21">
        <f t="shared" si="271"/>
        <v>0</v>
      </c>
      <c r="G797" s="21"/>
      <c r="H797" s="21">
        <f t="shared" ref="H797" si="278">E797+G797</f>
        <v>4600</v>
      </c>
      <c r="I797" s="21">
        <v>320</v>
      </c>
      <c r="J797" s="21"/>
      <c r="K797" s="21">
        <f t="shared" si="272"/>
        <v>4920</v>
      </c>
      <c r="L797" s="23" t="s">
        <v>84</v>
      </c>
    </row>
    <row r="798" spans="1:12" x14ac:dyDescent="0.15">
      <c r="A798" s="24"/>
      <c r="B798" s="24"/>
      <c r="C798" s="24"/>
      <c r="D798" s="24"/>
      <c r="E798" s="24"/>
      <c r="F798" s="24"/>
      <c r="G798" s="24" t="s">
        <v>68</v>
      </c>
      <c r="H798" s="24" t="s">
        <v>69</v>
      </c>
      <c r="I798" s="24"/>
      <c r="J798" s="25"/>
      <c r="K798" s="24"/>
      <c r="L798" s="25"/>
    </row>
    <row r="801" spans="1:12" ht="48.75" customHeight="1" x14ac:dyDescent="0.15">
      <c r="A801" s="45" t="s">
        <v>47</v>
      </c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</row>
    <row r="802" spans="1:12" ht="34.5" customHeight="1" x14ac:dyDescent="0.15">
      <c r="A802" s="47" t="s">
        <v>165</v>
      </c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</row>
    <row r="803" spans="1:12" ht="28.5" customHeight="1" x14ac:dyDescent="0.15">
      <c r="A803" s="18" t="s">
        <v>49</v>
      </c>
      <c r="B803" s="18" t="s">
        <v>50</v>
      </c>
      <c r="C803" s="18" t="s">
        <v>1</v>
      </c>
      <c r="D803" s="18" t="s">
        <v>51</v>
      </c>
      <c r="E803" s="18" t="s">
        <v>52</v>
      </c>
      <c r="F803" s="18" t="s">
        <v>53</v>
      </c>
      <c r="G803" s="18" t="s">
        <v>153</v>
      </c>
      <c r="H803" s="18" t="s">
        <v>67</v>
      </c>
      <c r="I803" s="18" t="s">
        <v>156</v>
      </c>
      <c r="J803" s="18" t="s">
        <v>19</v>
      </c>
      <c r="K803" s="18" t="s">
        <v>5</v>
      </c>
      <c r="L803" s="18" t="s">
        <v>6</v>
      </c>
    </row>
    <row r="804" spans="1:12" ht="28.5" customHeight="1" x14ac:dyDescent="0.25">
      <c r="A804" s="19">
        <v>1</v>
      </c>
      <c r="B804" s="19">
        <v>397</v>
      </c>
      <c r="C804" s="20" t="s">
        <v>56</v>
      </c>
      <c r="D804" s="21">
        <v>41.8</v>
      </c>
      <c r="E804" s="21">
        <v>170</v>
      </c>
      <c r="F804" s="21">
        <f t="shared" ref="F804:F814" si="279">D804*E804</f>
        <v>7105.9999999999991</v>
      </c>
      <c r="G804" s="21">
        <v>140</v>
      </c>
      <c r="H804" s="21">
        <f>F804+G804</f>
        <v>7245.9999999999991</v>
      </c>
      <c r="I804" s="21"/>
      <c r="J804" s="21"/>
      <c r="K804" s="21">
        <f t="shared" ref="K804:K814" si="280">SUM(H804:J804)</f>
        <v>7245.9999999999991</v>
      </c>
      <c r="L804" s="21"/>
    </row>
    <row r="805" spans="1:12" ht="28.5" customHeight="1" x14ac:dyDescent="0.25">
      <c r="A805" s="21">
        <v>2</v>
      </c>
      <c r="B805" s="21">
        <v>224</v>
      </c>
      <c r="C805" s="22" t="s">
        <v>57</v>
      </c>
      <c r="D805" s="21">
        <v>33.799999999999997</v>
      </c>
      <c r="E805" s="21">
        <v>155</v>
      </c>
      <c r="F805" s="21">
        <f t="shared" si="279"/>
        <v>5239</v>
      </c>
      <c r="G805" s="21">
        <v>120</v>
      </c>
      <c r="H805" s="21">
        <f t="shared" ref="H805:H809" si="281">F805+G805</f>
        <v>5359</v>
      </c>
      <c r="I805" s="21"/>
      <c r="J805" s="21"/>
      <c r="K805" s="21">
        <f t="shared" si="280"/>
        <v>5359</v>
      </c>
      <c r="L805" s="21"/>
    </row>
    <row r="806" spans="1:12" ht="28.5" customHeight="1" x14ac:dyDescent="0.25">
      <c r="A806" s="19">
        <v>3</v>
      </c>
      <c r="B806" s="21">
        <v>380</v>
      </c>
      <c r="C806" s="22" t="s">
        <v>60</v>
      </c>
      <c r="D806" s="21">
        <v>39.4</v>
      </c>
      <c r="E806" s="21">
        <v>170</v>
      </c>
      <c r="F806" s="21">
        <f t="shared" si="279"/>
        <v>6698</v>
      </c>
      <c r="G806" s="21">
        <v>40</v>
      </c>
      <c r="H806" s="21">
        <f t="shared" si="281"/>
        <v>6738</v>
      </c>
      <c r="I806" s="21"/>
      <c r="J806" s="21"/>
      <c r="K806" s="21">
        <f t="shared" si="280"/>
        <v>6738</v>
      </c>
      <c r="L806" s="21"/>
    </row>
    <row r="807" spans="1:12" ht="28.5" customHeight="1" x14ac:dyDescent="0.25">
      <c r="A807" s="21">
        <v>4</v>
      </c>
      <c r="B807" s="21">
        <v>57</v>
      </c>
      <c r="C807" s="22" t="s">
        <v>61</v>
      </c>
      <c r="D807" s="21">
        <v>40.4</v>
      </c>
      <c r="E807" s="21">
        <v>155</v>
      </c>
      <c r="F807" s="21">
        <f t="shared" si="279"/>
        <v>6262</v>
      </c>
      <c r="G807" s="21">
        <v>40</v>
      </c>
      <c r="H807" s="21">
        <f t="shared" si="281"/>
        <v>6302</v>
      </c>
      <c r="I807" s="21"/>
      <c r="J807" s="21"/>
      <c r="K807" s="21">
        <f t="shared" si="280"/>
        <v>6302</v>
      </c>
      <c r="L807" s="21"/>
    </row>
    <row r="808" spans="1:12" ht="28.5" customHeight="1" x14ac:dyDescent="0.25">
      <c r="A808" s="19">
        <v>5</v>
      </c>
      <c r="B808" s="21">
        <v>237</v>
      </c>
      <c r="C808" s="22" t="s">
        <v>62</v>
      </c>
      <c r="D808" s="21">
        <v>39.5</v>
      </c>
      <c r="E808" s="21">
        <v>155</v>
      </c>
      <c r="F808" s="21">
        <f t="shared" si="279"/>
        <v>6122.5</v>
      </c>
      <c r="G808" s="21">
        <v>60</v>
      </c>
      <c r="H808" s="21">
        <f t="shared" si="281"/>
        <v>6182.5</v>
      </c>
      <c r="I808" s="21"/>
      <c r="J808" s="21"/>
      <c r="K808" s="21">
        <f t="shared" si="280"/>
        <v>6182.5</v>
      </c>
      <c r="L808" s="21"/>
    </row>
    <row r="809" spans="1:12" ht="28.5" customHeight="1" x14ac:dyDescent="0.25">
      <c r="A809" s="21">
        <v>6</v>
      </c>
      <c r="B809" s="21">
        <v>513</v>
      </c>
      <c r="C809" s="22" t="s">
        <v>73</v>
      </c>
      <c r="D809" s="21">
        <v>40.9</v>
      </c>
      <c r="E809" s="21">
        <v>170</v>
      </c>
      <c r="F809" s="21">
        <f t="shared" si="279"/>
        <v>6953</v>
      </c>
      <c r="G809" s="21">
        <v>40</v>
      </c>
      <c r="H809" s="21">
        <f t="shared" si="281"/>
        <v>6993</v>
      </c>
      <c r="I809" s="21"/>
      <c r="J809" s="21"/>
      <c r="K809" s="21">
        <f t="shared" si="280"/>
        <v>6993</v>
      </c>
      <c r="L809" s="21"/>
    </row>
    <row r="810" spans="1:12" ht="28.5" customHeight="1" x14ac:dyDescent="0.25">
      <c r="A810" s="19">
        <v>7</v>
      </c>
      <c r="B810" s="21">
        <v>116</v>
      </c>
      <c r="C810" s="22" t="s">
        <v>158</v>
      </c>
      <c r="D810" s="21">
        <v>42.1</v>
      </c>
      <c r="E810" s="21">
        <v>145</v>
      </c>
      <c r="F810" s="21">
        <f t="shared" ref="F810" si="282">D810*E810</f>
        <v>6104.5</v>
      </c>
      <c r="G810" s="21"/>
      <c r="H810" s="21">
        <f t="shared" ref="H810" si="283">F810+G810</f>
        <v>6104.5</v>
      </c>
      <c r="I810" s="21"/>
      <c r="J810" s="21"/>
      <c r="K810" s="21">
        <f t="shared" ref="K810" si="284">SUM(H810:J810)</f>
        <v>6104.5</v>
      </c>
      <c r="L810" s="21"/>
    </row>
    <row r="811" spans="1:12" ht="28.5" customHeight="1" x14ac:dyDescent="0.25">
      <c r="A811" s="21">
        <v>8</v>
      </c>
      <c r="B811" s="21"/>
      <c r="C811" s="22" t="s">
        <v>63</v>
      </c>
      <c r="D811" s="21"/>
      <c r="E811" s="21">
        <v>1000</v>
      </c>
      <c r="F811" s="21">
        <f t="shared" si="279"/>
        <v>0</v>
      </c>
      <c r="G811" s="21"/>
      <c r="H811" s="21">
        <f>E811+G811</f>
        <v>1000</v>
      </c>
      <c r="I811" s="21"/>
      <c r="J811" s="21"/>
      <c r="K811" s="21">
        <f t="shared" si="280"/>
        <v>1000</v>
      </c>
      <c r="L811" s="23" t="s">
        <v>83</v>
      </c>
    </row>
    <row r="812" spans="1:12" ht="28.5" customHeight="1" x14ac:dyDescent="0.25">
      <c r="A812" s="21">
        <v>10</v>
      </c>
      <c r="B812" s="21"/>
      <c r="C812" s="22" t="s">
        <v>98</v>
      </c>
      <c r="D812" s="21"/>
      <c r="E812" s="21">
        <v>1000</v>
      </c>
      <c r="F812" s="21">
        <f t="shared" si="279"/>
        <v>0</v>
      </c>
      <c r="G812" s="21"/>
      <c r="H812" s="21">
        <f t="shared" ref="H812" si="285">E812+G812</f>
        <v>1000</v>
      </c>
      <c r="I812" s="21">
        <v>320</v>
      </c>
      <c r="J812" s="21"/>
      <c r="K812" s="21">
        <f t="shared" si="280"/>
        <v>1320</v>
      </c>
      <c r="L812" s="23" t="s">
        <v>96</v>
      </c>
    </row>
    <row r="813" spans="1:12" ht="28.5" customHeight="1" x14ac:dyDescent="0.25">
      <c r="A813" s="19">
        <v>11</v>
      </c>
      <c r="B813" s="21"/>
      <c r="C813" s="22" t="s">
        <v>65</v>
      </c>
      <c r="D813" s="21"/>
      <c r="E813" s="21">
        <v>800</v>
      </c>
      <c r="F813" s="21">
        <f t="shared" si="279"/>
        <v>0</v>
      </c>
      <c r="G813" s="21"/>
      <c r="H813" s="21">
        <f>E813+G813</f>
        <v>800</v>
      </c>
      <c r="I813" s="21"/>
      <c r="J813" s="21"/>
      <c r="K813" s="21">
        <f t="shared" si="280"/>
        <v>800</v>
      </c>
      <c r="L813" s="23" t="s">
        <v>85</v>
      </c>
    </row>
    <row r="814" spans="1:12" ht="28.5" customHeight="1" x14ac:dyDescent="0.25">
      <c r="A814" s="21">
        <v>12</v>
      </c>
      <c r="B814" s="21"/>
      <c r="C814" s="22" t="s">
        <v>66</v>
      </c>
      <c r="D814" s="21"/>
      <c r="E814" s="21">
        <v>4600</v>
      </c>
      <c r="F814" s="21">
        <f t="shared" si="279"/>
        <v>0</v>
      </c>
      <c r="G814" s="21"/>
      <c r="H814" s="21">
        <f t="shared" ref="H814" si="286">E814+G814</f>
        <v>4600</v>
      </c>
      <c r="I814" s="21">
        <v>320</v>
      </c>
      <c r="J814" s="21"/>
      <c r="K814" s="21">
        <f t="shared" si="280"/>
        <v>4920</v>
      </c>
      <c r="L814" s="23" t="s">
        <v>84</v>
      </c>
    </row>
    <row r="815" spans="1:12" ht="20.25" x14ac:dyDescent="0.15">
      <c r="A815" s="24"/>
      <c r="B815" s="24"/>
      <c r="C815" s="24"/>
      <c r="D815" s="24"/>
      <c r="E815" s="24"/>
      <c r="F815" s="24"/>
      <c r="G815" s="29" t="s">
        <v>166</v>
      </c>
      <c r="H815" s="29" t="s">
        <v>167</v>
      </c>
      <c r="I815" s="24"/>
      <c r="J815" s="25"/>
      <c r="K815" s="24"/>
      <c r="L815" s="25"/>
    </row>
    <row r="818" spans="1:12" ht="48.75" customHeight="1" x14ac:dyDescent="0.15">
      <c r="A818" s="45" t="s">
        <v>47</v>
      </c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</row>
    <row r="819" spans="1:12" ht="34.5" customHeight="1" x14ac:dyDescent="0.15">
      <c r="A819" s="47" t="s">
        <v>168</v>
      </c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</row>
    <row r="820" spans="1:12" ht="28.5" customHeight="1" x14ac:dyDescent="0.15">
      <c r="A820" s="18" t="s">
        <v>49</v>
      </c>
      <c r="B820" s="18" t="s">
        <v>50</v>
      </c>
      <c r="C820" s="18" t="s">
        <v>1</v>
      </c>
      <c r="D820" s="18" t="s">
        <v>51</v>
      </c>
      <c r="E820" s="18" t="s">
        <v>52</v>
      </c>
      <c r="F820" s="18" t="s">
        <v>53</v>
      </c>
      <c r="G820" s="18" t="s">
        <v>153</v>
      </c>
      <c r="H820" s="18" t="s">
        <v>67</v>
      </c>
      <c r="I820" s="18" t="s">
        <v>156</v>
      </c>
      <c r="J820" s="18" t="s">
        <v>19</v>
      </c>
      <c r="K820" s="18" t="s">
        <v>5</v>
      </c>
      <c r="L820" s="18" t="s">
        <v>6</v>
      </c>
    </row>
    <row r="821" spans="1:12" ht="28.5" customHeight="1" x14ac:dyDescent="0.25">
      <c r="A821" s="19">
        <v>1</v>
      </c>
      <c r="B821" s="19">
        <v>397</v>
      </c>
      <c r="C821" s="20" t="s">
        <v>56</v>
      </c>
      <c r="D821" s="21">
        <v>46</v>
      </c>
      <c r="E821" s="21">
        <v>170</v>
      </c>
      <c r="F821" s="21">
        <f t="shared" ref="F821:F831" si="287">D821*E821</f>
        <v>7820</v>
      </c>
      <c r="G821" s="21">
        <v>140</v>
      </c>
      <c r="H821" s="21">
        <f>F821+G821</f>
        <v>7960</v>
      </c>
      <c r="I821" s="21"/>
      <c r="J821" s="21"/>
      <c r="K821" s="21">
        <f t="shared" ref="K821:K831" si="288">SUM(H821:J821)</f>
        <v>7960</v>
      </c>
      <c r="L821" s="21"/>
    </row>
    <row r="822" spans="1:12" ht="28.5" customHeight="1" x14ac:dyDescent="0.25">
      <c r="A822" s="21">
        <v>2</v>
      </c>
      <c r="B822" s="21">
        <v>224</v>
      </c>
      <c r="C822" s="22" t="s">
        <v>57</v>
      </c>
      <c r="D822" s="21">
        <v>48.4</v>
      </c>
      <c r="E822" s="21">
        <v>160</v>
      </c>
      <c r="F822" s="21">
        <f t="shared" si="287"/>
        <v>7744</v>
      </c>
      <c r="G822" s="21">
        <v>120</v>
      </c>
      <c r="H822" s="21">
        <f t="shared" ref="H822:H826" si="289">F822+G822</f>
        <v>7864</v>
      </c>
      <c r="I822" s="21"/>
      <c r="J822" s="21"/>
      <c r="K822" s="21">
        <f t="shared" si="288"/>
        <v>7864</v>
      </c>
      <c r="L822" s="21"/>
    </row>
    <row r="823" spans="1:12" ht="28.5" customHeight="1" x14ac:dyDescent="0.25">
      <c r="A823" s="19">
        <v>3</v>
      </c>
      <c r="B823" s="21">
        <v>380</v>
      </c>
      <c r="C823" s="22" t="s">
        <v>60</v>
      </c>
      <c r="D823" s="21">
        <v>34.5</v>
      </c>
      <c r="E823" s="21">
        <v>170</v>
      </c>
      <c r="F823" s="21">
        <f t="shared" si="287"/>
        <v>5865</v>
      </c>
      <c r="G823" s="21">
        <v>40</v>
      </c>
      <c r="H823" s="21">
        <f t="shared" si="289"/>
        <v>5905</v>
      </c>
      <c r="I823" s="21"/>
      <c r="J823" s="21"/>
      <c r="K823" s="21">
        <f t="shared" si="288"/>
        <v>5905</v>
      </c>
      <c r="L823" s="21"/>
    </row>
    <row r="824" spans="1:12" ht="28.5" customHeight="1" x14ac:dyDescent="0.25">
      <c r="A824" s="19">
        <v>5</v>
      </c>
      <c r="B824" s="21">
        <v>237</v>
      </c>
      <c r="C824" s="22" t="s">
        <v>62</v>
      </c>
      <c r="D824" s="21">
        <v>46.5</v>
      </c>
      <c r="E824" s="21">
        <v>165</v>
      </c>
      <c r="F824" s="21">
        <f t="shared" si="287"/>
        <v>7672.5</v>
      </c>
      <c r="G824" s="21">
        <v>60</v>
      </c>
      <c r="H824" s="21">
        <f t="shared" si="289"/>
        <v>7732.5</v>
      </c>
      <c r="I824" s="21"/>
      <c r="J824" s="21"/>
      <c r="K824" s="21">
        <f t="shared" si="288"/>
        <v>7732.5</v>
      </c>
      <c r="L824" s="21"/>
    </row>
    <row r="825" spans="1:12" ht="28.5" customHeight="1" x14ac:dyDescent="0.25">
      <c r="A825" s="21">
        <v>6</v>
      </c>
      <c r="B825" s="21">
        <v>513</v>
      </c>
      <c r="C825" s="22" t="s">
        <v>73</v>
      </c>
      <c r="D825" s="21">
        <v>36</v>
      </c>
      <c r="E825" s="21">
        <v>155</v>
      </c>
      <c r="F825" s="21">
        <f t="shared" si="287"/>
        <v>5580</v>
      </c>
      <c r="G825" s="21">
        <v>40</v>
      </c>
      <c r="H825" s="21">
        <f t="shared" si="289"/>
        <v>5620</v>
      </c>
      <c r="I825" s="21"/>
      <c r="J825" s="21"/>
      <c r="K825" s="21">
        <f t="shared" si="288"/>
        <v>5620</v>
      </c>
      <c r="L825" s="21"/>
    </row>
    <row r="826" spans="1:12" ht="28.5" customHeight="1" x14ac:dyDescent="0.25">
      <c r="A826" s="19">
        <v>7</v>
      </c>
      <c r="B826" s="21"/>
      <c r="C826" s="22" t="s">
        <v>169</v>
      </c>
      <c r="D826" s="21">
        <v>39.9</v>
      </c>
      <c r="E826" s="21">
        <v>135</v>
      </c>
      <c r="F826" s="21">
        <f t="shared" si="287"/>
        <v>5386.5</v>
      </c>
      <c r="G826" s="21"/>
      <c r="H826" s="21">
        <f t="shared" si="289"/>
        <v>5386.5</v>
      </c>
      <c r="I826" s="21"/>
      <c r="J826" s="21"/>
      <c r="K826" s="21">
        <f t="shared" si="288"/>
        <v>5386.5</v>
      </c>
      <c r="L826" s="21" t="s">
        <v>170</v>
      </c>
    </row>
    <row r="827" spans="1:12" ht="28.5" customHeight="1" x14ac:dyDescent="0.25">
      <c r="A827" s="21">
        <v>8</v>
      </c>
      <c r="B827" s="21">
        <v>116</v>
      </c>
      <c r="C827" s="22" t="s">
        <v>158</v>
      </c>
      <c r="D827" s="21">
        <v>45.6</v>
      </c>
      <c r="E827" s="21">
        <v>145</v>
      </c>
      <c r="F827" s="21">
        <f t="shared" ref="F827" si="290">D827*E827</f>
        <v>6612</v>
      </c>
      <c r="G827" s="21"/>
      <c r="H827" s="21">
        <f t="shared" ref="H827" si="291">F827+G827</f>
        <v>6612</v>
      </c>
      <c r="I827" s="21"/>
      <c r="J827" s="21"/>
      <c r="K827" s="21">
        <f t="shared" ref="K827" si="292">SUM(H827:J827)</f>
        <v>6612</v>
      </c>
      <c r="L827" s="21"/>
    </row>
    <row r="828" spans="1:12" ht="28.5" customHeight="1" x14ac:dyDescent="0.25">
      <c r="A828" s="19">
        <v>9</v>
      </c>
      <c r="B828" s="21"/>
      <c r="C828" s="22" t="s">
        <v>63</v>
      </c>
      <c r="D828" s="21"/>
      <c r="E828" s="21">
        <v>1350</v>
      </c>
      <c r="F828" s="21">
        <f t="shared" si="287"/>
        <v>0</v>
      </c>
      <c r="G828" s="21"/>
      <c r="H828" s="21">
        <f>E828+G828</f>
        <v>1350</v>
      </c>
      <c r="I828" s="21"/>
      <c r="J828" s="21"/>
      <c r="K828" s="21">
        <f t="shared" si="288"/>
        <v>1350</v>
      </c>
      <c r="L828" s="23" t="s">
        <v>83</v>
      </c>
    </row>
    <row r="829" spans="1:12" ht="28.5" customHeight="1" x14ac:dyDescent="0.25">
      <c r="A829" s="21">
        <v>10</v>
      </c>
      <c r="B829" s="21"/>
      <c r="C829" s="22" t="s">
        <v>98</v>
      </c>
      <c r="D829" s="21"/>
      <c r="E829" s="21">
        <v>1000</v>
      </c>
      <c r="F829" s="21">
        <f t="shared" si="287"/>
        <v>0</v>
      </c>
      <c r="G829" s="21"/>
      <c r="H829" s="21">
        <f t="shared" ref="H829" si="293">E829+G829</f>
        <v>1000</v>
      </c>
      <c r="I829" s="21">
        <v>240</v>
      </c>
      <c r="J829" s="21"/>
      <c r="K829" s="21">
        <f t="shared" si="288"/>
        <v>1240</v>
      </c>
      <c r="L829" s="23" t="s">
        <v>96</v>
      </c>
    </row>
    <row r="830" spans="1:12" ht="28.5" customHeight="1" x14ac:dyDescent="0.25">
      <c r="A830" s="19">
        <v>11</v>
      </c>
      <c r="B830" s="21"/>
      <c r="C830" s="22" t="s">
        <v>65</v>
      </c>
      <c r="D830" s="21"/>
      <c r="E830" s="21">
        <v>800</v>
      </c>
      <c r="F830" s="21">
        <f t="shared" si="287"/>
        <v>0</v>
      </c>
      <c r="G830" s="21"/>
      <c r="H830" s="21">
        <f>E830+G830</f>
        <v>800</v>
      </c>
      <c r="I830" s="21"/>
      <c r="J830" s="21"/>
      <c r="K830" s="21">
        <f t="shared" si="288"/>
        <v>800</v>
      </c>
      <c r="L830" s="23" t="s">
        <v>85</v>
      </c>
    </row>
    <row r="831" spans="1:12" ht="28.5" customHeight="1" x14ac:dyDescent="0.25">
      <c r="A831" s="21">
        <v>12</v>
      </c>
      <c r="B831" s="21"/>
      <c r="C831" s="22" t="s">
        <v>66</v>
      </c>
      <c r="D831" s="21"/>
      <c r="E831" s="21">
        <v>4600</v>
      </c>
      <c r="F831" s="21">
        <f t="shared" si="287"/>
        <v>0</v>
      </c>
      <c r="G831" s="21"/>
      <c r="H831" s="21">
        <f t="shared" ref="H831" si="294">E831+G831</f>
        <v>4600</v>
      </c>
      <c r="I831" s="21">
        <v>400</v>
      </c>
      <c r="J831" s="21"/>
      <c r="K831" s="21">
        <f t="shared" si="288"/>
        <v>5000</v>
      </c>
      <c r="L831" s="23" t="s">
        <v>84</v>
      </c>
    </row>
    <row r="832" spans="1:12" ht="20.25" x14ac:dyDescent="0.15">
      <c r="A832" s="24"/>
      <c r="B832" s="24"/>
      <c r="C832" s="24"/>
      <c r="D832" s="24"/>
      <c r="E832" s="24"/>
      <c r="F832" s="24"/>
      <c r="G832" s="29" t="s">
        <v>68</v>
      </c>
      <c r="H832" s="29" t="s">
        <v>105</v>
      </c>
      <c r="I832" s="24"/>
      <c r="J832" s="25"/>
      <c r="K832" s="24"/>
      <c r="L832" s="25"/>
    </row>
    <row r="834" spans="1:12" ht="48.75" customHeight="1" x14ac:dyDescent="0.15">
      <c r="A834" s="45" t="s">
        <v>47</v>
      </c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</row>
    <row r="835" spans="1:12" ht="34.5" customHeight="1" x14ac:dyDescent="0.15">
      <c r="A835" s="47" t="s">
        <v>171</v>
      </c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</row>
    <row r="836" spans="1:12" ht="28.5" customHeight="1" x14ac:dyDescent="0.15">
      <c r="A836" s="18" t="s">
        <v>49</v>
      </c>
      <c r="B836" s="18" t="s">
        <v>50</v>
      </c>
      <c r="C836" s="18" t="s">
        <v>1</v>
      </c>
      <c r="D836" s="18" t="s">
        <v>51</v>
      </c>
      <c r="E836" s="18" t="s">
        <v>52</v>
      </c>
      <c r="F836" s="18" t="s">
        <v>53</v>
      </c>
      <c r="G836" s="18" t="s">
        <v>153</v>
      </c>
      <c r="H836" s="18" t="s">
        <v>67</v>
      </c>
      <c r="I836" s="18" t="s">
        <v>156</v>
      </c>
      <c r="J836" s="18" t="s">
        <v>19</v>
      </c>
      <c r="K836" s="18" t="s">
        <v>5</v>
      </c>
      <c r="L836" s="18" t="s">
        <v>6</v>
      </c>
    </row>
    <row r="837" spans="1:12" ht="28.5" customHeight="1" x14ac:dyDescent="0.25">
      <c r="A837" s="19">
        <v>1</v>
      </c>
      <c r="B837" s="19">
        <v>397</v>
      </c>
      <c r="C837" s="20" t="s">
        <v>56</v>
      </c>
      <c r="D837" s="21">
        <v>37.9</v>
      </c>
      <c r="E837" s="21">
        <v>170</v>
      </c>
      <c r="F837" s="21">
        <f t="shared" ref="F837:F847" si="295">D837*E837</f>
        <v>6443</v>
      </c>
      <c r="G837" s="21">
        <v>160</v>
      </c>
      <c r="H837" s="21">
        <f>F837+G837</f>
        <v>6603</v>
      </c>
      <c r="I837" s="21"/>
      <c r="J837" s="21"/>
      <c r="K837" s="21">
        <f t="shared" ref="K837:K847" si="296">SUM(H837:J837)</f>
        <v>6603</v>
      </c>
      <c r="L837" s="21"/>
    </row>
    <row r="838" spans="1:12" ht="28.5" customHeight="1" x14ac:dyDescent="0.25">
      <c r="A838" s="21">
        <v>2</v>
      </c>
      <c r="B838" s="21">
        <v>224</v>
      </c>
      <c r="C838" s="22" t="s">
        <v>57</v>
      </c>
      <c r="D838" s="21">
        <v>41.1</v>
      </c>
      <c r="E838" s="21">
        <v>160</v>
      </c>
      <c r="F838" s="21">
        <f t="shared" si="295"/>
        <v>6576</v>
      </c>
      <c r="G838" s="21">
        <v>140</v>
      </c>
      <c r="H838" s="21">
        <f t="shared" ref="H838:H842" si="297">F838+G838</f>
        <v>6716</v>
      </c>
      <c r="I838" s="21"/>
      <c r="J838" s="21"/>
      <c r="K838" s="21">
        <f t="shared" si="296"/>
        <v>6716</v>
      </c>
      <c r="L838" s="21"/>
    </row>
    <row r="839" spans="1:12" ht="28.5" customHeight="1" x14ac:dyDescent="0.25">
      <c r="A839" s="19">
        <v>3</v>
      </c>
      <c r="B839" s="21">
        <v>380</v>
      </c>
      <c r="C839" s="22" t="s">
        <v>60</v>
      </c>
      <c r="D839" s="21">
        <v>34.5</v>
      </c>
      <c r="E839" s="21">
        <v>170</v>
      </c>
      <c r="F839" s="21">
        <f t="shared" si="295"/>
        <v>5865</v>
      </c>
      <c r="G839" s="21">
        <v>60</v>
      </c>
      <c r="H839" s="21">
        <f t="shared" si="297"/>
        <v>5925</v>
      </c>
      <c r="I839" s="21"/>
      <c r="J839" s="21"/>
      <c r="K839" s="21">
        <f t="shared" si="296"/>
        <v>5925</v>
      </c>
      <c r="L839" s="21"/>
    </row>
    <row r="840" spans="1:12" ht="28.5" customHeight="1" x14ac:dyDescent="0.25">
      <c r="A840" s="21">
        <v>4</v>
      </c>
      <c r="B840" s="21">
        <v>237</v>
      </c>
      <c r="C840" s="22" t="s">
        <v>62</v>
      </c>
      <c r="D840" s="21">
        <v>41.9</v>
      </c>
      <c r="E840" s="21">
        <v>165</v>
      </c>
      <c r="F840" s="21">
        <f t="shared" si="295"/>
        <v>6913.5</v>
      </c>
      <c r="G840" s="21">
        <v>60</v>
      </c>
      <c r="H840" s="21">
        <f t="shared" si="297"/>
        <v>6973.5</v>
      </c>
      <c r="I840" s="21"/>
      <c r="J840" s="21"/>
      <c r="K840" s="21">
        <f t="shared" si="296"/>
        <v>6973.5</v>
      </c>
      <c r="L840" s="21"/>
    </row>
    <row r="841" spans="1:12" ht="28.5" customHeight="1" x14ac:dyDescent="0.25">
      <c r="A841" s="19">
        <v>5</v>
      </c>
      <c r="B841" s="21">
        <v>513</v>
      </c>
      <c r="C841" s="22" t="s">
        <v>73</v>
      </c>
      <c r="D841" s="21">
        <v>34.299999999999997</v>
      </c>
      <c r="E841" s="21">
        <v>155</v>
      </c>
      <c r="F841" s="21">
        <f t="shared" si="295"/>
        <v>5316.5</v>
      </c>
      <c r="G841" s="21">
        <v>60</v>
      </c>
      <c r="H841" s="21">
        <f t="shared" si="297"/>
        <v>5376.5</v>
      </c>
      <c r="I841" s="21"/>
      <c r="J841" s="21"/>
      <c r="K841" s="21">
        <f t="shared" si="296"/>
        <v>5376.5</v>
      </c>
      <c r="L841" s="21"/>
    </row>
    <row r="842" spans="1:12" ht="28.5" customHeight="1" x14ac:dyDescent="0.25">
      <c r="A842" s="21">
        <v>6</v>
      </c>
      <c r="B842" s="21"/>
      <c r="C842" s="22" t="s">
        <v>169</v>
      </c>
      <c r="D842" s="21">
        <v>40.1</v>
      </c>
      <c r="E842" s="21">
        <v>145</v>
      </c>
      <c r="F842" s="21">
        <f t="shared" si="295"/>
        <v>5814.5</v>
      </c>
      <c r="G842" s="21"/>
      <c r="H842" s="21">
        <f t="shared" si="297"/>
        <v>5814.5</v>
      </c>
      <c r="I842" s="21"/>
      <c r="J842" s="21"/>
      <c r="K842" s="21">
        <f t="shared" si="296"/>
        <v>5814.5</v>
      </c>
      <c r="L842" s="21"/>
    </row>
    <row r="843" spans="1:12" ht="28.5" customHeight="1" x14ac:dyDescent="0.25">
      <c r="A843" s="19">
        <v>7</v>
      </c>
      <c r="B843" s="21">
        <v>116</v>
      </c>
      <c r="C843" s="22" t="s">
        <v>158</v>
      </c>
      <c r="D843" s="21">
        <v>37.799999999999997</v>
      </c>
      <c r="E843" s="21">
        <v>145</v>
      </c>
      <c r="F843" s="21">
        <f t="shared" ref="F843" si="298">D843*E843</f>
        <v>5481</v>
      </c>
      <c r="G843" s="21"/>
      <c r="H843" s="21">
        <f t="shared" ref="H843" si="299">F843+G843</f>
        <v>5481</v>
      </c>
      <c r="I843" s="21"/>
      <c r="J843" s="21"/>
      <c r="K843" s="21">
        <f t="shared" ref="K843" si="300">SUM(H843:J843)</f>
        <v>5481</v>
      </c>
      <c r="L843" s="21"/>
    </row>
    <row r="844" spans="1:12" ht="28.5" customHeight="1" x14ac:dyDescent="0.25">
      <c r="A844" s="21">
        <v>8</v>
      </c>
      <c r="B844" s="21"/>
      <c r="C844" s="22" t="s">
        <v>63</v>
      </c>
      <c r="D844" s="21"/>
      <c r="E844" s="21">
        <v>1350</v>
      </c>
      <c r="F844" s="21">
        <f t="shared" si="295"/>
        <v>0</v>
      </c>
      <c r="G844" s="21"/>
      <c r="H844" s="21">
        <f>E844+G844</f>
        <v>1350</v>
      </c>
      <c r="I844" s="21"/>
      <c r="J844" s="21"/>
      <c r="K844" s="21">
        <f t="shared" si="296"/>
        <v>1350</v>
      </c>
      <c r="L844" s="23" t="s">
        <v>83</v>
      </c>
    </row>
    <row r="845" spans="1:12" ht="28.5" customHeight="1" x14ac:dyDescent="0.25">
      <c r="A845" s="19">
        <v>9</v>
      </c>
      <c r="B845" s="21"/>
      <c r="C845" s="22" t="s">
        <v>98</v>
      </c>
      <c r="D845" s="21"/>
      <c r="E845" s="21">
        <v>1000</v>
      </c>
      <c r="F845" s="21">
        <f t="shared" si="295"/>
        <v>0</v>
      </c>
      <c r="G845" s="21"/>
      <c r="H845" s="21">
        <f t="shared" ref="H845" si="301">E845+G845</f>
        <v>1000</v>
      </c>
      <c r="I845" s="21">
        <v>160</v>
      </c>
      <c r="J845" s="21"/>
      <c r="K845" s="21">
        <f t="shared" si="296"/>
        <v>1160</v>
      </c>
      <c r="L845" s="23" t="s">
        <v>96</v>
      </c>
    </row>
    <row r="846" spans="1:12" ht="28.5" customHeight="1" x14ac:dyDescent="0.25">
      <c r="A846" s="21">
        <v>10</v>
      </c>
      <c r="B846" s="21"/>
      <c r="C846" s="22" t="s">
        <v>65</v>
      </c>
      <c r="D846" s="21"/>
      <c r="E846" s="21">
        <v>800</v>
      </c>
      <c r="F846" s="21">
        <f t="shared" si="295"/>
        <v>0</v>
      </c>
      <c r="G846" s="21"/>
      <c r="H846" s="21">
        <f>E846+G846</f>
        <v>800</v>
      </c>
      <c r="I846" s="21"/>
      <c r="J846" s="21"/>
      <c r="K846" s="21">
        <f t="shared" si="296"/>
        <v>800</v>
      </c>
      <c r="L846" s="23" t="s">
        <v>85</v>
      </c>
    </row>
    <row r="847" spans="1:12" ht="28.5" customHeight="1" x14ac:dyDescent="0.25">
      <c r="A847" s="19">
        <v>11</v>
      </c>
      <c r="B847" s="21"/>
      <c r="C847" s="22" t="s">
        <v>66</v>
      </c>
      <c r="D847" s="21"/>
      <c r="E847" s="21">
        <v>4600</v>
      </c>
      <c r="F847" s="21">
        <f t="shared" si="295"/>
        <v>0</v>
      </c>
      <c r="G847" s="21"/>
      <c r="H847" s="21">
        <f t="shared" ref="H847" si="302">E847+G847</f>
        <v>4600</v>
      </c>
      <c r="I847" s="21">
        <v>320</v>
      </c>
      <c r="J847" s="21"/>
      <c r="K847" s="21">
        <f t="shared" si="296"/>
        <v>4920</v>
      </c>
      <c r="L847" s="23" t="s">
        <v>84</v>
      </c>
    </row>
    <row r="848" spans="1:12" ht="20.25" x14ac:dyDescent="0.15">
      <c r="A848" s="24"/>
      <c r="B848" s="24"/>
      <c r="C848" s="24"/>
      <c r="D848" s="24"/>
      <c r="E848" s="24"/>
      <c r="F848" s="24"/>
      <c r="G848" s="29" t="s">
        <v>68</v>
      </c>
      <c r="H848" s="29" t="s">
        <v>69</v>
      </c>
      <c r="I848" s="24"/>
      <c r="J848" s="25"/>
      <c r="K848" s="24"/>
      <c r="L848" s="25"/>
    </row>
    <row r="850" spans="1:12" ht="48.75" customHeight="1" x14ac:dyDescent="0.15">
      <c r="A850" s="45" t="s">
        <v>47</v>
      </c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</row>
    <row r="851" spans="1:12" ht="34.5" customHeight="1" x14ac:dyDescent="0.15">
      <c r="A851" s="47" t="s">
        <v>172</v>
      </c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</row>
    <row r="852" spans="1:12" ht="28.5" customHeight="1" x14ac:dyDescent="0.15">
      <c r="A852" s="18" t="s">
        <v>49</v>
      </c>
      <c r="B852" s="18" t="s">
        <v>50</v>
      </c>
      <c r="C852" s="18" t="s">
        <v>1</v>
      </c>
      <c r="D852" s="18" t="s">
        <v>51</v>
      </c>
      <c r="E852" s="18" t="s">
        <v>52</v>
      </c>
      <c r="F852" s="18" t="s">
        <v>53</v>
      </c>
      <c r="G852" s="18" t="s">
        <v>153</v>
      </c>
      <c r="H852" s="18" t="s">
        <v>67</v>
      </c>
      <c r="I852" s="18" t="s">
        <v>156</v>
      </c>
      <c r="J852" s="18" t="s">
        <v>19</v>
      </c>
      <c r="K852" s="18" t="s">
        <v>5</v>
      </c>
      <c r="L852" s="18" t="s">
        <v>6</v>
      </c>
    </row>
    <row r="853" spans="1:12" ht="28.5" customHeight="1" x14ac:dyDescent="0.25">
      <c r="A853" s="19">
        <v>1</v>
      </c>
      <c r="B853" s="19">
        <v>397</v>
      </c>
      <c r="C853" s="20" t="s">
        <v>56</v>
      </c>
      <c r="D853" s="21">
        <v>24.5</v>
      </c>
      <c r="E853" s="21">
        <v>170</v>
      </c>
      <c r="F853" s="21">
        <f t="shared" ref="F853:F863" si="303">D853*E853</f>
        <v>4165</v>
      </c>
      <c r="G853" s="21">
        <v>160</v>
      </c>
      <c r="H853" s="21">
        <f>F853+G853</f>
        <v>4325</v>
      </c>
      <c r="I853" s="21"/>
      <c r="J853" s="21"/>
      <c r="K853" s="21">
        <f t="shared" ref="K853:K863" si="304">SUM(H853:J853)</f>
        <v>4325</v>
      </c>
      <c r="L853" s="21"/>
    </row>
    <row r="854" spans="1:12" ht="28.5" customHeight="1" x14ac:dyDescent="0.25">
      <c r="A854" s="21">
        <v>2</v>
      </c>
      <c r="B854" s="21">
        <v>224</v>
      </c>
      <c r="C854" s="22" t="s">
        <v>57</v>
      </c>
      <c r="D854" s="21">
        <v>20.5</v>
      </c>
      <c r="E854" s="21">
        <v>160</v>
      </c>
      <c r="F854" s="21">
        <f t="shared" si="303"/>
        <v>3280</v>
      </c>
      <c r="G854" s="21">
        <v>140</v>
      </c>
      <c r="H854" s="21">
        <f t="shared" ref="H854:H858" si="305">F854+G854</f>
        <v>3420</v>
      </c>
      <c r="I854" s="21"/>
      <c r="J854" s="21"/>
      <c r="K854" s="21">
        <f t="shared" si="304"/>
        <v>3420</v>
      </c>
      <c r="L854" s="21"/>
    </row>
    <row r="855" spans="1:12" ht="28.5" customHeight="1" x14ac:dyDescent="0.25">
      <c r="A855" s="19">
        <v>3</v>
      </c>
      <c r="B855" s="21">
        <v>380</v>
      </c>
      <c r="C855" s="22" t="s">
        <v>60</v>
      </c>
      <c r="D855" s="21">
        <v>23.6</v>
      </c>
      <c r="E855" s="21">
        <v>170</v>
      </c>
      <c r="F855" s="21">
        <f t="shared" si="303"/>
        <v>4012.0000000000005</v>
      </c>
      <c r="G855" s="21">
        <v>60</v>
      </c>
      <c r="H855" s="21">
        <f t="shared" si="305"/>
        <v>4072.0000000000005</v>
      </c>
      <c r="I855" s="21"/>
      <c r="J855" s="21"/>
      <c r="K855" s="21">
        <f t="shared" si="304"/>
        <v>4072.0000000000005</v>
      </c>
      <c r="L855" s="21"/>
    </row>
    <row r="856" spans="1:12" ht="28.5" customHeight="1" x14ac:dyDescent="0.25">
      <c r="A856" s="21">
        <v>4</v>
      </c>
      <c r="B856" s="21">
        <v>237</v>
      </c>
      <c r="C856" s="22" t="s">
        <v>62</v>
      </c>
      <c r="D856" s="21">
        <v>7.5</v>
      </c>
      <c r="E856" s="21">
        <v>165</v>
      </c>
      <c r="F856" s="21">
        <f t="shared" si="303"/>
        <v>1237.5</v>
      </c>
      <c r="G856" s="21">
        <v>60</v>
      </c>
      <c r="H856" s="21">
        <f t="shared" si="305"/>
        <v>1297.5</v>
      </c>
      <c r="I856" s="21"/>
      <c r="J856" s="21"/>
      <c r="K856" s="21">
        <f t="shared" si="304"/>
        <v>1297.5</v>
      </c>
      <c r="L856" s="21"/>
    </row>
    <row r="857" spans="1:12" ht="28.5" customHeight="1" x14ac:dyDescent="0.25">
      <c r="A857" s="19">
        <v>5</v>
      </c>
      <c r="B857" s="21">
        <v>513</v>
      </c>
      <c r="C857" s="22" t="s">
        <v>73</v>
      </c>
      <c r="D857" s="21">
        <v>7.4</v>
      </c>
      <c r="E857" s="21">
        <v>155</v>
      </c>
      <c r="F857" s="21">
        <f t="shared" si="303"/>
        <v>1147</v>
      </c>
      <c r="G857" s="21">
        <v>60</v>
      </c>
      <c r="H857" s="21">
        <f t="shared" si="305"/>
        <v>1207</v>
      </c>
      <c r="I857" s="21"/>
      <c r="J857" s="21"/>
      <c r="K857" s="21">
        <f t="shared" si="304"/>
        <v>1207</v>
      </c>
      <c r="L857" s="21"/>
    </row>
    <row r="858" spans="1:12" ht="28.5" customHeight="1" x14ac:dyDescent="0.25">
      <c r="A858" s="21">
        <v>6</v>
      </c>
      <c r="B858" s="21"/>
      <c r="C858" s="22" t="s">
        <v>169</v>
      </c>
      <c r="D858" s="21">
        <v>11</v>
      </c>
      <c r="E858" s="21">
        <v>145</v>
      </c>
      <c r="F858" s="21">
        <f t="shared" si="303"/>
        <v>1595</v>
      </c>
      <c r="G858" s="21"/>
      <c r="H858" s="21">
        <f t="shared" si="305"/>
        <v>1595</v>
      </c>
      <c r="I858" s="21"/>
      <c r="J858" s="21"/>
      <c r="K858" s="21">
        <f t="shared" si="304"/>
        <v>1595</v>
      </c>
      <c r="L858" s="21"/>
    </row>
    <row r="859" spans="1:12" ht="28.5" customHeight="1" x14ac:dyDescent="0.25">
      <c r="A859" s="19">
        <v>7</v>
      </c>
      <c r="B859" s="21">
        <v>116</v>
      </c>
      <c r="C859" s="22" t="s">
        <v>158</v>
      </c>
      <c r="D859" s="21">
        <v>13.6</v>
      </c>
      <c r="E859" s="21">
        <v>145</v>
      </c>
      <c r="F859" s="21">
        <f t="shared" ref="F859" si="306">D859*E859</f>
        <v>1972</v>
      </c>
      <c r="G859" s="21"/>
      <c r="H859" s="21">
        <f t="shared" ref="H859" si="307">F859+G859</f>
        <v>1972</v>
      </c>
      <c r="I859" s="21"/>
      <c r="J859" s="21"/>
      <c r="K859" s="21">
        <f t="shared" ref="K859" si="308">SUM(H859:J859)</f>
        <v>1972</v>
      </c>
      <c r="L859" s="21"/>
    </row>
    <row r="860" spans="1:12" ht="28.5" customHeight="1" x14ac:dyDescent="0.25">
      <c r="A860" s="21">
        <v>8</v>
      </c>
      <c r="B860" s="21"/>
      <c r="C860" s="22" t="s">
        <v>63</v>
      </c>
      <c r="D860" s="21"/>
      <c r="E860" s="21">
        <v>1350</v>
      </c>
      <c r="F860" s="21">
        <f t="shared" si="303"/>
        <v>0</v>
      </c>
      <c r="G860" s="21"/>
      <c r="H860" s="21">
        <f>E860+G860</f>
        <v>1350</v>
      </c>
      <c r="I860" s="21"/>
      <c r="J860" s="21"/>
      <c r="K860" s="21">
        <f t="shared" si="304"/>
        <v>1350</v>
      </c>
      <c r="L860" s="23" t="s">
        <v>83</v>
      </c>
    </row>
    <row r="861" spans="1:12" ht="28.5" customHeight="1" x14ac:dyDescent="0.25">
      <c r="A861" s="19">
        <v>9</v>
      </c>
      <c r="B861" s="21"/>
      <c r="C861" s="22" t="s">
        <v>98</v>
      </c>
      <c r="D861" s="21"/>
      <c r="E861" s="21">
        <v>1000</v>
      </c>
      <c r="F861" s="21">
        <f t="shared" si="303"/>
        <v>0</v>
      </c>
      <c r="G861" s="21"/>
      <c r="H861" s="21">
        <f t="shared" ref="H861" si="309">E861+G861</f>
        <v>1000</v>
      </c>
      <c r="I861" s="21"/>
      <c r="J861" s="21"/>
      <c r="K861" s="21">
        <f t="shared" si="304"/>
        <v>1000</v>
      </c>
      <c r="L861" s="23" t="s">
        <v>96</v>
      </c>
    </row>
    <row r="862" spans="1:12" ht="28.5" customHeight="1" x14ac:dyDescent="0.25">
      <c r="A862" s="21">
        <v>10</v>
      </c>
      <c r="B862" s="21"/>
      <c r="C862" s="22" t="s">
        <v>65</v>
      </c>
      <c r="D862" s="21"/>
      <c r="E862" s="21">
        <v>800</v>
      </c>
      <c r="F862" s="21">
        <f t="shared" si="303"/>
        <v>0</v>
      </c>
      <c r="G862" s="21"/>
      <c r="H862" s="21">
        <f>E862+G862</f>
        <v>800</v>
      </c>
      <c r="I862" s="21">
        <v>80</v>
      </c>
      <c r="J862" s="21"/>
      <c r="K862" s="21">
        <f t="shared" si="304"/>
        <v>880</v>
      </c>
      <c r="L862" s="23" t="s">
        <v>85</v>
      </c>
    </row>
    <row r="863" spans="1:12" ht="28.5" customHeight="1" x14ac:dyDescent="0.25">
      <c r="A863" s="19">
        <v>11</v>
      </c>
      <c r="B863" s="21"/>
      <c r="C863" s="22" t="s">
        <v>66</v>
      </c>
      <c r="D863" s="21"/>
      <c r="E863" s="21">
        <v>4600</v>
      </c>
      <c r="F863" s="21">
        <f t="shared" si="303"/>
        <v>0</v>
      </c>
      <c r="G863" s="21"/>
      <c r="H863" s="21">
        <f t="shared" ref="H863" si="310">E863+G863</f>
        <v>4600</v>
      </c>
      <c r="I863" s="21">
        <v>80</v>
      </c>
      <c r="J863" s="21"/>
      <c r="K863" s="21">
        <f t="shared" si="304"/>
        <v>4680</v>
      </c>
      <c r="L863" s="23" t="s">
        <v>84</v>
      </c>
    </row>
    <row r="864" spans="1:12" ht="20.25" x14ac:dyDescent="0.15">
      <c r="A864" s="24"/>
      <c r="B864" s="24"/>
      <c r="C864" s="24"/>
      <c r="D864" s="24"/>
      <c r="E864" s="24"/>
      <c r="F864" s="24"/>
      <c r="G864" s="29" t="s">
        <v>68</v>
      </c>
      <c r="H864" s="29" t="s">
        <v>69</v>
      </c>
      <c r="I864" s="24"/>
      <c r="J864" s="25"/>
      <c r="K864" s="24"/>
      <c r="L864" s="25"/>
    </row>
    <row r="866" spans="1:17" ht="48.75" customHeight="1" x14ac:dyDescent="0.15">
      <c r="A866" s="45" t="s">
        <v>47</v>
      </c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</row>
    <row r="867" spans="1:17" ht="34.5" customHeight="1" x14ac:dyDescent="0.15">
      <c r="A867" s="47" t="s">
        <v>177</v>
      </c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</row>
    <row r="868" spans="1:17" ht="28.5" customHeight="1" x14ac:dyDescent="0.15">
      <c r="A868" s="18" t="s">
        <v>49</v>
      </c>
      <c r="B868" s="18" t="s">
        <v>50</v>
      </c>
      <c r="C868" s="18" t="s">
        <v>1</v>
      </c>
      <c r="D868" s="18" t="s">
        <v>51</v>
      </c>
      <c r="E868" s="18" t="s">
        <v>52</v>
      </c>
      <c r="F868" s="18" t="s">
        <v>53</v>
      </c>
      <c r="G868" s="18" t="s">
        <v>153</v>
      </c>
      <c r="H868" s="18" t="s">
        <v>67</v>
      </c>
      <c r="I868" s="18" t="s">
        <v>156</v>
      </c>
      <c r="J868" s="18" t="s">
        <v>19</v>
      </c>
      <c r="K868" s="18" t="s">
        <v>5</v>
      </c>
      <c r="L868" s="18" t="s">
        <v>6</v>
      </c>
    </row>
    <row r="869" spans="1:17" ht="28.5" customHeight="1" x14ac:dyDescent="0.25">
      <c r="A869" s="19">
        <v>1</v>
      </c>
      <c r="B869" s="19">
        <v>397</v>
      </c>
      <c r="C869" s="20" t="s">
        <v>56</v>
      </c>
      <c r="D869" s="21">
        <v>45.1</v>
      </c>
      <c r="E869" s="21">
        <v>170</v>
      </c>
      <c r="F869" s="21">
        <f t="shared" ref="F869:F879" si="311">D869*E869</f>
        <v>7667</v>
      </c>
      <c r="G869" s="21">
        <v>160</v>
      </c>
      <c r="H869" s="21">
        <f>F869+G869</f>
        <v>7827</v>
      </c>
      <c r="I869" s="21"/>
      <c r="J869" s="21"/>
      <c r="K869" s="21">
        <f t="shared" ref="K869:K879" si="312">SUM(H869:J869)</f>
        <v>7827</v>
      </c>
      <c r="L869" s="21"/>
    </row>
    <row r="870" spans="1:17" ht="28.5" customHeight="1" x14ac:dyDescent="0.25">
      <c r="A870" s="21">
        <v>2</v>
      </c>
      <c r="B870" s="21">
        <v>224</v>
      </c>
      <c r="C870" s="22" t="s">
        <v>57</v>
      </c>
      <c r="D870" s="21">
        <v>45.3</v>
      </c>
      <c r="E870" s="21">
        <v>160</v>
      </c>
      <c r="F870" s="21">
        <f t="shared" si="311"/>
        <v>7248</v>
      </c>
      <c r="G870" s="21">
        <v>140</v>
      </c>
      <c r="H870" s="21">
        <f t="shared" ref="H870:H874" si="313">F870+G870</f>
        <v>7388</v>
      </c>
      <c r="I870" s="21"/>
      <c r="J870" s="21"/>
      <c r="K870" s="21">
        <f t="shared" si="312"/>
        <v>7388</v>
      </c>
      <c r="L870" s="21"/>
    </row>
    <row r="871" spans="1:17" ht="28.5" customHeight="1" x14ac:dyDescent="0.25">
      <c r="A871" s="19">
        <v>3</v>
      </c>
      <c r="B871" s="21">
        <v>380</v>
      </c>
      <c r="C871" s="22" t="s">
        <v>60</v>
      </c>
      <c r="D871" s="21">
        <v>40.6</v>
      </c>
      <c r="E871" s="21">
        <v>170</v>
      </c>
      <c r="F871" s="21">
        <f t="shared" si="311"/>
        <v>6902</v>
      </c>
      <c r="G871" s="21">
        <v>60</v>
      </c>
      <c r="H871" s="21">
        <f t="shared" si="313"/>
        <v>6962</v>
      </c>
      <c r="I871" s="21">
        <v>60</v>
      </c>
      <c r="J871" s="21"/>
      <c r="K871" s="21">
        <f t="shared" si="312"/>
        <v>7022</v>
      </c>
      <c r="L871" s="21"/>
    </row>
    <row r="872" spans="1:17" ht="28.5" customHeight="1" x14ac:dyDescent="0.25">
      <c r="A872" s="21">
        <v>4</v>
      </c>
      <c r="B872" s="21">
        <v>237</v>
      </c>
      <c r="C872" s="22" t="s">
        <v>62</v>
      </c>
      <c r="D872" s="21">
        <v>45</v>
      </c>
      <c r="E872" s="21">
        <v>165</v>
      </c>
      <c r="F872" s="21">
        <f t="shared" si="311"/>
        <v>7425</v>
      </c>
      <c r="G872" s="21">
        <v>60</v>
      </c>
      <c r="H872" s="21">
        <f t="shared" si="313"/>
        <v>7485</v>
      </c>
      <c r="I872" s="21">
        <v>56</v>
      </c>
      <c r="J872" s="21"/>
      <c r="K872" s="21">
        <f t="shared" si="312"/>
        <v>7541</v>
      </c>
      <c r="L872" s="21"/>
      <c r="Q872">
        <f>SUM(D869:D875)</f>
        <v>297.2</v>
      </c>
    </row>
    <row r="873" spans="1:17" ht="28.5" customHeight="1" x14ac:dyDescent="0.25">
      <c r="A873" s="19">
        <v>5</v>
      </c>
      <c r="B873" s="21">
        <v>513</v>
      </c>
      <c r="C873" s="22" t="s">
        <v>73</v>
      </c>
      <c r="D873" s="21">
        <v>37.299999999999997</v>
      </c>
      <c r="E873" s="21">
        <v>155</v>
      </c>
      <c r="F873" s="21">
        <f t="shared" si="311"/>
        <v>5781.5</v>
      </c>
      <c r="G873" s="21">
        <v>60</v>
      </c>
      <c r="H873" s="21">
        <f t="shared" si="313"/>
        <v>5841.5</v>
      </c>
      <c r="I873" s="21"/>
      <c r="J873" s="21"/>
      <c r="K873" s="21">
        <f t="shared" si="312"/>
        <v>5841.5</v>
      </c>
      <c r="L873" s="21"/>
      <c r="Q873">
        <f>Q872/7</f>
        <v>42.457142857142856</v>
      </c>
    </row>
    <row r="874" spans="1:17" ht="28.5" customHeight="1" x14ac:dyDescent="0.25">
      <c r="A874" s="21">
        <v>6</v>
      </c>
      <c r="B874" s="21"/>
      <c r="C874" s="22" t="s">
        <v>169</v>
      </c>
      <c r="D874" s="21">
        <v>44</v>
      </c>
      <c r="E874" s="21">
        <v>145</v>
      </c>
      <c r="F874" s="21">
        <f t="shared" si="311"/>
        <v>6380</v>
      </c>
      <c r="G874" s="21"/>
      <c r="H874" s="21">
        <f t="shared" si="313"/>
        <v>6380</v>
      </c>
      <c r="I874" s="21">
        <v>56</v>
      </c>
      <c r="J874" s="21"/>
      <c r="K874" s="21">
        <f t="shared" si="312"/>
        <v>6436</v>
      </c>
      <c r="L874" s="21"/>
    </row>
    <row r="875" spans="1:17" ht="28.5" customHeight="1" x14ac:dyDescent="0.25">
      <c r="A875" s="19">
        <v>7</v>
      </c>
      <c r="B875" s="21">
        <v>116</v>
      </c>
      <c r="C875" s="22" t="s">
        <v>158</v>
      </c>
      <c r="D875" s="21">
        <v>39.9</v>
      </c>
      <c r="E875" s="21">
        <v>145</v>
      </c>
      <c r="F875" s="21">
        <f t="shared" ref="F875" si="314">D875*E875</f>
        <v>5785.5</v>
      </c>
      <c r="G875" s="21"/>
      <c r="H875" s="21">
        <f t="shared" ref="H875" si="315">F875+G875</f>
        <v>5785.5</v>
      </c>
      <c r="I875" s="21">
        <v>60</v>
      </c>
      <c r="J875" s="21"/>
      <c r="K875" s="21">
        <f t="shared" ref="K875" si="316">SUM(H875:J875)</f>
        <v>5845.5</v>
      </c>
      <c r="L875" s="21"/>
    </row>
    <row r="876" spans="1:17" ht="28.5" customHeight="1" x14ac:dyDescent="0.25">
      <c r="A876" s="21">
        <v>8</v>
      </c>
      <c r="B876" s="21"/>
      <c r="C876" s="22" t="s">
        <v>63</v>
      </c>
      <c r="D876" s="21"/>
      <c r="E876" s="21">
        <v>1350</v>
      </c>
      <c r="F876" s="21">
        <f t="shared" si="311"/>
        <v>0</v>
      </c>
      <c r="G876" s="21"/>
      <c r="H876" s="21">
        <f>E876+G876</f>
        <v>1350</v>
      </c>
      <c r="I876" s="21"/>
      <c r="J876" s="21"/>
      <c r="K876" s="21">
        <f t="shared" si="312"/>
        <v>1350</v>
      </c>
      <c r="L876" s="23" t="s">
        <v>83</v>
      </c>
    </row>
    <row r="877" spans="1:17" ht="28.5" customHeight="1" x14ac:dyDescent="0.25">
      <c r="A877" s="19">
        <v>9</v>
      </c>
      <c r="B877" s="21"/>
      <c r="C877" s="22" t="s">
        <v>98</v>
      </c>
      <c r="D877" s="21"/>
      <c r="E877" s="21">
        <v>1000</v>
      </c>
      <c r="F877" s="21">
        <f t="shared" si="311"/>
        <v>0</v>
      </c>
      <c r="G877" s="21"/>
      <c r="H877" s="21">
        <f t="shared" ref="H877" si="317">E877+G877</f>
        <v>1000</v>
      </c>
      <c r="I877" s="21">
        <v>400</v>
      </c>
      <c r="J877" s="21"/>
      <c r="K877" s="21">
        <f t="shared" si="312"/>
        <v>1400</v>
      </c>
      <c r="L877" s="23" t="s">
        <v>96</v>
      </c>
    </row>
    <row r="878" spans="1:17" ht="28.5" customHeight="1" x14ac:dyDescent="0.25">
      <c r="A878" s="21">
        <v>10</v>
      </c>
      <c r="B878" s="21"/>
      <c r="C878" s="22" t="s">
        <v>65</v>
      </c>
      <c r="D878" s="21"/>
      <c r="E878" s="21">
        <v>800</v>
      </c>
      <c r="F878" s="21">
        <f t="shared" si="311"/>
        <v>0</v>
      </c>
      <c r="G878" s="21"/>
      <c r="H878" s="21">
        <f>E878+G878</f>
        <v>800</v>
      </c>
      <c r="I878" s="21">
        <v>80</v>
      </c>
      <c r="J878" s="21"/>
      <c r="K878" s="21">
        <f t="shared" si="312"/>
        <v>880</v>
      </c>
      <c r="L878" s="23" t="s">
        <v>85</v>
      </c>
    </row>
    <row r="879" spans="1:17" ht="28.5" customHeight="1" x14ac:dyDescent="0.25">
      <c r="A879" s="19">
        <v>11</v>
      </c>
      <c r="B879" s="21"/>
      <c r="C879" s="22" t="s">
        <v>66</v>
      </c>
      <c r="D879" s="21"/>
      <c r="E879" s="21">
        <v>4600</v>
      </c>
      <c r="F879" s="21">
        <f t="shared" si="311"/>
        <v>0</v>
      </c>
      <c r="G879" s="21"/>
      <c r="H879" s="21">
        <f t="shared" ref="H879" si="318">E879+G879</f>
        <v>4600</v>
      </c>
      <c r="I879" s="21">
        <v>400</v>
      </c>
      <c r="J879" s="21"/>
      <c r="K879" s="21">
        <f t="shared" si="312"/>
        <v>5000</v>
      </c>
      <c r="L879" s="23" t="s">
        <v>84</v>
      </c>
    </row>
    <row r="880" spans="1:17" ht="20.25" x14ac:dyDescent="0.15">
      <c r="A880" s="24"/>
      <c r="B880" s="24"/>
      <c r="C880" s="24"/>
      <c r="D880" s="24"/>
      <c r="E880" s="24"/>
      <c r="F880" s="24"/>
      <c r="G880" s="29" t="s">
        <v>68</v>
      </c>
      <c r="H880" s="29" t="s">
        <v>69</v>
      </c>
      <c r="I880" s="24"/>
      <c r="J880" s="25"/>
      <c r="K880" s="24"/>
      <c r="L880" s="25"/>
    </row>
    <row r="883" spans="1:13" ht="48.75" customHeight="1" x14ac:dyDescent="0.15">
      <c r="A883" s="45" t="s">
        <v>47</v>
      </c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</row>
    <row r="884" spans="1:13" ht="34.5" customHeight="1" x14ac:dyDescent="0.15">
      <c r="A884" s="47" t="s">
        <v>180</v>
      </c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</row>
    <row r="885" spans="1:13" ht="28.5" customHeight="1" x14ac:dyDescent="0.15">
      <c r="A885" s="18" t="s">
        <v>49</v>
      </c>
      <c r="B885" s="18" t="s">
        <v>50</v>
      </c>
      <c r="C885" s="18" t="s">
        <v>1</v>
      </c>
      <c r="D885" s="18" t="s">
        <v>51</v>
      </c>
      <c r="E885" s="18" t="s">
        <v>52</v>
      </c>
      <c r="F885" s="18" t="s">
        <v>53</v>
      </c>
      <c r="G885" s="18" t="s">
        <v>153</v>
      </c>
      <c r="H885" s="18" t="s">
        <v>67</v>
      </c>
      <c r="I885" s="18" t="s">
        <v>156</v>
      </c>
      <c r="J885" s="18" t="s">
        <v>19</v>
      </c>
      <c r="K885" s="18" t="s">
        <v>5</v>
      </c>
      <c r="L885" s="18" t="s">
        <v>6</v>
      </c>
      <c r="M885" s="34" t="s">
        <v>193</v>
      </c>
    </row>
    <row r="886" spans="1:13" ht="28.5" customHeight="1" x14ac:dyDescent="0.25">
      <c r="A886" s="19">
        <v>1</v>
      </c>
      <c r="B886" s="19">
        <v>397</v>
      </c>
      <c r="C886" s="20" t="s">
        <v>56</v>
      </c>
      <c r="D886" s="21">
        <v>44.3</v>
      </c>
      <c r="E886" s="21">
        <v>180</v>
      </c>
      <c r="F886" s="21">
        <f t="shared" ref="F886:F897" si="319">D886*E886</f>
        <v>7973.9999999999991</v>
      </c>
      <c r="G886" s="21">
        <v>160</v>
      </c>
      <c r="H886" s="21">
        <f>F886+G886</f>
        <v>8133.9999999999991</v>
      </c>
      <c r="I886" s="21"/>
      <c r="J886" s="21"/>
      <c r="K886" s="21">
        <f t="shared" ref="K886:K897" si="320">SUM(H886:J886)</f>
        <v>8133.9999999999991</v>
      </c>
      <c r="L886" s="21"/>
      <c r="M886" s="33" t="s">
        <v>190</v>
      </c>
    </row>
    <row r="887" spans="1:13" ht="28.5" customHeight="1" x14ac:dyDescent="0.25">
      <c r="A887" s="21">
        <v>2</v>
      </c>
      <c r="B887" s="21">
        <v>224</v>
      </c>
      <c r="C887" s="22" t="s">
        <v>57</v>
      </c>
      <c r="D887" s="21">
        <v>43.5</v>
      </c>
      <c r="E887" s="21">
        <v>170</v>
      </c>
      <c r="F887" s="21">
        <f t="shared" si="319"/>
        <v>7395</v>
      </c>
      <c r="G887" s="21">
        <v>140</v>
      </c>
      <c r="H887" s="21">
        <f t="shared" ref="H887:H891" si="321">F887+G887</f>
        <v>7535</v>
      </c>
      <c r="I887" s="21"/>
      <c r="J887" s="21"/>
      <c r="K887" s="21">
        <f t="shared" si="320"/>
        <v>7535</v>
      </c>
      <c r="L887" s="21"/>
      <c r="M887" s="33" t="s">
        <v>182</v>
      </c>
    </row>
    <row r="888" spans="1:13" ht="28.5" customHeight="1" x14ac:dyDescent="0.25">
      <c r="A888" s="19">
        <v>3</v>
      </c>
      <c r="B888" s="21">
        <v>380</v>
      </c>
      <c r="C888" s="22" t="s">
        <v>60</v>
      </c>
      <c r="D888" s="21">
        <v>43.9</v>
      </c>
      <c r="E888" s="21">
        <v>180</v>
      </c>
      <c r="F888" s="21">
        <f t="shared" si="319"/>
        <v>7902</v>
      </c>
      <c r="G888" s="21">
        <v>60</v>
      </c>
      <c r="H888" s="21">
        <f t="shared" si="321"/>
        <v>7962</v>
      </c>
      <c r="I888" s="21"/>
      <c r="J888" s="21"/>
      <c r="K888" s="21">
        <f t="shared" si="320"/>
        <v>7962</v>
      </c>
      <c r="L888" s="21"/>
      <c r="M888" s="33" t="s">
        <v>183</v>
      </c>
    </row>
    <row r="889" spans="1:13" ht="28.5" customHeight="1" x14ac:dyDescent="0.25">
      <c r="A889" s="21">
        <v>4</v>
      </c>
      <c r="B889" s="21">
        <v>237</v>
      </c>
      <c r="C889" s="22" t="s">
        <v>62</v>
      </c>
      <c r="D889" s="21">
        <v>45.4</v>
      </c>
      <c r="E889" s="21">
        <v>175</v>
      </c>
      <c r="F889" s="21">
        <f t="shared" si="319"/>
        <v>7945</v>
      </c>
      <c r="G889" s="21">
        <v>60</v>
      </c>
      <c r="H889" s="21">
        <f t="shared" si="321"/>
        <v>8005</v>
      </c>
      <c r="I889" s="21"/>
      <c r="J889" s="21"/>
      <c r="K889" s="21">
        <f t="shared" si="320"/>
        <v>8005</v>
      </c>
      <c r="L889" s="21"/>
      <c r="M889" s="33" t="s">
        <v>184</v>
      </c>
    </row>
    <row r="890" spans="1:13" ht="28.5" customHeight="1" x14ac:dyDescent="0.25">
      <c r="A890" s="19">
        <v>5</v>
      </c>
      <c r="B890" s="21">
        <v>513</v>
      </c>
      <c r="C890" s="22" t="s">
        <v>73</v>
      </c>
      <c r="D890" s="21">
        <v>39.299999999999997</v>
      </c>
      <c r="E890" s="21">
        <v>165</v>
      </c>
      <c r="F890" s="21">
        <f t="shared" si="319"/>
        <v>6484.4999999999991</v>
      </c>
      <c r="G890" s="21">
        <v>60</v>
      </c>
      <c r="H890" s="21">
        <f t="shared" si="321"/>
        <v>6544.4999999999991</v>
      </c>
      <c r="I890" s="21"/>
      <c r="J890" s="21"/>
      <c r="K890" s="21">
        <f t="shared" si="320"/>
        <v>6544.4999999999991</v>
      </c>
      <c r="L890" s="21"/>
      <c r="M890" s="33" t="s">
        <v>185</v>
      </c>
    </row>
    <row r="891" spans="1:13" ht="28.5" customHeight="1" x14ac:dyDescent="0.25">
      <c r="A891" s="21">
        <v>6</v>
      </c>
      <c r="B891" s="21"/>
      <c r="C891" s="22" t="s">
        <v>169</v>
      </c>
      <c r="D891" s="21">
        <v>42.3</v>
      </c>
      <c r="E891" s="21">
        <v>160</v>
      </c>
      <c r="F891" s="21">
        <f t="shared" si="319"/>
        <v>6768</v>
      </c>
      <c r="G891" s="21"/>
      <c r="H891" s="21">
        <f t="shared" si="321"/>
        <v>6768</v>
      </c>
      <c r="I891" s="21"/>
      <c r="J891" s="21"/>
      <c r="K891" s="21">
        <f t="shared" si="320"/>
        <v>6768</v>
      </c>
      <c r="L891" s="21"/>
      <c r="M891" s="33" t="s">
        <v>186</v>
      </c>
    </row>
    <row r="892" spans="1:13" ht="28.5" customHeight="1" x14ac:dyDescent="0.25">
      <c r="A892" s="19">
        <v>7</v>
      </c>
      <c r="B892" s="21">
        <v>116</v>
      </c>
      <c r="C892" s="22" t="s">
        <v>158</v>
      </c>
      <c r="D892" s="21">
        <v>41.9</v>
      </c>
      <c r="E892" s="21">
        <v>160</v>
      </c>
      <c r="F892" s="21">
        <f t="shared" ref="F892:F893" si="322">D892*E892</f>
        <v>6704</v>
      </c>
      <c r="G892" s="21"/>
      <c r="H892" s="21">
        <f t="shared" ref="H892:H893" si="323">F892+G892</f>
        <v>6704</v>
      </c>
      <c r="I892" s="21"/>
      <c r="J892" s="21"/>
      <c r="K892" s="21">
        <f t="shared" ref="K892:K893" si="324">SUM(H892:J892)</f>
        <v>6704</v>
      </c>
      <c r="L892" s="21"/>
      <c r="M892" s="33" t="s">
        <v>187</v>
      </c>
    </row>
    <row r="893" spans="1:13" ht="28.5" customHeight="1" x14ac:dyDescent="0.25">
      <c r="A893" s="21">
        <v>8</v>
      </c>
      <c r="B893" s="21">
        <v>679</v>
      </c>
      <c r="C893" s="22" t="s">
        <v>179</v>
      </c>
      <c r="D893" s="21">
        <v>58.4</v>
      </c>
      <c r="E893" s="21">
        <v>180</v>
      </c>
      <c r="F893" s="21">
        <f t="shared" si="322"/>
        <v>10512</v>
      </c>
      <c r="G893" s="21"/>
      <c r="H893" s="21">
        <f t="shared" si="323"/>
        <v>10512</v>
      </c>
      <c r="I893" s="21">
        <v>400</v>
      </c>
      <c r="J893" s="21"/>
      <c r="K893" s="21">
        <f t="shared" si="324"/>
        <v>10912</v>
      </c>
      <c r="L893" s="21"/>
      <c r="M893" s="33" t="s">
        <v>181</v>
      </c>
    </row>
    <row r="894" spans="1:13" ht="28.5" customHeight="1" x14ac:dyDescent="0.25">
      <c r="A894" s="19">
        <v>9</v>
      </c>
      <c r="B894" s="21"/>
      <c r="C894" s="22" t="s">
        <v>178</v>
      </c>
      <c r="D894" s="21"/>
      <c r="E894" s="21">
        <v>1350</v>
      </c>
      <c r="F894" s="21">
        <f t="shared" si="319"/>
        <v>0</v>
      </c>
      <c r="G894" s="21"/>
      <c r="H894" s="21">
        <f>E894+G894</f>
        <v>1350</v>
      </c>
      <c r="I894" s="21"/>
      <c r="J894" s="21"/>
      <c r="K894" s="21">
        <f t="shared" si="320"/>
        <v>1350</v>
      </c>
      <c r="L894" s="23" t="s">
        <v>83</v>
      </c>
      <c r="M894" s="33" t="s">
        <v>188</v>
      </c>
    </row>
    <row r="895" spans="1:13" ht="28.5" customHeight="1" x14ac:dyDescent="0.25">
      <c r="A895" s="21">
        <v>10</v>
      </c>
      <c r="B895" s="21"/>
      <c r="C895" s="22" t="s">
        <v>98</v>
      </c>
      <c r="D895" s="21"/>
      <c r="E895" s="21">
        <v>1000</v>
      </c>
      <c r="F895" s="21">
        <f t="shared" si="319"/>
        <v>0</v>
      </c>
      <c r="G895" s="21"/>
      <c r="H895" s="21">
        <f t="shared" ref="H895" si="325">E895+G895</f>
        <v>1000</v>
      </c>
      <c r="I895" s="21">
        <v>320</v>
      </c>
      <c r="J895" s="21"/>
      <c r="K895" s="21">
        <f t="shared" si="320"/>
        <v>1320</v>
      </c>
      <c r="L895" s="23" t="s">
        <v>96</v>
      </c>
      <c r="M895" s="33" t="s">
        <v>189</v>
      </c>
    </row>
    <row r="896" spans="1:13" ht="28.5" customHeight="1" x14ac:dyDescent="0.25">
      <c r="A896" s="19">
        <v>11</v>
      </c>
      <c r="B896" s="21"/>
      <c r="C896" s="22" t="s">
        <v>65</v>
      </c>
      <c r="D896" s="21"/>
      <c r="E896" s="21">
        <v>1000</v>
      </c>
      <c r="F896" s="21">
        <f t="shared" si="319"/>
        <v>0</v>
      </c>
      <c r="G896" s="21"/>
      <c r="H896" s="21">
        <f>E896+G896</f>
        <v>1000</v>
      </c>
      <c r="I896" s="21"/>
      <c r="J896" s="21"/>
      <c r="K896" s="21">
        <f t="shared" si="320"/>
        <v>1000</v>
      </c>
      <c r="L896" s="23" t="s">
        <v>85</v>
      </c>
      <c r="M896" s="33" t="s">
        <v>192</v>
      </c>
    </row>
    <row r="897" spans="1:13" ht="28.5" customHeight="1" x14ac:dyDescent="0.25">
      <c r="A897" s="21">
        <v>12</v>
      </c>
      <c r="B897" s="21"/>
      <c r="C897" s="22" t="s">
        <v>66</v>
      </c>
      <c r="D897" s="21"/>
      <c r="E897" s="21">
        <v>4600</v>
      </c>
      <c r="F897" s="21">
        <f t="shared" si="319"/>
        <v>0</v>
      </c>
      <c r="G897" s="21"/>
      <c r="H897" s="21">
        <f t="shared" ref="H897" si="326">E897+G897</f>
        <v>4600</v>
      </c>
      <c r="I897" s="21">
        <v>320</v>
      </c>
      <c r="J897" s="21"/>
      <c r="K897" s="21">
        <f t="shared" si="320"/>
        <v>4920</v>
      </c>
      <c r="L897" s="23" t="s">
        <v>84</v>
      </c>
      <c r="M897" s="33" t="s">
        <v>191</v>
      </c>
    </row>
    <row r="898" spans="1:13" ht="20.25" x14ac:dyDescent="0.15">
      <c r="A898" s="24"/>
      <c r="B898" s="24"/>
      <c r="C898" s="24"/>
      <c r="D898" s="24"/>
      <c r="E898" s="24"/>
      <c r="F898" s="24"/>
      <c r="G898" s="29" t="s">
        <v>68</v>
      </c>
      <c r="H898" s="29" t="s">
        <v>69</v>
      </c>
      <c r="I898" s="24"/>
      <c r="J898" s="25"/>
      <c r="K898" s="24"/>
      <c r="L898" s="25"/>
    </row>
    <row r="900" spans="1:13" ht="48.75" customHeight="1" x14ac:dyDescent="0.15">
      <c r="A900" s="45" t="s">
        <v>47</v>
      </c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</row>
    <row r="901" spans="1:13" ht="34.5" customHeight="1" x14ac:dyDescent="0.15">
      <c r="A901" s="47" t="s">
        <v>194</v>
      </c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</row>
    <row r="902" spans="1:13" ht="28.5" customHeight="1" x14ac:dyDescent="0.15">
      <c r="A902" s="18" t="s">
        <v>49</v>
      </c>
      <c r="B902" s="18" t="s">
        <v>50</v>
      </c>
      <c r="C902" s="18" t="s">
        <v>1</v>
      </c>
      <c r="D902" s="18" t="s">
        <v>51</v>
      </c>
      <c r="E902" s="18" t="s">
        <v>52</v>
      </c>
      <c r="F902" s="18" t="s">
        <v>53</v>
      </c>
      <c r="G902" s="18" t="s">
        <v>153</v>
      </c>
      <c r="H902" s="18" t="s">
        <v>67</v>
      </c>
      <c r="I902" s="18" t="s">
        <v>156</v>
      </c>
      <c r="J902" s="18" t="s">
        <v>19</v>
      </c>
      <c r="K902" s="18" t="s">
        <v>5</v>
      </c>
      <c r="L902" s="18" t="s">
        <v>6</v>
      </c>
      <c r="M902" s="34" t="s">
        <v>193</v>
      </c>
    </row>
    <row r="903" spans="1:13" ht="28.5" customHeight="1" x14ac:dyDescent="0.25">
      <c r="A903" s="19">
        <v>1</v>
      </c>
      <c r="B903" s="19">
        <v>397</v>
      </c>
      <c r="C903" s="20" t="s">
        <v>56</v>
      </c>
      <c r="D903" s="21">
        <v>38.1</v>
      </c>
      <c r="E903" s="21">
        <v>180</v>
      </c>
      <c r="F903" s="21">
        <f t="shared" ref="F903:F914" si="327">D903*E903</f>
        <v>6858</v>
      </c>
      <c r="G903" s="21">
        <v>160</v>
      </c>
      <c r="H903" s="21">
        <f>F903+G903</f>
        <v>7018</v>
      </c>
      <c r="I903" s="21"/>
      <c r="J903" s="21">
        <v>300</v>
      </c>
      <c r="K903" s="21">
        <f t="shared" ref="K903:K914" si="328">SUM(H903:J903)</f>
        <v>7318</v>
      </c>
      <c r="L903" s="21"/>
      <c r="M903" s="33" t="s">
        <v>190</v>
      </c>
    </row>
    <row r="904" spans="1:13" ht="28.5" customHeight="1" x14ac:dyDescent="0.25">
      <c r="A904" s="21">
        <v>2</v>
      </c>
      <c r="B904" s="21">
        <v>224</v>
      </c>
      <c r="C904" s="22" t="s">
        <v>57</v>
      </c>
      <c r="D904" s="21">
        <v>38.299999999999997</v>
      </c>
      <c r="E904" s="21">
        <v>170</v>
      </c>
      <c r="F904" s="21">
        <f t="shared" si="327"/>
        <v>6510.9999999999991</v>
      </c>
      <c r="G904" s="21">
        <v>140</v>
      </c>
      <c r="H904" s="21">
        <f t="shared" ref="H904:H910" si="329">F904+G904</f>
        <v>6650.9999999999991</v>
      </c>
      <c r="I904" s="21"/>
      <c r="J904" s="21">
        <v>300</v>
      </c>
      <c r="K904" s="21">
        <f t="shared" si="328"/>
        <v>6950.9999999999991</v>
      </c>
      <c r="L904" s="21"/>
      <c r="M904" s="33" t="s">
        <v>182</v>
      </c>
    </row>
    <row r="905" spans="1:13" ht="28.5" customHeight="1" x14ac:dyDescent="0.25">
      <c r="A905" s="19">
        <v>3</v>
      </c>
      <c r="B905" s="21">
        <v>380</v>
      </c>
      <c r="C905" s="22" t="s">
        <v>60</v>
      </c>
      <c r="D905" s="21">
        <v>38</v>
      </c>
      <c r="E905" s="21">
        <v>180</v>
      </c>
      <c r="F905" s="21">
        <f t="shared" si="327"/>
        <v>6840</v>
      </c>
      <c r="G905" s="21">
        <v>60</v>
      </c>
      <c r="H905" s="21">
        <f t="shared" si="329"/>
        <v>6900</v>
      </c>
      <c r="I905" s="21"/>
      <c r="J905" s="21">
        <v>300</v>
      </c>
      <c r="K905" s="21">
        <f t="shared" si="328"/>
        <v>7200</v>
      </c>
      <c r="L905" s="21"/>
      <c r="M905" s="33" t="s">
        <v>183</v>
      </c>
    </row>
    <row r="906" spans="1:13" ht="28.5" customHeight="1" x14ac:dyDescent="0.25">
      <c r="A906" s="21">
        <v>4</v>
      </c>
      <c r="B906" s="21">
        <v>237</v>
      </c>
      <c r="C906" s="22" t="s">
        <v>62</v>
      </c>
      <c r="D906" s="21">
        <v>39.9</v>
      </c>
      <c r="E906" s="21">
        <v>175</v>
      </c>
      <c r="F906" s="21">
        <f t="shared" si="327"/>
        <v>6982.5</v>
      </c>
      <c r="G906" s="21">
        <v>60</v>
      </c>
      <c r="H906" s="21">
        <f t="shared" si="329"/>
        <v>7042.5</v>
      </c>
      <c r="I906" s="21"/>
      <c r="J906" s="21">
        <v>300</v>
      </c>
      <c r="K906" s="21">
        <f t="shared" si="328"/>
        <v>7342.5</v>
      </c>
      <c r="L906" s="21"/>
      <c r="M906" s="33" t="s">
        <v>184</v>
      </c>
    </row>
    <row r="907" spans="1:13" ht="28.5" customHeight="1" x14ac:dyDescent="0.25">
      <c r="A907" s="19">
        <v>5</v>
      </c>
      <c r="B907" s="21">
        <v>513</v>
      </c>
      <c r="C907" s="22" t="s">
        <v>73</v>
      </c>
      <c r="D907" s="21">
        <v>36.799999999999997</v>
      </c>
      <c r="E907" s="21">
        <v>165</v>
      </c>
      <c r="F907" s="21">
        <f t="shared" si="327"/>
        <v>6071.9999999999991</v>
      </c>
      <c r="G907" s="21">
        <v>60</v>
      </c>
      <c r="H907" s="21">
        <f t="shared" si="329"/>
        <v>6131.9999999999991</v>
      </c>
      <c r="I907" s="21"/>
      <c r="J907" s="21">
        <v>300</v>
      </c>
      <c r="K907" s="21">
        <f t="shared" si="328"/>
        <v>6431.9999999999991</v>
      </c>
      <c r="L907" s="21"/>
      <c r="M907" s="33" t="s">
        <v>185</v>
      </c>
    </row>
    <row r="908" spans="1:13" ht="28.5" customHeight="1" x14ac:dyDescent="0.25">
      <c r="A908" s="21">
        <v>6</v>
      </c>
      <c r="B908" s="21"/>
      <c r="C908" s="22" t="s">
        <v>169</v>
      </c>
      <c r="D908" s="21">
        <v>39.5</v>
      </c>
      <c r="E908" s="21">
        <v>160</v>
      </c>
      <c r="F908" s="21">
        <f t="shared" si="327"/>
        <v>6320</v>
      </c>
      <c r="G908" s="21"/>
      <c r="H908" s="21">
        <f t="shared" si="329"/>
        <v>6320</v>
      </c>
      <c r="I908" s="21"/>
      <c r="J908" s="21">
        <v>300</v>
      </c>
      <c r="K908" s="21">
        <f t="shared" si="328"/>
        <v>6620</v>
      </c>
      <c r="L908" s="21"/>
      <c r="M908" s="33" t="s">
        <v>186</v>
      </c>
    </row>
    <row r="909" spans="1:13" ht="28.5" customHeight="1" x14ac:dyDescent="0.25">
      <c r="A909" s="19">
        <v>7</v>
      </c>
      <c r="B909" s="21">
        <v>116</v>
      </c>
      <c r="C909" s="22" t="s">
        <v>158</v>
      </c>
      <c r="D909" s="21">
        <v>37</v>
      </c>
      <c r="E909" s="21">
        <v>160</v>
      </c>
      <c r="F909" s="21">
        <f t="shared" si="327"/>
        <v>5920</v>
      </c>
      <c r="G909" s="21"/>
      <c r="H909" s="21">
        <f t="shared" si="329"/>
        <v>5920</v>
      </c>
      <c r="I909" s="21"/>
      <c r="J909" s="21">
        <v>300</v>
      </c>
      <c r="K909" s="21">
        <f t="shared" si="328"/>
        <v>6220</v>
      </c>
      <c r="L909" s="21"/>
      <c r="M909" s="33" t="s">
        <v>187</v>
      </c>
    </row>
    <row r="910" spans="1:13" ht="28.5" customHeight="1" x14ac:dyDescent="0.25">
      <c r="A910" s="21">
        <v>8</v>
      </c>
      <c r="B910" s="21">
        <v>679</v>
      </c>
      <c r="C910" s="22" t="s">
        <v>179</v>
      </c>
      <c r="D910" s="21">
        <v>45</v>
      </c>
      <c r="E910" s="21">
        <v>180</v>
      </c>
      <c r="F910" s="21">
        <f t="shared" si="327"/>
        <v>8100</v>
      </c>
      <c r="G910" s="21"/>
      <c r="H910" s="21">
        <f t="shared" si="329"/>
        <v>8100</v>
      </c>
      <c r="I910" s="21">
        <v>400</v>
      </c>
      <c r="J910" s="21">
        <v>300</v>
      </c>
      <c r="K910" s="21">
        <f t="shared" si="328"/>
        <v>8800</v>
      </c>
      <c r="L910" s="21"/>
      <c r="M910" s="33" t="s">
        <v>181</v>
      </c>
    </row>
    <row r="911" spans="1:13" ht="28.5" customHeight="1" x14ac:dyDescent="0.25">
      <c r="A911" s="19">
        <v>9</v>
      </c>
      <c r="B911" s="21"/>
      <c r="C911" s="22" t="s">
        <v>178</v>
      </c>
      <c r="D911" s="21"/>
      <c r="E911" s="21">
        <v>1350</v>
      </c>
      <c r="F911" s="21">
        <f t="shared" si="327"/>
        <v>0</v>
      </c>
      <c r="G911" s="21"/>
      <c r="H911" s="21">
        <f>E911+G911</f>
        <v>1350</v>
      </c>
      <c r="I911" s="21"/>
      <c r="J911" s="21">
        <v>200</v>
      </c>
      <c r="K911" s="21">
        <f t="shared" si="328"/>
        <v>1550</v>
      </c>
      <c r="L911" s="23" t="s">
        <v>83</v>
      </c>
      <c r="M911" s="33" t="s">
        <v>188</v>
      </c>
    </row>
    <row r="912" spans="1:13" ht="28.5" customHeight="1" x14ac:dyDescent="0.25">
      <c r="A912" s="21">
        <v>10</v>
      </c>
      <c r="B912" s="21"/>
      <c r="C912" s="22" t="s">
        <v>98</v>
      </c>
      <c r="D912" s="21"/>
      <c r="E912" s="21">
        <v>1000</v>
      </c>
      <c r="F912" s="21">
        <f t="shared" si="327"/>
        <v>0</v>
      </c>
      <c r="G912" s="21"/>
      <c r="H912" s="21">
        <f t="shared" ref="H912" si="330">E912+G912</f>
        <v>1000</v>
      </c>
      <c r="I912" s="21">
        <v>400</v>
      </c>
      <c r="J912" s="21">
        <v>200</v>
      </c>
      <c r="K912" s="21">
        <f t="shared" si="328"/>
        <v>1600</v>
      </c>
      <c r="L912" s="23" t="s">
        <v>96</v>
      </c>
      <c r="M912" s="33" t="s">
        <v>189</v>
      </c>
    </row>
    <row r="913" spans="1:20" ht="28.5" customHeight="1" x14ac:dyDescent="0.25">
      <c r="A913" s="19">
        <v>11</v>
      </c>
      <c r="B913" s="21"/>
      <c r="C913" s="22" t="s">
        <v>65</v>
      </c>
      <c r="D913" s="21"/>
      <c r="E913" s="21">
        <v>1000</v>
      </c>
      <c r="F913" s="21">
        <f t="shared" si="327"/>
        <v>0</v>
      </c>
      <c r="G913" s="21"/>
      <c r="H913" s="21">
        <f>E913+G913</f>
        <v>1000</v>
      </c>
      <c r="I913" s="21"/>
      <c r="J913" s="21">
        <v>200</v>
      </c>
      <c r="K913" s="21">
        <f t="shared" si="328"/>
        <v>1200</v>
      </c>
      <c r="L913" s="23" t="s">
        <v>85</v>
      </c>
      <c r="M913" s="33" t="s">
        <v>192</v>
      </c>
    </row>
    <row r="914" spans="1:20" ht="28.5" customHeight="1" x14ac:dyDescent="0.25">
      <c r="A914" s="21">
        <v>12</v>
      </c>
      <c r="B914" s="21"/>
      <c r="C914" s="22" t="s">
        <v>66</v>
      </c>
      <c r="D914" s="21"/>
      <c r="E914" s="21">
        <v>4600</v>
      </c>
      <c r="F914" s="21">
        <f t="shared" si="327"/>
        <v>0</v>
      </c>
      <c r="G914" s="21"/>
      <c r="H914" s="21">
        <f t="shared" ref="H914" si="331">E914+G914</f>
        <v>4600</v>
      </c>
      <c r="I914" s="21">
        <v>400</v>
      </c>
      <c r="J914" s="21">
        <v>200</v>
      </c>
      <c r="K914" s="21">
        <f t="shared" si="328"/>
        <v>5200</v>
      </c>
      <c r="L914" s="23" t="s">
        <v>84</v>
      </c>
      <c r="M914" s="33" t="s">
        <v>191</v>
      </c>
    </row>
    <row r="915" spans="1:20" ht="20.25" x14ac:dyDescent="0.15">
      <c r="A915" s="24"/>
      <c r="B915" s="24"/>
      <c r="C915" s="24"/>
      <c r="D915" s="24"/>
      <c r="E915" s="24"/>
      <c r="F915" s="24"/>
      <c r="G915" s="29" t="s">
        <v>68</v>
      </c>
      <c r="H915" s="29" t="s">
        <v>69</v>
      </c>
      <c r="I915" s="24"/>
      <c r="J915" s="25"/>
      <c r="K915" s="24"/>
      <c r="L915" s="25"/>
    </row>
    <row r="917" spans="1:20" ht="48.75" customHeight="1" x14ac:dyDescent="0.15">
      <c r="A917" s="45" t="s">
        <v>47</v>
      </c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</row>
    <row r="918" spans="1:20" ht="34.5" customHeight="1" x14ac:dyDescent="0.15">
      <c r="A918" s="47" t="s">
        <v>195</v>
      </c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</row>
    <row r="919" spans="1:20" ht="28.5" customHeight="1" x14ac:dyDescent="0.15">
      <c r="A919" s="18" t="s">
        <v>49</v>
      </c>
      <c r="B919" s="18" t="s">
        <v>50</v>
      </c>
      <c r="C919" s="18" t="s">
        <v>1</v>
      </c>
      <c r="D919" s="18" t="s">
        <v>51</v>
      </c>
      <c r="E919" s="18" t="s">
        <v>52</v>
      </c>
      <c r="F919" s="18" t="s">
        <v>53</v>
      </c>
      <c r="G919" s="18" t="s">
        <v>153</v>
      </c>
      <c r="H919" s="18" t="s">
        <v>67</v>
      </c>
      <c r="I919" s="18" t="s">
        <v>156</v>
      </c>
      <c r="J919" s="18" t="s">
        <v>19</v>
      </c>
      <c r="K919" s="18" t="s">
        <v>5</v>
      </c>
      <c r="L919" s="18" t="s">
        <v>6</v>
      </c>
      <c r="M919" s="34" t="s">
        <v>193</v>
      </c>
    </row>
    <row r="920" spans="1:20" ht="28.5" customHeight="1" x14ac:dyDescent="0.25">
      <c r="A920" s="19">
        <v>1</v>
      </c>
      <c r="B920" s="19">
        <v>397</v>
      </c>
      <c r="C920" s="20" t="s">
        <v>56</v>
      </c>
      <c r="D920" s="21">
        <v>42.6</v>
      </c>
      <c r="E920" s="21">
        <v>180</v>
      </c>
      <c r="F920" s="21">
        <f t="shared" ref="F920:F931" si="332">D920*E920</f>
        <v>7668</v>
      </c>
      <c r="G920" s="21">
        <v>160</v>
      </c>
      <c r="H920" s="21">
        <f>F920+G920</f>
        <v>7828</v>
      </c>
      <c r="I920" s="21"/>
      <c r="J920" s="21">
        <v>300</v>
      </c>
      <c r="K920" s="21">
        <f t="shared" ref="K920:K931" si="333">SUM(H920:J920)</f>
        <v>8128</v>
      </c>
      <c r="L920" s="21"/>
      <c r="M920" s="33" t="s">
        <v>190</v>
      </c>
    </row>
    <row r="921" spans="1:20" ht="28.5" customHeight="1" x14ac:dyDescent="0.25">
      <c r="A921" s="21">
        <v>2</v>
      </c>
      <c r="B921" s="21">
        <v>224</v>
      </c>
      <c r="C921" s="22" t="s">
        <v>57</v>
      </c>
      <c r="D921" s="21">
        <v>42.3</v>
      </c>
      <c r="E921" s="21">
        <v>170</v>
      </c>
      <c r="F921" s="21">
        <f t="shared" si="332"/>
        <v>7190.9999999999991</v>
      </c>
      <c r="G921" s="21">
        <v>140</v>
      </c>
      <c r="H921" s="21">
        <f t="shared" ref="H921:H927" si="334">F921+G921</f>
        <v>7330.9999999999991</v>
      </c>
      <c r="I921" s="21"/>
      <c r="J921" s="21">
        <v>300</v>
      </c>
      <c r="K921" s="21">
        <f t="shared" si="333"/>
        <v>7630.9999999999991</v>
      </c>
      <c r="L921" s="21"/>
      <c r="M921" s="33" t="s">
        <v>182</v>
      </c>
    </row>
    <row r="922" spans="1:20" ht="28.5" customHeight="1" x14ac:dyDescent="0.25">
      <c r="A922" s="19">
        <v>3</v>
      </c>
      <c r="B922" s="21">
        <v>380</v>
      </c>
      <c r="C922" s="22" t="s">
        <v>60</v>
      </c>
      <c r="D922" s="21">
        <v>38</v>
      </c>
      <c r="E922" s="21">
        <v>180</v>
      </c>
      <c r="F922" s="21">
        <f t="shared" si="332"/>
        <v>6840</v>
      </c>
      <c r="G922" s="21">
        <v>60</v>
      </c>
      <c r="H922" s="21">
        <f t="shared" si="334"/>
        <v>6900</v>
      </c>
      <c r="I922" s="21"/>
      <c r="J922" s="21">
        <v>300</v>
      </c>
      <c r="K922" s="21">
        <f t="shared" si="333"/>
        <v>7200</v>
      </c>
      <c r="L922" s="21"/>
      <c r="M922" s="33" t="s">
        <v>183</v>
      </c>
    </row>
    <row r="923" spans="1:20" ht="28.5" customHeight="1" x14ac:dyDescent="0.25">
      <c r="A923" s="21">
        <v>4</v>
      </c>
      <c r="B923" s="21">
        <v>237</v>
      </c>
      <c r="C923" s="22" t="s">
        <v>62</v>
      </c>
      <c r="D923" s="21">
        <v>43.1</v>
      </c>
      <c r="E923" s="21">
        <v>175</v>
      </c>
      <c r="F923" s="21">
        <f t="shared" si="332"/>
        <v>7542.5</v>
      </c>
      <c r="G923" s="21">
        <v>60</v>
      </c>
      <c r="H923" s="21">
        <f t="shared" si="334"/>
        <v>7602.5</v>
      </c>
      <c r="I923" s="21"/>
      <c r="J923" s="21">
        <v>300</v>
      </c>
      <c r="K923" s="21">
        <f t="shared" si="333"/>
        <v>7902.5</v>
      </c>
      <c r="L923" s="21"/>
      <c r="M923" s="33" t="s">
        <v>184</v>
      </c>
    </row>
    <row r="924" spans="1:20" ht="28.5" customHeight="1" x14ac:dyDescent="0.25">
      <c r="A924" s="19">
        <v>5</v>
      </c>
      <c r="B924" s="21">
        <v>513</v>
      </c>
      <c r="C924" s="22" t="s">
        <v>73</v>
      </c>
      <c r="D924" s="21">
        <v>39.299999999999997</v>
      </c>
      <c r="E924" s="21">
        <v>165</v>
      </c>
      <c r="F924" s="21">
        <f t="shared" si="332"/>
        <v>6484.4999999999991</v>
      </c>
      <c r="G924" s="21">
        <v>60</v>
      </c>
      <c r="H924" s="21">
        <f t="shared" si="334"/>
        <v>6544.4999999999991</v>
      </c>
      <c r="I924" s="21"/>
      <c r="J924" s="21">
        <v>300</v>
      </c>
      <c r="K924" s="21">
        <f t="shared" si="333"/>
        <v>6844.4999999999991</v>
      </c>
      <c r="L924" s="21"/>
      <c r="M924" s="33" t="s">
        <v>185</v>
      </c>
    </row>
    <row r="925" spans="1:20" ht="28.5" customHeight="1" x14ac:dyDescent="0.25">
      <c r="A925" s="21">
        <v>6</v>
      </c>
      <c r="B925" s="21"/>
      <c r="C925" s="22" t="s">
        <v>169</v>
      </c>
      <c r="D925" s="21">
        <v>40.6</v>
      </c>
      <c r="E925" s="21">
        <v>160</v>
      </c>
      <c r="F925" s="21">
        <f t="shared" si="332"/>
        <v>6496</v>
      </c>
      <c r="G925" s="21"/>
      <c r="H925" s="21">
        <f t="shared" si="334"/>
        <v>6496</v>
      </c>
      <c r="I925" s="21"/>
      <c r="J925" s="21">
        <v>300</v>
      </c>
      <c r="K925" s="21">
        <f t="shared" si="333"/>
        <v>6796</v>
      </c>
      <c r="L925" s="21"/>
      <c r="M925" s="33" t="s">
        <v>186</v>
      </c>
      <c r="T925">
        <v>331</v>
      </c>
    </row>
    <row r="926" spans="1:20" ht="28.5" customHeight="1" x14ac:dyDescent="0.25">
      <c r="A926" s="19">
        <v>7</v>
      </c>
      <c r="B926" s="21">
        <v>116</v>
      </c>
      <c r="C926" s="22" t="s">
        <v>158</v>
      </c>
      <c r="D926" s="21">
        <v>39.6</v>
      </c>
      <c r="E926" s="21">
        <v>160</v>
      </c>
      <c r="F926" s="21">
        <f t="shared" si="332"/>
        <v>6336</v>
      </c>
      <c r="G926" s="21"/>
      <c r="H926" s="21">
        <f t="shared" si="334"/>
        <v>6336</v>
      </c>
      <c r="I926" s="21"/>
      <c r="J926" s="21">
        <v>300</v>
      </c>
      <c r="K926" s="21">
        <f t="shared" si="333"/>
        <v>6636</v>
      </c>
      <c r="L926" s="21"/>
      <c r="M926" s="33" t="s">
        <v>187</v>
      </c>
      <c r="T926">
        <f>T925/8</f>
        <v>41.375</v>
      </c>
    </row>
    <row r="927" spans="1:20" ht="28.5" customHeight="1" x14ac:dyDescent="0.25">
      <c r="A927" s="21">
        <v>8</v>
      </c>
      <c r="B927" s="21">
        <v>679</v>
      </c>
      <c r="C927" s="22" t="s">
        <v>179</v>
      </c>
      <c r="D927" s="21">
        <v>46</v>
      </c>
      <c r="E927" s="21">
        <v>180</v>
      </c>
      <c r="F927" s="21">
        <f t="shared" si="332"/>
        <v>8280</v>
      </c>
      <c r="G927" s="21"/>
      <c r="H927" s="21">
        <f t="shared" si="334"/>
        <v>8280</v>
      </c>
      <c r="I927" s="21">
        <v>400</v>
      </c>
      <c r="J927" s="21">
        <v>300</v>
      </c>
      <c r="K927" s="21">
        <f t="shared" si="333"/>
        <v>8980</v>
      </c>
      <c r="L927" s="21"/>
      <c r="M927" s="33" t="s">
        <v>181</v>
      </c>
    </row>
    <row r="928" spans="1:20" ht="28.5" customHeight="1" x14ac:dyDescent="0.25">
      <c r="A928" s="19">
        <v>9</v>
      </c>
      <c r="B928" s="21"/>
      <c r="C928" s="22" t="s">
        <v>178</v>
      </c>
      <c r="D928" s="21"/>
      <c r="E928" s="21">
        <v>1350</v>
      </c>
      <c r="F928" s="21">
        <f t="shared" si="332"/>
        <v>0</v>
      </c>
      <c r="G928" s="21"/>
      <c r="H928" s="21">
        <f>E928+G928</f>
        <v>1350</v>
      </c>
      <c r="I928" s="21"/>
      <c r="J928" s="21">
        <v>200</v>
      </c>
      <c r="K928" s="21">
        <f t="shared" si="333"/>
        <v>1550</v>
      </c>
      <c r="L928" s="23" t="s">
        <v>83</v>
      </c>
      <c r="M928" s="33" t="s">
        <v>188</v>
      </c>
    </row>
    <row r="929" spans="1:19" ht="28.5" customHeight="1" x14ac:dyDescent="0.25">
      <c r="A929" s="21">
        <v>10</v>
      </c>
      <c r="B929" s="21"/>
      <c r="C929" s="22" t="s">
        <v>98</v>
      </c>
      <c r="D929" s="21"/>
      <c r="E929" s="21">
        <v>1000</v>
      </c>
      <c r="F929" s="21">
        <f t="shared" si="332"/>
        <v>0</v>
      </c>
      <c r="G929" s="21"/>
      <c r="H929" s="21">
        <f t="shared" ref="H929" si="335">E929+G929</f>
        <v>1000</v>
      </c>
      <c r="I929" s="21">
        <v>400</v>
      </c>
      <c r="J929" s="21">
        <v>200</v>
      </c>
      <c r="K929" s="21">
        <f t="shared" si="333"/>
        <v>1600</v>
      </c>
      <c r="L929" s="23" t="s">
        <v>96</v>
      </c>
      <c r="M929" s="33" t="s">
        <v>189</v>
      </c>
    </row>
    <row r="930" spans="1:19" ht="28.5" customHeight="1" x14ac:dyDescent="0.25">
      <c r="A930" s="19">
        <v>11</v>
      </c>
      <c r="B930" s="21"/>
      <c r="C930" s="22" t="s">
        <v>65</v>
      </c>
      <c r="D930" s="21"/>
      <c r="E930" s="21">
        <v>1000</v>
      </c>
      <c r="F930" s="21">
        <f t="shared" si="332"/>
        <v>0</v>
      </c>
      <c r="G930" s="21"/>
      <c r="H930" s="21">
        <f>E930+G930</f>
        <v>1000</v>
      </c>
      <c r="I930" s="21">
        <v>80</v>
      </c>
      <c r="J930" s="21">
        <v>200</v>
      </c>
      <c r="K930" s="21">
        <f t="shared" si="333"/>
        <v>1280</v>
      </c>
      <c r="L930" s="23" t="s">
        <v>85</v>
      </c>
      <c r="M930" s="33" t="s">
        <v>192</v>
      </c>
    </row>
    <row r="931" spans="1:19" ht="28.5" customHeight="1" x14ac:dyDescent="0.25">
      <c r="A931" s="21">
        <v>12</v>
      </c>
      <c r="B931" s="21"/>
      <c r="C931" s="22" t="s">
        <v>66</v>
      </c>
      <c r="D931" s="21"/>
      <c r="E931" s="21">
        <v>4600</v>
      </c>
      <c r="F931" s="21">
        <f t="shared" si="332"/>
        <v>0</v>
      </c>
      <c r="G931" s="21"/>
      <c r="H931" s="21">
        <f t="shared" ref="H931" si="336">E931+G931</f>
        <v>4600</v>
      </c>
      <c r="I931" s="21">
        <v>400</v>
      </c>
      <c r="J931" s="21">
        <v>200</v>
      </c>
      <c r="K931" s="21">
        <f t="shared" si="333"/>
        <v>5200</v>
      </c>
      <c r="L931" s="23" t="s">
        <v>84</v>
      </c>
      <c r="M931" s="33" t="s">
        <v>191</v>
      </c>
    </row>
    <row r="932" spans="1:19" ht="20.25" x14ac:dyDescent="0.15">
      <c r="A932" s="24"/>
      <c r="B932" s="24"/>
      <c r="C932" s="24"/>
      <c r="D932" s="24"/>
      <c r="E932" s="24"/>
      <c r="F932" s="24"/>
      <c r="G932" s="29" t="s">
        <v>68</v>
      </c>
      <c r="H932" s="29" t="s">
        <v>69</v>
      </c>
      <c r="I932" s="24"/>
      <c r="J932" s="25"/>
      <c r="K932" s="24"/>
      <c r="L932" s="25"/>
    </row>
    <row r="934" spans="1:19" ht="48.75" customHeight="1" x14ac:dyDescent="0.15">
      <c r="A934" s="45" t="s">
        <v>47</v>
      </c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</row>
    <row r="935" spans="1:19" ht="34.5" customHeight="1" x14ac:dyDescent="0.15">
      <c r="A935" s="47" t="s">
        <v>196</v>
      </c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</row>
    <row r="936" spans="1:19" ht="28.5" customHeight="1" x14ac:dyDescent="0.15">
      <c r="A936" s="18" t="s">
        <v>49</v>
      </c>
      <c r="B936" s="18" t="s">
        <v>50</v>
      </c>
      <c r="C936" s="18" t="s">
        <v>1</v>
      </c>
      <c r="D936" s="18" t="s">
        <v>51</v>
      </c>
      <c r="E936" s="18" t="s">
        <v>52</v>
      </c>
      <c r="F936" s="18" t="s">
        <v>53</v>
      </c>
      <c r="G936" s="18" t="s">
        <v>153</v>
      </c>
      <c r="H936" s="18" t="s">
        <v>67</v>
      </c>
      <c r="I936" s="18" t="s">
        <v>156</v>
      </c>
      <c r="J936" s="18" t="s">
        <v>19</v>
      </c>
      <c r="K936" s="18" t="s">
        <v>5</v>
      </c>
      <c r="L936" s="18" t="s">
        <v>6</v>
      </c>
      <c r="M936" s="34" t="s">
        <v>193</v>
      </c>
    </row>
    <row r="937" spans="1:19" ht="28.5" customHeight="1" x14ac:dyDescent="0.25">
      <c r="A937" s="19">
        <v>1</v>
      </c>
      <c r="B937" s="19">
        <v>397</v>
      </c>
      <c r="C937" s="20" t="s">
        <v>56</v>
      </c>
      <c r="D937" s="21">
        <v>41</v>
      </c>
      <c r="E937" s="21">
        <v>180</v>
      </c>
      <c r="F937" s="21">
        <f t="shared" ref="F937:F948" si="337">D937*E937</f>
        <v>7380</v>
      </c>
      <c r="G937" s="21">
        <v>160</v>
      </c>
      <c r="H937" s="21">
        <f>F937+G937</f>
        <v>7540</v>
      </c>
      <c r="I937" s="21"/>
      <c r="J937" s="21">
        <v>300</v>
      </c>
      <c r="K937" s="21">
        <f t="shared" ref="K937:K948" si="338">SUM(H937:J937)</f>
        <v>7840</v>
      </c>
      <c r="L937" s="21"/>
      <c r="M937" s="33" t="s">
        <v>190</v>
      </c>
    </row>
    <row r="938" spans="1:19" ht="28.5" customHeight="1" x14ac:dyDescent="0.25">
      <c r="A938" s="21">
        <v>2</v>
      </c>
      <c r="B938" s="21">
        <v>224</v>
      </c>
      <c r="C938" s="22" t="s">
        <v>57</v>
      </c>
      <c r="D938" s="21">
        <v>44.5</v>
      </c>
      <c r="E938" s="21">
        <v>170</v>
      </c>
      <c r="F938" s="21">
        <f t="shared" si="337"/>
        <v>7565</v>
      </c>
      <c r="G938" s="21">
        <v>140</v>
      </c>
      <c r="H938" s="21">
        <f t="shared" ref="H938:H944" si="339">F938+G938</f>
        <v>7705</v>
      </c>
      <c r="I938" s="21"/>
      <c r="J938" s="21">
        <v>300</v>
      </c>
      <c r="K938" s="21">
        <f t="shared" si="338"/>
        <v>8005</v>
      </c>
      <c r="L938" s="21"/>
      <c r="M938" s="33" t="s">
        <v>182</v>
      </c>
    </row>
    <row r="939" spans="1:19" ht="28.5" customHeight="1" x14ac:dyDescent="0.25">
      <c r="A939" s="19">
        <v>3</v>
      </c>
      <c r="B939" s="21">
        <v>380</v>
      </c>
      <c r="C939" s="22" t="s">
        <v>60</v>
      </c>
      <c r="D939" s="21">
        <v>40.1</v>
      </c>
      <c r="E939" s="21">
        <v>180</v>
      </c>
      <c r="F939" s="21">
        <f t="shared" si="337"/>
        <v>7218</v>
      </c>
      <c r="G939" s="21">
        <v>60</v>
      </c>
      <c r="H939" s="21">
        <f t="shared" si="339"/>
        <v>7278</v>
      </c>
      <c r="I939" s="21"/>
      <c r="J939" s="21">
        <v>300</v>
      </c>
      <c r="K939" s="21">
        <f t="shared" si="338"/>
        <v>7578</v>
      </c>
      <c r="L939" s="21"/>
      <c r="M939" s="33" t="s">
        <v>183</v>
      </c>
      <c r="S939">
        <v>331</v>
      </c>
    </row>
    <row r="940" spans="1:19" ht="28.5" customHeight="1" x14ac:dyDescent="0.25">
      <c r="A940" s="21">
        <v>4</v>
      </c>
      <c r="B940" s="21">
        <v>237</v>
      </c>
      <c r="C940" s="22" t="s">
        <v>62</v>
      </c>
      <c r="D940" s="21">
        <v>40.5</v>
      </c>
      <c r="E940" s="21">
        <v>175</v>
      </c>
      <c r="F940" s="21">
        <f t="shared" si="337"/>
        <v>7087.5</v>
      </c>
      <c r="G940" s="21">
        <v>60</v>
      </c>
      <c r="H940" s="21">
        <f t="shared" si="339"/>
        <v>7147.5</v>
      </c>
      <c r="I940" s="21"/>
      <c r="J940" s="21">
        <v>300</v>
      </c>
      <c r="K940" s="21">
        <f t="shared" si="338"/>
        <v>7447.5</v>
      </c>
      <c r="L940" s="21"/>
      <c r="M940" s="33" t="s">
        <v>184</v>
      </c>
      <c r="S940">
        <f>S939/8</f>
        <v>41.375</v>
      </c>
    </row>
    <row r="941" spans="1:19" ht="28.5" customHeight="1" x14ac:dyDescent="0.25">
      <c r="A941" s="19">
        <v>5</v>
      </c>
      <c r="B941" s="21">
        <v>513</v>
      </c>
      <c r="C941" s="22" t="s">
        <v>73</v>
      </c>
      <c r="D941" s="21">
        <v>41</v>
      </c>
      <c r="E941" s="21">
        <v>165</v>
      </c>
      <c r="F941" s="21">
        <f t="shared" si="337"/>
        <v>6765</v>
      </c>
      <c r="G941" s="21">
        <v>60</v>
      </c>
      <c r="H941" s="21">
        <f t="shared" si="339"/>
        <v>6825</v>
      </c>
      <c r="I941" s="21"/>
      <c r="J941" s="21">
        <v>300</v>
      </c>
      <c r="K941" s="21">
        <f t="shared" si="338"/>
        <v>7125</v>
      </c>
      <c r="L941" s="21"/>
      <c r="M941" s="33" t="s">
        <v>185</v>
      </c>
    </row>
    <row r="942" spans="1:19" ht="28.5" customHeight="1" x14ac:dyDescent="0.25">
      <c r="A942" s="21">
        <v>6</v>
      </c>
      <c r="B942" s="21"/>
      <c r="C942" s="22" t="s">
        <v>169</v>
      </c>
      <c r="D942" s="21">
        <v>41.8</v>
      </c>
      <c r="E942" s="21">
        <v>160</v>
      </c>
      <c r="F942" s="21">
        <f t="shared" si="337"/>
        <v>6688</v>
      </c>
      <c r="G942" s="21"/>
      <c r="H942" s="21">
        <f t="shared" si="339"/>
        <v>6688</v>
      </c>
      <c r="I942" s="21"/>
      <c r="J942" s="21">
        <v>300</v>
      </c>
      <c r="K942" s="21">
        <f t="shared" si="338"/>
        <v>6988</v>
      </c>
      <c r="L942" s="21"/>
      <c r="M942" s="33" t="s">
        <v>186</v>
      </c>
    </row>
    <row r="943" spans="1:19" ht="28.5" customHeight="1" x14ac:dyDescent="0.25">
      <c r="A943" s="19">
        <v>7</v>
      </c>
      <c r="B943" s="21">
        <v>116</v>
      </c>
      <c r="C943" s="22" t="s">
        <v>158</v>
      </c>
      <c r="D943" s="21">
        <v>40.5</v>
      </c>
      <c r="E943" s="21">
        <v>160</v>
      </c>
      <c r="F943" s="21">
        <f t="shared" si="337"/>
        <v>6480</v>
      </c>
      <c r="G943" s="21"/>
      <c r="H943" s="21">
        <f t="shared" si="339"/>
        <v>6480</v>
      </c>
      <c r="I943" s="21"/>
      <c r="J943" s="21">
        <v>300</v>
      </c>
      <c r="K943" s="21">
        <f t="shared" si="338"/>
        <v>6780</v>
      </c>
      <c r="L943" s="21"/>
      <c r="M943" s="33" t="s">
        <v>187</v>
      </c>
    </row>
    <row r="944" spans="1:19" ht="28.5" customHeight="1" x14ac:dyDescent="0.25">
      <c r="A944" s="21">
        <v>8</v>
      </c>
      <c r="B944" s="21">
        <v>679</v>
      </c>
      <c r="C944" s="22" t="s">
        <v>179</v>
      </c>
      <c r="D944" s="21">
        <v>42.4</v>
      </c>
      <c r="E944" s="21">
        <v>180</v>
      </c>
      <c r="F944" s="21">
        <f t="shared" si="337"/>
        <v>7632</v>
      </c>
      <c r="G944" s="21"/>
      <c r="H944" s="21">
        <f t="shared" si="339"/>
        <v>7632</v>
      </c>
      <c r="I944" s="21">
        <v>400</v>
      </c>
      <c r="J944" s="21">
        <v>300</v>
      </c>
      <c r="K944" s="21">
        <f t="shared" si="338"/>
        <v>8332</v>
      </c>
      <c r="L944" s="21"/>
      <c r="M944" s="33" t="s">
        <v>181</v>
      </c>
    </row>
    <row r="945" spans="1:19" ht="28.5" customHeight="1" x14ac:dyDescent="0.25">
      <c r="A945" s="19">
        <v>9</v>
      </c>
      <c r="B945" s="21"/>
      <c r="C945" s="22" t="s">
        <v>178</v>
      </c>
      <c r="D945" s="21"/>
      <c r="E945" s="21">
        <v>1350</v>
      </c>
      <c r="F945" s="21">
        <f t="shared" si="337"/>
        <v>0</v>
      </c>
      <c r="G945" s="21"/>
      <c r="H945" s="21">
        <f>E945+G945</f>
        <v>1350</v>
      </c>
      <c r="I945" s="21"/>
      <c r="J945" s="21">
        <v>200</v>
      </c>
      <c r="K945" s="21">
        <f t="shared" si="338"/>
        <v>1550</v>
      </c>
      <c r="L945" s="23" t="s">
        <v>83</v>
      </c>
      <c r="M945" s="33" t="s">
        <v>188</v>
      </c>
    </row>
    <row r="946" spans="1:19" ht="28.5" customHeight="1" x14ac:dyDescent="0.25">
      <c r="A946" s="21">
        <v>10</v>
      </c>
      <c r="B946" s="21"/>
      <c r="C946" s="22" t="s">
        <v>98</v>
      </c>
      <c r="D946" s="21"/>
      <c r="E946" s="21">
        <v>1000</v>
      </c>
      <c r="F946" s="21">
        <f t="shared" si="337"/>
        <v>0</v>
      </c>
      <c r="G946" s="21"/>
      <c r="H946" s="21">
        <f t="shared" ref="H946" si="340">E946+G946</f>
        <v>1000</v>
      </c>
      <c r="I946" s="21">
        <v>320</v>
      </c>
      <c r="J946" s="21">
        <v>200</v>
      </c>
      <c r="K946" s="21">
        <f t="shared" si="338"/>
        <v>1520</v>
      </c>
      <c r="L946" s="23" t="s">
        <v>96</v>
      </c>
      <c r="M946" s="33" t="s">
        <v>189</v>
      </c>
    </row>
    <row r="947" spans="1:19" ht="28.5" customHeight="1" x14ac:dyDescent="0.25">
      <c r="A947" s="19">
        <v>11</v>
      </c>
      <c r="B947" s="21"/>
      <c r="C947" s="22" t="s">
        <v>65</v>
      </c>
      <c r="D947" s="21"/>
      <c r="E947" s="21">
        <v>1000</v>
      </c>
      <c r="F947" s="21">
        <f t="shared" si="337"/>
        <v>0</v>
      </c>
      <c r="G947" s="21"/>
      <c r="H947" s="21">
        <f>E947+G947</f>
        <v>1000</v>
      </c>
      <c r="I947" s="21">
        <v>320</v>
      </c>
      <c r="J947" s="21">
        <v>200</v>
      </c>
      <c r="K947" s="21">
        <f t="shared" si="338"/>
        <v>1520</v>
      </c>
      <c r="L947" s="23" t="s">
        <v>85</v>
      </c>
      <c r="M947" s="33" t="s">
        <v>192</v>
      </c>
    </row>
    <row r="948" spans="1:19" ht="28.5" customHeight="1" x14ac:dyDescent="0.25">
      <c r="A948" s="21">
        <v>12</v>
      </c>
      <c r="B948" s="21"/>
      <c r="C948" s="22" t="s">
        <v>66</v>
      </c>
      <c r="D948" s="21"/>
      <c r="E948" s="21">
        <v>4600</v>
      </c>
      <c r="F948" s="21">
        <f t="shared" si="337"/>
        <v>0</v>
      </c>
      <c r="G948" s="21"/>
      <c r="H948" s="21">
        <f t="shared" ref="H948" si="341">E948+G948</f>
        <v>4600</v>
      </c>
      <c r="I948" s="21"/>
      <c r="J948" s="21">
        <v>200</v>
      </c>
      <c r="K948" s="21">
        <f t="shared" si="338"/>
        <v>4800</v>
      </c>
      <c r="L948" s="23" t="s">
        <v>84</v>
      </c>
      <c r="M948" s="33" t="s">
        <v>191</v>
      </c>
    </row>
    <row r="949" spans="1:19" ht="20.25" x14ac:dyDescent="0.15">
      <c r="A949" s="24"/>
      <c r="B949" s="24"/>
      <c r="C949" s="24"/>
      <c r="D949" s="24"/>
      <c r="E949" s="24"/>
      <c r="F949" s="24"/>
      <c r="G949" s="29" t="s">
        <v>68</v>
      </c>
      <c r="H949" s="29" t="s">
        <v>69</v>
      </c>
      <c r="I949" s="24"/>
      <c r="J949" s="25"/>
      <c r="K949" s="24"/>
      <c r="L949" s="25"/>
    </row>
    <row r="951" spans="1:19" ht="48.75" customHeight="1" x14ac:dyDescent="0.15">
      <c r="A951" s="45" t="s">
        <v>47</v>
      </c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</row>
    <row r="952" spans="1:19" ht="34.5" customHeight="1" x14ac:dyDescent="0.15">
      <c r="A952" s="47" t="s">
        <v>197</v>
      </c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</row>
    <row r="953" spans="1:19" ht="28.5" customHeight="1" x14ac:dyDescent="0.15">
      <c r="A953" s="18" t="s">
        <v>49</v>
      </c>
      <c r="B953" s="18" t="s">
        <v>50</v>
      </c>
      <c r="C953" s="18" t="s">
        <v>1</v>
      </c>
      <c r="D953" s="18" t="s">
        <v>51</v>
      </c>
      <c r="E953" s="18" t="s">
        <v>52</v>
      </c>
      <c r="F953" s="18" t="s">
        <v>53</v>
      </c>
      <c r="G953" s="18" t="s">
        <v>153</v>
      </c>
      <c r="H953" s="18" t="s">
        <v>67</v>
      </c>
      <c r="I953" s="18" t="s">
        <v>156</v>
      </c>
      <c r="J953" s="18" t="s">
        <v>19</v>
      </c>
      <c r="K953" s="18" t="s">
        <v>5</v>
      </c>
      <c r="L953" s="18" t="s">
        <v>6</v>
      </c>
      <c r="M953" s="34" t="s">
        <v>193</v>
      </c>
    </row>
    <row r="954" spans="1:19" ht="28.5" customHeight="1" x14ac:dyDescent="0.25">
      <c r="A954" s="19">
        <v>1</v>
      </c>
      <c r="B954" s="19">
        <v>397</v>
      </c>
      <c r="C954" s="20" t="s">
        <v>56</v>
      </c>
      <c r="D954" s="21">
        <v>43.5</v>
      </c>
      <c r="E954" s="21">
        <v>180</v>
      </c>
      <c r="F954" s="21">
        <f t="shared" ref="F954:F961" si="342">D954*E954</f>
        <v>7830</v>
      </c>
      <c r="G954" s="21">
        <v>160</v>
      </c>
      <c r="H954" s="21">
        <f>F954+G954</f>
        <v>7990</v>
      </c>
      <c r="I954" s="21"/>
      <c r="J954" s="21">
        <v>300</v>
      </c>
      <c r="K954" s="21">
        <f t="shared" ref="K954:K965" si="343">SUM(H954:J954)</f>
        <v>8290</v>
      </c>
      <c r="L954" s="21"/>
      <c r="M954" s="33" t="s">
        <v>190</v>
      </c>
    </row>
    <row r="955" spans="1:19" ht="28.5" customHeight="1" x14ac:dyDescent="0.25">
      <c r="A955" s="21">
        <v>2</v>
      </c>
      <c r="B955" s="21">
        <v>224</v>
      </c>
      <c r="C955" s="22" t="s">
        <v>57</v>
      </c>
      <c r="D955" s="21">
        <v>41.5</v>
      </c>
      <c r="E955" s="21">
        <v>170</v>
      </c>
      <c r="F955" s="21">
        <f t="shared" si="342"/>
        <v>7055</v>
      </c>
      <c r="G955" s="21">
        <v>140</v>
      </c>
      <c r="H955" s="21">
        <f t="shared" ref="H955:H961" si="344">F955+G955</f>
        <v>7195</v>
      </c>
      <c r="I955" s="21"/>
      <c r="J955" s="21">
        <v>300</v>
      </c>
      <c r="K955" s="21">
        <f t="shared" si="343"/>
        <v>7495</v>
      </c>
      <c r="L955" s="21"/>
      <c r="M955" s="33" t="s">
        <v>182</v>
      </c>
    </row>
    <row r="956" spans="1:19" ht="28.5" customHeight="1" x14ac:dyDescent="0.25">
      <c r="A956" s="19">
        <v>3</v>
      </c>
      <c r="B956" s="21">
        <v>380</v>
      </c>
      <c r="C956" s="22" t="s">
        <v>60</v>
      </c>
      <c r="D956" s="21">
        <v>42.25</v>
      </c>
      <c r="E956" s="21">
        <v>180</v>
      </c>
      <c r="F956" s="21">
        <f t="shared" si="342"/>
        <v>7605</v>
      </c>
      <c r="G956" s="21">
        <v>60</v>
      </c>
      <c r="H956" s="21">
        <f t="shared" si="344"/>
        <v>7665</v>
      </c>
      <c r="I956" s="21"/>
      <c r="J956" s="21">
        <v>300</v>
      </c>
      <c r="K956" s="21">
        <f t="shared" si="343"/>
        <v>7965</v>
      </c>
      <c r="L956" s="21"/>
      <c r="M956" s="33" t="s">
        <v>183</v>
      </c>
    </row>
    <row r="957" spans="1:19" ht="28.5" customHeight="1" x14ac:dyDescent="0.25">
      <c r="A957" s="21">
        <v>4</v>
      </c>
      <c r="B957" s="21">
        <v>237</v>
      </c>
      <c r="C957" s="22" t="s">
        <v>62</v>
      </c>
      <c r="D957" s="21">
        <v>43.75</v>
      </c>
      <c r="E957" s="21">
        <v>175</v>
      </c>
      <c r="F957" s="21">
        <f t="shared" si="342"/>
        <v>7656.25</v>
      </c>
      <c r="G957" s="21">
        <v>80</v>
      </c>
      <c r="H957" s="21">
        <f t="shared" si="344"/>
        <v>7736.25</v>
      </c>
      <c r="I957" s="21"/>
      <c r="J957" s="21">
        <v>300</v>
      </c>
      <c r="K957" s="21">
        <f t="shared" si="343"/>
        <v>8036.25</v>
      </c>
      <c r="L957" s="21"/>
      <c r="M957" s="33" t="s">
        <v>184</v>
      </c>
    </row>
    <row r="958" spans="1:19" ht="28.5" customHeight="1" x14ac:dyDescent="0.25">
      <c r="A958" s="19">
        <v>5</v>
      </c>
      <c r="B958" s="21">
        <v>513</v>
      </c>
      <c r="C958" s="22" t="s">
        <v>73</v>
      </c>
      <c r="D958" s="21">
        <v>42.75</v>
      </c>
      <c r="E958" s="21">
        <v>175</v>
      </c>
      <c r="F958" s="21">
        <f t="shared" si="342"/>
        <v>7481.25</v>
      </c>
      <c r="G958" s="21">
        <v>60</v>
      </c>
      <c r="H958" s="21">
        <f t="shared" si="344"/>
        <v>7541.25</v>
      </c>
      <c r="I958" s="21"/>
      <c r="J958" s="21">
        <v>300</v>
      </c>
      <c r="K958" s="21">
        <f t="shared" si="343"/>
        <v>7841.25</v>
      </c>
      <c r="L958" s="21"/>
      <c r="M958" s="33" t="s">
        <v>185</v>
      </c>
    </row>
    <row r="959" spans="1:19" ht="28.5" customHeight="1" x14ac:dyDescent="0.25">
      <c r="A959" s="21">
        <v>6</v>
      </c>
      <c r="B959" s="21"/>
      <c r="C959" s="22" t="s">
        <v>169</v>
      </c>
      <c r="D959" s="21">
        <v>42.63</v>
      </c>
      <c r="E959" s="21">
        <v>160</v>
      </c>
      <c r="F959" s="21">
        <f t="shared" si="342"/>
        <v>6820.8</v>
      </c>
      <c r="G959" s="21"/>
      <c r="H959" s="21">
        <f t="shared" si="344"/>
        <v>6820.8</v>
      </c>
      <c r="I959" s="21"/>
      <c r="J959" s="21">
        <v>300</v>
      </c>
      <c r="K959" s="21">
        <f t="shared" si="343"/>
        <v>7120.8</v>
      </c>
      <c r="L959" s="21"/>
      <c r="M959" s="33" t="s">
        <v>186</v>
      </c>
      <c r="S959">
        <v>336</v>
      </c>
    </row>
    <row r="960" spans="1:19" ht="28.5" customHeight="1" x14ac:dyDescent="0.25">
      <c r="A960" s="19">
        <v>7</v>
      </c>
      <c r="B960" s="21">
        <v>116</v>
      </c>
      <c r="C960" s="22" t="s">
        <v>158</v>
      </c>
      <c r="D960" s="21">
        <v>38.130000000000003</v>
      </c>
      <c r="E960" s="21">
        <v>160</v>
      </c>
      <c r="F960" s="21">
        <f t="shared" si="342"/>
        <v>6100.8</v>
      </c>
      <c r="G960" s="21"/>
      <c r="H960" s="21">
        <f t="shared" si="344"/>
        <v>6100.8</v>
      </c>
      <c r="I960" s="21"/>
      <c r="J960" s="21">
        <v>300</v>
      </c>
      <c r="K960" s="21">
        <f t="shared" si="343"/>
        <v>6400.8</v>
      </c>
      <c r="L960" s="21"/>
      <c r="M960" s="33" t="s">
        <v>187</v>
      </c>
      <c r="S960">
        <f>S959/8</f>
        <v>42</v>
      </c>
    </row>
    <row r="961" spans="1:19" ht="28.5" customHeight="1" x14ac:dyDescent="0.25">
      <c r="A961" s="21">
        <v>8</v>
      </c>
      <c r="B961" s="21">
        <v>679</v>
      </c>
      <c r="C961" s="22" t="s">
        <v>179</v>
      </c>
      <c r="D961" s="21">
        <v>42.25</v>
      </c>
      <c r="E961" s="21">
        <v>180</v>
      </c>
      <c r="F961" s="21">
        <f t="shared" si="342"/>
        <v>7605</v>
      </c>
      <c r="G961" s="21"/>
      <c r="H961" s="21">
        <f t="shared" si="344"/>
        <v>7605</v>
      </c>
      <c r="I961" s="21">
        <v>400</v>
      </c>
      <c r="J961" s="21">
        <v>300</v>
      </c>
      <c r="K961" s="21">
        <f t="shared" si="343"/>
        <v>8305</v>
      </c>
      <c r="L961" s="21"/>
      <c r="M961" s="33" t="s">
        <v>181</v>
      </c>
    </row>
    <row r="962" spans="1:19" ht="28.5" customHeight="1" x14ac:dyDescent="0.25">
      <c r="A962" s="19">
        <v>9</v>
      </c>
      <c r="B962" s="21"/>
      <c r="C962" s="22" t="s">
        <v>178</v>
      </c>
      <c r="D962" s="21"/>
      <c r="E962" s="21">
        <v>1350</v>
      </c>
      <c r="F962" s="21">
        <f t="shared" ref="F962:F965" si="345">D962*E962</f>
        <v>0</v>
      </c>
      <c r="G962" s="21"/>
      <c r="H962" s="21">
        <f>E962+G962</f>
        <v>1350</v>
      </c>
      <c r="I962" s="21"/>
      <c r="J962" s="21">
        <v>200</v>
      </c>
      <c r="K962" s="21">
        <f t="shared" si="343"/>
        <v>1550</v>
      </c>
      <c r="L962" s="23" t="s">
        <v>83</v>
      </c>
      <c r="M962" s="33" t="s">
        <v>188</v>
      </c>
    </row>
    <row r="963" spans="1:19" ht="28.5" customHeight="1" x14ac:dyDescent="0.25">
      <c r="A963" s="21">
        <v>10</v>
      </c>
      <c r="B963" s="21"/>
      <c r="C963" s="22" t="s">
        <v>98</v>
      </c>
      <c r="D963" s="21"/>
      <c r="E963" s="21">
        <v>1000</v>
      </c>
      <c r="F963" s="21">
        <f t="shared" si="345"/>
        <v>0</v>
      </c>
      <c r="G963" s="21"/>
      <c r="H963" s="21">
        <f t="shared" ref="H963" si="346">E963+G963</f>
        <v>1000</v>
      </c>
      <c r="I963" s="21">
        <v>400</v>
      </c>
      <c r="J963" s="21">
        <v>200</v>
      </c>
      <c r="K963" s="21">
        <f t="shared" si="343"/>
        <v>1600</v>
      </c>
      <c r="L963" s="23" t="s">
        <v>96</v>
      </c>
      <c r="M963" s="33" t="s">
        <v>189</v>
      </c>
    </row>
    <row r="964" spans="1:19" ht="28.5" customHeight="1" x14ac:dyDescent="0.25">
      <c r="A964" s="19">
        <v>11</v>
      </c>
      <c r="B964" s="21"/>
      <c r="C964" s="22" t="s">
        <v>65</v>
      </c>
      <c r="D964" s="21"/>
      <c r="E964" s="21">
        <v>1000</v>
      </c>
      <c r="F964" s="21">
        <f t="shared" si="345"/>
        <v>0</v>
      </c>
      <c r="G964" s="21"/>
      <c r="H964" s="21">
        <f>E964+G964</f>
        <v>1000</v>
      </c>
      <c r="I964" s="21"/>
      <c r="J964" s="21">
        <v>200</v>
      </c>
      <c r="K964" s="21">
        <f t="shared" si="343"/>
        <v>1200</v>
      </c>
      <c r="L964" s="23" t="s">
        <v>85</v>
      </c>
      <c r="M964" s="33" t="s">
        <v>192</v>
      </c>
    </row>
    <row r="965" spans="1:19" ht="28.5" customHeight="1" x14ac:dyDescent="0.25">
      <c r="A965" s="21">
        <v>12</v>
      </c>
      <c r="B965" s="21"/>
      <c r="C965" s="22" t="s">
        <v>66</v>
      </c>
      <c r="D965" s="21"/>
      <c r="E965" s="21">
        <v>4600</v>
      </c>
      <c r="F965" s="21">
        <f t="shared" si="345"/>
        <v>0</v>
      </c>
      <c r="G965" s="21"/>
      <c r="H965" s="21">
        <f t="shared" ref="H965" si="347">E965+G965</f>
        <v>4600</v>
      </c>
      <c r="I965" s="21">
        <v>400</v>
      </c>
      <c r="J965" s="21">
        <v>200</v>
      </c>
      <c r="K965" s="21">
        <f t="shared" si="343"/>
        <v>5200</v>
      </c>
      <c r="L965" s="23" t="s">
        <v>84</v>
      </c>
      <c r="M965" s="33" t="s">
        <v>191</v>
      </c>
    </row>
    <row r="966" spans="1:19" ht="20.25" x14ac:dyDescent="0.15">
      <c r="A966" s="24"/>
      <c r="B966" s="24"/>
      <c r="C966" s="24"/>
      <c r="D966" s="24"/>
      <c r="E966" s="24"/>
      <c r="F966" s="24"/>
      <c r="G966" s="29" t="s">
        <v>68</v>
      </c>
      <c r="H966" s="29" t="s">
        <v>69</v>
      </c>
      <c r="I966" s="24"/>
      <c r="J966" s="25"/>
      <c r="K966" s="24"/>
      <c r="L966" s="25"/>
    </row>
    <row r="968" spans="1:19" ht="48.75" customHeight="1" x14ac:dyDescent="0.15">
      <c r="A968" s="45" t="s">
        <v>47</v>
      </c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</row>
    <row r="969" spans="1:19" ht="34.5" customHeight="1" x14ac:dyDescent="0.15">
      <c r="A969" s="47" t="s">
        <v>200</v>
      </c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</row>
    <row r="970" spans="1:19" ht="28.5" customHeight="1" x14ac:dyDescent="0.15">
      <c r="A970" s="18" t="s">
        <v>49</v>
      </c>
      <c r="B970" s="18" t="s">
        <v>50</v>
      </c>
      <c r="C970" s="18" t="s">
        <v>1</v>
      </c>
      <c r="D970" s="18" t="s">
        <v>51</v>
      </c>
      <c r="E970" s="18" t="s">
        <v>52</v>
      </c>
      <c r="F970" s="18" t="s">
        <v>53</v>
      </c>
      <c r="G970" s="18" t="s">
        <v>153</v>
      </c>
      <c r="H970" s="18" t="s">
        <v>67</v>
      </c>
      <c r="I970" s="18" t="s">
        <v>156</v>
      </c>
      <c r="J970" s="18" t="s">
        <v>19</v>
      </c>
      <c r="K970" s="18" t="s">
        <v>5</v>
      </c>
      <c r="L970" s="18" t="s">
        <v>6</v>
      </c>
      <c r="M970" s="34" t="s">
        <v>193</v>
      </c>
    </row>
    <row r="971" spans="1:19" ht="28.5" customHeight="1" x14ac:dyDescent="0.25">
      <c r="A971" s="19">
        <v>1</v>
      </c>
      <c r="B971" s="19">
        <v>397</v>
      </c>
      <c r="C971" s="20" t="s">
        <v>56</v>
      </c>
      <c r="D971" s="21">
        <v>37</v>
      </c>
      <c r="E971" s="21">
        <v>180</v>
      </c>
      <c r="F971" s="21">
        <f t="shared" ref="F971:F982" si="348">D971*E971</f>
        <v>6660</v>
      </c>
      <c r="G971" s="21">
        <v>160</v>
      </c>
      <c r="H971" s="21">
        <f>F971+G971</f>
        <v>6820</v>
      </c>
      <c r="I971" s="21"/>
      <c r="J971" s="21"/>
      <c r="K971" s="21">
        <f t="shared" ref="K971:K982" si="349">SUM(H971:J971)</f>
        <v>6820</v>
      </c>
      <c r="L971" s="21"/>
      <c r="M971" s="33" t="s">
        <v>190</v>
      </c>
    </row>
    <row r="972" spans="1:19" ht="28.5" customHeight="1" x14ac:dyDescent="0.25">
      <c r="A972" s="21">
        <v>2</v>
      </c>
      <c r="B972" s="21">
        <v>224</v>
      </c>
      <c r="C972" s="22" t="s">
        <v>57</v>
      </c>
      <c r="D972" s="21">
        <v>39.75</v>
      </c>
      <c r="E972" s="21">
        <v>170</v>
      </c>
      <c r="F972" s="21">
        <f t="shared" si="348"/>
        <v>6757.5</v>
      </c>
      <c r="G972" s="21">
        <v>140</v>
      </c>
      <c r="H972" s="21">
        <f t="shared" ref="H972:H978" si="350">F972+G972</f>
        <v>6897.5</v>
      </c>
      <c r="I972" s="21"/>
      <c r="J972" s="21"/>
      <c r="K972" s="21">
        <f t="shared" si="349"/>
        <v>6897.5</v>
      </c>
      <c r="L972" s="21"/>
      <c r="M972" s="33" t="s">
        <v>182</v>
      </c>
    </row>
    <row r="973" spans="1:19" ht="28.5" customHeight="1" x14ac:dyDescent="0.25">
      <c r="A973" s="19">
        <v>3</v>
      </c>
      <c r="B973" s="21">
        <v>380</v>
      </c>
      <c r="C973" s="22" t="s">
        <v>60</v>
      </c>
      <c r="D973" s="21">
        <v>34.130000000000003</v>
      </c>
      <c r="E973" s="21">
        <v>180</v>
      </c>
      <c r="F973" s="21">
        <f t="shared" si="348"/>
        <v>6143.4000000000005</v>
      </c>
      <c r="G973" s="21">
        <v>60</v>
      </c>
      <c r="H973" s="21">
        <f t="shared" si="350"/>
        <v>6203.4000000000005</v>
      </c>
      <c r="I973" s="21"/>
      <c r="J973" s="21"/>
      <c r="K973" s="21">
        <f t="shared" si="349"/>
        <v>6203.4000000000005</v>
      </c>
      <c r="L973" s="21"/>
      <c r="M973" s="33" t="s">
        <v>183</v>
      </c>
      <c r="S973">
        <v>289</v>
      </c>
    </row>
    <row r="974" spans="1:19" ht="28.5" customHeight="1" x14ac:dyDescent="0.25">
      <c r="A974" s="21">
        <v>4</v>
      </c>
      <c r="B974" s="21">
        <v>237</v>
      </c>
      <c r="C974" s="22" t="s">
        <v>62</v>
      </c>
      <c r="D974" s="21">
        <v>35.5</v>
      </c>
      <c r="E974" s="21">
        <v>175</v>
      </c>
      <c r="F974" s="21">
        <f t="shared" si="348"/>
        <v>6212.5</v>
      </c>
      <c r="G974" s="21">
        <v>80</v>
      </c>
      <c r="H974" s="21">
        <f t="shared" si="350"/>
        <v>6292.5</v>
      </c>
      <c r="I974" s="21"/>
      <c r="J974" s="21"/>
      <c r="K974" s="21">
        <f t="shared" si="349"/>
        <v>6292.5</v>
      </c>
      <c r="L974" s="21"/>
      <c r="M974" s="33" t="s">
        <v>184</v>
      </c>
      <c r="S974">
        <f>S973/8</f>
        <v>36.125</v>
      </c>
    </row>
    <row r="975" spans="1:19" ht="28.5" customHeight="1" x14ac:dyDescent="0.25">
      <c r="A975" s="19">
        <v>5</v>
      </c>
      <c r="B975" s="21">
        <v>513</v>
      </c>
      <c r="C975" s="22" t="s">
        <v>73</v>
      </c>
      <c r="D975" s="21">
        <v>35</v>
      </c>
      <c r="E975" s="21">
        <v>175</v>
      </c>
      <c r="F975" s="21">
        <f t="shared" si="348"/>
        <v>6125</v>
      </c>
      <c r="G975" s="21">
        <v>60</v>
      </c>
      <c r="H975" s="21">
        <f t="shared" si="350"/>
        <v>6185</v>
      </c>
      <c r="I975" s="21"/>
      <c r="J975" s="21"/>
      <c r="K975" s="21">
        <f t="shared" si="349"/>
        <v>6185</v>
      </c>
      <c r="L975" s="21"/>
      <c r="M975" s="33" t="s">
        <v>185</v>
      </c>
    </row>
    <row r="976" spans="1:19" ht="28.5" customHeight="1" x14ac:dyDescent="0.25">
      <c r="A976" s="21">
        <v>6</v>
      </c>
      <c r="B976" s="21"/>
      <c r="C976" s="22" t="s">
        <v>169</v>
      </c>
      <c r="D976" s="21">
        <v>35.130000000000003</v>
      </c>
      <c r="E976" s="21">
        <v>160</v>
      </c>
      <c r="F976" s="21">
        <f t="shared" si="348"/>
        <v>5620.8</v>
      </c>
      <c r="G976" s="21"/>
      <c r="H976" s="21">
        <f t="shared" si="350"/>
        <v>5620.8</v>
      </c>
      <c r="I976" s="21"/>
      <c r="J976" s="21"/>
      <c r="K976" s="21">
        <f t="shared" si="349"/>
        <v>5620.8</v>
      </c>
      <c r="L976" s="21"/>
      <c r="M976" s="33" t="s">
        <v>186</v>
      </c>
    </row>
    <row r="977" spans="1:19" ht="28.5" customHeight="1" x14ac:dyDescent="0.25">
      <c r="A977" s="19">
        <v>7</v>
      </c>
      <c r="B977" s="21">
        <v>116</v>
      </c>
      <c r="C977" s="22" t="s">
        <v>158</v>
      </c>
      <c r="D977" s="21">
        <v>35.380000000000003</v>
      </c>
      <c r="E977" s="21">
        <v>160</v>
      </c>
      <c r="F977" s="21">
        <f t="shared" si="348"/>
        <v>5660.8</v>
      </c>
      <c r="G977" s="21"/>
      <c r="H977" s="21">
        <f t="shared" si="350"/>
        <v>5660.8</v>
      </c>
      <c r="I977" s="21"/>
      <c r="J977" s="21"/>
      <c r="K977" s="21">
        <f t="shared" si="349"/>
        <v>5660.8</v>
      </c>
      <c r="L977" s="21"/>
      <c r="M977" s="33" t="s">
        <v>187</v>
      </c>
    </row>
    <row r="978" spans="1:19" ht="28.5" customHeight="1" x14ac:dyDescent="0.25">
      <c r="A978" s="21">
        <v>8</v>
      </c>
      <c r="B978" s="21">
        <v>679</v>
      </c>
      <c r="C978" s="22" t="s">
        <v>179</v>
      </c>
      <c r="D978" s="21">
        <v>37.630000000000003</v>
      </c>
      <c r="E978" s="21">
        <v>180</v>
      </c>
      <c r="F978" s="21">
        <f t="shared" si="348"/>
        <v>6773.4000000000005</v>
      </c>
      <c r="G978" s="21"/>
      <c r="H978" s="21">
        <f t="shared" si="350"/>
        <v>6773.4000000000005</v>
      </c>
      <c r="I978" s="21">
        <v>400</v>
      </c>
      <c r="J978" s="21"/>
      <c r="K978" s="21">
        <f t="shared" si="349"/>
        <v>7173.4000000000005</v>
      </c>
      <c r="L978" s="21"/>
      <c r="M978" s="33" t="s">
        <v>181</v>
      </c>
    </row>
    <row r="979" spans="1:19" ht="28.5" customHeight="1" x14ac:dyDescent="0.25">
      <c r="A979" s="19">
        <v>9</v>
      </c>
      <c r="B979" s="21"/>
      <c r="C979" s="22" t="s">
        <v>178</v>
      </c>
      <c r="D979" s="21"/>
      <c r="E979" s="21">
        <v>1350</v>
      </c>
      <c r="F979" s="21">
        <f t="shared" si="348"/>
        <v>0</v>
      </c>
      <c r="G979" s="21"/>
      <c r="H979" s="21">
        <f>E979+G979</f>
        <v>1350</v>
      </c>
      <c r="I979" s="21"/>
      <c r="J979" s="21"/>
      <c r="K979" s="21">
        <f t="shared" si="349"/>
        <v>1350</v>
      </c>
      <c r="L979" s="23" t="s">
        <v>83</v>
      </c>
      <c r="M979" s="33" t="s">
        <v>188</v>
      </c>
    </row>
    <row r="980" spans="1:19" ht="28.5" customHeight="1" x14ac:dyDescent="0.25">
      <c r="A980" s="21">
        <v>10</v>
      </c>
      <c r="B980" s="21"/>
      <c r="C980" s="22" t="s">
        <v>98</v>
      </c>
      <c r="D980" s="21"/>
      <c r="E980" s="21">
        <v>1000</v>
      </c>
      <c r="F980" s="21">
        <f t="shared" si="348"/>
        <v>0</v>
      </c>
      <c r="G980" s="21"/>
      <c r="H980" s="21">
        <f t="shared" ref="H980" si="351">E980+G980</f>
        <v>1000</v>
      </c>
      <c r="I980" s="21">
        <v>400</v>
      </c>
      <c r="J980" s="21"/>
      <c r="K980" s="21">
        <f t="shared" si="349"/>
        <v>1400</v>
      </c>
      <c r="L980" s="23" t="s">
        <v>96</v>
      </c>
      <c r="M980" s="33" t="s">
        <v>189</v>
      </c>
    </row>
    <row r="981" spans="1:19" ht="28.5" customHeight="1" x14ac:dyDescent="0.25">
      <c r="A981" s="19">
        <v>11</v>
      </c>
      <c r="B981" s="21"/>
      <c r="C981" s="22" t="s">
        <v>65</v>
      </c>
      <c r="D981" s="21"/>
      <c r="E981" s="21">
        <v>1000</v>
      </c>
      <c r="F981" s="21">
        <f t="shared" si="348"/>
        <v>0</v>
      </c>
      <c r="G981" s="21"/>
      <c r="H981" s="21">
        <f>E981+G981</f>
        <v>1000</v>
      </c>
      <c r="I981" s="21"/>
      <c r="J981" s="21"/>
      <c r="K981" s="21">
        <f t="shared" si="349"/>
        <v>1000</v>
      </c>
      <c r="L981" s="23" t="s">
        <v>85</v>
      </c>
      <c r="M981" s="33" t="s">
        <v>192</v>
      </c>
    </row>
    <row r="982" spans="1:19" ht="28.5" customHeight="1" x14ac:dyDescent="0.25">
      <c r="A982" s="21">
        <v>12</v>
      </c>
      <c r="B982" s="21"/>
      <c r="C982" s="22" t="s">
        <v>66</v>
      </c>
      <c r="D982" s="21"/>
      <c r="E982" s="21">
        <v>4600</v>
      </c>
      <c r="F982" s="21">
        <f t="shared" si="348"/>
        <v>0</v>
      </c>
      <c r="G982" s="21"/>
      <c r="H982" s="21">
        <f t="shared" ref="H982" si="352">E982+G982</f>
        <v>4600</v>
      </c>
      <c r="I982" s="21">
        <v>400</v>
      </c>
      <c r="J982" s="21"/>
      <c r="K982" s="21">
        <f t="shared" si="349"/>
        <v>5000</v>
      </c>
      <c r="L982" s="23" t="s">
        <v>84</v>
      </c>
      <c r="M982" s="33" t="s">
        <v>191</v>
      </c>
    </row>
    <row r="983" spans="1:19" ht="20.25" x14ac:dyDescent="0.15">
      <c r="A983" s="24"/>
      <c r="B983" s="24"/>
      <c r="C983" s="24"/>
      <c r="D983" s="24"/>
      <c r="E983" s="24"/>
      <c r="F983" s="24"/>
      <c r="G983" s="29" t="s">
        <v>68</v>
      </c>
      <c r="H983" s="29" t="s">
        <v>69</v>
      </c>
      <c r="I983" s="24"/>
      <c r="J983" s="25"/>
      <c r="K983" s="24"/>
      <c r="L983" s="25"/>
    </row>
    <row r="985" spans="1:19" ht="48.75" customHeight="1" x14ac:dyDescent="0.15">
      <c r="A985" s="45" t="s">
        <v>47</v>
      </c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</row>
    <row r="986" spans="1:19" ht="34.5" customHeight="1" x14ac:dyDescent="0.15">
      <c r="A986" s="47" t="s">
        <v>201</v>
      </c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</row>
    <row r="987" spans="1:19" ht="28.5" customHeight="1" x14ac:dyDescent="0.15">
      <c r="A987" s="18" t="s">
        <v>49</v>
      </c>
      <c r="B987" s="18" t="s">
        <v>50</v>
      </c>
      <c r="C987" s="18" t="s">
        <v>1</v>
      </c>
      <c r="D987" s="18" t="s">
        <v>51</v>
      </c>
      <c r="E987" s="18" t="s">
        <v>52</v>
      </c>
      <c r="F987" s="18" t="s">
        <v>53</v>
      </c>
      <c r="G987" s="18" t="s">
        <v>153</v>
      </c>
      <c r="H987" s="18" t="s">
        <v>67</v>
      </c>
      <c r="I987" s="18" t="s">
        <v>156</v>
      </c>
      <c r="J987" s="18" t="s">
        <v>19</v>
      </c>
      <c r="K987" s="18" t="s">
        <v>5</v>
      </c>
      <c r="L987" s="18" t="s">
        <v>6</v>
      </c>
      <c r="M987" s="34" t="s">
        <v>193</v>
      </c>
    </row>
    <row r="988" spans="1:19" ht="28.5" customHeight="1" x14ac:dyDescent="0.25">
      <c r="A988" s="19">
        <v>1</v>
      </c>
      <c r="B988" s="19">
        <v>397</v>
      </c>
      <c r="C988" s="20" t="s">
        <v>56</v>
      </c>
      <c r="D988" s="21">
        <v>41.88</v>
      </c>
      <c r="E988" s="21">
        <v>180</v>
      </c>
      <c r="F988" s="21">
        <f t="shared" ref="F988:F999" si="353">D988*E988</f>
        <v>7538.4000000000005</v>
      </c>
      <c r="G988" s="21">
        <v>160</v>
      </c>
      <c r="H988" s="21">
        <f>F988+G988</f>
        <v>7698.4000000000005</v>
      </c>
      <c r="I988" s="21"/>
      <c r="J988" s="21"/>
      <c r="K988" s="21">
        <f t="shared" ref="K988:K999" si="354">SUM(H988:J988)</f>
        <v>7698.4000000000005</v>
      </c>
      <c r="L988" s="21"/>
      <c r="M988" s="33" t="s">
        <v>190</v>
      </c>
    </row>
    <row r="989" spans="1:19" ht="28.5" customHeight="1" x14ac:dyDescent="0.25">
      <c r="A989" s="21">
        <v>2</v>
      </c>
      <c r="B989" s="21">
        <v>224</v>
      </c>
      <c r="C989" s="22" t="s">
        <v>57</v>
      </c>
      <c r="D989" s="21">
        <v>42.13</v>
      </c>
      <c r="E989" s="21">
        <v>170</v>
      </c>
      <c r="F989" s="21">
        <f t="shared" si="353"/>
        <v>7162.1</v>
      </c>
      <c r="G989" s="21">
        <v>140</v>
      </c>
      <c r="H989" s="21">
        <f t="shared" ref="H989:H995" si="355">F989+G989</f>
        <v>7302.1</v>
      </c>
      <c r="I989" s="21"/>
      <c r="J989" s="21"/>
      <c r="K989" s="21">
        <f t="shared" si="354"/>
        <v>7302.1</v>
      </c>
      <c r="L989" s="21"/>
      <c r="M989" s="33" t="s">
        <v>182</v>
      </c>
    </row>
    <row r="990" spans="1:19" ht="28.5" customHeight="1" x14ac:dyDescent="0.25">
      <c r="A990" s="19">
        <v>3</v>
      </c>
      <c r="B990" s="21">
        <v>380</v>
      </c>
      <c r="C990" s="22" t="s">
        <v>60</v>
      </c>
      <c r="D990" s="21">
        <v>38.130000000000003</v>
      </c>
      <c r="E990" s="21">
        <v>180</v>
      </c>
      <c r="F990" s="21">
        <f t="shared" si="353"/>
        <v>6863.4000000000005</v>
      </c>
      <c r="G990" s="21">
        <v>60</v>
      </c>
      <c r="H990" s="21">
        <f t="shared" si="355"/>
        <v>6923.4000000000005</v>
      </c>
      <c r="I990" s="21"/>
      <c r="J990" s="21"/>
      <c r="K990" s="21">
        <f t="shared" si="354"/>
        <v>6923.4000000000005</v>
      </c>
      <c r="L990" s="21"/>
      <c r="M990" s="33" t="s">
        <v>183</v>
      </c>
    </row>
    <row r="991" spans="1:19" ht="28.5" customHeight="1" x14ac:dyDescent="0.25">
      <c r="A991" s="21">
        <v>4</v>
      </c>
      <c r="B991" s="21">
        <v>237</v>
      </c>
      <c r="C991" s="22" t="s">
        <v>62</v>
      </c>
      <c r="D991" s="21">
        <v>38.130000000000003</v>
      </c>
      <c r="E991" s="21">
        <v>175</v>
      </c>
      <c r="F991" s="21">
        <f t="shared" si="353"/>
        <v>6672.75</v>
      </c>
      <c r="G991" s="21">
        <v>80</v>
      </c>
      <c r="H991" s="21">
        <f t="shared" si="355"/>
        <v>6752.75</v>
      </c>
      <c r="I991" s="21"/>
      <c r="J991" s="21"/>
      <c r="K991" s="21">
        <f t="shared" si="354"/>
        <v>6752.75</v>
      </c>
      <c r="L991" s="21"/>
      <c r="M991" s="33" t="s">
        <v>184</v>
      </c>
    </row>
    <row r="992" spans="1:19" ht="28.5" customHeight="1" x14ac:dyDescent="0.25">
      <c r="A992" s="19">
        <v>5</v>
      </c>
      <c r="B992" s="21">
        <v>513</v>
      </c>
      <c r="C992" s="22" t="s">
        <v>73</v>
      </c>
      <c r="D992" s="21">
        <v>36.5</v>
      </c>
      <c r="E992" s="21">
        <v>175</v>
      </c>
      <c r="F992" s="21">
        <f t="shared" si="353"/>
        <v>6387.5</v>
      </c>
      <c r="G992" s="21">
        <v>60</v>
      </c>
      <c r="H992" s="21">
        <f t="shared" si="355"/>
        <v>6447.5</v>
      </c>
      <c r="I992" s="21"/>
      <c r="J992" s="21"/>
      <c r="K992" s="21">
        <f t="shared" si="354"/>
        <v>6447.5</v>
      </c>
      <c r="L992" s="21"/>
      <c r="M992" s="33" t="s">
        <v>185</v>
      </c>
      <c r="S992">
        <v>314</v>
      </c>
    </row>
    <row r="993" spans="1:19" ht="28.5" customHeight="1" x14ac:dyDescent="0.25">
      <c r="A993" s="21">
        <v>6</v>
      </c>
      <c r="B993" s="21"/>
      <c r="C993" s="22" t="s">
        <v>169</v>
      </c>
      <c r="D993" s="21">
        <v>38.880000000000003</v>
      </c>
      <c r="E993" s="21">
        <v>160</v>
      </c>
      <c r="F993" s="21">
        <f t="shared" si="353"/>
        <v>6220.8</v>
      </c>
      <c r="G993" s="21"/>
      <c r="H993" s="21">
        <f t="shared" si="355"/>
        <v>6220.8</v>
      </c>
      <c r="I993" s="21"/>
      <c r="J993" s="21"/>
      <c r="K993" s="21">
        <f t="shared" si="354"/>
        <v>6220.8</v>
      </c>
      <c r="L993" s="21"/>
      <c r="M993" s="33" t="s">
        <v>186</v>
      </c>
      <c r="S993">
        <f>S992/8</f>
        <v>39.25</v>
      </c>
    </row>
    <row r="994" spans="1:19" ht="28.5" customHeight="1" x14ac:dyDescent="0.25">
      <c r="A994" s="19">
        <v>7</v>
      </c>
      <c r="B994" s="21">
        <v>116</v>
      </c>
      <c r="C994" s="22" t="s">
        <v>158</v>
      </c>
      <c r="D994" s="21">
        <v>39</v>
      </c>
      <c r="E994" s="21">
        <v>160</v>
      </c>
      <c r="F994" s="21">
        <f t="shared" si="353"/>
        <v>6240</v>
      </c>
      <c r="G994" s="21"/>
      <c r="H994" s="21">
        <f t="shared" si="355"/>
        <v>6240</v>
      </c>
      <c r="I994" s="21"/>
      <c r="J994" s="21"/>
      <c r="K994" s="21">
        <f t="shared" si="354"/>
        <v>6240</v>
      </c>
      <c r="L994" s="21"/>
      <c r="M994" s="33" t="s">
        <v>187</v>
      </c>
    </row>
    <row r="995" spans="1:19" ht="28.5" customHeight="1" x14ac:dyDescent="0.25">
      <c r="A995" s="21">
        <v>8</v>
      </c>
      <c r="B995" s="21">
        <v>679</v>
      </c>
      <c r="C995" s="22" t="s">
        <v>179</v>
      </c>
      <c r="D995" s="21">
        <v>39.380000000000003</v>
      </c>
      <c r="E995" s="21">
        <v>180</v>
      </c>
      <c r="F995" s="21">
        <f t="shared" si="353"/>
        <v>7088.4000000000005</v>
      </c>
      <c r="G995" s="21"/>
      <c r="H995" s="21">
        <f t="shared" si="355"/>
        <v>7088.4000000000005</v>
      </c>
      <c r="I995" s="21">
        <v>400</v>
      </c>
      <c r="J995" s="21"/>
      <c r="K995" s="21">
        <f t="shared" si="354"/>
        <v>7488.4000000000005</v>
      </c>
      <c r="L995" s="21"/>
      <c r="M995" s="33" t="s">
        <v>181</v>
      </c>
    </row>
    <row r="996" spans="1:19" ht="28.5" customHeight="1" x14ac:dyDescent="0.25">
      <c r="A996" s="19">
        <v>9</v>
      </c>
      <c r="B996" s="21"/>
      <c r="C996" s="22" t="s">
        <v>178</v>
      </c>
      <c r="D996" s="21"/>
      <c r="E996" s="21">
        <v>1350</v>
      </c>
      <c r="F996" s="21">
        <f t="shared" si="353"/>
        <v>0</v>
      </c>
      <c r="G996" s="21"/>
      <c r="H996" s="21">
        <f>E996+G996</f>
        <v>1350</v>
      </c>
      <c r="I996" s="21"/>
      <c r="J996" s="21"/>
      <c r="K996" s="21">
        <f t="shared" si="354"/>
        <v>1350</v>
      </c>
      <c r="L996" s="23" t="s">
        <v>83</v>
      </c>
      <c r="M996" s="33" t="s">
        <v>188</v>
      </c>
    </row>
    <row r="997" spans="1:19" ht="28.5" customHeight="1" x14ac:dyDescent="0.25">
      <c r="A997" s="21">
        <v>10</v>
      </c>
      <c r="B997" s="21"/>
      <c r="C997" s="22" t="s">
        <v>98</v>
      </c>
      <c r="D997" s="21"/>
      <c r="E997" s="21">
        <v>1000</v>
      </c>
      <c r="F997" s="21">
        <f t="shared" si="353"/>
        <v>0</v>
      </c>
      <c r="G997" s="21"/>
      <c r="H997" s="21">
        <f t="shared" ref="H997" si="356">E997+G997</f>
        <v>1000</v>
      </c>
      <c r="I997" s="21">
        <v>320</v>
      </c>
      <c r="J997" s="21"/>
      <c r="K997" s="21">
        <f t="shared" si="354"/>
        <v>1320</v>
      </c>
      <c r="L997" s="23" t="s">
        <v>96</v>
      </c>
      <c r="M997" s="33" t="s">
        <v>189</v>
      </c>
    </row>
    <row r="998" spans="1:19" ht="28.5" customHeight="1" x14ac:dyDescent="0.25">
      <c r="A998" s="19">
        <v>11</v>
      </c>
      <c r="B998" s="21"/>
      <c r="C998" s="22" t="s">
        <v>65</v>
      </c>
      <c r="D998" s="21"/>
      <c r="E998" s="21">
        <v>1000</v>
      </c>
      <c r="F998" s="21">
        <f t="shared" si="353"/>
        <v>0</v>
      </c>
      <c r="G998" s="21"/>
      <c r="H998" s="21">
        <f>E998+G998</f>
        <v>1000</v>
      </c>
      <c r="I998" s="21">
        <v>80</v>
      </c>
      <c r="J998" s="21"/>
      <c r="K998" s="21">
        <f t="shared" si="354"/>
        <v>1080</v>
      </c>
      <c r="L998" s="23" t="s">
        <v>85</v>
      </c>
      <c r="M998" s="33" t="s">
        <v>192</v>
      </c>
    </row>
    <row r="999" spans="1:19" ht="28.5" customHeight="1" x14ac:dyDescent="0.25">
      <c r="A999" s="21">
        <v>12</v>
      </c>
      <c r="B999" s="21"/>
      <c r="C999" s="22" t="s">
        <v>66</v>
      </c>
      <c r="D999" s="21"/>
      <c r="E999" s="21">
        <v>4600</v>
      </c>
      <c r="F999" s="21">
        <f t="shared" si="353"/>
        <v>0</v>
      </c>
      <c r="G999" s="21"/>
      <c r="H999" s="21">
        <f t="shared" ref="H999" si="357">E999+G999</f>
        <v>4600</v>
      </c>
      <c r="I999" s="21">
        <v>320</v>
      </c>
      <c r="J999" s="21"/>
      <c r="K999" s="21">
        <f t="shared" si="354"/>
        <v>4920</v>
      </c>
      <c r="L999" s="23" t="s">
        <v>84</v>
      </c>
      <c r="M999" s="33" t="s">
        <v>191</v>
      </c>
    </row>
    <row r="1000" spans="1:19" ht="20.25" x14ac:dyDescent="0.15">
      <c r="A1000" s="24"/>
      <c r="B1000" s="24"/>
      <c r="C1000" s="24"/>
      <c r="D1000" s="24"/>
      <c r="E1000" s="24"/>
      <c r="F1000" s="24"/>
      <c r="G1000" s="29" t="s">
        <v>68</v>
      </c>
      <c r="H1000" s="29" t="s">
        <v>69</v>
      </c>
      <c r="I1000" s="24"/>
      <c r="J1000" s="25"/>
      <c r="K1000" s="24"/>
      <c r="L1000" s="25"/>
    </row>
    <row r="1002" spans="1:19" ht="48.75" customHeight="1" x14ac:dyDescent="0.15">
      <c r="A1002" s="45" t="s">
        <v>47</v>
      </c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</row>
    <row r="1003" spans="1:19" ht="34.5" customHeight="1" x14ac:dyDescent="0.15">
      <c r="A1003" s="47" t="s">
        <v>202</v>
      </c>
      <c r="B1003" s="47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</row>
    <row r="1004" spans="1:19" ht="28.5" customHeight="1" x14ac:dyDescent="0.15">
      <c r="A1004" s="18" t="s">
        <v>49</v>
      </c>
      <c r="B1004" s="18" t="s">
        <v>50</v>
      </c>
      <c r="C1004" s="18" t="s">
        <v>1</v>
      </c>
      <c r="D1004" s="18" t="s">
        <v>51</v>
      </c>
      <c r="E1004" s="18" t="s">
        <v>52</v>
      </c>
      <c r="F1004" s="18" t="s">
        <v>53</v>
      </c>
      <c r="G1004" s="18" t="s">
        <v>153</v>
      </c>
      <c r="H1004" s="18" t="s">
        <v>67</v>
      </c>
      <c r="I1004" s="18" t="s">
        <v>156</v>
      </c>
      <c r="J1004" s="18" t="s">
        <v>19</v>
      </c>
      <c r="K1004" s="18" t="s">
        <v>5</v>
      </c>
      <c r="L1004" s="18" t="s">
        <v>6</v>
      </c>
      <c r="M1004" s="34" t="s">
        <v>193</v>
      </c>
    </row>
    <row r="1005" spans="1:19" ht="28.5" customHeight="1" x14ac:dyDescent="0.25">
      <c r="A1005" s="19">
        <v>1</v>
      </c>
      <c r="B1005" s="19">
        <v>397</v>
      </c>
      <c r="C1005" s="20" t="s">
        <v>56</v>
      </c>
      <c r="D1005" s="21">
        <v>41.63</v>
      </c>
      <c r="E1005" s="21">
        <v>180</v>
      </c>
      <c r="F1005" s="21">
        <f t="shared" ref="F1005:F1016" si="358">D1005*E1005</f>
        <v>7493.4000000000005</v>
      </c>
      <c r="G1005" s="21">
        <v>160</v>
      </c>
      <c r="H1005" s="21">
        <f>F1005+G1005</f>
        <v>7653.4000000000005</v>
      </c>
      <c r="I1005" s="21"/>
      <c r="J1005" s="21"/>
      <c r="K1005" s="21">
        <f t="shared" ref="K1005:K1016" si="359">SUM(H1005:J1005)</f>
        <v>7653.4000000000005</v>
      </c>
      <c r="L1005" s="21"/>
      <c r="M1005" s="33" t="s">
        <v>190</v>
      </c>
    </row>
    <row r="1006" spans="1:19" ht="28.5" customHeight="1" x14ac:dyDescent="0.25">
      <c r="A1006" s="21">
        <v>2</v>
      </c>
      <c r="B1006" s="21">
        <v>224</v>
      </c>
      <c r="C1006" s="22" t="s">
        <v>57</v>
      </c>
      <c r="D1006" s="21">
        <v>41</v>
      </c>
      <c r="E1006" s="21">
        <v>170</v>
      </c>
      <c r="F1006" s="21">
        <f t="shared" si="358"/>
        <v>6970</v>
      </c>
      <c r="G1006" s="21">
        <v>140</v>
      </c>
      <c r="H1006" s="21">
        <f t="shared" ref="H1006:H1012" si="360">F1006+G1006</f>
        <v>7110</v>
      </c>
      <c r="I1006" s="21"/>
      <c r="J1006" s="21"/>
      <c r="K1006" s="21">
        <f t="shared" si="359"/>
        <v>7110</v>
      </c>
      <c r="L1006" s="21"/>
      <c r="M1006" s="33" t="s">
        <v>182</v>
      </c>
    </row>
    <row r="1007" spans="1:19" ht="28.5" customHeight="1" x14ac:dyDescent="0.25">
      <c r="A1007" s="19">
        <v>3</v>
      </c>
      <c r="B1007" s="21">
        <v>380</v>
      </c>
      <c r="C1007" s="22" t="s">
        <v>60</v>
      </c>
      <c r="D1007" s="21">
        <v>36.5</v>
      </c>
      <c r="E1007" s="21">
        <v>180</v>
      </c>
      <c r="F1007" s="21">
        <f t="shared" si="358"/>
        <v>6570</v>
      </c>
      <c r="G1007" s="21">
        <v>60</v>
      </c>
      <c r="H1007" s="21">
        <f t="shared" si="360"/>
        <v>6630</v>
      </c>
      <c r="I1007" s="21"/>
      <c r="J1007" s="21"/>
      <c r="K1007" s="21">
        <f t="shared" si="359"/>
        <v>6630</v>
      </c>
      <c r="L1007" s="21"/>
      <c r="M1007" s="33" t="s">
        <v>183</v>
      </c>
    </row>
    <row r="1008" spans="1:19" ht="28.5" customHeight="1" x14ac:dyDescent="0.25">
      <c r="A1008" s="21">
        <v>4</v>
      </c>
      <c r="B1008" s="21">
        <v>237</v>
      </c>
      <c r="C1008" s="22" t="s">
        <v>62</v>
      </c>
      <c r="D1008" s="21">
        <v>40.75</v>
      </c>
      <c r="E1008" s="21">
        <v>175</v>
      </c>
      <c r="F1008" s="21">
        <f t="shared" si="358"/>
        <v>7131.25</v>
      </c>
      <c r="G1008" s="21">
        <v>80</v>
      </c>
      <c r="H1008" s="21">
        <f t="shared" si="360"/>
        <v>7211.25</v>
      </c>
      <c r="I1008" s="21"/>
      <c r="J1008" s="21"/>
      <c r="K1008" s="21">
        <f t="shared" si="359"/>
        <v>7211.25</v>
      </c>
      <c r="L1008" s="21"/>
      <c r="M1008" s="33" t="s">
        <v>184</v>
      </c>
    </row>
    <row r="1009" spans="1:19" ht="28.5" customHeight="1" x14ac:dyDescent="0.25">
      <c r="A1009" s="19">
        <v>5</v>
      </c>
      <c r="B1009" s="21">
        <v>513</v>
      </c>
      <c r="C1009" s="22" t="s">
        <v>73</v>
      </c>
      <c r="D1009" s="21">
        <v>40.380000000000003</v>
      </c>
      <c r="E1009" s="21">
        <v>175</v>
      </c>
      <c r="F1009" s="21">
        <f t="shared" si="358"/>
        <v>7066.5</v>
      </c>
      <c r="G1009" s="21">
        <v>60</v>
      </c>
      <c r="H1009" s="21">
        <f t="shared" si="360"/>
        <v>7126.5</v>
      </c>
      <c r="I1009" s="21"/>
      <c r="J1009" s="21"/>
      <c r="K1009" s="21">
        <f t="shared" si="359"/>
        <v>7126.5</v>
      </c>
      <c r="L1009" s="21"/>
      <c r="M1009" s="33" t="s">
        <v>185</v>
      </c>
      <c r="S1009">
        <v>315</v>
      </c>
    </row>
    <row r="1010" spans="1:19" ht="28.5" customHeight="1" x14ac:dyDescent="0.25">
      <c r="A1010" s="21">
        <v>6</v>
      </c>
      <c r="B1010" s="21">
        <v>118</v>
      </c>
      <c r="C1010" s="22" t="s">
        <v>169</v>
      </c>
      <c r="D1010" s="21">
        <v>42</v>
      </c>
      <c r="E1010" s="21">
        <v>160</v>
      </c>
      <c r="F1010" s="21">
        <f t="shared" si="358"/>
        <v>6720</v>
      </c>
      <c r="G1010" s="21"/>
      <c r="H1010" s="21">
        <f t="shared" si="360"/>
        <v>6720</v>
      </c>
      <c r="I1010" s="21"/>
      <c r="J1010" s="21"/>
      <c r="K1010" s="21">
        <f t="shared" si="359"/>
        <v>6720</v>
      </c>
      <c r="L1010" s="21"/>
      <c r="M1010" s="33" t="s">
        <v>186</v>
      </c>
      <c r="S1010">
        <f>S1009/8</f>
        <v>39.375</v>
      </c>
    </row>
    <row r="1011" spans="1:19" ht="28.5" customHeight="1" x14ac:dyDescent="0.25">
      <c r="A1011" s="19">
        <v>7</v>
      </c>
      <c r="B1011" s="21">
        <v>116</v>
      </c>
      <c r="C1011" s="22" t="s">
        <v>158</v>
      </c>
      <c r="D1011" s="21">
        <v>39.380000000000003</v>
      </c>
      <c r="E1011" s="21">
        <v>160</v>
      </c>
      <c r="F1011" s="21">
        <f t="shared" si="358"/>
        <v>6300.8</v>
      </c>
      <c r="G1011" s="21"/>
      <c r="H1011" s="21">
        <f t="shared" si="360"/>
        <v>6300.8</v>
      </c>
      <c r="I1011" s="21"/>
      <c r="J1011" s="21"/>
      <c r="K1011" s="21">
        <f t="shared" si="359"/>
        <v>6300.8</v>
      </c>
      <c r="L1011" s="21"/>
      <c r="M1011" s="33" t="s">
        <v>187</v>
      </c>
    </row>
    <row r="1012" spans="1:19" ht="28.5" customHeight="1" x14ac:dyDescent="0.25">
      <c r="A1012" s="21">
        <v>8</v>
      </c>
      <c r="B1012" s="21">
        <v>679</v>
      </c>
      <c r="C1012" s="22" t="s">
        <v>179</v>
      </c>
      <c r="D1012" s="21">
        <v>33.25</v>
      </c>
      <c r="E1012" s="21">
        <v>180</v>
      </c>
      <c r="F1012" s="21">
        <f t="shared" si="358"/>
        <v>5985</v>
      </c>
      <c r="G1012" s="21"/>
      <c r="H1012" s="21">
        <f t="shared" si="360"/>
        <v>5985</v>
      </c>
      <c r="I1012" s="21">
        <v>400</v>
      </c>
      <c r="J1012" s="21"/>
      <c r="K1012" s="21">
        <f t="shared" si="359"/>
        <v>6385</v>
      </c>
      <c r="L1012" s="21"/>
      <c r="M1012" s="33" t="s">
        <v>181</v>
      </c>
    </row>
    <row r="1013" spans="1:19" ht="28.5" customHeight="1" x14ac:dyDescent="0.25">
      <c r="A1013" s="19">
        <v>9</v>
      </c>
      <c r="B1013" s="21"/>
      <c r="C1013" s="22" t="s">
        <v>178</v>
      </c>
      <c r="D1013" s="21"/>
      <c r="E1013" s="21">
        <v>1350</v>
      </c>
      <c r="F1013" s="21">
        <f t="shared" si="358"/>
        <v>0</v>
      </c>
      <c r="G1013" s="21"/>
      <c r="H1013" s="21">
        <f>E1013+G1013</f>
        <v>1350</v>
      </c>
      <c r="I1013" s="21"/>
      <c r="J1013" s="21"/>
      <c r="K1013" s="21">
        <f t="shared" si="359"/>
        <v>1350</v>
      </c>
      <c r="L1013" s="23" t="s">
        <v>83</v>
      </c>
      <c r="M1013" s="33" t="s">
        <v>188</v>
      </c>
    </row>
    <row r="1014" spans="1:19" ht="28.5" customHeight="1" x14ac:dyDescent="0.25">
      <c r="A1014" s="21">
        <v>10</v>
      </c>
      <c r="B1014" s="21"/>
      <c r="C1014" s="22" t="s">
        <v>98</v>
      </c>
      <c r="D1014" s="21"/>
      <c r="E1014" s="21">
        <v>1000</v>
      </c>
      <c r="F1014" s="21">
        <f t="shared" si="358"/>
        <v>0</v>
      </c>
      <c r="G1014" s="21"/>
      <c r="H1014" s="21">
        <f t="shared" ref="H1014" si="361">E1014+G1014</f>
        <v>1000</v>
      </c>
      <c r="I1014" s="21">
        <v>400</v>
      </c>
      <c r="J1014" s="21"/>
      <c r="K1014" s="21">
        <f t="shared" si="359"/>
        <v>1400</v>
      </c>
      <c r="L1014" s="23" t="s">
        <v>96</v>
      </c>
      <c r="M1014" s="33" t="s">
        <v>189</v>
      </c>
    </row>
    <row r="1015" spans="1:19" ht="28.5" customHeight="1" x14ac:dyDescent="0.25">
      <c r="A1015" s="19">
        <v>11</v>
      </c>
      <c r="B1015" s="21"/>
      <c r="C1015" s="22" t="s">
        <v>65</v>
      </c>
      <c r="D1015" s="21"/>
      <c r="E1015" s="21">
        <v>1000</v>
      </c>
      <c r="F1015" s="21">
        <f t="shared" si="358"/>
        <v>0</v>
      </c>
      <c r="G1015" s="21"/>
      <c r="H1015" s="21">
        <f>E1015+G1015</f>
        <v>1000</v>
      </c>
      <c r="I1015" s="21"/>
      <c r="J1015" s="21"/>
      <c r="K1015" s="21">
        <f t="shared" si="359"/>
        <v>1000</v>
      </c>
      <c r="L1015" s="23" t="s">
        <v>85</v>
      </c>
      <c r="M1015" s="33" t="s">
        <v>192</v>
      </c>
    </row>
    <row r="1016" spans="1:19" ht="28.5" customHeight="1" x14ac:dyDescent="0.25">
      <c r="A1016" s="21">
        <v>12</v>
      </c>
      <c r="B1016" s="21"/>
      <c r="C1016" s="22" t="s">
        <v>66</v>
      </c>
      <c r="D1016" s="21"/>
      <c r="E1016" s="21">
        <v>4600</v>
      </c>
      <c r="F1016" s="21">
        <f t="shared" si="358"/>
        <v>0</v>
      </c>
      <c r="G1016" s="21"/>
      <c r="H1016" s="21">
        <f t="shared" ref="H1016" si="362">E1016+G1016</f>
        <v>4600</v>
      </c>
      <c r="I1016" s="21">
        <v>400</v>
      </c>
      <c r="J1016" s="21"/>
      <c r="K1016" s="21">
        <f t="shared" si="359"/>
        <v>5000</v>
      </c>
      <c r="L1016" s="23" t="s">
        <v>84</v>
      </c>
      <c r="M1016" s="33" t="s">
        <v>191</v>
      </c>
    </row>
    <row r="1017" spans="1:19" ht="20.25" x14ac:dyDescent="0.15">
      <c r="A1017" s="24"/>
      <c r="B1017" s="24"/>
      <c r="C1017" s="24"/>
      <c r="D1017" s="24"/>
      <c r="E1017" s="24"/>
      <c r="F1017" s="24"/>
      <c r="G1017" s="29" t="s">
        <v>68</v>
      </c>
      <c r="H1017" s="29" t="s">
        <v>69</v>
      </c>
      <c r="I1017" s="24"/>
      <c r="J1017" s="25"/>
      <c r="K1017" s="24"/>
      <c r="L1017" s="25"/>
    </row>
    <row r="1019" spans="1:19" ht="48.75" customHeight="1" x14ac:dyDescent="0.15">
      <c r="A1019" s="45" t="s">
        <v>47</v>
      </c>
      <c r="B1019" s="45"/>
      <c r="C1019" s="4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</row>
    <row r="1020" spans="1:19" ht="34.5" customHeight="1" x14ac:dyDescent="0.15">
      <c r="A1020" s="47" t="s">
        <v>203</v>
      </c>
      <c r="B1020" s="47"/>
      <c r="C1020" s="47"/>
      <c r="D1020" s="47"/>
      <c r="E1020" s="47"/>
      <c r="F1020" s="47"/>
      <c r="G1020" s="47"/>
      <c r="H1020" s="47"/>
      <c r="I1020" s="47"/>
      <c r="J1020" s="47"/>
      <c r="K1020" s="47"/>
      <c r="L1020" s="47"/>
      <c r="M1020" s="47"/>
    </row>
    <row r="1021" spans="1:19" ht="28.5" customHeight="1" x14ac:dyDescent="0.15">
      <c r="A1021" s="18" t="s">
        <v>49</v>
      </c>
      <c r="B1021" s="18" t="s">
        <v>50</v>
      </c>
      <c r="C1021" s="18" t="s">
        <v>1</v>
      </c>
      <c r="D1021" s="18" t="s">
        <v>51</v>
      </c>
      <c r="E1021" s="18" t="s">
        <v>52</v>
      </c>
      <c r="F1021" s="18" t="s">
        <v>53</v>
      </c>
      <c r="G1021" s="18" t="s">
        <v>153</v>
      </c>
      <c r="H1021" s="18" t="s">
        <v>67</v>
      </c>
      <c r="I1021" s="18" t="s">
        <v>156</v>
      </c>
      <c r="J1021" s="18" t="s">
        <v>19</v>
      </c>
      <c r="K1021" s="18" t="s">
        <v>5</v>
      </c>
      <c r="L1021" s="18" t="s">
        <v>6</v>
      </c>
      <c r="M1021" s="34" t="s">
        <v>193</v>
      </c>
    </row>
    <row r="1022" spans="1:19" ht="28.5" customHeight="1" x14ac:dyDescent="0.25">
      <c r="A1022" s="19">
        <v>1</v>
      </c>
      <c r="B1022" s="19">
        <v>397</v>
      </c>
      <c r="C1022" s="20" t="s">
        <v>56</v>
      </c>
      <c r="D1022" s="21">
        <v>33.25</v>
      </c>
      <c r="E1022" s="21">
        <v>180</v>
      </c>
      <c r="F1022" s="21">
        <f t="shared" ref="F1022:F1033" si="363">D1022*E1022</f>
        <v>5985</v>
      </c>
      <c r="G1022" s="21">
        <v>180</v>
      </c>
      <c r="H1022" s="21">
        <f>F1022+G1022</f>
        <v>6165</v>
      </c>
      <c r="I1022" s="21"/>
      <c r="J1022" s="21"/>
      <c r="K1022" s="21">
        <f t="shared" ref="K1022:K1033" si="364">SUM(H1022:J1022)</f>
        <v>6165</v>
      </c>
      <c r="L1022" s="21"/>
      <c r="M1022" s="33" t="s">
        <v>190</v>
      </c>
    </row>
    <row r="1023" spans="1:19" ht="28.5" customHeight="1" x14ac:dyDescent="0.25">
      <c r="A1023" s="21">
        <v>2</v>
      </c>
      <c r="B1023" s="21">
        <v>224</v>
      </c>
      <c r="C1023" s="22" t="s">
        <v>57</v>
      </c>
      <c r="D1023" s="21">
        <v>37</v>
      </c>
      <c r="E1023" s="21">
        <v>170</v>
      </c>
      <c r="F1023" s="21">
        <f t="shared" si="363"/>
        <v>6290</v>
      </c>
      <c r="G1023" s="21">
        <v>160</v>
      </c>
      <c r="H1023" s="21">
        <f t="shared" ref="H1023:H1029" si="365">F1023+G1023</f>
        <v>6450</v>
      </c>
      <c r="I1023" s="21"/>
      <c r="J1023" s="21"/>
      <c r="K1023" s="21">
        <f t="shared" si="364"/>
        <v>6450</v>
      </c>
      <c r="L1023" s="21"/>
      <c r="M1023" s="33" t="s">
        <v>182</v>
      </c>
    </row>
    <row r="1024" spans="1:19" ht="28.5" customHeight="1" x14ac:dyDescent="0.25">
      <c r="A1024" s="19">
        <v>3</v>
      </c>
      <c r="B1024" s="21">
        <v>380</v>
      </c>
      <c r="C1024" s="22" t="s">
        <v>60</v>
      </c>
      <c r="D1024" s="21">
        <v>21.5</v>
      </c>
      <c r="E1024" s="21">
        <v>180</v>
      </c>
      <c r="F1024" s="21">
        <f t="shared" si="363"/>
        <v>3870</v>
      </c>
      <c r="G1024" s="21">
        <v>80</v>
      </c>
      <c r="H1024" s="21">
        <f t="shared" si="365"/>
        <v>3950</v>
      </c>
      <c r="I1024" s="21"/>
      <c r="J1024" s="21"/>
      <c r="K1024" s="21">
        <f t="shared" si="364"/>
        <v>3950</v>
      </c>
      <c r="L1024" s="21"/>
      <c r="M1024" s="33" t="s">
        <v>183</v>
      </c>
    </row>
    <row r="1025" spans="1:19" ht="28.5" customHeight="1" x14ac:dyDescent="0.25">
      <c r="A1025" s="21">
        <v>4</v>
      </c>
      <c r="B1025" s="21">
        <v>237</v>
      </c>
      <c r="C1025" s="22" t="s">
        <v>62</v>
      </c>
      <c r="D1025" s="21">
        <v>28.25</v>
      </c>
      <c r="E1025" s="21">
        <v>175</v>
      </c>
      <c r="F1025" s="21">
        <f t="shared" si="363"/>
        <v>4943.75</v>
      </c>
      <c r="G1025" s="21">
        <v>100</v>
      </c>
      <c r="H1025" s="21">
        <f t="shared" si="365"/>
        <v>5043.75</v>
      </c>
      <c r="I1025" s="21"/>
      <c r="J1025" s="21"/>
      <c r="K1025" s="21">
        <f t="shared" si="364"/>
        <v>5043.75</v>
      </c>
      <c r="L1025" s="21"/>
      <c r="M1025" s="33" t="s">
        <v>184</v>
      </c>
    </row>
    <row r="1026" spans="1:19" ht="28.5" customHeight="1" x14ac:dyDescent="0.25">
      <c r="A1026" s="19">
        <v>5</v>
      </c>
      <c r="B1026" s="21">
        <v>513</v>
      </c>
      <c r="C1026" s="22" t="s">
        <v>73</v>
      </c>
      <c r="D1026" s="21">
        <v>32.880000000000003</v>
      </c>
      <c r="E1026" s="21">
        <v>175</v>
      </c>
      <c r="F1026" s="21">
        <f t="shared" si="363"/>
        <v>5754</v>
      </c>
      <c r="G1026" s="21">
        <v>80</v>
      </c>
      <c r="H1026" s="21">
        <f t="shared" si="365"/>
        <v>5834</v>
      </c>
      <c r="I1026" s="21"/>
      <c r="J1026" s="21"/>
      <c r="K1026" s="21">
        <f t="shared" si="364"/>
        <v>5834</v>
      </c>
      <c r="L1026" s="21"/>
      <c r="M1026" s="33" t="s">
        <v>185</v>
      </c>
      <c r="S1026">
        <v>233</v>
      </c>
    </row>
    <row r="1027" spans="1:19" ht="28.5" customHeight="1" x14ac:dyDescent="0.25">
      <c r="A1027" s="21">
        <v>6</v>
      </c>
      <c r="B1027" s="21">
        <v>118</v>
      </c>
      <c r="C1027" s="22" t="s">
        <v>169</v>
      </c>
      <c r="D1027" s="21">
        <v>22.75</v>
      </c>
      <c r="E1027" s="21">
        <v>160</v>
      </c>
      <c r="F1027" s="21">
        <f t="shared" si="363"/>
        <v>3640</v>
      </c>
      <c r="G1027" s="21">
        <v>20</v>
      </c>
      <c r="H1027" s="21">
        <f t="shared" si="365"/>
        <v>3660</v>
      </c>
      <c r="I1027" s="21"/>
      <c r="J1027" s="21"/>
      <c r="K1027" s="21">
        <f t="shared" si="364"/>
        <v>3660</v>
      </c>
      <c r="L1027" s="21"/>
      <c r="M1027" s="33" t="s">
        <v>186</v>
      </c>
      <c r="S1027">
        <f>S1026/8</f>
        <v>29.125</v>
      </c>
    </row>
    <row r="1028" spans="1:19" ht="28.5" customHeight="1" x14ac:dyDescent="0.25">
      <c r="A1028" s="19">
        <v>7</v>
      </c>
      <c r="B1028" s="21">
        <v>116</v>
      </c>
      <c r="C1028" s="22" t="s">
        <v>158</v>
      </c>
      <c r="D1028" s="21">
        <v>31.5</v>
      </c>
      <c r="E1028" s="21">
        <v>160</v>
      </c>
      <c r="F1028" s="21">
        <f t="shared" si="363"/>
        <v>5040</v>
      </c>
      <c r="G1028" s="21">
        <v>20</v>
      </c>
      <c r="H1028" s="21">
        <f t="shared" si="365"/>
        <v>5060</v>
      </c>
      <c r="I1028" s="21"/>
      <c r="J1028" s="21"/>
      <c r="K1028" s="21">
        <f t="shared" si="364"/>
        <v>5060</v>
      </c>
      <c r="L1028" s="21"/>
      <c r="M1028" s="33" t="s">
        <v>187</v>
      </c>
    </row>
    <row r="1029" spans="1:19" ht="28.5" customHeight="1" x14ac:dyDescent="0.25">
      <c r="A1029" s="21">
        <v>8</v>
      </c>
      <c r="B1029" s="21">
        <v>679</v>
      </c>
      <c r="C1029" s="22" t="s">
        <v>179</v>
      </c>
      <c r="D1029" s="21">
        <v>26</v>
      </c>
      <c r="E1029" s="21">
        <v>180</v>
      </c>
      <c r="F1029" s="21">
        <f t="shared" si="363"/>
        <v>4680</v>
      </c>
      <c r="G1029" s="21">
        <v>20</v>
      </c>
      <c r="H1029" s="21">
        <f t="shared" si="365"/>
        <v>4700</v>
      </c>
      <c r="I1029" s="21">
        <v>400</v>
      </c>
      <c r="J1029" s="21"/>
      <c r="K1029" s="21">
        <f t="shared" si="364"/>
        <v>5100</v>
      </c>
      <c r="L1029" s="21"/>
      <c r="M1029" s="33" t="s">
        <v>181</v>
      </c>
    </row>
    <row r="1030" spans="1:19" ht="28.5" customHeight="1" x14ac:dyDescent="0.25">
      <c r="A1030" s="19">
        <v>9</v>
      </c>
      <c r="B1030" s="21"/>
      <c r="C1030" s="22" t="s">
        <v>178</v>
      </c>
      <c r="D1030" s="21"/>
      <c r="E1030" s="21">
        <v>1350</v>
      </c>
      <c r="F1030" s="21">
        <f t="shared" si="363"/>
        <v>0</v>
      </c>
      <c r="G1030" s="21"/>
      <c r="H1030" s="21">
        <f>E1030+G1030</f>
        <v>1350</v>
      </c>
      <c r="I1030" s="21"/>
      <c r="J1030" s="21"/>
      <c r="K1030" s="21">
        <f t="shared" si="364"/>
        <v>1350</v>
      </c>
      <c r="L1030" s="23" t="s">
        <v>83</v>
      </c>
      <c r="M1030" s="33" t="s">
        <v>188</v>
      </c>
    </row>
    <row r="1031" spans="1:19" ht="28.5" customHeight="1" x14ac:dyDescent="0.25">
      <c r="A1031" s="21">
        <v>10</v>
      </c>
      <c r="B1031" s="21"/>
      <c r="C1031" s="22" t="s">
        <v>98</v>
      </c>
      <c r="D1031" s="21"/>
      <c r="E1031" s="21">
        <v>1000</v>
      </c>
      <c r="F1031" s="21">
        <f t="shared" si="363"/>
        <v>0</v>
      </c>
      <c r="G1031" s="21"/>
      <c r="H1031" s="21">
        <f t="shared" ref="H1031" si="366">E1031+G1031</f>
        <v>1000</v>
      </c>
      <c r="I1031" s="21">
        <v>240</v>
      </c>
      <c r="J1031" s="21"/>
      <c r="K1031" s="21">
        <f t="shared" si="364"/>
        <v>1240</v>
      </c>
      <c r="L1031" s="23" t="s">
        <v>96</v>
      </c>
      <c r="M1031" s="33" t="s">
        <v>189</v>
      </c>
    </row>
    <row r="1032" spans="1:19" ht="28.5" customHeight="1" x14ac:dyDescent="0.25">
      <c r="A1032" s="19">
        <v>11</v>
      </c>
      <c r="B1032" s="21"/>
      <c r="C1032" s="22" t="s">
        <v>65</v>
      </c>
      <c r="D1032" s="21"/>
      <c r="E1032" s="21">
        <v>1000</v>
      </c>
      <c r="F1032" s="21">
        <f t="shared" si="363"/>
        <v>0</v>
      </c>
      <c r="G1032" s="21"/>
      <c r="H1032" s="21">
        <f>E1032+G1032</f>
        <v>1000</v>
      </c>
      <c r="I1032" s="21"/>
      <c r="J1032" s="21"/>
      <c r="K1032" s="21">
        <f t="shared" si="364"/>
        <v>1000</v>
      </c>
      <c r="L1032" s="23" t="s">
        <v>85</v>
      </c>
      <c r="M1032" s="33" t="s">
        <v>192</v>
      </c>
    </row>
    <row r="1033" spans="1:19" ht="28.5" customHeight="1" x14ac:dyDescent="0.25">
      <c r="A1033" s="21">
        <v>12</v>
      </c>
      <c r="B1033" s="21"/>
      <c r="C1033" s="22" t="s">
        <v>66</v>
      </c>
      <c r="D1033" s="21"/>
      <c r="E1033" s="21">
        <v>4600</v>
      </c>
      <c r="F1033" s="21">
        <f t="shared" si="363"/>
        <v>0</v>
      </c>
      <c r="G1033" s="21"/>
      <c r="H1033" s="21">
        <f t="shared" ref="H1033" si="367">E1033+G1033</f>
        <v>4600</v>
      </c>
      <c r="I1033" s="21">
        <v>240</v>
      </c>
      <c r="J1033" s="21"/>
      <c r="K1033" s="21">
        <f t="shared" si="364"/>
        <v>4840</v>
      </c>
      <c r="L1033" s="23" t="s">
        <v>84</v>
      </c>
      <c r="M1033" s="33" t="s">
        <v>191</v>
      </c>
    </row>
    <row r="1034" spans="1:19" ht="20.25" x14ac:dyDescent="0.15">
      <c r="A1034" s="24"/>
      <c r="B1034" s="24"/>
      <c r="C1034" s="24"/>
      <c r="D1034" s="24"/>
      <c r="E1034" s="24"/>
      <c r="F1034" s="24"/>
      <c r="G1034" s="29" t="s">
        <v>68</v>
      </c>
      <c r="H1034" s="29" t="s">
        <v>69</v>
      </c>
      <c r="I1034" s="24"/>
      <c r="J1034" s="25"/>
      <c r="K1034" s="24"/>
      <c r="L1034" s="25"/>
    </row>
    <row r="1036" spans="1:19" ht="48.75" customHeight="1" x14ac:dyDescent="0.15">
      <c r="A1036" s="45" t="s">
        <v>47</v>
      </c>
      <c r="B1036" s="45"/>
      <c r="C1036" s="45"/>
      <c r="D1036" s="45"/>
      <c r="E1036" s="45"/>
      <c r="F1036" s="45"/>
      <c r="G1036" s="45"/>
      <c r="H1036" s="45"/>
      <c r="I1036" s="45"/>
      <c r="J1036" s="45"/>
      <c r="K1036" s="45"/>
      <c r="L1036" s="45"/>
      <c r="M1036" s="45"/>
    </row>
    <row r="1037" spans="1:19" ht="34.5" customHeight="1" x14ac:dyDescent="0.15">
      <c r="A1037" s="47" t="s">
        <v>204</v>
      </c>
      <c r="B1037" s="47"/>
      <c r="C1037" s="47"/>
      <c r="D1037" s="47"/>
      <c r="E1037" s="47"/>
      <c r="F1037" s="47"/>
      <c r="G1037" s="47"/>
      <c r="H1037" s="47"/>
      <c r="I1037" s="47"/>
      <c r="J1037" s="47"/>
      <c r="K1037" s="47"/>
      <c r="L1037" s="47"/>
      <c r="M1037" s="47"/>
    </row>
    <row r="1038" spans="1:19" ht="28.5" customHeight="1" x14ac:dyDescent="0.15">
      <c r="A1038" s="18" t="s">
        <v>49</v>
      </c>
      <c r="B1038" s="18" t="s">
        <v>50</v>
      </c>
      <c r="C1038" s="18" t="s">
        <v>1</v>
      </c>
      <c r="D1038" s="18" t="s">
        <v>51</v>
      </c>
      <c r="E1038" s="18" t="s">
        <v>52</v>
      </c>
      <c r="F1038" s="18" t="s">
        <v>53</v>
      </c>
      <c r="G1038" s="18" t="s">
        <v>153</v>
      </c>
      <c r="H1038" s="18" t="s">
        <v>67</v>
      </c>
      <c r="I1038" s="18" t="s">
        <v>156</v>
      </c>
      <c r="J1038" s="18" t="s">
        <v>19</v>
      </c>
      <c r="K1038" s="18" t="s">
        <v>5</v>
      </c>
      <c r="L1038" s="18" t="s">
        <v>6</v>
      </c>
      <c r="M1038" s="34" t="s">
        <v>193</v>
      </c>
    </row>
    <row r="1039" spans="1:19" ht="28.5" customHeight="1" x14ac:dyDescent="0.25">
      <c r="A1039" s="19">
        <v>1</v>
      </c>
      <c r="B1039" s="19">
        <v>397</v>
      </c>
      <c r="C1039" s="20" t="s">
        <v>56</v>
      </c>
      <c r="D1039" s="21">
        <v>23.63</v>
      </c>
      <c r="E1039" s="21">
        <v>180</v>
      </c>
      <c r="F1039" s="21">
        <f t="shared" ref="F1039:F1050" si="368">D1039*E1039</f>
        <v>4253.3999999999996</v>
      </c>
      <c r="G1039" s="21">
        <v>180</v>
      </c>
      <c r="H1039" s="21">
        <f>F1039+G1039</f>
        <v>4433.3999999999996</v>
      </c>
      <c r="I1039" s="21"/>
      <c r="J1039" s="21"/>
      <c r="K1039" s="21">
        <f t="shared" ref="K1039:K1050" si="369">SUM(H1039:J1039)</f>
        <v>4433.3999999999996</v>
      </c>
      <c r="L1039" s="21"/>
      <c r="M1039" s="33" t="s">
        <v>190</v>
      </c>
    </row>
    <row r="1040" spans="1:19" ht="28.5" customHeight="1" x14ac:dyDescent="0.25">
      <c r="A1040" s="21">
        <v>2</v>
      </c>
      <c r="B1040" s="21">
        <v>224</v>
      </c>
      <c r="C1040" s="22" t="s">
        <v>57</v>
      </c>
      <c r="D1040" s="21">
        <v>23.38</v>
      </c>
      <c r="E1040" s="21">
        <v>170</v>
      </c>
      <c r="F1040" s="21">
        <f t="shared" si="368"/>
        <v>3974.6</v>
      </c>
      <c r="G1040" s="21">
        <v>160</v>
      </c>
      <c r="H1040" s="21">
        <f t="shared" ref="H1040:H1046" si="370">F1040+G1040</f>
        <v>4134.6000000000004</v>
      </c>
      <c r="I1040" s="21"/>
      <c r="J1040" s="21"/>
      <c r="K1040" s="21">
        <f t="shared" si="369"/>
        <v>4134.6000000000004</v>
      </c>
      <c r="L1040" s="21"/>
      <c r="M1040" s="33" t="s">
        <v>182</v>
      </c>
    </row>
    <row r="1041" spans="1:19" ht="28.5" customHeight="1" x14ac:dyDescent="0.25">
      <c r="A1041" s="19">
        <v>3</v>
      </c>
      <c r="B1041" s="21">
        <v>380</v>
      </c>
      <c r="C1041" s="22" t="s">
        <v>60</v>
      </c>
      <c r="D1041" s="21">
        <v>22</v>
      </c>
      <c r="E1041" s="21">
        <v>180</v>
      </c>
      <c r="F1041" s="21">
        <f t="shared" si="368"/>
        <v>3960</v>
      </c>
      <c r="G1041" s="21">
        <v>80</v>
      </c>
      <c r="H1041" s="21">
        <f t="shared" si="370"/>
        <v>4040</v>
      </c>
      <c r="I1041" s="21"/>
      <c r="J1041" s="21"/>
      <c r="K1041" s="21">
        <f t="shared" si="369"/>
        <v>4040</v>
      </c>
      <c r="L1041" s="21"/>
      <c r="M1041" s="33" t="s">
        <v>183</v>
      </c>
    </row>
    <row r="1042" spans="1:19" ht="28.5" customHeight="1" x14ac:dyDescent="0.25">
      <c r="A1042" s="21">
        <v>4</v>
      </c>
      <c r="B1042" s="21">
        <v>237</v>
      </c>
      <c r="C1042" s="22" t="s">
        <v>62</v>
      </c>
      <c r="D1042" s="21">
        <v>10.75</v>
      </c>
      <c r="E1042" s="21">
        <v>175</v>
      </c>
      <c r="F1042" s="21">
        <f t="shared" si="368"/>
        <v>1881.25</v>
      </c>
      <c r="G1042" s="21">
        <v>100</v>
      </c>
      <c r="H1042" s="21">
        <f t="shared" si="370"/>
        <v>1981.25</v>
      </c>
      <c r="I1042" s="21"/>
      <c r="J1042" s="21"/>
      <c r="K1042" s="21">
        <f t="shared" si="369"/>
        <v>1981.25</v>
      </c>
      <c r="L1042" s="21"/>
      <c r="M1042" s="33" t="s">
        <v>184</v>
      </c>
    </row>
    <row r="1043" spans="1:19" ht="28.5" customHeight="1" x14ac:dyDescent="0.25">
      <c r="A1043" s="19">
        <v>5</v>
      </c>
      <c r="B1043" s="21">
        <v>513</v>
      </c>
      <c r="C1043" s="22" t="s">
        <v>73</v>
      </c>
      <c r="D1043" s="21">
        <v>20.75</v>
      </c>
      <c r="E1043" s="21">
        <v>175</v>
      </c>
      <c r="F1043" s="21">
        <f t="shared" si="368"/>
        <v>3631.25</v>
      </c>
      <c r="G1043" s="21">
        <v>80</v>
      </c>
      <c r="H1043" s="21">
        <f t="shared" si="370"/>
        <v>3711.25</v>
      </c>
      <c r="I1043" s="21"/>
      <c r="J1043" s="21"/>
      <c r="K1043" s="21">
        <f t="shared" si="369"/>
        <v>3711.25</v>
      </c>
      <c r="L1043" s="21"/>
      <c r="M1043" s="33" t="s">
        <v>185</v>
      </c>
      <c r="S1043">
        <v>158</v>
      </c>
    </row>
    <row r="1044" spans="1:19" ht="28.5" customHeight="1" x14ac:dyDescent="0.25">
      <c r="A1044" s="21">
        <v>6</v>
      </c>
      <c r="B1044" s="21">
        <v>118</v>
      </c>
      <c r="C1044" s="22" t="s">
        <v>169</v>
      </c>
      <c r="D1044" s="21">
        <v>23.13</v>
      </c>
      <c r="E1044" s="21">
        <v>160</v>
      </c>
      <c r="F1044" s="21">
        <f t="shared" si="368"/>
        <v>3700.7999999999997</v>
      </c>
      <c r="G1044" s="21">
        <v>20</v>
      </c>
      <c r="H1044" s="21">
        <f t="shared" si="370"/>
        <v>3720.7999999999997</v>
      </c>
      <c r="I1044" s="21"/>
      <c r="J1044" s="21"/>
      <c r="K1044" s="21">
        <f t="shared" si="369"/>
        <v>3720.7999999999997</v>
      </c>
      <c r="L1044" s="21"/>
      <c r="M1044" s="33" t="s">
        <v>186</v>
      </c>
      <c r="S1044">
        <f>S1043/8</f>
        <v>19.75</v>
      </c>
    </row>
    <row r="1045" spans="1:19" ht="28.5" customHeight="1" x14ac:dyDescent="0.25">
      <c r="A1045" s="19">
        <v>7</v>
      </c>
      <c r="B1045" s="21">
        <v>116</v>
      </c>
      <c r="C1045" s="22" t="s">
        <v>158</v>
      </c>
      <c r="D1045" s="21">
        <v>17.13</v>
      </c>
      <c r="E1045" s="21">
        <v>160</v>
      </c>
      <c r="F1045" s="21">
        <f t="shared" si="368"/>
        <v>2740.7999999999997</v>
      </c>
      <c r="G1045" s="21">
        <v>20</v>
      </c>
      <c r="H1045" s="21">
        <f t="shared" si="370"/>
        <v>2760.7999999999997</v>
      </c>
      <c r="I1045" s="21"/>
      <c r="J1045" s="21"/>
      <c r="K1045" s="21">
        <f t="shared" si="369"/>
        <v>2760.7999999999997</v>
      </c>
      <c r="L1045" s="21"/>
      <c r="M1045" s="33" t="s">
        <v>187</v>
      </c>
    </row>
    <row r="1046" spans="1:19" ht="28.5" customHeight="1" x14ac:dyDescent="0.25">
      <c r="A1046" s="21">
        <v>8</v>
      </c>
      <c r="B1046" s="21">
        <v>679</v>
      </c>
      <c r="C1046" s="22" t="s">
        <v>179</v>
      </c>
      <c r="D1046" s="21">
        <v>17.5</v>
      </c>
      <c r="E1046" s="21">
        <v>180</v>
      </c>
      <c r="F1046" s="21">
        <f t="shared" si="368"/>
        <v>3150</v>
      </c>
      <c r="G1046" s="21">
        <v>20</v>
      </c>
      <c r="H1046" s="21">
        <f t="shared" si="370"/>
        <v>3170</v>
      </c>
      <c r="I1046" s="21">
        <v>400</v>
      </c>
      <c r="J1046" s="21"/>
      <c r="K1046" s="21">
        <f t="shared" si="369"/>
        <v>3570</v>
      </c>
      <c r="L1046" s="21"/>
      <c r="M1046" s="33" t="s">
        <v>181</v>
      </c>
    </row>
    <row r="1047" spans="1:19" ht="28.5" customHeight="1" x14ac:dyDescent="0.25">
      <c r="A1047" s="19">
        <v>9</v>
      </c>
      <c r="B1047" s="21"/>
      <c r="C1047" s="22" t="s">
        <v>7</v>
      </c>
      <c r="D1047" s="21"/>
      <c r="E1047" s="21">
        <v>1350</v>
      </c>
      <c r="F1047" s="21">
        <f t="shared" si="368"/>
        <v>0</v>
      </c>
      <c r="G1047" s="21"/>
      <c r="H1047" s="21">
        <f>E1047+G1047</f>
        <v>1350</v>
      </c>
      <c r="I1047" s="21"/>
      <c r="J1047" s="21"/>
      <c r="K1047" s="21">
        <f t="shared" si="369"/>
        <v>1350</v>
      </c>
      <c r="L1047" s="23" t="s">
        <v>83</v>
      </c>
      <c r="M1047" s="33" t="s">
        <v>188</v>
      </c>
    </row>
    <row r="1048" spans="1:19" ht="28.5" customHeight="1" x14ac:dyDescent="0.25">
      <c r="A1048" s="21">
        <v>10</v>
      </c>
      <c r="B1048" s="21"/>
      <c r="C1048" s="22" t="s">
        <v>98</v>
      </c>
      <c r="D1048" s="21"/>
      <c r="E1048" s="21">
        <v>1000</v>
      </c>
      <c r="F1048" s="21">
        <f t="shared" si="368"/>
        <v>0</v>
      </c>
      <c r="G1048" s="21"/>
      <c r="H1048" s="21">
        <f t="shared" ref="H1048" si="371">E1048+G1048</f>
        <v>1000</v>
      </c>
      <c r="I1048" s="21">
        <v>160</v>
      </c>
      <c r="J1048" s="21"/>
      <c r="K1048" s="21">
        <f t="shared" si="369"/>
        <v>1160</v>
      </c>
      <c r="L1048" s="23" t="s">
        <v>96</v>
      </c>
      <c r="M1048" s="33" t="s">
        <v>189</v>
      </c>
    </row>
    <row r="1049" spans="1:19" ht="28.5" customHeight="1" x14ac:dyDescent="0.25">
      <c r="A1049" s="19">
        <v>11</v>
      </c>
      <c r="B1049" s="21"/>
      <c r="C1049" s="22" t="s">
        <v>65</v>
      </c>
      <c r="D1049" s="21"/>
      <c r="E1049" s="21">
        <v>1000</v>
      </c>
      <c r="F1049" s="21">
        <f t="shared" si="368"/>
        <v>0</v>
      </c>
      <c r="G1049" s="21"/>
      <c r="H1049" s="21">
        <f>E1049+G1049</f>
        <v>1000</v>
      </c>
      <c r="I1049" s="21"/>
      <c r="J1049" s="21"/>
      <c r="K1049" s="21">
        <f t="shared" si="369"/>
        <v>1000</v>
      </c>
      <c r="L1049" s="23" t="s">
        <v>85</v>
      </c>
      <c r="M1049" s="33" t="s">
        <v>192</v>
      </c>
    </row>
    <row r="1050" spans="1:19" ht="28.5" customHeight="1" x14ac:dyDescent="0.25">
      <c r="A1050" s="21">
        <v>12</v>
      </c>
      <c r="B1050" s="21"/>
      <c r="C1050" s="22" t="s">
        <v>66</v>
      </c>
      <c r="D1050" s="21"/>
      <c r="E1050" s="21">
        <v>4600</v>
      </c>
      <c r="F1050" s="21">
        <f t="shared" si="368"/>
        <v>0</v>
      </c>
      <c r="G1050" s="21"/>
      <c r="H1050" s="21">
        <f t="shared" ref="H1050" si="372">E1050+G1050</f>
        <v>4600</v>
      </c>
      <c r="I1050" s="21">
        <v>160</v>
      </c>
      <c r="J1050" s="21"/>
      <c r="K1050" s="21">
        <f t="shared" si="369"/>
        <v>4760</v>
      </c>
      <c r="L1050" s="23" t="s">
        <v>84</v>
      </c>
      <c r="M1050" s="33" t="s">
        <v>191</v>
      </c>
    </row>
    <row r="1051" spans="1:19" ht="20.25" x14ac:dyDescent="0.15">
      <c r="A1051" s="24"/>
      <c r="B1051" s="24"/>
      <c r="C1051" s="24"/>
      <c r="D1051" s="24"/>
      <c r="E1051" s="24"/>
      <c r="F1051" s="24"/>
      <c r="G1051" s="29" t="s">
        <v>68</v>
      </c>
      <c r="H1051" s="29" t="s">
        <v>69</v>
      </c>
      <c r="I1051" s="24"/>
      <c r="J1051" s="25"/>
      <c r="K1051" s="24"/>
      <c r="L1051" s="25"/>
    </row>
    <row r="1054" spans="1:19" ht="48.75" customHeight="1" x14ac:dyDescent="0.15">
      <c r="A1054" s="45" t="s">
        <v>47</v>
      </c>
      <c r="B1054" s="45"/>
      <c r="C1054" s="45"/>
      <c r="D1054" s="45"/>
      <c r="E1054" s="45"/>
      <c r="F1054" s="45"/>
      <c r="G1054" s="45"/>
      <c r="H1054" s="45"/>
      <c r="I1054" s="45"/>
      <c r="J1054" s="45"/>
      <c r="K1054" s="45"/>
      <c r="L1054" s="45"/>
      <c r="M1054" s="45"/>
    </row>
    <row r="1055" spans="1:19" ht="34.5" customHeight="1" x14ac:dyDescent="0.15">
      <c r="A1055" s="47" t="s">
        <v>205</v>
      </c>
      <c r="B1055" s="47"/>
      <c r="C1055" s="47"/>
      <c r="D1055" s="47"/>
      <c r="E1055" s="47"/>
      <c r="F1055" s="47"/>
      <c r="G1055" s="47"/>
      <c r="H1055" s="47"/>
      <c r="I1055" s="47"/>
      <c r="J1055" s="47"/>
      <c r="K1055" s="47"/>
      <c r="L1055" s="47"/>
      <c r="M1055" s="47"/>
    </row>
    <row r="1056" spans="1:19" ht="28.5" customHeight="1" x14ac:dyDescent="0.15">
      <c r="A1056" s="18" t="s">
        <v>49</v>
      </c>
      <c r="B1056" s="18" t="s">
        <v>50</v>
      </c>
      <c r="C1056" s="18" t="s">
        <v>1</v>
      </c>
      <c r="D1056" s="18" t="s">
        <v>51</v>
      </c>
      <c r="E1056" s="18" t="s">
        <v>52</v>
      </c>
      <c r="F1056" s="18" t="s">
        <v>53</v>
      </c>
      <c r="G1056" s="18" t="s">
        <v>153</v>
      </c>
      <c r="H1056" s="18" t="s">
        <v>67</v>
      </c>
      <c r="I1056" s="18" t="s">
        <v>156</v>
      </c>
      <c r="J1056" s="18" t="s">
        <v>19</v>
      </c>
      <c r="K1056" s="18" t="s">
        <v>5</v>
      </c>
      <c r="L1056" s="18" t="s">
        <v>6</v>
      </c>
      <c r="M1056" s="34" t="s">
        <v>193</v>
      </c>
    </row>
    <row r="1057" spans="1:19" ht="28.5" customHeight="1" x14ac:dyDescent="0.25">
      <c r="A1057" s="19">
        <v>1</v>
      </c>
      <c r="B1057" s="19">
        <v>397</v>
      </c>
      <c r="C1057" s="20" t="s">
        <v>56</v>
      </c>
      <c r="D1057" s="21">
        <v>46.5</v>
      </c>
      <c r="E1057" s="21">
        <v>180</v>
      </c>
      <c r="F1057" s="21">
        <f t="shared" ref="F1057:F1068" si="373">D1057*E1057</f>
        <v>8370</v>
      </c>
      <c r="G1057" s="21">
        <v>180</v>
      </c>
      <c r="H1057" s="21">
        <f>F1057+G1057</f>
        <v>8550</v>
      </c>
      <c r="I1057" s="21"/>
      <c r="J1057" s="21"/>
      <c r="K1057" s="21">
        <f t="shared" ref="K1057:K1068" si="374">SUM(H1057:J1057)</f>
        <v>8550</v>
      </c>
      <c r="L1057" s="21"/>
      <c r="M1057" s="33" t="s">
        <v>190</v>
      </c>
    </row>
    <row r="1058" spans="1:19" ht="28.5" customHeight="1" x14ac:dyDescent="0.25">
      <c r="A1058" s="21">
        <v>2</v>
      </c>
      <c r="B1058" s="21">
        <v>224</v>
      </c>
      <c r="C1058" s="22" t="s">
        <v>57</v>
      </c>
      <c r="D1058" s="21">
        <v>47.63</v>
      </c>
      <c r="E1058" s="21">
        <v>170</v>
      </c>
      <c r="F1058" s="21">
        <f t="shared" si="373"/>
        <v>8097.1</v>
      </c>
      <c r="G1058" s="21">
        <v>160</v>
      </c>
      <c r="H1058" s="21">
        <f t="shared" ref="H1058:H1064" si="375">F1058+G1058</f>
        <v>8257.1</v>
      </c>
      <c r="I1058" s="21"/>
      <c r="J1058" s="21"/>
      <c r="K1058" s="21">
        <f t="shared" si="374"/>
        <v>8257.1</v>
      </c>
      <c r="L1058" s="21"/>
      <c r="M1058" s="33" t="s">
        <v>182</v>
      </c>
    </row>
    <row r="1059" spans="1:19" ht="28.5" customHeight="1" x14ac:dyDescent="0.25">
      <c r="A1059" s="19">
        <v>3</v>
      </c>
      <c r="B1059" s="21">
        <v>380</v>
      </c>
      <c r="C1059" s="22" t="s">
        <v>60</v>
      </c>
      <c r="D1059" s="21">
        <v>38.380000000000003</v>
      </c>
      <c r="E1059" s="21">
        <v>180</v>
      </c>
      <c r="F1059" s="21">
        <f t="shared" si="373"/>
        <v>6908.4000000000005</v>
      </c>
      <c r="G1059" s="21">
        <v>80</v>
      </c>
      <c r="H1059" s="21">
        <f t="shared" si="375"/>
        <v>6988.4000000000005</v>
      </c>
      <c r="I1059" s="21"/>
      <c r="J1059" s="21"/>
      <c r="K1059" s="21">
        <f t="shared" si="374"/>
        <v>6988.4000000000005</v>
      </c>
      <c r="L1059" s="21"/>
      <c r="M1059" s="33" t="s">
        <v>183</v>
      </c>
    </row>
    <row r="1060" spans="1:19" ht="28.5" customHeight="1" x14ac:dyDescent="0.25">
      <c r="A1060" s="21">
        <v>4</v>
      </c>
      <c r="B1060" s="21">
        <v>237</v>
      </c>
      <c r="C1060" s="22" t="s">
        <v>62</v>
      </c>
      <c r="D1060" s="21">
        <v>41.38</v>
      </c>
      <c r="E1060" s="21">
        <v>175</v>
      </c>
      <c r="F1060" s="21">
        <f t="shared" si="373"/>
        <v>7241.5</v>
      </c>
      <c r="G1060" s="21">
        <v>100</v>
      </c>
      <c r="H1060" s="21">
        <f t="shared" si="375"/>
        <v>7341.5</v>
      </c>
      <c r="I1060" s="21"/>
      <c r="J1060" s="21"/>
      <c r="K1060" s="21">
        <f t="shared" si="374"/>
        <v>7341.5</v>
      </c>
      <c r="L1060" s="21"/>
      <c r="M1060" s="33" t="s">
        <v>184</v>
      </c>
    </row>
    <row r="1061" spans="1:19" ht="28.5" customHeight="1" x14ac:dyDescent="0.25">
      <c r="A1061" s="19">
        <v>5</v>
      </c>
      <c r="B1061" s="21">
        <v>513</v>
      </c>
      <c r="C1061" s="22" t="s">
        <v>73</v>
      </c>
      <c r="D1061" s="21">
        <v>40.75</v>
      </c>
      <c r="E1061" s="21">
        <v>175</v>
      </c>
      <c r="F1061" s="21">
        <f t="shared" si="373"/>
        <v>7131.25</v>
      </c>
      <c r="G1061" s="21">
        <v>80</v>
      </c>
      <c r="H1061" s="21">
        <f t="shared" si="375"/>
        <v>7211.25</v>
      </c>
      <c r="I1061" s="21"/>
      <c r="J1061" s="21"/>
      <c r="K1061" s="21">
        <f t="shared" si="374"/>
        <v>7211.25</v>
      </c>
      <c r="L1061" s="21"/>
      <c r="M1061" s="33" t="s">
        <v>185</v>
      </c>
      <c r="S1061">
        <f>SUM(D1057:D1064)</f>
        <v>334.65</v>
      </c>
    </row>
    <row r="1062" spans="1:19" ht="28.5" customHeight="1" x14ac:dyDescent="0.25">
      <c r="A1062" s="21">
        <v>6</v>
      </c>
      <c r="B1062" s="21">
        <v>118</v>
      </c>
      <c r="C1062" s="22" t="s">
        <v>169</v>
      </c>
      <c r="D1062" s="21">
        <v>42.88</v>
      </c>
      <c r="E1062" s="21">
        <v>160</v>
      </c>
      <c r="F1062" s="21">
        <f t="shared" si="373"/>
        <v>6860.8</v>
      </c>
      <c r="G1062" s="21">
        <v>20</v>
      </c>
      <c r="H1062" s="21">
        <f t="shared" si="375"/>
        <v>6880.8</v>
      </c>
      <c r="I1062" s="21"/>
      <c r="J1062" s="21"/>
      <c r="K1062" s="21">
        <f t="shared" si="374"/>
        <v>6880.8</v>
      </c>
      <c r="L1062" s="21"/>
      <c r="M1062" s="33" t="s">
        <v>186</v>
      </c>
      <c r="S1062">
        <f>S1061/8</f>
        <v>41.831249999999997</v>
      </c>
    </row>
    <row r="1063" spans="1:19" ht="28.5" customHeight="1" x14ac:dyDescent="0.25">
      <c r="A1063" s="19">
        <v>7</v>
      </c>
      <c r="B1063" s="21">
        <v>116</v>
      </c>
      <c r="C1063" s="22" t="s">
        <v>158</v>
      </c>
      <c r="D1063" s="21">
        <v>40</v>
      </c>
      <c r="E1063" s="21">
        <v>160</v>
      </c>
      <c r="F1063" s="21">
        <f t="shared" si="373"/>
        <v>6400</v>
      </c>
      <c r="G1063" s="21">
        <v>20</v>
      </c>
      <c r="H1063" s="21">
        <f t="shared" si="375"/>
        <v>6420</v>
      </c>
      <c r="I1063" s="21"/>
      <c r="J1063" s="21"/>
      <c r="K1063" s="21">
        <f t="shared" si="374"/>
        <v>6420</v>
      </c>
      <c r="L1063" s="21"/>
      <c r="M1063" s="33" t="s">
        <v>187</v>
      </c>
    </row>
    <row r="1064" spans="1:19" ht="28.5" customHeight="1" x14ac:dyDescent="0.25">
      <c r="A1064" s="21">
        <v>8</v>
      </c>
      <c r="B1064" s="21">
        <v>679</v>
      </c>
      <c r="C1064" s="22" t="s">
        <v>179</v>
      </c>
      <c r="D1064" s="21">
        <v>37.130000000000003</v>
      </c>
      <c r="E1064" s="21">
        <v>180</v>
      </c>
      <c r="F1064" s="21">
        <f t="shared" si="373"/>
        <v>6683.4000000000005</v>
      </c>
      <c r="G1064" s="21">
        <v>20</v>
      </c>
      <c r="H1064" s="21">
        <f t="shared" si="375"/>
        <v>6703.4000000000005</v>
      </c>
      <c r="I1064" s="21">
        <v>400</v>
      </c>
      <c r="J1064" s="21"/>
      <c r="K1064" s="21">
        <f t="shared" si="374"/>
        <v>7103.4000000000005</v>
      </c>
      <c r="L1064" s="21"/>
      <c r="M1064" s="33" t="s">
        <v>181</v>
      </c>
    </row>
    <row r="1065" spans="1:19" ht="28.5" customHeight="1" x14ac:dyDescent="0.25">
      <c r="A1065" s="19">
        <v>9</v>
      </c>
      <c r="B1065" s="21"/>
      <c r="C1065" s="22" t="s">
        <v>7</v>
      </c>
      <c r="D1065" s="21"/>
      <c r="E1065" s="21">
        <v>1350</v>
      </c>
      <c r="F1065" s="21">
        <f t="shared" si="373"/>
        <v>0</v>
      </c>
      <c r="G1065" s="21"/>
      <c r="H1065" s="21">
        <f>E1065+G1065</f>
        <v>1350</v>
      </c>
      <c r="I1065" s="21"/>
      <c r="J1065" s="21"/>
      <c r="K1065" s="21">
        <f t="shared" si="374"/>
        <v>1350</v>
      </c>
      <c r="L1065" s="23" t="s">
        <v>83</v>
      </c>
      <c r="M1065" s="33" t="s">
        <v>188</v>
      </c>
    </row>
    <row r="1066" spans="1:19" ht="28.5" customHeight="1" x14ac:dyDescent="0.25">
      <c r="A1066" s="21">
        <v>10</v>
      </c>
      <c r="B1066" s="21"/>
      <c r="C1066" s="22" t="s">
        <v>98</v>
      </c>
      <c r="D1066" s="21"/>
      <c r="E1066" s="21">
        <v>1000</v>
      </c>
      <c r="F1066" s="21">
        <f t="shared" si="373"/>
        <v>0</v>
      </c>
      <c r="G1066" s="21"/>
      <c r="H1066" s="21">
        <f t="shared" ref="H1066" si="376">E1066+G1066</f>
        <v>1000</v>
      </c>
      <c r="I1066" s="21">
        <v>400</v>
      </c>
      <c r="J1066" s="21"/>
      <c r="K1066" s="21">
        <f t="shared" si="374"/>
        <v>1400</v>
      </c>
      <c r="L1066" s="23" t="s">
        <v>96</v>
      </c>
      <c r="M1066" s="33" t="s">
        <v>189</v>
      </c>
    </row>
    <row r="1067" spans="1:19" ht="28.5" customHeight="1" x14ac:dyDescent="0.25">
      <c r="A1067" s="19">
        <v>11</v>
      </c>
      <c r="B1067" s="21"/>
      <c r="C1067" s="22" t="s">
        <v>65</v>
      </c>
      <c r="D1067" s="21"/>
      <c r="E1067" s="21">
        <v>1000</v>
      </c>
      <c r="F1067" s="21">
        <f t="shared" si="373"/>
        <v>0</v>
      </c>
      <c r="G1067" s="21"/>
      <c r="H1067" s="21">
        <f>E1067+G1067</f>
        <v>1000</v>
      </c>
      <c r="I1067" s="21"/>
      <c r="J1067" s="21"/>
      <c r="K1067" s="21">
        <f t="shared" si="374"/>
        <v>1000</v>
      </c>
      <c r="L1067" s="23" t="s">
        <v>85</v>
      </c>
      <c r="M1067" s="33" t="s">
        <v>192</v>
      </c>
    </row>
    <row r="1068" spans="1:19" ht="28.5" customHeight="1" x14ac:dyDescent="0.25">
      <c r="A1068" s="21">
        <v>12</v>
      </c>
      <c r="B1068" s="21"/>
      <c r="C1068" s="22" t="s">
        <v>66</v>
      </c>
      <c r="D1068" s="21"/>
      <c r="E1068" s="21">
        <v>4600</v>
      </c>
      <c r="F1068" s="21">
        <f t="shared" si="373"/>
        <v>0</v>
      </c>
      <c r="G1068" s="21"/>
      <c r="H1068" s="21">
        <f t="shared" ref="H1068" si="377">E1068+G1068</f>
        <v>4600</v>
      </c>
      <c r="I1068" s="21">
        <v>400</v>
      </c>
      <c r="J1068" s="21"/>
      <c r="K1068" s="21">
        <f t="shared" si="374"/>
        <v>5000</v>
      </c>
      <c r="L1068" s="23" t="s">
        <v>84</v>
      </c>
      <c r="M1068" s="33" t="s">
        <v>191</v>
      </c>
    </row>
    <row r="1069" spans="1:19" ht="20.25" x14ac:dyDescent="0.15">
      <c r="A1069" s="24"/>
      <c r="B1069" s="24"/>
      <c r="C1069" s="24"/>
      <c r="D1069" s="24"/>
      <c r="E1069" s="24"/>
      <c r="F1069" s="24"/>
      <c r="G1069" s="29" t="s">
        <v>68</v>
      </c>
      <c r="H1069" s="29" t="s">
        <v>69</v>
      </c>
      <c r="I1069" s="24"/>
      <c r="J1069" s="25"/>
      <c r="K1069" s="24"/>
      <c r="L1069" s="25"/>
    </row>
    <row r="1071" spans="1:19" ht="48.75" customHeight="1" x14ac:dyDescent="0.15">
      <c r="A1071" s="45" t="s">
        <v>47</v>
      </c>
      <c r="B1071" s="45"/>
      <c r="C1071" s="45"/>
      <c r="D1071" s="45"/>
      <c r="E1071" s="45"/>
      <c r="F1071" s="45"/>
      <c r="G1071" s="45"/>
      <c r="H1071" s="45"/>
      <c r="I1071" s="45"/>
      <c r="J1071" s="45"/>
      <c r="K1071" s="45"/>
      <c r="L1071" s="45"/>
      <c r="M1071" s="45"/>
    </row>
    <row r="1072" spans="1:19" ht="34.5" customHeight="1" x14ac:dyDescent="0.15">
      <c r="A1072" s="47" t="s">
        <v>217</v>
      </c>
      <c r="B1072" s="47"/>
      <c r="C1072" s="47"/>
      <c r="D1072" s="47"/>
      <c r="E1072" s="47"/>
      <c r="F1072" s="47"/>
      <c r="G1072" s="47"/>
      <c r="H1072" s="47"/>
      <c r="I1072" s="47"/>
      <c r="J1072" s="47"/>
      <c r="K1072" s="47"/>
      <c r="L1072" s="47"/>
      <c r="M1072" s="47"/>
    </row>
    <row r="1073" spans="1:19" ht="28.5" customHeight="1" x14ac:dyDescent="0.15">
      <c r="A1073" s="18" t="s">
        <v>49</v>
      </c>
      <c r="B1073" s="18" t="s">
        <v>50</v>
      </c>
      <c r="C1073" s="18" t="s">
        <v>1</v>
      </c>
      <c r="D1073" s="18" t="s">
        <v>51</v>
      </c>
      <c r="E1073" s="18" t="s">
        <v>52</v>
      </c>
      <c r="F1073" s="18" t="s">
        <v>53</v>
      </c>
      <c r="G1073" s="18" t="s">
        <v>153</v>
      </c>
      <c r="H1073" s="18" t="s">
        <v>67</v>
      </c>
      <c r="I1073" s="18" t="s">
        <v>156</v>
      </c>
      <c r="J1073" s="18" t="s">
        <v>19</v>
      </c>
      <c r="K1073" s="18" t="s">
        <v>5</v>
      </c>
      <c r="L1073" s="18" t="s">
        <v>6</v>
      </c>
      <c r="M1073" s="34" t="s">
        <v>193</v>
      </c>
    </row>
    <row r="1074" spans="1:19" ht="28.5" customHeight="1" x14ac:dyDescent="0.25">
      <c r="A1074" s="19">
        <v>1</v>
      </c>
      <c r="B1074" s="19">
        <v>397</v>
      </c>
      <c r="C1074" s="20" t="s">
        <v>56</v>
      </c>
      <c r="D1074" s="21">
        <v>45.5</v>
      </c>
      <c r="E1074" s="21">
        <v>180</v>
      </c>
      <c r="F1074" s="21">
        <f t="shared" ref="F1074:F1085" si="378">D1074*E1074</f>
        <v>8190</v>
      </c>
      <c r="G1074" s="21">
        <v>180</v>
      </c>
      <c r="H1074" s="21">
        <f>F1074+G1074</f>
        <v>8370</v>
      </c>
      <c r="I1074" s="21"/>
      <c r="J1074" s="21"/>
      <c r="K1074" s="21">
        <f t="shared" ref="K1074:K1085" si="379">SUM(H1074:J1074)</f>
        <v>8370</v>
      </c>
      <c r="L1074" s="21"/>
      <c r="M1074" s="33" t="s">
        <v>190</v>
      </c>
    </row>
    <row r="1075" spans="1:19" ht="28.5" customHeight="1" x14ac:dyDescent="0.25">
      <c r="A1075" s="21">
        <v>2</v>
      </c>
      <c r="B1075" s="21">
        <v>224</v>
      </c>
      <c r="C1075" s="22" t="s">
        <v>57</v>
      </c>
      <c r="D1075" s="21">
        <v>47.38</v>
      </c>
      <c r="E1075" s="21">
        <v>170</v>
      </c>
      <c r="F1075" s="21">
        <f t="shared" si="378"/>
        <v>8054.6</v>
      </c>
      <c r="G1075" s="21">
        <v>160</v>
      </c>
      <c r="H1075" s="21">
        <f t="shared" ref="H1075:H1081" si="380">F1075+G1075</f>
        <v>8214.6</v>
      </c>
      <c r="I1075" s="21"/>
      <c r="J1075" s="21"/>
      <c r="K1075" s="21">
        <f t="shared" si="379"/>
        <v>8214.6</v>
      </c>
      <c r="L1075" s="21"/>
      <c r="M1075" s="33" t="s">
        <v>182</v>
      </c>
    </row>
    <row r="1076" spans="1:19" ht="28.5" customHeight="1" x14ac:dyDescent="0.25">
      <c r="A1076" s="19">
        <v>3</v>
      </c>
      <c r="B1076" s="21">
        <v>380</v>
      </c>
      <c r="C1076" s="22" t="s">
        <v>60</v>
      </c>
      <c r="D1076" s="21">
        <v>37.630000000000003</v>
      </c>
      <c r="E1076" s="21">
        <v>180</v>
      </c>
      <c r="F1076" s="21">
        <f t="shared" si="378"/>
        <v>6773.4000000000005</v>
      </c>
      <c r="G1076" s="21">
        <v>80</v>
      </c>
      <c r="H1076" s="21">
        <f t="shared" si="380"/>
        <v>6853.4000000000005</v>
      </c>
      <c r="I1076" s="21"/>
      <c r="J1076" s="21"/>
      <c r="K1076" s="21">
        <f t="shared" si="379"/>
        <v>6853.4000000000005</v>
      </c>
      <c r="L1076" s="21"/>
      <c r="M1076" s="33" t="s">
        <v>183</v>
      </c>
    </row>
    <row r="1077" spans="1:19" ht="28.5" customHeight="1" x14ac:dyDescent="0.25">
      <c r="A1077" s="21">
        <v>4</v>
      </c>
      <c r="B1077" s="21">
        <v>237</v>
      </c>
      <c r="C1077" s="22" t="s">
        <v>62</v>
      </c>
      <c r="D1077" s="21">
        <v>42.63</v>
      </c>
      <c r="E1077" s="21">
        <v>175</v>
      </c>
      <c r="F1077" s="21">
        <f t="shared" si="378"/>
        <v>7460.25</v>
      </c>
      <c r="G1077" s="21">
        <v>100</v>
      </c>
      <c r="H1077" s="21">
        <f t="shared" si="380"/>
        <v>7560.25</v>
      </c>
      <c r="I1077" s="21"/>
      <c r="J1077" s="21"/>
      <c r="K1077" s="21">
        <f t="shared" si="379"/>
        <v>7560.25</v>
      </c>
      <c r="L1077" s="21"/>
      <c r="M1077" s="33" t="s">
        <v>184</v>
      </c>
    </row>
    <row r="1078" spans="1:19" ht="28.5" customHeight="1" x14ac:dyDescent="0.25">
      <c r="A1078" s="19">
        <v>5</v>
      </c>
      <c r="B1078" s="21">
        <v>513</v>
      </c>
      <c r="C1078" s="22" t="s">
        <v>73</v>
      </c>
      <c r="D1078" s="21">
        <v>34.380000000000003</v>
      </c>
      <c r="E1078" s="21">
        <v>175</v>
      </c>
      <c r="F1078" s="21">
        <f t="shared" si="378"/>
        <v>6016.5</v>
      </c>
      <c r="G1078" s="21">
        <v>80</v>
      </c>
      <c r="H1078" s="21">
        <f t="shared" si="380"/>
        <v>6096.5</v>
      </c>
      <c r="I1078" s="21"/>
      <c r="J1078" s="21"/>
      <c r="K1078" s="21">
        <f t="shared" si="379"/>
        <v>6096.5</v>
      </c>
      <c r="L1078" s="21"/>
      <c r="M1078" s="33" t="s">
        <v>185</v>
      </c>
      <c r="S1078">
        <f>SUM(D1074:D1081)</f>
        <v>324.52</v>
      </c>
    </row>
    <row r="1079" spans="1:19" ht="28.5" customHeight="1" x14ac:dyDescent="0.25">
      <c r="A1079" s="21">
        <v>6</v>
      </c>
      <c r="B1079" s="21">
        <v>118</v>
      </c>
      <c r="C1079" s="22" t="s">
        <v>169</v>
      </c>
      <c r="D1079" s="21">
        <v>40.25</v>
      </c>
      <c r="E1079" s="21">
        <v>160</v>
      </c>
      <c r="F1079" s="21">
        <f t="shared" si="378"/>
        <v>6440</v>
      </c>
      <c r="G1079" s="21">
        <v>20</v>
      </c>
      <c r="H1079" s="21">
        <f t="shared" si="380"/>
        <v>6460</v>
      </c>
      <c r="I1079" s="21"/>
      <c r="J1079" s="21"/>
      <c r="K1079" s="21">
        <f t="shared" si="379"/>
        <v>6460</v>
      </c>
      <c r="L1079" s="21"/>
      <c r="M1079" s="33" t="s">
        <v>186</v>
      </c>
      <c r="S1079">
        <f>S1078/8</f>
        <v>40.564999999999998</v>
      </c>
    </row>
    <row r="1080" spans="1:19" ht="28.5" customHeight="1" x14ac:dyDescent="0.25">
      <c r="A1080" s="19">
        <v>7</v>
      </c>
      <c r="B1080" s="21">
        <v>383</v>
      </c>
      <c r="C1080" s="22" t="s">
        <v>158</v>
      </c>
      <c r="D1080" s="21">
        <v>38.5</v>
      </c>
      <c r="E1080" s="21">
        <v>160</v>
      </c>
      <c r="F1080" s="21">
        <f t="shared" si="378"/>
        <v>6160</v>
      </c>
      <c r="G1080" s="21">
        <v>20</v>
      </c>
      <c r="H1080" s="21">
        <f t="shared" si="380"/>
        <v>6180</v>
      </c>
      <c r="I1080" s="21"/>
      <c r="J1080" s="21"/>
      <c r="K1080" s="21">
        <f t="shared" si="379"/>
        <v>6180</v>
      </c>
      <c r="L1080" s="21"/>
      <c r="M1080" s="33" t="s">
        <v>187</v>
      </c>
    </row>
    <row r="1081" spans="1:19" ht="28.5" customHeight="1" x14ac:dyDescent="0.25">
      <c r="A1081" s="21">
        <v>8</v>
      </c>
      <c r="B1081" s="21">
        <v>679</v>
      </c>
      <c r="C1081" s="22" t="s">
        <v>179</v>
      </c>
      <c r="D1081" s="21">
        <v>38.25</v>
      </c>
      <c r="E1081" s="21">
        <v>180</v>
      </c>
      <c r="F1081" s="21">
        <f t="shared" si="378"/>
        <v>6885</v>
      </c>
      <c r="G1081" s="21">
        <v>20</v>
      </c>
      <c r="H1081" s="21">
        <f t="shared" si="380"/>
        <v>6905</v>
      </c>
      <c r="I1081" s="21">
        <v>400</v>
      </c>
      <c r="J1081" s="21"/>
      <c r="K1081" s="21">
        <f t="shared" si="379"/>
        <v>7305</v>
      </c>
      <c r="L1081" s="21"/>
      <c r="M1081" s="33" t="s">
        <v>181</v>
      </c>
    </row>
    <row r="1082" spans="1:19" ht="28.5" customHeight="1" x14ac:dyDescent="0.25">
      <c r="A1082" s="19">
        <v>9</v>
      </c>
      <c r="B1082" s="21"/>
      <c r="C1082" s="22" t="s">
        <v>7</v>
      </c>
      <c r="D1082" s="21"/>
      <c r="E1082" s="21">
        <v>1350</v>
      </c>
      <c r="F1082" s="21">
        <f t="shared" si="378"/>
        <v>0</v>
      </c>
      <c r="G1082" s="21"/>
      <c r="H1082" s="21">
        <f>E1082+G1082</f>
        <v>1350</v>
      </c>
      <c r="I1082" s="21"/>
      <c r="J1082" s="21"/>
      <c r="K1082" s="21">
        <f t="shared" si="379"/>
        <v>1350</v>
      </c>
      <c r="L1082" s="23" t="s">
        <v>83</v>
      </c>
      <c r="M1082" s="33" t="s">
        <v>188</v>
      </c>
    </row>
    <row r="1083" spans="1:19" ht="28.5" customHeight="1" x14ac:dyDescent="0.25">
      <c r="A1083" s="21">
        <v>10</v>
      </c>
      <c r="B1083" s="21"/>
      <c r="C1083" s="22" t="s">
        <v>98</v>
      </c>
      <c r="D1083" s="21"/>
      <c r="E1083" s="21">
        <v>1000</v>
      </c>
      <c r="F1083" s="21">
        <f t="shared" si="378"/>
        <v>0</v>
      </c>
      <c r="G1083" s="21"/>
      <c r="H1083" s="21">
        <f t="shared" ref="H1083" si="381">E1083+G1083</f>
        <v>1000</v>
      </c>
      <c r="I1083" s="21">
        <v>320</v>
      </c>
      <c r="J1083" s="21"/>
      <c r="K1083" s="21">
        <f t="shared" si="379"/>
        <v>1320</v>
      </c>
      <c r="L1083" s="23" t="s">
        <v>96</v>
      </c>
      <c r="M1083" s="33" t="s">
        <v>189</v>
      </c>
    </row>
    <row r="1084" spans="1:19" ht="28.5" customHeight="1" x14ac:dyDescent="0.25">
      <c r="A1084" s="19">
        <v>11</v>
      </c>
      <c r="B1084" s="21"/>
      <c r="C1084" s="22" t="s">
        <v>65</v>
      </c>
      <c r="D1084" s="21"/>
      <c r="E1084" s="21">
        <v>1000</v>
      </c>
      <c r="F1084" s="21">
        <f t="shared" si="378"/>
        <v>0</v>
      </c>
      <c r="G1084" s="21"/>
      <c r="H1084" s="21">
        <f>E1084+G1084</f>
        <v>1000</v>
      </c>
      <c r="I1084" s="21"/>
      <c r="J1084" s="21"/>
      <c r="K1084" s="21">
        <f t="shared" si="379"/>
        <v>1000</v>
      </c>
      <c r="L1084" s="23" t="s">
        <v>85</v>
      </c>
      <c r="M1084" s="33" t="s">
        <v>192</v>
      </c>
    </row>
    <row r="1085" spans="1:19" ht="28.5" customHeight="1" x14ac:dyDescent="0.25">
      <c r="A1085" s="21">
        <v>12</v>
      </c>
      <c r="B1085" s="21"/>
      <c r="C1085" s="22" t="s">
        <v>66</v>
      </c>
      <c r="D1085" s="21"/>
      <c r="E1085" s="21">
        <v>4600</v>
      </c>
      <c r="F1085" s="21">
        <f t="shared" si="378"/>
        <v>0</v>
      </c>
      <c r="G1085" s="21"/>
      <c r="H1085" s="21">
        <f t="shared" ref="H1085" si="382">E1085+G1085</f>
        <v>4600</v>
      </c>
      <c r="I1085" s="21">
        <v>320</v>
      </c>
      <c r="J1085" s="21"/>
      <c r="K1085" s="21">
        <f t="shared" si="379"/>
        <v>4920</v>
      </c>
      <c r="L1085" s="23" t="s">
        <v>84</v>
      </c>
      <c r="M1085" s="33" t="s">
        <v>191</v>
      </c>
    </row>
    <row r="1086" spans="1:19" ht="20.25" x14ac:dyDescent="0.15">
      <c r="A1086" s="24"/>
      <c r="B1086" s="24"/>
      <c r="C1086" s="24"/>
      <c r="D1086" s="24"/>
      <c r="E1086" s="24"/>
      <c r="F1086" s="24"/>
      <c r="G1086" s="29" t="s">
        <v>68</v>
      </c>
      <c r="H1086" s="29" t="s">
        <v>69</v>
      </c>
      <c r="I1086" s="24"/>
      <c r="J1086" s="25"/>
      <c r="K1086" s="24"/>
      <c r="L1086" s="25"/>
    </row>
    <row r="1088" spans="1:19" ht="48.75" customHeight="1" x14ac:dyDescent="0.15">
      <c r="A1088" s="45" t="s">
        <v>47</v>
      </c>
      <c r="B1088" s="45"/>
      <c r="C1088" s="45"/>
      <c r="D1088" s="45"/>
      <c r="E1088" s="45"/>
      <c r="F1088" s="45"/>
      <c r="G1088" s="45"/>
      <c r="H1088" s="45"/>
      <c r="I1088" s="45"/>
      <c r="J1088" s="45"/>
      <c r="K1088" s="45"/>
      <c r="L1088" s="45"/>
      <c r="M1088" s="45"/>
    </row>
    <row r="1089" spans="1:19" ht="34.5" customHeight="1" x14ac:dyDescent="0.15">
      <c r="A1089" s="47" t="s">
        <v>227</v>
      </c>
      <c r="B1089" s="47"/>
      <c r="C1089" s="47"/>
      <c r="D1089" s="47"/>
      <c r="E1089" s="47"/>
      <c r="F1089" s="47"/>
      <c r="G1089" s="47"/>
      <c r="H1089" s="47"/>
      <c r="I1089" s="47"/>
      <c r="J1089" s="47"/>
      <c r="K1089" s="47"/>
      <c r="L1089" s="47"/>
      <c r="M1089" s="47"/>
    </row>
    <row r="1090" spans="1:19" ht="28.5" customHeight="1" x14ac:dyDescent="0.15">
      <c r="A1090" s="18" t="s">
        <v>49</v>
      </c>
      <c r="B1090" s="18" t="s">
        <v>50</v>
      </c>
      <c r="C1090" s="18" t="s">
        <v>1</v>
      </c>
      <c r="D1090" s="18" t="s">
        <v>51</v>
      </c>
      <c r="E1090" s="18" t="s">
        <v>52</v>
      </c>
      <c r="F1090" s="18" t="s">
        <v>53</v>
      </c>
      <c r="G1090" s="18" t="s">
        <v>153</v>
      </c>
      <c r="H1090" s="18" t="s">
        <v>67</v>
      </c>
      <c r="I1090" s="18" t="s">
        <v>156</v>
      </c>
      <c r="J1090" s="18" t="s">
        <v>19</v>
      </c>
      <c r="K1090" s="18" t="s">
        <v>5</v>
      </c>
      <c r="L1090" s="18" t="s">
        <v>6</v>
      </c>
      <c r="M1090" s="34" t="s">
        <v>193</v>
      </c>
    </row>
    <row r="1091" spans="1:19" ht="28.5" customHeight="1" x14ac:dyDescent="0.25">
      <c r="A1091" s="19">
        <v>1</v>
      </c>
      <c r="B1091" s="19">
        <v>397</v>
      </c>
      <c r="C1091" s="20" t="s">
        <v>56</v>
      </c>
      <c r="D1091" s="21">
        <v>45.88</v>
      </c>
      <c r="E1091" s="21">
        <v>190</v>
      </c>
      <c r="F1091" s="21">
        <f t="shared" ref="F1091:F1102" si="383">D1091*E1091</f>
        <v>8717.2000000000007</v>
      </c>
      <c r="G1091" s="21">
        <v>180</v>
      </c>
      <c r="H1091" s="21">
        <f>F1091+G1091</f>
        <v>8897.2000000000007</v>
      </c>
      <c r="I1091" s="21"/>
      <c r="J1091" s="21"/>
      <c r="K1091" s="21">
        <f t="shared" ref="K1091:K1102" si="384">SUM(H1091:J1091)</f>
        <v>8897.2000000000007</v>
      </c>
      <c r="L1091" s="21"/>
      <c r="M1091" s="33" t="s">
        <v>190</v>
      </c>
    </row>
    <row r="1092" spans="1:19" ht="28.5" customHeight="1" x14ac:dyDescent="0.25">
      <c r="A1092" s="21">
        <v>2</v>
      </c>
      <c r="B1092" s="21">
        <v>224</v>
      </c>
      <c r="C1092" s="22" t="s">
        <v>57</v>
      </c>
      <c r="D1092" s="21">
        <v>48.38</v>
      </c>
      <c r="E1092" s="21">
        <v>180</v>
      </c>
      <c r="F1092" s="21">
        <f t="shared" si="383"/>
        <v>8708.4</v>
      </c>
      <c r="G1092" s="21">
        <v>160</v>
      </c>
      <c r="H1092" s="21">
        <f t="shared" ref="H1092:H1098" si="385">F1092+G1092</f>
        <v>8868.4</v>
      </c>
      <c r="I1092" s="21"/>
      <c r="J1092" s="21"/>
      <c r="K1092" s="21">
        <f t="shared" si="384"/>
        <v>8868.4</v>
      </c>
      <c r="L1092" s="21"/>
      <c r="M1092" s="33" t="s">
        <v>182</v>
      </c>
    </row>
    <row r="1093" spans="1:19" ht="28.5" customHeight="1" x14ac:dyDescent="0.25">
      <c r="A1093" s="19">
        <v>3</v>
      </c>
      <c r="B1093" s="21">
        <v>380</v>
      </c>
      <c r="C1093" s="22" t="s">
        <v>60</v>
      </c>
      <c r="D1093" s="21">
        <v>42.25</v>
      </c>
      <c r="E1093" s="21">
        <v>190</v>
      </c>
      <c r="F1093" s="21">
        <f t="shared" si="383"/>
        <v>8027.5</v>
      </c>
      <c r="G1093" s="21">
        <v>80</v>
      </c>
      <c r="H1093" s="21">
        <f t="shared" si="385"/>
        <v>8107.5</v>
      </c>
      <c r="I1093" s="21"/>
      <c r="J1093" s="21"/>
      <c r="K1093" s="21">
        <f t="shared" si="384"/>
        <v>8107.5</v>
      </c>
      <c r="L1093" s="21"/>
      <c r="M1093" s="33" t="s">
        <v>183</v>
      </c>
    </row>
    <row r="1094" spans="1:19" ht="28.5" customHeight="1" x14ac:dyDescent="0.25">
      <c r="A1094" s="21">
        <v>4</v>
      </c>
      <c r="B1094" s="21">
        <v>237</v>
      </c>
      <c r="C1094" s="22" t="s">
        <v>62</v>
      </c>
      <c r="D1094" s="21">
        <v>43.75</v>
      </c>
      <c r="E1094" s="21">
        <v>185</v>
      </c>
      <c r="F1094" s="21">
        <f t="shared" si="383"/>
        <v>8093.75</v>
      </c>
      <c r="G1094" s="21">
        <v>100</v>
      </c>
      <c r="H1094" s="21">
        <f t="shared" si="385"/>
        <v>8193.75</v>
      </c>
      <c r="I1094" s="21"/>
      <c r="J1094" s="21"/>
      <c r="K1094" s="21">
        <f t="shared" si="384"/>
        <v>8193.75</v>
      </c>
      <c r="L1094" s="21"/>
      <c r="M1094" s="33" t="s">
        <v>184</v>
      </c>
    </row>
    <row r="1095" spans="1:19" ht="28.5" customHeight="1" x14ac:dyDescent="0.25">
      <c r="A1095" s="19">
        <v>5</v>
      </c>
      <c r="B1095" s="21">
        <v>513</v>
      </c>
      <c r="C1095" s="22" t="s">
        <v>73</v>
      </c>
      <c r="D1095" s="21">
        <v>42</v>
      </c>
      <c r="E1095" s="21">
        <v>185</v>
      </c>
      <c r="F1095" s="21">
        <f t="shared" si="383"/>
        <v>7770</v>
      </c>
      <c r="G1095" s="21">
        <v>80</v>
      </c>
      <c r="H1095" s="21">
        <f t="shared" si="385"/>
        <v>7850</v>
      </c>
      <c r="I1095" s="21"/>
      <c r="J1095" s="21"/>
      <c r="K1095" s="21">
        <f t="shared" si="384"/>
        <v>7850</v>
      </c>
      <c r="L1095" s="21"/>
      <c r="M1095" s="33" t="s">
        <v>185</v>
      </c>
      <c r="S1095">
        <f>SUM(D1091:D1098)</f>
        <v>342.89</v>
      </c>
    </row>
    <row r="1096" spans="1:19" ht="28.5" customHeight="1" x14ac:dyDescent="0.25">
      <c r="A1096" s="21">
        <v>6</v>
      </c>
      <c r="B1096" s="21">
        <v>118</v>
      </c>
      <c r="C1096" s="22" t="s">
        <v>169</v>
      </c>
      <c r="D1096" s="21">
        <v>41.75</v>
      </c>
      <c r="E1096" s="21">
        <v>170</v>
      </c>
      <c r="F1096" s="21">
        <f t="shared" si="383"/>
        <v>7097.5</v>
      </c>
      <c r="G1096" s="21">
        <v>20</v>
      </c>
      <c r="H1096" s="21">
        <f t="shared" si="385"/>
        <v>7117.5</v>
      </c>
      <c r="I1096" s="21"/>
      <c r="J1096" s="21"/>
      <c r="K1096" s="21">
        <f t="shared" si="384"/>
        <v>7117.5</v>
      </c>
      <c r="L1096" s="21"/>
      <c r="M1096" s="33" t="s">
        <v>186</v>
      </c>
      <c r="S1096">
        <f>S1095/8</f>
        <v>42.861249999999998</v>
      </c>
    </row>
    <row r="1097" spans="1:19" ht="28.5" customHeight="1" x14ac:dyDescent="0.25">
      <c r="A1097" s="19">
        <v>7</v>
      </c>
      <c r="B1097" s="21">
        <v>383</v>
      </c>
      <c r="C1097" s="22" t="s">
        <v>158</v>
      </c>
      <c r="D1097" s="21">
        <v>42.75</v>
      </c>
      <c r="E1097" s="21">
        <v>170</v>
      </c>
      <c r="F1097" s="21">
        <f t="shared" si="383"/>
        <v>7267.5</v>
      </c>
      <c r="G1097" s="21">
        <v>20</v>
      </c>
      <c r="H1097" s="21">
        <f t="shared" si="385"/>
        <v>7287.5</v>
      </c>
      <c r="I1097" s="21"/>
      <c r="J1097" s="21"/>
      <c r="K1097" s="21">
        <f t="shared" si="384"/>
        <v>7287.5</v>
      </c>
      <c r="L1097" s="21"/>
      <c r="M1097" s="33" t="s">
        <v>187</v>
      </c>
    </row>
    <row r="1098" spans="1:19" ht="28.5" customHeight="1" x14ac:dyDescent="0.25">
      <c r="A1098" s="21">
        <v>8</v>
      </c>
      <c r="B1098" s="21">
        <v>679</v>
      </c>
      <c r="C1098" s="22" t="s">
        <v>179</v>
      </c>
      <c r="D1098" s="21">
        <v>36.130000000000003</v>
      </c>
      <c r="E1098" s="21">
        <v>180</v>
      </c>
      <c r="F1098" s="21">
        <f t="shared" si="383"/>
        <v>6503.4000000000005</v>
      </c>
      <c r="G1098" s="21">
        <v>20</v>
      </c>
      <c r="H1098" s="21">
        <f t="shared" si="385"/>
        <v>6523.4000000000005</v>
      </c>
      <c r="I1098" s="21">
        <v>400</v>
      </c>
      <c r="J1098" s="21"/>
      <c r="K1098" s="21">
        <f t="shared" si="384"/>
        <v>6923.4000000000005</v>
      </c>
      <c r="L1098" s="21"/>
      <c r="M1098" s="33" t="s">
        <v>181</v>
      </c>
    </row>
    <row r="1099" spans="1:19" ht="28.5" customHeight="1" x14ac:dyDescent="0.25">
      <c r="A1099" s="19">
        <v>9</v>
      </c>
      <c r="B1099" s="21"/>
      <c r="C1099" s="22" t="s">
        <v>7</v>
      </c>
      <c r="D1099" s="21"/>
      <c r="E1099" s="21">
        <v>1350</v>
      </c>
      <c r="F1099" s="21">
        <f t="shared" si="383"/>
        <v>0</v>
      </c>
      <c r="G1099" s="21"/>
      <c r="H1099" s="21">
        <f>E1099+G1099</f>
        <v>1350</v>
      </c>
      <c r="I1099" s="21"/>
      <c r="J1099" s="21"/>
      <c r="K1099" s="21">
        <f t="shared" si="384"/>
        <v>1350</v>
      </c>
      <c r="L1099" s="23" t="s">
        <v>83</v>
      </c>
      <c r="M1099" s="33" t="s">
        <v>188</v>
      </c>
    </row>
    <row r="1100" spans="1:19" ht="28.5" customHeight="1" x14ac:dyDescent="0.25">
      <c r="A1100" s="21">
        <v>10</v>
      </c>
      <c r="B1100" s="21"/>
      <c r="C1100" s="22" t="s">
        <v>98</v>
      </c>
      <c r="D1100" s="21"/>
      <c r="E1100" s="21">
        <v>1000</v>
      </c>
      <c r="F1100" s="21">
        <f t="shared" si="383"/>
        <v>0</v>
      </c>
      <c r="G1100" s="21"/>
      <c r="H1100" s="21">
        <f t="shared" ref="H1100" si="386">E1100+G1100</f>
        <v>1000</v>
      </c>
      <c r="I1100" s="21">
        <v>320</v>
      </c>
      <c r="J1100" s="21"/>
      <c r="K1100" s="21">
        <f t="shared" si="384"/>
        <v>1320</v>
      </c>
      <c r="L1100" s="23" t="s">
        <v>96</v>
      </c>
      <c r="M1100" s="33" t="s">
        <v>189</v>
      </c>
    </row>
    <row r="1101" spans="1:19" ht="28.5" customHeight="1" x14ac:dyDescent="0.25">
      <c r="A1101" s="19">
        <v>11</v>
      </c>
      <c r="B1101" s="21"/>
      <c r="C1101" s="22" t="s">
        <v>65</v>
      </c>
      <c r="D1101" s="21"/>
      <c r="E1101" s="21">
        <v>1000</v>
      </c>
      <c r="F1101" s="21">
        <f t="shared" si="383"/>
        <v>0</v>
      </c>
      <c r="G1101" s="21"/>
      <c r="H1101" s="21">
        <f>E1101+G1101</f>
        <v>1000</v>
      </c>
      <c r="I1101" s="21">
        <v>160</v>
      </c>
      <c r="J1101" s="21"/>
      <c r="K1101" s="21">
        <f t="shared" si="384"/>
        <v>1160</v>
      </c>
      <c r="L1101" s="23" t="s">
        <v>85</v>
      </c>
      <c r="M1101" s="33" t="s">
        <v>192</v>
      </c>
    </row>
    <row r="1102" spans="1:19" ht="28.5" customHeight="1" x14ac:dyDescent="0.25">
      <c r="A1102" s="21">
        <v>12</v>
      </c>
      <c r="B1102" s="21"/>
      <c r="C1102" s="22" t="s">
        <v>66</v>
      </c>
      <c r="D1102" s="21"/>
      <c r="E1102" s="21">
        <v>4600</v>
      </c>
      <c r="F1102" s="21">
        <f t="shared" si="383"/>
        <v>0</v>
      </c>
      <c r="G1102" s="21"/>
      <c r="H1102" s="21">
        <f t="shared" ref="H1102" si="387">E1102+G1102</f>
        <v>4600</v>
      </c>
      <c r="I1102" s="21">
        <v>320</v>
      </c>
      <c r="J1102" s="21"/>
      <c r="K1102" s="21">
        <f t="shared" si="384"/>
        <v>4920</v>
      </c>
      <c r="L1102" s="23" t="s">
        <v>84</v>
      </c>
      <c r="M1102" s="33" t="s">
        <v>191</v>
      </c>
    </row>
    <row r="1103" spans="1:19" ht="20.25" x14ac:dyDescent="0.15">
      <c r="A1103" s="24"/>
      <c r="B1103" s="24"/>
      <c r="C1103" s="24"/>
      <c r="D1103" s="24"/>
      <c r="E1103" s="24"/>
      <c r="F1103" s="24"/>
      <c r="G1103" s="29" t="s">
        <v>68</v>
      </c>
      <c r="H1103" s="29" t="s">
        <v>69</v>
      </c>
      <c r="I1103" s="24"/>
      <c r="J1103" s="25"/>
      <c r="K1103" s="24"/>
      <c r="L1103" s="25"/>
    </row>
    <row r="1105" spans="1:20" ht="48.75" customHeight="1" x14ac:dyDescent="0.15">
      <c r="A1105" s="45" t="s">
        <v>47</v>
      </c>
      <c r="B1105" s="45"/>
      <c r="C1105" s="45"/>
      <c r="D1105" s="45"/>
      <c r="E1105" s="45"/>
      <c r="F1105" s="45"/>
      <c r="G1105" s="45"/>
      <c r="H1105" s="45"/>
      <c r="I1105" s="45"/>
      <c r="J1105" s="45"/>
      <c r="K1105" s="45"/>
      <c r="L1105" s="45"/>
      <c r="M1105" s="45"/>
      <c r="N1105" s="45"/>
      <c r="O1105" s="45"/>
      <c r="P1105" s="45"/>
      <c r="Q1105" s="45"/>
    </row>
    <row r="1106" spans="1:20" ht="34.5" customHeight="1" x14ac:dyDescent="0.15">
      <c r="A1106" s="46" t="s">
        <v>228</v>
      </c>
      <c r="B1106" s="46"/>
      <c r="C1106" s="46"/>
      <c r="D1106" s="46"/>
      <c r="E1106" s="46"/>
      <c r="F1106" s="46"/>
      <c r="G1106" s="46"/>
      <c r="H1106" s="46"/>
      <c r="I1106" s="46"/>
      <c r="J1106" s="46"/>
      <c r="K1106" s="46"/>
      <c r="L1106" s="46"/>
      <c r="M1106" s="46"/>
      <c r="N1106" s="46"/>
      <c r="O1106" s="46"/>
      <c r="P1106" s="46"/>
      <c r="Q1106" s="46"/>
    </row>
    <row r="1107" spans="1:20" ht="28.5" customHeight="1" x14ac:dyDescent="0.15">
      <c r="A1107" s="18" t="s">
        <v>49</v>
      </c>
      <c r="B1107" s="18" t="s">
        <v>50</v>
      </c>
      <c r="C1107" s="18" t="s">
        <v>1</v>
      </c>
      <c r="D1107" s="18" t="s">
        <v>51</v>
      </c>
      <c r="E1107" s="18" t="s">
        <v>52</v>
      </c>
      <c r="F1107" s="18" t="s">
        <v>53</v>
      </c>
      <c r="G1107" s="18" t="s">
        <v>153</v>
      </c>
      <c r="H1107" s="18" t="s">
        <v>67</v>
      </c>
      <c r="I1107" s="18" t="s">
        <v>156</v>
      </c>
      <c r="J1107" s="18" t="s">
        <v>229</v>
      </c>
      <c r="K1107" s="18" t="s">
        <v>19</v>
      </c>
      <c r="L1107" s="18" t="s">
        <v>5</v>
      </c>
      <c r="M1107" s="18" t="s">
        <v>6</v>
      </c>
      <c r="N1107" s="34" t="s">
        <v>193</v>
      </c>
      <c r="Q1107" s="34" t="s">
        <v>193</v>
      </c>
    </row>
    <row r="1108" spans="1:20" ht="28.5" customHeight="1" x14ac:dyDescent="0.25">
      <c r="A1108" s="19">
        <v>1</v>
      </c>
      <c r="B1108" s="19">
        <v>397</v>
      </c>
      <c r="C1108" s="20" t="s">
        <v>56</v>
      </c>
      <c r="D1108" s="21">
        <v>44.25</v>
      </c>
      <c r="E1108" s="21">
        <v>190</v>
      </c>
      <c r="F1108" s="21">
        <f t="shared" ref="F1108:F1119" si="388">D1108*E1108</f>
        <v>8407.5</v>
      </c>
      <c r="G1108" s="21">
        <v>180</v>
      </c>
      <c r="H1108" s="21">
        <f>F1108+G1108</f>
        <v>8587.5</v>
      </c>
      <c r="I1108" s="21"/>
      <c r="J1108" s="21">
        <v>200</v>
      </c>
      <c r="K1108" s="21"/>
      <c r="L1108" s="21">
        <f t="shared" ref="L1108:L1119" si="389">SUM(H1108:K1108)</f>
        <v>8787.5</v>
      </c>
      <c r="M1108" s="21"/>
      <c r="N1108" s="33" t="s">
        <v>190</v>
      </c>
      <c r="Q1108" s="33" t="s">
        <v>190</v>
      </c>
    </row>
    <row r="1109" spans="1:20" ht="28.5" customHeight="1" x14ac:dyDescent="0.25">
      <c r="A1109" s="21">
        <v>2</v>
      </c>
      <c r="B1109" s="21">
        <v>224</v>
      </c>
      <c r="C1109" s="22" t="s">
        <v>57</v>
      </c>
      <c r="D1109" s="21">
        <v>43.5</v>
      </c>
      <c r="E1109" s="21">
        <v>180</v>
      </c>
      <c r="F1109" s="21">
        <f t="shared" si="388"/>
        <v>7830</v>
      </c>
      <c r="G1109" s="21">
        <v>160</v>
      </c>
      <c r="H1109" s="21">
        <f t="shared" ref="H1109:H1115" si="390">F1109+G1109</f>
        <v>7990</v>
      </c>
      <c r="I1109" s="21"/>
      <c r="J1109" s="21">
        <v>200</v>
      </c>
      <c r="K1109" s="21"/>
      <c r="L1109" s="21">
        <f t="shared" si="389"/>
        <v>8190</v>
      </c>
      <c r="M1109" s="21"/>
      <c r="N1109" s="33" t="s">
        <v>182</v>
      </c>
      <c r="Q1109" s="33" t="s">
        <v>182</v>
      </c>
    </row>
    <row r="1110" spans="1:20" ht="28.5" customHeight="1" x14ac:dyDescent="0.25">
      <c r="A1110" s="19">
        <v>3</v>
      </c>
      <c r="B1110" s="21">
        <v>380</v>
      </c>
      <c r="C1110" s="22" t="s">
        <v>60</v>
      </c>
      <c r="D1110" s="21">
        <v>40.380000000000003</v>
      </c>
      <c r="E1110" s="21">
        <v>190</v>
      </c>
      <c r="F1110" s="21">
        <f t="shared" si="388"/>
        <v>7672.2000000000007</v>
      </c>
      <c r="G1110" s="21">
        <v>80</v>
      </c>
      <c r="H1110" s="21">
        <f t="shared" si="390"/>
        <v>7752.2000000000007</v>
      </c>
      <c r="I1110" s="21"/>
      <c r="J1110" s="21">
        <v>200</v>
      </c>
      <c r="K1110" s="21"/>
      <c r="L1110" s="21">
        <f t="shared" si="389"/>
        <v>7952.2000000000007</v>
      </c>
      <c r="M1110" s="21"/>
      <c r="N1110" s="33" t="s">
        <v>183</v>
      </c>
      <c r="Q1110" s="33" t="s">
        <v>183</v>
      </c>
    </row>
    <row r="1111" spans="1:20" ht="28.5" customHeight="1" x14ac:dyDescent="0.25">
      <c r="A1111" s="21">
        <v>4</v>
      </c>
      <c r="B1111" s="21">
        <v>237</v>
      </c>
      <c r="C1111" s="22" t="s">
        <v>62</v>
      </c>
      <c r="D1111" s="21">
        <v>44</v>
      </c>
      <c r="E1111" s="21">
        <v>185</v>
      </c>
      <c r="F1111" s="21">
        <f t="shared" si="388"/>
        <v>8140</v>
      </c>
      <c r="G1111" s="21">
        <v>100</v>
      </c>
      <c r="H1111" s="21">
        <f t="shared" si="390"/>
        <v>8240</v>
      </c>
      <c r="I1111" s="21"/>
      <c r="J1111" s="21">
        <v>200</v>
      </c>
      <c r="K1111" s="21"/>
      <c r="L1111" s="21">
        <f t="shared" si="389"/>
        <v>8440</v>
      </c>
      <c r="M1111" s="21"/>
      <c r="N1111" s="33" t="s">
        <v>184</v>
      </c>
      <c r="Q1111" s="33" t="s">
        <v>184</v>
      </c>
    </row>
    <row r="1112" spans="1:20" ht="28.5" customHeight="1" x14ac:dyDescent="0.25">
      <c r="A1112" s="19">
        <v>5</v>
      </c>
      <c r="B1112" s="21">
        <v>513</v>
      </c>
      <c r="C1112" s="22" t="s">
        <v>73</v>
      </c>
      <c r="D1112" s="21">
        <v>39.380000000000003</v>
      </c>
      <c r="E1112" s="21">
        <v>185</v>
      </c>
      <c r="F1112" s="21">
        <f t="shared" si="388"/>
        <v>7285.3</v>
      </c>
      <c r="G1112" s="21">
        <v>80</v>
      </c>
      <c r="H1112" s="21">
        <f t="shared" si="390"/>
        <v>7365.3</v>
      </c>
      <c r="I1112" s="21"/>
      <c r="J1112" s="21">
        <v>200</v>
      </c>
      <c r="K1112" s="21"/>
      <c r="L1112" s="21">
        <f t="shared" si="389"/>
        <v>7565.3</v>
      </c>
      <c r="M1112" s="21"/>
      <c r="N1112" s="33" t="s">
        <v>185</v>
      </c>
      <c r="Q1112" s="33" t="s">
        <v>185</v>
      </c>
      <c r="T1112">
        <f>SUM(D1108:D1115)</f>
        <v>328.4</v>
      </c>
    </row>
    <row r="1113" spans="1:20" ht="28.5" customHeight="1" x14ac:dyDescent="0.25">
      <c r="A1113" s="21">
        <v>6</v>
      </c>
      <c r="B1113" s="21">
        <v>118</v>
      </c>
      <c r="C1113" s="22" t="s">
        <v>169</v>
      </c>
      <c r="D1113" s="21">
        <v>40.75</v>
      </c>
      <c r="E1113" s="21">
        <v>170</v>
      </c>
      <c r="F1113" s="21">
        <f t="shared" si="388"/>
        <v>6927.5</v>
      </c>
      <c r="G1113" s="21">
        <v>20</v>
      </c>
      <c r="H1113" s="21">
        <f t="shared" si="390"/>
        <v>6947.5</v>
      </c>
      <c r="I1113" s="21"/>
      <c r="J1113" s="21">
        <v>200</v>
      </c>
      <c r="K1113" s="21"/>
      <c r="L1113" s="21">
        <f t="shared" si="389"/>
        <v>7147.5</v>
      </c>
      <c r="M1113" s="21"/>
      <c r="N1113" s="33" t="s">
        <v>186</v>
      </c>
      <c r="Q1113" s="33" t="s">
        <v>186</v>
      </c>
      <c r="T1113">
        <f>T1112/8</f>
        <v>41.05</v>
      </c>
    </row>
    <row r="1114" spans="1:20" ht="28.5" customHeight="1" x14ac:dyDescent="0.25">
      <c r="A1114" s="19">
        <v>7</v>
      </c>
      <c r="B1114" s="21">
        <v>383</v>
      </c>
      <c r="C1114" s="22" t="s">
        <v>158</v>
      </c>
      <c r="D1114" s="21">
        <v>39.880000000000003</v>
      </c>
      <c r="E1114" s="21">
        <v>170</v>
      </c>
      <c r="F1114" s="21">
        <f t="shared" si="388"/>
        <v>6779.6</v>
      </c>
      <c r="G1114" s="21">
        <v>20</v>
      </c>
      <c r="H1114" s="21">
        <f t="shared" si="390"/>
        <v>6799.6</v>
      </c>
      <c r="I1114" s="21"/>
      <c r="J1114" s="21">
        <v>200</v>
      </c>
      <c r="K1114" s="21"/>
      <c r="L1114" s="21">
        <f t="shared" si="389"/>
        <v>6999.6</v>
      </c>
      <c r="M1114" s="21"/>
      <c r="N1114" s="33" t="s">
        <v>187</v>
      </c>
      <c r="Q1114" s="33" t="s">
        <v>187</v>
      </c>
    </row>
    <row r="1115" spans="1:20" ht="28.5" customHeight="1" x14ac:dyDescent="0.25">
      <c r="A1115" s="21">
        <v>8</v>
      </c>
      <c r="B1115" s="21">
        <v>679</v>
      </c>
      <c r="C1115" s="22" t="s">
        <v>179</v>
      </c>
      <c r="D1115" s="21">
        <v>36.26</v>
      </c>
      <c r="E1115" s="21">
        <v>180</v>
      </c>
      <c r="F1115" s="21">
        <f t="shared" si="388"/>
        <v>6526.7999999999993</v>
      </c>
      <c r="G1115" s="21">
        <v>20</v>
      </c>
      <c r="H1115" s="21">
        <f t="shared" si="390"/>
        <v>6546.7999999999993</v>
      </c>
      <c r="I1115" s="21">
        <v>400</v>
      </c>
      <c r="J1115" s="21">
        <v>200</v>
      </c>
      <c r="K1115" s="21"/>
      <c r="L1115" s="21">
        <f t="shared" si="389"/>
        <v>7146.7999999999993</v>
      </c>
      <c r="M1115" s="21"/>
      <c r="N1115" s="33" t="s">
        <v>181</v>
      </c>
      <c r="Q1115" s="33" t="s">
        <v>181</v>
      </c>
    </row>
    <row r="1116" spans="1:20" ht="28.5" customHeight="1" x14ac:dyDescent="0.25">
      <c r="A1116" s="19">
        <v>9</v>
      </c>
      <c r="B1116" s="21"/>
      <c r="C1116" s="22" t="s">
        <v>7</v>
      </c>
      <c r="D1116" s="21"/>
      <c r="E1116" s="21">
        <v>1350</v>
      </c>
      <c r="F1116" s="21">
        <f t="shared" si="388"/>
        <v>0</v>
      </c>
      <c r="G1116" s="21"/>
      <c r="H1116" s="21">
        <f>E1116+G1116</f>
        <v>1350</v>
      </c>
      <c r="I1116" s="21"/>
      <c r="J1116" s="21"/>
      <c r="K1116" s="21"/>
      <c r="L1116" s="21">
        <f t="shared" si="389"/>
        <v>1350</v>
      </c>
      <c r="M1116" s="23" t="s">
        <v>83</v>
      </c>
      <c r="N1116" s="33" t="s">
        <v>188</v>
      </c>
      <c r="Q1116" s="33" t="s">
        <v>188</v>
      </c>
    </row>
    <row r="1117" spans="1:20" ht="28.5" customHeight="1" x14ac:dyDescent="0.25">
      <c r="A1117" s="21">
        <v>10</v>
      </c>
      <c r="B1117" s="21"/>
      <c r="C1117" s="22" t="s">
        <v>98</v>
      </c>
      <c r="D1117" s="21"/>
      <c r="E1117" s="21">
        <v>1000</v>
      </c>
      <c r="F1117" s="21">
        <f t="shared" si="388"/>
        <v>0</v>
      </c>
      <c r="G1117" s="21"/>
      <c r="H1117" s="21">
        <f t="shared" ref="H1117" si="391">E1117+G1117</f>
        <v>1000</v>
      </c>
      <c r="I1117" s="21">
        <v>400</v>
      </c>
      <c r="J1117" s="21"/>
      <c r="K1117" s="21"/>
      <c r="L1117" s="21">
        <f t="shared" si="389"/>
        <v>1400</v>
      </c>
      <c r="M1117" s="23" t="s">
        <v>96</v>
      </c>
      <c r="N1117" s="33" t="s">
        <v>189</v>
      </c>
      <c r="Q1117" s="33" t="s">
        <v>189</v>
      </c>
    </row>
    <row r="1118" spans="1:20" ht="28.5" customHeight="1" x14ac:dyDescent="0.25">
      <c r="A1118" s="19">
        <v>11</v>
      </c>
      <c r="B1118" s="21"/>
      <c r="C1118" s="22" t="s">
        <v>65</v>
      </c>
      <c r="D1118" s="21"/>
      <c r="E1118" s="21">
        <v>1000</v>
      </c>
      <c r="F1118" s="21">
        <f t="shared" si="388"/>
        <v>0</v>
      </c>
      <c r="G1118" s="21"/>
      <c r="H1118" s="21">
        <f>E1118+G1118</f>
        <v>1000</v>
      </c>
      <c r="I1118" s="21"/>
      <c r="J1118" s="21"/>
      <c r="K1118" s="21"/>
      <c r="L1118" s="21">
        <f t="shared" si="389"/>
        <v>1000</v>
      </c>
      <c r="M1118" s="23" t="s">
        <v>85</v>
      </c>
      <c r="N1118" s="33" t="s">
        <v>192</v>
      </c>
      <c r="Q1118" s="33" t="s">
        <v>192</v>
      </c>
    </row>
    <row r="1119" spans="1:20" ht="28.5" customHeight="1" x14ac:dyDescent="0.25">
      <c r="A1119" s="21">
        <v>12</v>
      </c>
      <c r="B1119" s="21"/>
      <c r="C1119" s="22" t="s">
        <v>66</v>
      </c>
      <c r="D1119" s="21"/>
      <c r="E1119" s="21">
        <v>4600</v>
      </c>
      <c r="F1119" s="21">
        <f t="shared" si="388"/>
        <v>0</v>
      </c>
      <c r="G1119" s="21"/>
      <c r="H1119" s="21">
        <f t="shared" ref="H1119" si="392">E1119+G1119</f>
        <v>4600</v>
      </c>
      <c r="I1119" s="21">
        <v>400</v>
      </c>
      <c r="J1119" s="21"/>
      <c r="K1119" s="21"/>
      <c r="L1119" s="21">
        <f t="shared" si="389"/>
        <v>5000</v>
      </c>
      <c r="M1119" s="23" t="s">
        <v>84</v>
      </c>
      <c r="Q1119" s="33" t="s">
        <v>191</v>
      </c>
    </row>
    <row r="1120" spans="1:20" ht="20.25" x14ac:dyDescent="0.15">
      <c r="A1120" s="24"/>
      <c r="B1120" s="24"/>
      <c r="C1120" s="24"/>
      <c r="D1120" s="24"/>
      <c r="E1120" s="24"/>
      <c r="F1120" s="24"/>
      <c r="G1120" s="29" t="s">
        <v>68</v>
      </c>
      <c r="H1120" s="29" t="s">
        <v>69</v>
      </c>
      <c r="I1120" s="24"/>
      <c r="J1120" s="25"/>
      <c r="K1120" s="24"/>
      <c r="L1120" s="25"/>
    </row>
    <row r="1122" spans="1:20" ht="48.75" customHeight="1" x14ac:dyDescent="0.15">
      <c r="A1122" s="45" t="s">
        <v>47</v>
      </c>
      <c r="B1122" s="45"/>
      <c r="C1122" s="45"/>
      <c r="D1122" s="45"/>
      <c r="E1122" s="45"/>
      <c r="F1122" s="45"/>
      <c r="G1122" s="45"/>
      <c r="H1122" s="45"/>
      <c r="I1122" s="45"/>
      <c r="J1122" s="45"/>
      <c r="K1122" s="45"/>
      <c r="L1122" s="45"/>
      <c r="M1122" s="45"/>
      <c r="N1122" s="45"/>
      <c r="O1122" s="45"/>
      <c r="P1122" s="45"/>
      <c r="Q1122" s="45"/>
    </row>
    <row r="1123" spans="1:20" ht="34.5" customHeight="1" x14ac:dyDescent="0.15">
      <c r="A1123" s="46" t="s">
        <v>230</v>
      </c>
      <c r="B1123" s="46"/>
      <c r="C1123" s="46"/>
      <c r="D1123" s="46"/>
      <c r="E1123" s="46"/>
      <c r="F1123" s="46"/>
      <c r="G1123" s="46"/>
      <c r="H1123" s="46"/>
      <c r="I1123" s="46"/>
      <c r="J1123" s="46"/>
      <c r="K1123" s="46"/>
      <c r="L1123" s="46"/>
      <c r="M1123" s="46"/>
      <c r="N1123" s="46"/>
      <c r="O1123" s="46"/>
      <c r="P1123" s="46"/>
      <c r="Q1123" s="46"/>
    </row>
    <row r="1124" spans="1:20" ht="28.5" customHeight="1" x14ac:dyDescent="0.15">
      <c r="A1124" s="18" t="s">
        <v>49</v>
      </c>
      <c r="B1124" s="18" t="s">
        <v>50</v>
      </c>
      <c r="C1124" s="18" t="s">
        <v>1</v>
      </c>
      <c r="D1124" s="18" t="s">
        <v>51</v>
      </c>
      <c r="E1124" s="18" t="s">
        <v>52</v>
      </c>
      <c r="F1124" s="18" t="s">
        <v>53</v>
      </c>
      <c r="G1124" s="18" t="s">
        <v>153</v>
      </c>
      <c r="H1124" s="18" t="s">
        <v>67</v>
      </c>
      <c r="I1124" s="18" t="s">
        <v>156</v>
      </c>
      <c r="J1124" s="18" t="s">
        <v>229</v>
      </c>
      <c r="K1124" s="18" t="s">
        <v>19</v>
      </c>
      <c r="L1124" s="18" t="s">
        <v>5</v>
      </c>
      <c r="M1124" s="18" t="s">
        <v>6</v>
      </c>
      <c r="N1124" s="34" t="s">
        <v>193</v>
      </c>
      <c r="Q1124" s="34" t="s">
        <v>193</v>
      </c>
    </row>
    <row r="1125" spans="1:20" ht="28.5" customHeight="1" x14ac:dyDescent="0.25">
      <c r="A1125" s="19">
        <v>1</v>
      </c>
      <c r="B1125" s="19">
        <v>397</v>
      </c>
      <c r="C1125" s="20" t="s">
        <v>56</v>
      </c>
      <c r="D1125" s="21">
        <v>45.38</v>
      </c>
      <c r="E1125" s="21">
        <v>190</v>
      </c>
      <c r="F1125" s="21">
        <f t="shared" ref="F1125:F1136" si="393">D1125*E1125</f>
        <v>8622.2000000000007</v>
      </c>
      <c r="G1125" s="21">
        <v>180</v>
      </c>
      <c r="H1125" s="21">
        <f>F1125+G1125</f>
        <v>8802.2000000000007</v>
      </c>
      <c r="I1125" s="21"/>
      <c r="J1125" s="21">
        <v>200</v>
      </c>
      <c r="K1125" s="21">
        <v>300</v>
      </c>
      <c r="L1125" s="21">
        <f t="shared" ref="L1125:L1137" si="394">SUM(H1125:K1125)</f>
        <v>9302.2000000000007</v>
      </c>
      <c r="M1125" s="21"/>
      <c r="N1125" s="33" t="s">
        <v>190</v>
      </c>
      <c r="Q1125" s="33" t="s">
        <v>190</v>
      </c>
    </row>
    <row r="1126" spans="1:20" ht="28.5" customHeight="1" x14ac:dyDescent="0.25">
      <c r="A1126" s="21">
        <v>2</v>
      </c>
      <c r="B1126" s="21">
        <v>224</v>
      </c>
      <c r="C1126" s="22" t="s">
        <v>57</v>
      </c>
      <c r="D1126" s="21">
        <v>48.5</v>
      </c>
      <c r="E1126" s="21">
        <v>180</v>
      </c>
      <c r="F1126" s="21">
        <f t="shared" si="393"/>
        <v>8730</v>
      </c>
      <c r="G1126" s="21">
        <v>160</v>
      </c>
      <c r="H1126" s="21">
        <f t="shared" ref="H1126:H1132" si="395">F1126+G1126</f>
        <v>8890</v>
      </c>
      <c r="I1126" s="21"/>
      <c r="J1126" s="21">
        <v>200</v>
      </c>
      <c r="K1126" s="21">
        <v>300</v>
      </c>
      <c r="L1126" s="21">
        <f t="shared" si="394"/>
        <v>9390</v>
      </c>
      <c r="M1126" s="21"/>
      <c r="N1126" s="33" t="s">
        <v>182</v>
      </c>
      <c r="Q1126" s="33" t="s">
        <v>182</v>
      </c>
    </row>
    <row r="1127" spans="1:20" ht="28.5" customHeight="1" x14ac:dyDescent="0.25">
      <c r="A1127" s="19">
        <v>3</v>
      </c>
      <c r="B1127" s="21">
        <v>380</v>
      </c>
      <c r="C1127" s="22" t="s">
        <v>60</v>
      </c>
      <c r="D1127" s="21">
        <v>42</v>
      </c>
      <c r="E1127" s="21">
        <v>190</v>
      </c>
      <c r="F1127" s="21">
        <f t="shared" si="393"/>
        <v>7980</v>
      </c>
      <c r="G1127" s="21">
        <v>80</v>
      </c>
      <c r="H1127" s="21">
        <f t="shared" si="395"/>
        <v>8060</v>
      </c>
      <c r="I1127" s="21"/>
      <c r="J1127" s="21">
        <v>200</v>
      </c>
      <c r="K1127" s="21">
        <v>300</v>
      </c>
      <c r="L1127" s="21">
        <f t="shared" si="394"/>
        <v>8560</v>
      </c>
      <c r="M1127" s="21"/>
      <c r="N1127" s="33" t="s">
        <v>183</v>
      </c>
      <c r="Q1127" s="33" t="s">
        <v>183</v>
      </c>
    </row>
    <row r="1128" spans="1:20" ht="28.5" customHeight="1" x14ac:dyDescent="0.25">
      <c r="A1128" s="21">
        <v>4</v>
      </c>
      <c r="B1128" s="21">
        <v>237</v>
      </c>
      <c r="C1128" s="22" t="s">
        <v>62</v>
      </c>
      <c r="D1128" s="21">
        <v>42.5</v>
      </c>
      <c r="E1128" s="21">
        <v>185</v>
      </c>
      <c r="F1128" s="21">
        <f t="shared" si="393"/>
        <v>7862.5</v>
      </c>
      <c r="G1128" s="21">
        <v>100</v>
      </c>
      <c r="H1128" s="21">
        <f t="shared" si="395"/>
        <v>7962.5</v>
      </c>
      <c r="I1128" s="21"/>
      <c r="J1128" s="21">
        <v>200</v>
      </c>
      <c r="K1128" s="21">
        <v>300</v>
      </c>
      <c r="L1128" s="21">
        <f t="shared" si="394"/>
        <v>8462.5</v>
      </c>
      <c r="M1128" s="21"/>
      <c r="N1128" s="33" t="s">
        <v>184</v>
      </c>
      <c r="Q1128" s="33" t="s">
        <v>184</v>
      </c>
    </row>
    <row r="1129" spans="1:20" ht="28.5" customHeight="1" x14ac:dyDescent="0.25">
      <c r="A1129" s="19">
        <v>5</v>
      </c>
      <c r="B1129" s="21">
        <v>513</v>
      </c>
      <c r="C1129" s="22" t="s">
        <v>73</v>
      </c>
      <c r="D1129" s="21">
        <v>42.13</v>
      </c>
      <c r="E1129" s="21">
        <v>185</v>
      </c>
      <c r="F1129" s="21">
        <f t="shared" si="393"/>
        <v>7794.05</v>
      </c>
      <c r="G1129" s="21">
        <v>80</v>
      </c>
      <c r="H1129" s="21">
        <f t="shared" si="395"/>
        <v>7874.05</v>
      </c>
      <c r="I1129" s="21"/>
      <c r="J1129" s="21">
        <v>200</v>
      </c>
      <c r="K1129" s="21">
        <v>300</v>
      </c>
      <c r="L1129" s="21">
        <f t="shared" si="394"/>
        <v>8374.0499999999993</v>
      </c>
      <c r="M1129" s="21"/>
      <c r="N1129" s="33" t="s">
        <v>185</v>
      </c>
      <c r="Q1129" s="33" t="s">
        <v>185</v>
      </c>
      <c r="T1129">
        <f>SUM(D1125:D1132)</f>
        <v>349.14</v>
      </c>
    </row>
    <row r="1130" spans="1:20" ht="28.5" customHeight="1" x14ac:dyDescent="0.25">
      <c r="A1130" s="21">
        <v>6</v>
      </c>
      <c r="B1130" s="21">
        <v>118</v>
      </c>
      <c r="C1130" s="22" t="s">
        <v>169</v>
      </c>
      <c r="D1130" s="21">
        <v>45.38</v>
      </c>
      <c r="E1130" s="21">
        <v>170</v>
      </c>
      <c r="F1130" s="21">
        <f t="shared" si="393"/>
        <v>7714.6</v>
      </c>
      <c r="G1130" s="21">
        <v>20</v>
      </c>
      <c r="H1130" s="21">
        <f t="shared" si="395"/>
        <v>7734.6</v>
      </c>
      <c r="I1130" s="21"/>
      <c r="J1130" s="21">
        <v>200</v>
      </c>
      <c r="K1130" s="21">
        <v>300</v>
      </c>
      <c r="L1130" s="21">
        <f t="shared" si="394"/>
        <v>8234.6</v>
      </c>
      <c r="M1130" s="21"/>
      <c r="N1130" s="33" t="s">
        <v>186</v>
      </c>
      <c r="Q1130" s="33" t="s">
        <v>186</v>
      </c>
      <c r="T1130">
        <f>T1129/8</f>
        <v>43.642499999999998</v>
      </c>
    </row>
    <row r="1131" spans="1:20" ht="28.5" customHeight="1" x14ac:dyDescent="0.25">
      <c r="A1131" s="19">
        <v>7</v>
      </c>
      <c r="B1131" s="21">
        <v>383</v>
      </c>
      <c r="C1131" s="22" t="s">
        <v>158</v>
      </c>
      <c r="D1131" s="21">
        <v>44.5</v>
      </c>
      <c r="E1131" s="21">
        <v>170</v>
      </c>
      <c r="F1131" s="21">
        <f t="shared" si="393"/>
        <v>7565</v>
      </c>
      <c r="G1131" s="21">
        <v>20</v>
      </c>
      <c r="H1131" s="21">
        <f t="shared" si="395"/>
        <v>7585</v>
      </c>
      <c r="I1131" s="21"/>
      <c r="J1131" s="21">
        <v>200</v>
      </c>
      <c r="K1131" s="21">
        <v>300</v>
      </c>
      <c r="L1131" s="21">
        <f t="shared" si="394"/>
        <v>8085</v>
      </c>
      <c r="M1131" s="21"/>
      <c r="N1131" s="33" t="s">
        <v>187</v>
      </c>
      <c r="Q1131" s="33" t="s">
        <v>187</v>
      </c>
    </row>
    <row r="1132" spans="1:20" ht="28.5" customHeight="1" x14ac:dyDescent="0.25">
      <c r="A1132" s="21">
        <v>8</v>
      </c>
      <c r="B1132" s="21">
        <v>679</v>
      </c>
      <c r="C1132" s="22" t="s">
        <v>179</v>
      </c>
      <c r="D1132" s="21">
        <v>38.75</v>
      </c>
      <c r="E1132" s="21">
        <v>180</v>
      </c>
      <c r="F1132" s="21">
        <f t="shared" si="393"/>
        <v>6975</v>
      </c>
      <c r="G1132" s="21">
        <v>20</v>
      </c>
      <c r="H1132" s="21">
        <f t="shared" si="395"/>
        <v>6995</v>
      </c>
      <c r="I1132" s="21">
        <v>400</v>
      </c>
      <c r="J1132" s="21">
        <v>200</v>
      </c>
      <c r="K1132" s="21">
        <v>300</v>
      </c>
      <c r="L1132" s="21">
        <f t="shared" si="394"/>
        <v>7895</v>
      </c>
      <c r="M1132" s="21"/>
      <c r="N1132" s="33" t="s">
        <v>181</v>
      </c>
      <c r="Q1132" s="33" t="s">
        <v>181</v>
      </c>
    </row>
    <row r="1133" spans="1:20" ht="28.5" customHeight="1" x14ac:dyDescent="0.25">
      <c r="A1133" s="19">
        <v>9</v>
      </c>
      <c r="B1133" s="21"/>
      <c r="C1133" s="22" t="s">
        <v>7</v>
      </c>
      <c r="D1133" s="21"/>
      <c r="E1133" s="21">
        <v>1350</v>
      </c>
      <c r="F1133" s="21">
        <f t="shared" si="393"/>
        <v>0</v>
      </c>
      <c r="G1133" s="21"/>
      <c r="H1133" s="21">
        <f>E1133+G1133</f>
        <v>1350</v>
      </c>
      <c r="I1133" s="21"/>
      <c r="J1133" s="21"/>
      <c r="K1133" s="21">
        <v>200</v>
      </c>
      <c r="L1133" s="21">
        <f t="shared" si="394"/>
        <v>1550</v>
      </c>
      <c r="M1133" s="23" t="s">
        <v>83</v>
      </c>
      <c r="N1133" s="33" t="s">
        <v>188</v>
      </c>
      <c r="Q1133" s="33" t="s">
        <v>188</v>
      </c>
    </row>
    <row r="1134" spans="1:20" ht="28.5" customHeight="1" x14ac:dyDescent="0.25">
      <c r="A1134" s="21">
        <v>10</v>
      </c>
      <c r="B1134" s="21"/>
      <c r="C1134" s="22" t="s">
        <v>98</v>
      </c>
      <c r="D1134" s="21"/>
      <c r="E1134" s="21">
        <v>1000</v>
      </c>
      <c r="F1134" s="21">
        <f t="shared" si="393"/>
        <v>0</v>
      </c>
      <c r="G1134" s="21"/>
      <c r="H1134" s="21">
        <f t="shared" ref="H1134" si="396">E1134+G1134</f>
        <v>1000</v>
      </c>
      <c r="I1134" s="21">
        <v>400</v>
      </c>
      <c r="J1134" s="21"/>
      <c r="K1134" s="21">
        <v>200</v>
      </c>
      <c r="L1134" s="21">
        <f t="shared" si="394"/>
        <v>1600</v>
      </c>
      <c r="M1134" s="23" t="s">
        <v>96</v>
      </c>
      <c r="N1134" s="33" t="s">
        <v>189</v>
      </c>
      <c r="Q1134" s="33" t="s">
        <v>189</v>
      </c>
    </row>
    <row r="1135" spans="1:20" ht="28.5" customHeight="1" x14ac:dyDescent="0.25">
      <c r="A1135" s="19">
        <v>11</v>
      </c>
      <c r="B1135" s="21"/>
      <c r="C1135" s="22" t="s">
        <v>65</v>
      </c>
      <c r="D1135" s="21"/>
      <c r="E1135" s="21">
        <v>1000</v>
      </c>
      <c r="F1135" s="21">
        <f t="shared" si="393"/>
        <v>0</v>
      </c>
      <c r="G1135" s="21"/>
      <c r="H1135" s="21">
        <f>E1135+G1135</f>
        <v>1000</v>
      </c>
      <c r="I1135" s="21"/>
      <c r="J1135" s="21"/>
      <c r="K1135" s="21">
        <v>200</v>
      </c>
      <c r="L1135" s="21">
        <f t="shared" si="394"/>
        <v>1200</v>
      </c>
      <c r="M1135" s="23" t="s">
        <v>85</v>
      </c>
      <c r="N1135" s="33" t="s">
        <v>192</v>
      </c>
      <c r="Q1135" s="33" t="s">
        <v>192</v>
      </c>
    </row>
    <row r="1136" spans="1:20" ht="28.5" customHeight="1" x14ac:dyDescent="0.25">
      <c r="A1136" s="36">
        <v>12</v>
      </c>
      <c r="B1136" s="36"/>
      <c r="C1136" s="37" t="s">
        <v>66</v>
      </c>
      <c r="D1136" s="36"/>
      <c r="E1136" s="36">
        <v>4600</v>
      </c>
      <c r="F1136" s="36">
        <f t="shared" si="393"/>
        <v>0</v>
      </c>
      <c r="G1136" s="36"/>
      <c r="H1136" s="36">
        <f t="shared" ref="H1136" si="397">E1136+G1136</f>
        <v>4600</v>
      </c>
      <c r="I1136" s="21">
        <v>400</v>
      </c>
      <c r="J1136" s="21"/>
      <c r="K1136" s="21">
        <v>200</v>
      </c>
      <c r="L1136" s="21">
        <f t="shared" si="394"/>
        <v>5200</v>
      </c>
      <c r="M1136" s="38" t="s">
        <v>84</v>
      </c>
      <c r="Q1136" s="39" t="s">
        <v>191</v>
      </c>
    </row>
    <row r="1137" spans="1:20" ht="28.5" customHeight="1" x14ac:dyDescent="0.25">
      <c r="A1137" s="19">
        <v>13</v>
      </c>
      <c r="B1137" s="21"/>
      <c r="C1137" s="22" t="s">
        <v>231</v>
      </c>
      <c r="D1137" s="21"/>
      <c r="E1137" s="21">
        <v>1000</v>
      </c>
      <c r="F1137" s="21">
        <v>0</v>
      </c>
      <c r="G1137" s="21"/>
      <c r="H1137" s="21">
        <v>1000</v>
      </c>
      <c r="I1137" s="21"/>
      <c r="J1137" s="21"/>
      <c r="K1137" s="21">
        <v>200</v>
      </c>
      <c r="L1137" s="21">
        <f t="shared" si="394"/>
        <v>1200</v>
      </c>
      <c r="M1137" s="23" t="s">
        <v>232</v>
      </c>
      <c r="N1137" s="2"/>
      <c r="O1137" s="2"/>
      <c r="P1137" s="2"/>
      <c r="Q1137" s="33" t="s">
        <v>233</v>
      </c>
    </row>
    <row r="1138" spans="1:20" ht="20.25" x14ac:dyDescent="0.15">
      <c r="A1138" s="24"/>
      <c r="B1138" s="24"/>
      <c r="C1138" s="24"/>
      <c r="D1138" s="24"/>
      <c r="E1138" s="24"/>
      <c r="F1138" s="24"/>
      <c r="G1138" s="29" t="s">
        <v>68</v>
      </c>
      <c r="H1138" s="29" t="s">
        <v>69</v>
      </c>
      <c r="I1138" s="24"/>
      <c r="J1138" s="25"/>
      <c r="K1138" s="24"/>
      <c r="L1138" s="25"/>
    </row>
    <row r="1140" spans="1:20" ht="48.75" customHeight="1" x14ac:dyDescent="0.15">
      <c r="A1140" s="45" t="s">
        <v>47</v>
      </c>
      <c r="B1140" s="45"/>
      <c r="C1140" s="45"/>
      <c r="D1140" s="45"/>
      <c r="E1140" s="45"/>
      <c r="F1140" s="45"/>
      <c r="G1140" s="45"/>
      <c r="H1140" s="45"/>
      <c r="I1140" s="45"/>
      <c r="J1140" s="45"/>
      <c r="K1140" s="45"/>
      <c r="L1140" s="45"/>
      <c r="M1140" s="45"/>
      <c r="N1140" s="45"/>
      <c r="O1140" s="45"/>
      <c r="P1140" s="45"/>
      <c r="Q1140" s="45"/>
    </row>
    <row r="1141" spans="1:20" ht="34.5" customHeight="1" x14ac:dyDescent="0.15">
      <c r="A1141" s="46" t="s">
        <v>234</v>
      </c>
      <c r="B1141" s="46"/>
      <c r="C1141" s="46"/>
      <c r="D1141" s="46"/>
      <c r="E1141" s="46"/>
      <c r="F1141" s="46"/>
      <c r="G1141" s="46"/>
      <c r="H1141" s="46"/>
      <c r="I1141" s="46"/>
      <c r="J1141" s="46"/>
      <c r="K1141" s="46"/>
      <c r="L1141" s="46"/>
      <c r="M1141" s="46"/>
      <c r="N1141" s="46"/>
      <c r="O1141" s="46"/>
      <c r="P1141" s="46"/>
      <c r="Q1141" s="46"/>
    </row>
    <row r="1142" spans="1:20" ht="28.5" customHeight="1" x14ac:dyDescent="0.15">
      <c r="A1142" s="18" t="s">
        <v>49</v>
      </c>
      <c r="B1142" s="18" t="s">
        <v>50</v>
      </c>
      <c r="C1142" s="18" t="s">
        <v>1</v>
      </c>
      <c r="D1142" s="18" t="s">
        <v>51</v>
      </c>
      <c r="E1142" s="18" t="s">
        <v>52</v>
      </c>
      <c r="F1142" s="18" t="s">
        <v>53</v>
      </c>
      <c r="G1142" s="18" t="s">
        <v>153</v>
      </c>
      <c r="H1142" s="18" t="s">
        <v>67</v>
      </c>
      <c r="I1142" s="18" t="s">
        <v>156</v>
      </c>
      <c r="J1142" s="18" t="s">
        <v>229</v>
      </c>
      <c r="K1142" s="18" t="s">
        <v>19</v>
      </c>
      <c r="L1142" s="18" t="s">
        <v>5</v>
      </c>
      <c r="M1142" s="18" t="s">
        <v>6</v>
      </c>
      <c r="N1142" s="34" t="s">
        <v>193</v>
      </c>
      <c r="Q1142" s="34" t="s">
        <v>193</v>
      </c>
    </row>
    <row r="1143" spans="1:20" ht="28.5" customHeight="1" x14ac:dyDescent="0.25">
      <c r="A1143" s="19">
        <v>1</v>
      </c>
      <c r="B1143" s="19">
        <v>397</v>
      </c>
      <c r="C1143" s="20" t="s">
        <v>56</v>
      </c>
      <c r="D1143" s="21">
        <v>41.63</v>
      </c>
      <c r="E1143" s="21">
        <v>190</v>
      </c>
      <c r="F1143" s="21">
        <f t="shared" ref="F1143:F1154" si="398">D1143*E1143</f>
        <v>7909.7000000000007</v>
      </c>
      <c r="G1143" s="21">
        <v>180</v>
      </c>
      <c r="H1143" s="21">
        <f>F1143+G1143</f>
        <v>8089.7000000000007</v>
      </c>
      <c r="I1143" s="21"/>
      <c r="J1143" s="21">
        <v>200</v>
      </c>
      <c r="K1143" s="21">
        <v>300</v>
      </c>
      <c r="L1143" s="21">
        <f t="shared" ref="L1143:L1155" si="399">SUM(H1143:K1143)</f>
        <v>8589.7000000000007</v>
      </c>
      <c r="M1143" s="21"/>
      <c r="N1143" s="33" t="s">
        <v>190</v>
      </c>
      <c r="Q1143" s="33" t="s">
        <v>190</v>
      </c>
    </row>
    <row r="1144" spans="1:20" ht="28.5" customHeight="1" x14ac:dyDescent="0.25">
      <c r="A1144" s="21">
        <v>2</v>
      </c>
      <c r="B1144" s="21">
        <v>224</v>
      </c>
      <c r="C1144" s="22" t="s">
        <v>57</v>
      </c>
      <c r="D1144" s="21">
        <v>45.25</v>
      </c>
      <c r="E1144" s="21">
        <v>180</v>
      </c>
      <c r="F1144" s="21">
        <f t="shared" si="398"/>
        <v>8145</v>
      </c>
      <c r="G1144" s="21">
        <v>160</v>
      </c>
      <c r="H1144" s="21">
        <f t="shared" ref="H1144:H1150" si="400">F1144+G1144</f>
        <v>8305</v>
      </c>
      <c r="I1144" s="21"/>
      <c r="J1144" s="21">
        <v>200</v>
      </c>
      <c r="K1144" s="21">
        <v>300</v>
      </c>
      <c r="L1144" s="21">
        <f t="shared" si="399"/>
        <v>8805</v>
      </c>
      <c r="M1144" s="21"/>
      <c r="N1144" s="33" t="s">
        <v>182</v>
      </c>
      <c r="Q1144" s="33" t="s">
        <v>182</v>
      </c>
    </row>
    <row r="1145" spans="1:20" ht="28.5" customHeight="1" x14ac:dyDescent="0.25">
      <c r="A1145" s="19">
        <v>3</v>
      </c>
      <c r="B1145" s="21">
        <v>380</v>
      </c>
      <c r="C1145" s="22" t="s">
        <v>60</v>
      </c>
      <c r="D1145" s="21">
        <v>41.88</v>
      </c>
      <c r="E1145" s="21">
        <v>190</v>
      </c>
      <c r="F1145" s="21">
        <f t="shared" si="398"/>
        <v>7957.2000000000007</v>
      </c>
      <c r="G1145" s="21">
        <v>80</v>
      </c>
      <c r="H1145" s="21">
        <f t="shared" si="400"/>
        <v>8037.2000000000007</v>
      </c>
      <c r="I1145" s="21"/>
      <c r="J1145" s="21">
        <v>200</v>
      </c>
      <c r="K1145" s="21">
        <v>300</v>
      </c>
      <c r="L1145" s="21">
        <f t="shared" si="399"/>
        <v>8537.2000000000007</v>
      </c>
      <c r="M1145" s="21"/>
      <c r="N1145" s="33" t="s">
        <v>183</v>
      </c>
      <c r="Q1145" s="33" t="s">
        <v>183</v>
      </c>
    </row>
    <row r="1146" spans="1:20" ht="28.5" customHeight="1" x14ac:dyDescent="0.25">
      <c r="A1146" s="21">
        <v>4</v>
      </c>
      <c r="B1146" s="21">
        <v>237</v>
      </c>
      <c r="C1146" s="22" t="s">
        <v>62</v>
      </c>
      <c r="D1146" s="21">
        <v>41.38</v>
      </c>
      <c r="E1146" s="21">
        <v>185</v>
      </c>
      <c r="F1146" s="21">
        <f t="shared" si="398"/>
        <v>7655.3</v>
      </c>
      <c r="G1146" s="21">
        <v>100</v>
      </c>
      <c r="H1146" s="21">
        <f t="shared" si="400"/>
        <v>7755.3</v>
      </c>
      <c r="I1146" s="21"/>
      <c r="J1146" s="21">
        <v>200</v>
      </c>
      <c r="K1146" s="21">
        <v>300</v>
      </c>
      <c r="L1146" s="21">
        <f t="shared" si="399"/>
        <v>8255.2999999999993</v>
      </c>
      <c r="M1146" s="21"/>
      <c r="N1146" s="33" t="s">
        <v>184</v>
      </c>
      <c r="Q1146" s="33" t="s">
        <v>184</v>
      </c>
    </row>
    <row r="1147" spans="1:20" ht="28.5" customHeight="1" x14ac:dyDescent="0.25">
      <c r="A1147" s="19">
        <v>5</v>
      </c>
      <c r="B1147" s="21">
        <v>513</v>
      </c>
      <c r="C1147" s="22" t="s">
        <v>73</v>
      </c>
      <c r="D1147" s="21">
        <v>40.25</v>
      </c>
      <c r="E1147" s="21">
        <v>185</v>
      </c>
      <c r="F1147" s="21">
        <f t="shared" si="398"/>
        <v>7446.25</v>
      </c>
      <c r="G1147" s="21">
        <v>80</v>
      </c>
      <c r="H1147" s="21">
        <f t="shared" si="400"/>
        <v>7526.25</v>
      </c>
      <c r="I1147" s="21"/>
      <c r="J1147" s="21">
        <v>200</v>
      </c>
      <c r="K1147" s="21">
        <v>300</v>
      </c>
      <c r="L1147" s="21">
        <f t="shared" si="399"/>
        <v>8026.25</v>
      </c>
      <c r="M1147" s="21"/>
      <c r="N1147" s="33" t="s">
        <v>185</v>
      </c>
      <c r="Q1147" s="33" t="s">
        <v>185</v>
      </c>
      <c r="T1147">
        <f>SUM(D1143:D1150)</f>
        <v>328.39</v>
      </c>
    </row>
    <row r="1148" spans="1:20" ht="28.5" customHeight="1" x14ac:dyDescent="0.25">
      <c r="A1148" s="21">
        <v>6</v>
      </c>
      <c r="B1148" s="21">
        <v>118</v>
      </c>
      <c r="C1148" s="22" t="s">
        <v>169</v>
      </c>
      <c r="D1148" s="21">
        <v>39.75</v>
      </c>
      <c r="E1148" s="21">
        <v>170</v>
      </c>
      <c r="F1148" s="21">
        <f t="shared" si="398"/>
        <v>6757.5</v>
      </c>
      <c r="G1148" s="21">
        <v>20</v>
      </c>
      <c r="H1148" s="21">
        <f t="shared" si="400"/>
        <v>6777.5</v>
      </c>
      <c r="I1148" s="21"/>
      <c r="J1148" s="21">
        <v>200</v>
      </c>
      <c r="K1148" s="21">
        <v>300</v>
      </c>
      <c r="L1148" s="21">
        <f t="shared" si="399"/>
        <v>7277.5</v>
      </c>
      <c r="M1148" s="21"/>
      <c r="N1148" s="33" t="s">
        <v>186</v>
      </c>
      <c r="Q1148" s="33" t="s">
        <v>186</v>
      </c>
      <c r="T1148">
        <f>T1147/8</f>
        <v>41.048749999999998</v>
      </c>
    </row>
    <row r="1149" spans="1:20" ht="28.5" customHeight="1" x14ac:dyDescent="0.25">
      <c r="A1149" s="19">
        <v>7</v>
      </c>
      <c r="B1149" s="21">
        <v>383</v>
      </c>
      <c r="C1149" s="22" t="s">
        <v>158</v>
      </c>
      <c r="D1149" s="21">
        <v>42</v>
      </c>
      <c r="E1149" s="21">
        <v>170</v>
      </c>
      <c r="F1149" s="21">
        <f t="shared" si="398"/>
        <v>7140</v>
      </c>
      <c r="G1149" s="21">
        <v>20</v>
      </c>
      <c r="H1149" s="21">
        <f t="shared" si="400"/>
        <v>7160</v>
      </c>
      <c r="I1149" s="21"/>
      <c r="J1149" s="21">
        <v>200</v>
      </c>
      <c r="K1149" s="21">
        <v>300</v>
      </c>
      <c r="L1149" s="21">
        <f t="shared" si="399"/>
        <v>7660</v>
      </c>
      <c r="M1149" s="21"/>
      <c r="N1149" s="33" t="s">
        <v>187</v>
      </c>
      <c r="Q1149" s="33" t="s">
        <v>187</v>
      </c>
    </row>
    <row r="1150" spans="1:20" ht="28.5" customHeight="1" x14ac:dyDescent="0.25">
      <c r="A1150" s="21">
        <v>8</v>
      </c>
      <c r="B1150" s="21">
        <v>679</v>
      </c>
      <c r="C1150" s="22" t="s">
        <v>179</v>
      </c>
      <c r="D1150" s="21">
        <v>36.25</v>
      </c>
      <c r="E1150" s="21">
        <v>180</v>
      </c>
      <c r="F1150" s="21">
        <f t="shared" si="398"/>
        <v>6525</v>
      </c>
      <c r="G1150" s="21">
        <v>20</v>
      </c>
      <c r="H1150" s="21">
        <f t="shared" si="400"/>
        <v>6545</v>
      </c>
      <c r="I1150" s="21">
        <v>400</v>
      </c>
      <c r="J1150" s="21">
        <v>200</v>
      </c>
      <c r="K1150" s="21">
        <v>300</v>
      </c>
      <c r="L1150" s="21">
        <f t="shared" si="399"/>
        <v>7445</v>
      </c>
      <c r="M1150" s="21"/>
      <c r="N1150" s="33" t="s">
        <v>181</v>
      </c>
      <c r="Q1150" s="33" t="s">
        <v>181</v>
      </c>
    </row>
    <row r="1151" spans="1:20" ht="28.5" customHeight="1" x14ac:dyDescent="0.25">
      <c r="A1151" s="19">
        <v>9</v>
      </c>
      <c r="B1151" s="21"/>
      <c r="C1151" s="22" t="s">
        <v>7</v>
      </c>
      <c r="D1151" s="21"/>
      <c r="E1151" s="21">
        <v>1350</v>
      </c>
      <c r="F1151" s="21">
        <f t="shared" si="398"/>
        <v>0</v>
      </c>
      <c r="G1151" s="21"/>
      <c r="H1151" s="21">
        <f>E1151+G1151</f>
        <v>1350</v>
      </c>
      <c r="I1151" s="21"/>
      <c r="J1151" s="21"/>
      <c r="K1151" s="21">
        <v>200</v>
      </c>
      <c r="L1151" s="21">
        <f t="shared" si="399"/>
        <v>1550</v>
      </c>
      <c r="M1151" s="23" t="s">
        <v>83</v>
      </c>
      <c r="N1151" s="33" t="s">
        <v>188</v>
      </c>
      <c r="Q1151" s="33" t="s">
        <v>188</v>
      </c>
    </row>
    <row r="1152" spans="1:20" ht="28.5" customHeight="1" x14ac:dyDescent="0.25">
      <c r="A1152" s="21">
        <v>10</v>
      </c>
      <c r="B1152" s="21"/>
      <c r="C1152" s="22" t="s">
        <v>98</v>
      </c>
      <c r="D1152" s="21"/>
      <c r="E1152" s="21">
        <v>1000</v>
      </c>
      <c r="F1152" s="21">
        <f t="shared" si="398"/>
        <v>0</v>
      </c>
      <c r="G1152" s="21"/>
      <c r="H1152" s="21">
        <f t="shared" ref="H1152" si="401">E1152+G1152</f>
        <v>1000</v>
      </c>
      <c r="I1152" s="21">
        <v>320</v>
      </c>
      <c r="J1152" s="21"/>
      <c r="K1152" s="21">
        <v>200</v>
      </c>
      <c r="L1152" s="21">
        <f t="shared" si="399"/>
        <v>1520</v>
      </c>
      <c r="M1152" s="23" t="s">
        <v>96</v>
      </c>
      <c r="N1152" s="33" t="s">
        <v>189</v>
      </c>
      <c r="Q1152" s="33" t="s">
        <v>189</v>
      </c>
    </row>
    <row r="1153" spans="1:20" ht="28.5" customHeight="1" x14ac:dyDescent="0.25">
      <c r="A1153" s="19">
        <v>11</v>
      </c>
      <c r="B1153" s="21"/>
      <c r="C1153" s="22" t="s">
        <v>65</v>
      </c>
      <c r="D1153" s="21"/>
      <c r="E1153" s="21">
        <v>1000</v>
      </c>
      <c r="F1153" s="21">
        <f t="shared" si="398"/>
        <v>0</v>
      </c>
      <c r="G1153" s="21"/>
      <c r="H1153" s="21">
        <f>E1153+G1153</f>
        <v>1000</v>
      </c>
      <c r="I1153" s="21">
        <v>80</v>
      </c>
      <c r="J1153" s="21"/>
      <c r="K1153" s="21">
        <v>200</v>
      </c>
      <c r="L1153" s="21">
        <f t="shared" si="399"/>
        <v>1280</v>
      </c>
      <c r="M1153" s="23" t="s">
        <v>85</v>
      </c>
      <c r="N1153" s="33" t="s">
        <v>192</v>
      </c>
      <c r="Q1153" s="33" t="s">
        <v>192</v>
      </c>
    </row>
    <row r="1154" spans="1:20" ht="28.5" customHeight="1" x14ac:dyDescent="0.25">
      <c r="A1154" s="36">
        <v>12</v>
      </c>
      <c r="B1154" s="36"/>
      <c r="C1154" s="37" t="s">
        <v>66</v>
      </c>
      <c r="D1154" s="36"/>
      <c r="E1154" s="36">
        <v>4600</v>
      </c>
      <c r="F1154" s="36">
        <f t="shared" si="398"/>
        <v>0</v>
      </c>
      <c r="G1154" s="36"/>
      <c r="H1154" s="36">
        <f t="shared" ref="H1154" si="402">E1154+G1154</f>
        <v>4600</v>
      </c>
      <c r="I1154" s="21">
        <v>400</v>
      </c>
      <c r="J1154" s="21"/>
      <c r="K1154" s="21">
        <v>200</v>
      </c>
      <c r="L1154" s="21">
        <f t="shared" si="399"/>
        <v>5200</v>
      </c>
      <c r="M1154" s="38" t="s">
        <v>84</v>
      </c>
      <c r="Q1154" s="39" t="s">
        <v>191</v>
      </c>
    </row>
    <row r="1155" spans="1:20" ht="28.5" customHeight="1" x14ac:dyDescent="0.25">
      <c r="A1155" s="19">
        <v>13</v>
      </c>
      <c r="B1155" s="21"/>
      <c r="C1155" s="22" t="s">
        <v>231</v>
      </c>
      <c r="D1155" s="21"/>
      <c r="E1155" s="21">
        <v>1000</v>
      </c>
      <c r="F1155" s="21">
        <v>0</v>
      </c>
      <c r="G1155" s="21"/>
      <c r="H1155" s="21">
        <v>1000</v>
      </c>
      <c r="I1155" s="21"/>
      <c r="J1155" s="21"/>
      <c r="K1155" s="21">
        <v>200</v>
      </c>
      <c r="L1155" s="21">
        <f t="shared" si="399"/>
        <v>1200</v>
      </c>
      <c r="M1155" s="23" t="s">
        <v>232</v>
      </c>
      <c r="N1155" s="2"/>
      <c r="O1155" s="2"/>
      <c r="P1155" s="2"/>
      <c r="Q1155" s="33" t="s">
        <v>233</v>
      </c>
    </row>
    <row r="1156" spans="1:20" ht="20.25" x14ac:dyDescent="0.15">
      <c r="A1156" s="24"/>
      <c r="B1156" s="24"/>
      <c r="C1156" s="24"/>
      <c r="D1156" s="24"/>
      <c r="E1156" s="24"/>
      <c r="F1156" s="24"/>
      <c r="G1156" s="29" t="s">
        <v>68</v>
      </c>
      <c r="H1156" s="29" t="s">
        <v>69</v>
      </c>
      <c r="I1156" s="24"/>
      <c r="J1156" s="25"/>
      <c r="K1156" s="24"/>
      <c r="L1156" s="25"/>
    </row>
    <row r="1159" spans="1:20" ht="48.75" customHeight="1" x14ac:dyDescent="0.15">
      <c r="A1159" s="45" t="s">
        <v>47</v>
      </c>
      <c r="B1159" s="45"/>
      <c r="C1159" s="45"/>
      <c r="D1159" s="45"/>
      <c r="E1159" s="45"/>
      <c r="F1159" s="45"/>
      <c r="G1159" s="45"/>
      <c r="H1159" s="45"/>
      <c r="I1159" s="45"/>
      <c r="J1159" s="45"/>
      <c r="K1159" s="45"/>
      <c r="L1159" s="45"/>
      <c r="M1159" s="45"/>
      <c r="N1159" s="45"/>
      <c r="O1159" s="45"/>
      <c r="P1159" s="45"/>
      <c r="Q1159" s="45"/>
    </row>
    <row r="1160" spans="1:20" ht="34.5" customHeight="1" x14ac:dyDescent="0.15">
      <c r="A1160" s="46" t="s">
        <v>235</v>
      </c>
      <c r="B1160" s="46"/>
      <c r="C1160" s="46"/>
      <c r="D1160" s="46"/>
      <c r="E1160" s="46"/>
      <c r="F1160" s="46"/>
      <c r="G1160" s="46"/>
      <c r="H1160" s="46"/>
      <c r="I1160" s="46"/>
      <c r="J1160" s="46"/>
      <c r="K1160" s="46"/>
      <c r="L1160" s="46"/>
      <c r="M1160" s="46"/>
      <c r="N1160" s="46"/>
      <c r="O1160" s="46"/>
      <c r="P1160" s="46"/>
      <c r="Q1160" s="46"/>
    </row>
    <row r="1161" spans="1:20" ht="28.5" customHeight="1" x14ac:dyDescent="0.15">
      <c r="A1161" s="18" t="s">
        <v>49</v>
      </c>
      <c r="B1161" s="18" t="s">
        <v>50</v>
      </c>
      <c r="C1161" s="18" t="s">
        <v>1</v>
      </c>
      <c r="D1161" s="18" t="s">
        <v>51</v>
      </c>
      <c r="E1161" s="18" t="s">
        <v>52</v>
      </c>
      <c r="F1161" s="18" t="s">
        <v>53</v>
      </c>
      <c r="G1161" s="18" t="s">
        <v>153</v>
      </c>
      <c r="H1161" s="18" t="s">
        <v>67</v>
      </c>
      <c r="I1161" s="18" t="s">
        <v>156</v>
      </c>
      <c r="J1161" s="18" t="s">
        <v>229</v>
      </c>
      <c r="K1161" s="18" t="s">
        <v>19</v>
      </c>
      <c r="L1161" s="18" t="s">
        <v>5</v>
      </c>
      <c r="M1161" s="18" t="s">
        <v>6</v>
      </c>
      <c r="N1161" s="34" t="s">
        <v>193</v>
      </c>
      <c r="Q1161" s="34" t="s">
        <v>193</v>
      </c>
    </row>
    <row r="1162" spans="1:20" ht="28.5" customHeight="1" x14ac:dyDescent="0.25">
      <c r="A1162" s="19">
        <v>1</v>
      </c>
      <c r="B1162" s="19">
        <v>397</v>
      </c>
      <c r="C1162" s="20" t="s">
        <v>56</v>
      </c>
      <c r="D1162" s="21">
        <v>45</v>
      </c>
      <c r="E1162" s="21">
        <v>190</v>
      </c>
      <c r="F1162" s="21">
        <f t="shared" ref="F1162:F1173" si="403">D1162*E1162</f>
        <v>8550</v>
      </c>
      <c r="G1162" s="21">
        <v>180</v>
      </c>
      <c r="H1162" s="21">
        <f>F1162+G1162</f>
        <v>8730</v>
      </c>
      <c r="I1162" s="21"/>
      <c r="J1162" s="21">
        <v>200</v>
      </c>
      <c r="K1162" s="21"/>
      <c r="L1162" s="21">
        <f t="shared" ref="L1162:L1174" si="404">SUM(H1162:K1162)</f>
        <v>8930</v>
      </c>
      <c r="M1162" s="21"/>
      <c r="N1162" s="33" t="s">
        <v>190</v>
      </c>
      <c r="Q1162" s="33" t="s">
        <v>190</v>
      </c>
    </row>
    <row r="1163" spans="1:20" ht="28.5" customHeight="1" x14ac:dyDescent="0.25">
      <c r="A1163" s="21">
        <v>2</v>
      </c>
      <c r="B1163" s="21">
        <v>224</v>
      </c>
      <c r="C1163" s="22" t="s">
        <v>57</v>
      </c>
      <c r="D1163" s="21">
        <v>44</v>
      </c>
      <c r="E1163" s="21">
        <v>180</v>
      </c>
      <c r="F1163" s="21">
        <f t="shared" si="403"/>
        <v>7920</v>
      </c>
      <c r="G1163" s="21">
        <v>160</v>
      </c>
      <c r="H1163" s="21">
        <f t="shared" ref="H1163:H1169" si="405">F1163+G1163</f>
        <v>8080</v>
      </c>
      <c r="I1163" s="21"/>
      <c r="J1163" s="21">
        <v>200</v>
      </c>
      <c r="K1163" s="21"/>
      <c r="L1163" s="21">
        <f t="shared" si="404"/>
        <v>8280</v>
      </c>
      <c r="M1163" s="21"/>
      <c r="N1163" s="33" t="s">
        <v>182</v>
      </c>
      <c r="Q1163" s="33" t="s">
        <v>182</v>
      </c>
    </row>
    <row r="1164" spans="1:20" ht="28.5" customHeight="1" x14ac:dyDescent="0.25">
      <c r="A1164" s="19">
        <v>3</v>
      </c>
      <c r="B1164" s="21">
        <v>380</v>
      </c>
      <c r="C1164" s="22" t="s">
        <v>60</v>
      </c>
      <c r="D1164" s="21">
        <v>38.5</v>
      </c>
      <c r="E1164" s="21">
        <v>190</v>
      </c>
      <c r="F1164" s="21">
        <f t="shared" si="403"/>
        <v>7315</v>
      </c>
      <c r="G1164" s="21">
        <v>80</v>
      </c>
      <c r="H1164" s="21">
        <f t="shared" si="405"/>
        <v>7395</v>
      </c>
      <c r="I1164" s="21"/>
      <c r="J1164" s="21">
        <v>200</v>
      </c>
      <c r="K1164" s="21"/>
      <c r="L1164" s="21">
        <f t="shared" si="404"/>
        <v>7595</v>
      </c>
      <c r="M1164" s="21"/>
      <c r="N1164" s="33" t="s">
        <v>183</v>
      </c>
      <c r="Q1164" s="33" t="s">
        <v>183</v>
      </c>
    </row>
    <row r="1165" spans="1:20" ht="28.5" customHeight="1" x14ac:dyDescent="0.25">
      <c r="A1165" s="21">
        <v>4</v>
      </c>
      <c r="B1165" s="21">
        <v>237</v>
      </c>
      <c r="C1165" s="22" t="s">
        <v>62</v>
      </c>
      <c r="D1165" s="21">
        <v>40.5</v>
      </c>
      <c r="E1165" s="21">
        <v>185</v>
      </c>
      <c r="F1165" s="21">
        <f t="shared" si="403"/>
        <v>7492.5</v>
      </c>
      <c r="G1165" s="21">
        <v>100</v>
      </c>
      <c r="H1165" s="21">
        <f t="shared" si="405"/>
        <v>7592.5</v>
      </c>
      <c r="I1165" s="21"/>
      <c r="J1165" s="21">
        <v>200</v>
      </c>
      <c r="K1165" s="21"/>
      <c r="L1165" s="21">
        <f t="shared" si="404"/>
        <v>7792.5</v>
      </c>
      <c r="M1165" s="21"/>
      <c r="N1165" s="33" t="s">
        <v>184</v>
      </c>
      <c r="Q1165" s="33" t="s">
        <v>184</v>
      </c>
    </row>
    <row r="1166" spans="1:20" ht="28.5" customHeight="1" x14ac:dyDescent="0.25">
      <c r="A1166" s="19">
        <v>5</v>
      </c>
      <c r="B1166" s="21">
        <v>513</v>
      </c>
      <c r="C1166" s="22" t="s">
        <v>73</v>
      </c>
      <c r="D1166" s="21">
        <v>36.25</v>
      </c>
      <c r="E1166" s="21">
        <v>185</v>
      </c>
      <c r="F1166" s="21">
        <f t="shared" si="403"/>
        <v>6706.25</v>
      </c>
      <c r="G1166" s="21">
        <v>80</v>
      </c>
      <c r="H1166" s="21">
        <f t="shared" si="405"/>
        <v>6786.25</v>
      </c>
      <c r="I1166" s="21"/>
      <c r="J1166" s="21">
        <v>200</v>
      </c>
      <c r="K1166" s="21"/>
      <c r="L1166" s="21">
        <f t="shared" si="404"/>
        <v>6986.25</v>
      </c>
      <c r="M1166" s="21"/>
      <c r="N1166" s="33" t="s">
        <v>185</v>
      </c>
      <c r="Q1166" s="33" t="s">
        <v>185</v>
      </c>
      <c r="T1166">
        <f>SUM(D1162:D1169)</f>
        <v>315.88</v>
      </c>
    </row>
    <row r="1167" spans="1:20" ht="28.5" customHeight="1" x14ac:dyDescent="0.25">
      <c r="A1167" s="21">
        <v>6</v>
      </c>
      <c r="B1167" s="21">
        <v>118</v>
      </c>
      <c r="C1167" s="22" t="s">
        <v>169</v>
      </c>
      <c r="D1167" s="21">
        <v>39.380000000000003</v>
      </c>
      <c r="E1167" s="21">
        <v>170</v>
      </c>
      <c r="F1167" s="21">
        <f t="shared" si="403"/>
        <v>6694.6</v>
      </c>
      <c r="G1167" s="21">
        <v>20</v>
      </c>
      <c r="H1167" s="21">
        <f t="shared" si="405"/>
        <v>6714.6</v>
      </c>
      <c r="I1167" s="21"/>
      <c r="J1167" s="21">
        <v>200</v>
      </c>
      <c r="K1167" s="21"/>
      <c r="L1167" s="21">
        <f t="shared" si="404"/>
        <v>6914.6</v>
      </c>
      <c r="M1167" s="21"/>
      <c r="N1167" s="33" t="s">
        <v>186</v>
      </c>
      <c r="Q1167" s="33" t="s">
        <v>186</v>
      </c>
      <c r="T1167">
        <f>T1166/8</f>
        <v>39.484999999999999</v>
      </c>
    </row>
    <row r="1168" spans="1:20" ht="28.5" customHeight="1" x14ac:dyDescent="0.25">
      <c r="A1168" s="19">
        <v>7</v>
      </c>
      <c r="B1168" s="21">
        <v>383</v>
      </c>
      <c r="C1168" s="22" t="s">
        <v>158</v>
      </c>
      <c r="D1168" s="21">
        <v>38.5</v>
      </c>
      <c r="E1168" s="21">
        <v>170</v>
      </c>
      <c r="F1168" s="21">
        <f t="shared" si="403"/>
        <v>6545</v>
      </c>
      <c r="G1168" s="21">
        <v>20</v>
      </c>
      <c r="H1168" s="21">
        <f t="shared" si="405"/>
        <v>6565</v>
      </c>
      <c r="I1168" s="21"/>
      <c r="J1168" s="21">
        <v>200</v>
      </c>
      <c r="K1168" s="21"/>
      <c r="L1168" s="21">
        <f t="shared" si="404"/>
        <v>6765</v>
      </c>
      <c r="M1168" s="21"/>
      <c r="N1168" s="33" t="s">
        <v>187</v>
      </c>
      <c r="Q1168" s="33" t="s">
        <v>187</v>
      </c>
    </row>
    <row r="1169" spans="1:20" ht="28.5" customHeight="1" x14ac:dyDescent="0.25">
      <c r="A1169" s="21">
        <v>8</v>
      </c>
      <c r="B1169" s="21">
        <v>679</v>
      </c>
      <c r="C1169" s="22" t="s">
        <v>179</v>
      </c>
      <c r="D1169" s="21">
        <v>33.75</v>
      </c>
      <c r="E1169" s="21">
        <v>180</v>
      </c>
      <c r="F1169" s="21">
        <f t="shared" si="403"/>
        <v>6075</v>
      </c>
      <c r="G1169" s="21">
        <v>20</v>
      </c>
      <c r="H1169" s="21">
        <f t="shared" si="405"/>
        <v>6095</v>
      </c>
      <c r="I1169" s="21">
        <v>400</v>
      </c>
      <c r="J1169" s="21">
        <v>200</v>
      </c>
      <c r="K1169" s="21"/>
      <c r="L1169" s="21">
        <f t="shared" si="404"/>
        <v>6695</v>
      </c>
      <c r="M1169" s="21"/>
      <c r="N1169" s="33" t="s">
        <v>181</v>
      </c>
      <c r="Q1169" s="33" t="s">
        <v>181</v>
      </c>
    </row>
    <row r="1170" spans="1:20" ht="28.5" customHeight="1" x14ac:dyDescent="0.25">
      <c r="A1170" s="19">
        <v>9</v>
      </c>
      <c r="B1170" s="21"/>
      <c r="C1170" s="22" t="s">
        <v>7</v>
      </c>
      <c r="D1170" s="21"/>
      <c r="E1170" s="21">
        <v>1350</v>
      </c>
      <c r="F1170" s="21">
        <f t="shared" si="403"/>
        <v>0</v>
      </c>
      <c r="G1170" s="21"/>
      <c r="H1170" s="21">
        <f>E1170+G1170</f>
        <v>1350</v>
      </c>
      <c r="I1170" s="21"/>
      <c r="J1170" s="21"/>
      <c r="K1170" s="21"/>
      <c r="L1170" s="21">
        <f t="shared" si="404"/>
        <v>1350</v>
      </c>
      <c r="M1170" s="23" t="s">
        <v>83</v>
      </c>
      <c r="N1170" s="33" t="s">
        <v>188</v>
      </c>
      <c r="Q1170" s="33" t="s">
        <v>188</v>
      </c>
    </row>
    <row r="1171" spans="1:20" ht="28.5" customHeight="1" x14ac:dyDescent="0.25">
      <c r="A1171" s="21">
        <v>10</v>
      </c>
      <c r="B1171" s="21"/>
      <c r="C1171" s="22" t="s">
        <v>98</v>
      </c>
      <c r="D1171" s="21"/>
      <c r="E1171" s="21">
        <v>1000</v>
      </c>
      <c r="F1171" s="21">
        <f t="shared" si="403"/>
        <v>0</v>
      </c>
      <c r="G1171" s="21"/>
      <c r="H1171" s="21">
        <f t="shared" ref="H1171" si="406">E1171+G1171</f>
        <v>1000</v>
      </c>
      <c r="I1171" s="21">
        <v>240</v>
      </c>
      <c r="J1171" s="21"/>
      <c r="K1171" s="21"/>
      <c r="L1171" s="21">
        <f t="shared" si="404"/>
        <v>1240</v>
      </c>
      <c r="M1171" s="23" t="s">
        <v>96</v>
      </c>
      <c r="N1171" s="33" t="s">
        <v>189</v>
      </c>
      <c r="Q1171" s="33" t="s">
        <v>189</v>
      </c>
    </row>
    <row r="1172" spans="1:20" ht="28.5" customHeight="1" x14ac:dyDescent="0.25">
      <c r="A1172" s="19">
        <v>11</v>
      </c>
      <c r="B1172" s="21"/>
      <c r="C1172" s="22" t="s">
        <v>65</v>
      </c>
      <c r="D1172" s="21"/>
      <c r="E1172" s="21">
        <v>1000</v>
      </c>
      <c r="F1172" s="21">
        <f t="shared" si="403"/>
        <v>0</v>
      </c>
      <c r="G1172" s="21"/>
      <c r="H1172" s="21">
        <f>E1172+G1172</f>
        <v>1000</v>
      </c>
      <c r="I1172" s="21"/>
      <c r="J1172" s="21"/>
      <c r="K1172" s="21"/>
      <c r="L1172" s="21">
        <f t="shared" si="404"/>
        <v>1000</v>
      </c>
      <c r="M1172" s="23" t="s">
        <v>85</v>
      </c>
      <c r="N1172" s="33" t="s">
        <v>192</v>
      </c>
      <c r="Q1172" s="33" t="s">
        <v>192</v>
      </c>
    </row>
    <row r="1173" spans="1:20" ht="28.5" customHeight="1" x14ac:dyDescent="0.25">
      <c r="A1173" s="36">
        <v>12</v>
      </c>
      <c r="B1173" s="36"/>
      <c r="C1173" s="37" t="s">
        <v>66</v>
      </c>
      <c r="D1173" s="36"/>
      <c r="E1173" s="36">
        <v>4600</v>
      </c>
      <c r="F1173" s="36">
        <f t="shared" si="403"/>
        <v>0</v>
      </c>
      <c r="G1173" s="36"/>
      <c r="H1173" s="36">
        <f t="shared" ref="H1173" si="407">E1173+G1173</f>
        <v>4600</v>
      </c>
      <c r="I1173" s="21">
        <v>240</v>
      </c>
      <c r="J1173" s="21"/>
      <c r="K1173" s="21"/>
      <c r="L1173" s="21">
        <f t="shared" si="404"/>
        <v>4840</v>
      </c>
      <c r="M1173" s="38" t="s">
        <v>84</v>
      </c>
      <c r="Q1173" s="39" t="s">
        <v>191</v>
      </c>
    </row>
    <row r="1174" spans="1:20" ht="28.5" customHeight="1" x14ac:dyDescent="0.25">
      <c r="A1174" s="19">
        <v>13</v>
      </c>
      <c r="B1174" s="21"/>
      <c r="C1174" s="22" t="s">
        <v>231</v>
      </c>
      <c r="D1174" s="21"/>
      <c r="E1174" s="21">
        <v>1000</v>
      </c>
      <c r="F1174" s="21">
        <v>0</v>
      </c>
      <c r="G1174" s="21"/>
      <c r="H1174" s="21">
        <v>1000</v>
      </c>
      <c r="I1174" s="21"/>
      <c r="J1174" s="21"/>
      <c r="K1174" s="21"/>
      <c r="L1174" s="21">
        <f t="shared" si="404"/>
        <v>1000</v>
      </c>
      <c r="M1174" s="23" t="s">
        <v>232</v>
      </c>
      <c r="N1174" s="2"/>
      <c r="O1174" s="2"/>
      <c r="P1174" s="2"/>
      <c r="Q1174" s="33" t="s">
        <v>233</v>
      </c>
    </row>
    <row r="1175" spans="1:20" ht="20.25" x14ac:dyDescent="0.15">
      <c r="A1175" s="24"/>
      <c r="B1175" s="24"/>
      <c r="C1175" s="24"/>
      <c r="D1175" s="24"/>
      <c r="E1175" s="24"/>
      <c r="F1175" s="24"/>
      <c r="G1175" s="29" t="s">
        <v>68</v>
      </c>
      <c r="H1175" s="29" t="s">
        <v>69</v>
      </c>
      <c r="I1175" s="24"/>
      <c r="J1175" s="25"/>
      <c r="K1175" s="24"/>
      <c r="L1175" s="25"/>
    </row>
    <row r="1177" spans="1:20" ht="48.75" customHeight="1" x14ac:dyDescent="0.15">
      <c r="A1177" s="45" t="s">
        <v>47</v>
      </c>
      <c r="B1177" s="45"/>
      <c r="C1177" s="45"/>
      <c r="D1177" s="45"/>
      <c r="E1177" s="45"/>
      <c r="F1177" s="45"/>
      <c r="G1177" s="45"/>
      <c r="H1177" s="45"/>
      <c r="I1177" s="45"/>
      <c r="J1177" s="45"/>
      <c r="K1177" s="45"/>
      <c r="L1177" s="45"/>
      <c r="M1177" s="45"/>
      <c r="N1177" s="45"/>
      <c r="O1177" s="45"/>
      <c r="P1177" s="45"/>
      <c r="Q1177" s="45"/>
    </row>
    <row r="1178" spans="1:20" ht="34.5" customHeight="1" x14ac:dyDescent="0.15">
      <c r="A1178" s="46" t="s">
        <v>238</v>
      </c>
      <c r="B1178" s="46"/>
      <c r="C1178" s="46"/>
      <c r="D1178" s="46"/>
      <c r="E1178" s="46"/>
      <c r="F1178" s="46"/>
      <c r="G1178" s="46"/>
      <c r="H1178" s="46"/>
      <c r="I1178" s="46"/>
      <c r="J1178" s="46"/>
      <c r="K1178" s="46"/>
      <c r="L1178" s="46"/>
      <c r="M1178" s="46"/>
      <c r="N1178" s="46"/>
      <c r="O1178" s="46"/>
      <c r="P1178" s="46"/>
      <c r="Q1178" s="46"/>
    </row>
    <row r="1179" spans="1:20" ht="28.5" customHeight="1" x14ac:dyDescent="0.15">
      <c r="A1179" s="18" t="s">
        <v>49</v>
      </c>
      <c r="B1179" s="18" t="s">
        <v>50</v>
      </c>
      <c r="C1179" s="18" t="s">
        <v>1</v>
      </c>
      <c r="D1179" s="18" t="s">
        <v>51</v>
      </c>
      <c r="E1179" s="18" t="s">
        <v>52</v>
      </c>
      <c r="F1179" s="18" t="s">
        <v>53</v>
      </c>
      <c r="G1179" s="18" t="s">
        <v>153</v>
      </c>
      <c r="H1179" s="18" t="s">
        <v>67</v>
      </c>
      <c r="I1179" s="18" t="s">
        <v>156</v>
      </c>
      <c r="J1179" s="18" t="s">
        <v>229</v>
      </c>
      <c r="K1179" s="18" t="s">
        <v>19</v>
      </c>
      <c r="L1179" s="18" t="s">
        <v>5</v>
      </c>
      <c r="M1179" s="18" t="s">
        <v>6</v>
      </c>
      <c r="N1179" s="34" t="s">
        <v>193</v>
      </c>
      <c r="Q1179" s="34" t="s">
        <v>193</v>
      </c>
    </row>
    <row r="1180" spans="1:20" ht="28.5" customHeight="1" x14ac:dyDescent="0.25">
      <c r="A1180" s="19">
        <v>1</v>
      </c>
      <c r="B1180" s="19">
        <v>397</v>
      </c>
      <c r="C1180" s="20" t="s">
        <v>56</v>
      </c>
      <c r="D1180" s="21">
        <v>45.63</v>
      </c>
      <c r="E1180" s="21">
        <v>190</v>
      </c>
      <c r="F1180" s="21">
        <f t="shared" ref="F1180:F1192" si="408">D1180*E1180</f>
        <v>8669.7000000000007</v>
      </c>
      <c r="G1180" s="21">
        <v>180</v>
      </c>
      <c r="H1180" s="21">
        <f>F1180+G1180</f>
        <v>8849.7000000000007</v>
      </c>
      <c r="I1180" s="21"/>
      <c r="J1180" s="21">
        <v>200</v>
      </c>
      <c r="K1180" s="21"/>
      <c r="L1180" s="21">
        <f t="shared" ref="L1180:L1193" si="409">SUM(H1180:K1180)</f>
        <v>9049.7000000000007</v>
      </c>
      <c r="M1180" s="21"/>
      <c r="N1180" s="33" t="s">
        <v>190</v>
      </c>
      <c r="Q1180" s="33" t="s">
        <v>190</v>
      </c>
    </row>
    <row r="1181" spans="1:20" ht="28.5" customHeight="1" x14ac:dyDescent="0.25">
      <c r="A1181" s="21">
        <v>2</v>
      </c>
      <c r="B1181" s="21">
        <v>224</v>
      </c>
      <c r="C1181" s="22" t="s">
        <v>57</v>
      </c>
      <c r="D1181" s="21">
        <v>46.25</v>
      </c>
      <c r="E1181" s="21">
        <v>180</v>
      </c>
      <c r="F1181" s="21">
        <f t="shared" si="408"/>
        <v>8325</v>
      </c>
      <c r="G1181" s="21">
        <v>160</v>
      </c>
      <c r="H1181" s="21">
        <f t="shared" ref="H1181:H1187" si="410">F1181+G1181</f>
        <v>8485</v>
      </c>
      <c r="I1181" s="21"/>
      <c r="J1181" s="21">
        <v>200</v>
      </c>
      <c r="K1181" s="21"/>
      <c r="L1181" s="21">
        <f t="shared" si="409"/>
        <v>8685</v>
      </c>
      <c r="M1181" s="21"/>
      <c r="N1181" s="33" t="s">
        <v>182</v>
      </c>
      <c r="Q1181" s="33" t="s">
        <v>182</v>
      </c>
    </row>
    <row r="1182" spans="1:20" ht="28.5" customHeight="1" x14ac:dyDescent="0.25">
      <c r="A1182" s="19">
        <v>3</v>
      </c>
      <c r="B1182" s="21">
        <v>380</v>
      </c>
      <c r="C1182" s="22" t="s">
        <v>60</v>
      </c>
      <c r="D1182" s="21">
        <v>43</v>
      </c>
      <c r="E1182" s="21">
        <v>190</v>
      </c>
      <c r="F1182" s="21">
        <f t="shared" si="408"/>
        <v>8170</v>
      </c>
      <c r="G1182" s="21">
        <v>80</v>
      </c>
      <c r="H1182" s="21">
        <f t="shared" si="410"/>
        <v>8250</v>
      </c>
      <c r="I1182" s="21"/>
      <c r="J1182" s="21">
        <v>200</v>
      </c>
      <c r="K1182" s="21"/>
      <c r="L1182" s="21">
        <f t="shared" si="409"/>
        <v>8450</v>
      </c>
      <c r="M1182" s="21"/>
      <c r="N1182" s="33" t="s">
        <v>183</v>
      </c>
      <c r="Q1182" s="33" t="s">
        <v>183</v>
      </c>
    </row>
    <row r="1183" spans="1:20" ht="28.5" customHeight="1" x14ac:dyDescent="0.25">
      <c r="A1183" s="21">
        <v>4</v>
      </c>
      <c r="B1183" s="21">
        <v>237</v>
      </c>
      <c r="C1183" s="22" t="s">
        <v>62</v>
      </c>
      <c r="D1183" s="21">
        <v>44.5</v>
      </c>
      <c r="E1183" s="21">
        <v>185</v>
      </c>
      <c r="F1183" s="21">
        <f t="shared" si="408"/>
        <v>8232.5</v>
      </c>
      <c r="G1183" s="21">
        <v>100</v>
      </c>
      <c r="H1183" s="21">
        <f t="shared" si="410"/>
        <v>8332.5</v>
      </c>
      <c r="I1183" s="21"/>
      <c r="J1183" s="21">
        <v>200</v>
      </c>
      <c r="K1183" s="21"/>
      <c r="L1183" s="21">
        <f t="shared" si="409"/>
        <v>8532.5</v>
      </c>
      <c r="M1183" s="21"/>
      <c r="N1183" s="33" t="s">
        <v>184</v>
      </c>
      <c r="Q1183" s="33" t="s">
        <v>184</v>
      </c>
    </row>
    <row r="1184" spans="1:20" ht="28.5" customHeight="1" x14ac:dyDescent="0.25">
      <c r="A1184" s="19">
        <v>5</v>
      </c>
      <c r="B1184" s="21">
        <v>513</v>
      </c>
      <c r="C1184" s="22" t="s">
        <v>73</v>
      </c>
      <c r="D1184" s="21">
        <v>44.25</v>
      </c>
      <c r="E1184" s="21">
        <v>185</v>
      </c>
      <c r="F1184" s="21">
        <f t="shared" si="408"/>
        <v>8186.25</v>
      </c>
      <c r="G1184" s="21">
        <v>80</v>
      </c>
      <c r="H1184" s="21">
        <f t="shared" si="410"/>
        <v>8266.25</v>
      </c>
      <c r="I1184" s="21"/>
      <c r="J1184" s="21">
        <v>200</v>
      </c>
      <c r="K1184" s="21"/>
      <c r="L1184" s="21">
        <f t="shared" si="409"/>
        <v>8466.25</v>
      </c>
      <c r="M1184" s="21"/>
      <c r="N1184" s="33" t="s">
        <v>185</v>
      </c>
      <c r="Q1184" s="33" t="s">
        <v>185</v>
      </c>
      <c r="T1184">
        <f>SUM(D1180:D1188)</f>
        <v>385.51</v>
      </c>
    </row>
    <row r="1185" spans="1:20" ht="28.5" customHeight="1" x14ac:dyDescent="0.25">
      <c r="A1185" s="21">
        <v>6</v>
      </c>
      <c r="B1185" s="21">
        <v>118</v>
      </c>
      <c r="C1185" s="22" t="s">
        <v>169</v>
      </c>
      <c r="D1185" s="21">
        <v>44.5</v>
      </c>
      <c r="E1185" s="21">
        <v>170</v>
      </c>
      <c r="F1185" s="21">
        <f t="shared" si="408"/>
        <v>7565</v>
      </c>
      <c r="G1185" s="21">
        <v>20</v>
      </c>
      <c r="H1185" s="21">
        <f t="shared" si="410"/>
        <v>7585</v>
      </c>
      <c r="I1185" s="21"/>
      <c r="J1185" s="21">
        <v>200</v>
      </c>
      <c r="K1185" s="21"/>
      <c r="L1185" s="21">
        <f t="shared" si="409"/>
        <v>7785</v>
      </c>
      <c r="M1185" s="21"/>
      <c r="N1185" s="33" t="s">
        <v>186</v>
      </c>
      <c r="Q1185" s="33" t="s">
        <v>186</v>
      </c>
      <c r="T1185">
        <f>T1184/9</f>
        <v>42.834444444444443</v>
      </c>
    </row>
    <row r="1186" spans="1:20" ht="28.5" customHeight="1" x14ac:dyDescent="0.25">
      <c r="A1186" s="19">
        <v>7</v>
      </c>
      <c r="B1186" s="21">
        <v>383</v>
      </c>
      <c r="C1186" s="22" t="s">
        <v>158</v>
      </c>
      <c r="D1186" s="21">
        <v>34.75</v>
      </c>
      <c r="E1186" s="21">
        <v>170</v>
      </c>
      <c r="F1186" s="21">
        <f t="shared" si="408"/>
        <v>5907.5</v>
      </c>
      <c r="G1186" s="21">
        <v>20</v>
      </c>
      <c r="H1186" s="21">
        <f t="shared" si="410"/>
        <v>5927.5</v>
      </c>
      <c r="I1186" s="21"/>
      <c r="J1186" s="21">
        <v>200</v>
      </c>
      <c r="K1186" s="21"/>
      <c r="L1186" s="21">
        <f t="shared" si="409"/>
        <v>6127.5</v>
      </c>
      <c r="M1186" s="21"/>
      <c r="N1186" s="33" t="s">
        <v>187</v>
      </c>
      <c r="Q1186" s="33" t="s">
        <v>187</v>
      </c>
    </row>
    <row r="1187" spans="1:20" ht="28.5" customHeight="1" x14ac:dyDescent="0.25">
      <c r="A1187" s="21">
        <v>8</v>
      </c>
      <c r="B1187" s="21">
        <v>679</v>
      </c>
      <c r="C1187" s="22" t="s">
        <v>179</v>
      </c>
      <c r="D1187" s="21">
        <v>37.5</v>
      </c>
      <c r="E1187" s="21">
        <v>180</v>
      </c>
      <c r="F1187" s="21">
        <f t="shared" si="408"/>
        <v>6750</v>
      </c>
      <c r="G1187" s="21">
        <v>20</v>
      </c>
      <c r="H1187" s="21">
        <f t="shared" si="410"/>
        <v>6770</v>
      </c>
      <c r="I1187" s="21">
        <v>400</v>
      </c>
      <c r="J1187" s="21">
        <v>200</v>
      </c>
      <c r="K1187" s="21"/>
      <c r="L1187" s="21">
        <f t="shared" si="409"/>
        <v>7370</v>
      </c>
      <c r="M1187" s="21"/>
      <c r="N1187" s="33" t="s">
        <v>181</v>
      </c>
      <c r="Q1187" s="33" t="s">
        <v>181</v>
      </c>
    </row>
    <row r="1188" spans="1:20" ht="28.5" customHeight="1" x14ac:dyDescent="0.25">
      <c r="A1188" s="19">
        <v>9</v>
      </c>
      <c r="B1188" s="21">
        <v>280</v>
      </c>
      <c r="C1188" s="22" t="s">
        <v>239</v>
      </c>
      <c r="D1188" s="21">
        <v>45.13</v>
      </c>
      <c r="E1188" s="21">
        <v>170</v>
      </c>
      <c r="F1188" s="21">
        <f t="shared" ref="F1188" si="411">D1188*E1188</f>
        <v>7672.1</v>
      </c>
      <c r="G1188" s="21">
        <v>100</v>
      </c>
      <c r="H1188" s="21">
        <f t="shared" ref="H1188" si="412">F1188+G1188</f>
        <v>7772.1</v>
      </c>
      <c r="I1188" s="21"/>
      <c r="J1188" s="21">
        <v>200</v>
      </c>
      <c r="K1188" s="21"/>
      <c r="L1188" s="21">
        <f t="shared" si="409"/>
        <v>7972.1</v>
      </c>
      <c r="M1188" s="21"/>
      <c r="N1188" s="33"/>
      <c r="Q1188" s="33" t="s">
        <v>240</v>
      </c>
    </row>
    <row r="1189" spans="1:20" ht="28.5" customHeight="1" x14ac:dyDescent="0.25">
      <c r="A1189" s="21">
        <v>10</v>
      </c>
      <c r="B1189" s="21"/>
      <c r="C1189" s="22" t="s">
        <v>7</v>
      </c>
      <c r="D1189" s="21"/>
      <c r="E1189" s="21">
        <v>1350</v>
      </c>
      <c r="F1189" s="21">
        <f t="shared" si="408"/>
        <v>0</v>
      </c>
      <c r="G1189" s="21"/>
      <c r="H1189" s="21">
        <f>E1189+G1189</f>
        <v>1350</v>
      </c>
      <c r="I1189" s="21"/>
      <c r="J1189" s="21"/>
      <c r="K1189" s="21"/>
      <c r="L1189" s="21">
        <f t="shared" si="409"/>
        <v>1350</v>
      </c>
      <c r="M1189" s="23" t="s">
        <v>83</v>
      </c>
      <c r="N1189" s="33" t="s">
        <v>188</v>
      </c>
      <c r="Q1189" s="33" t="s">
        <v>188</v>
      </c>
    </row>
    <row r="1190" spans="1:20" ht="28.5" customHeight="1" x14ac:dyDescent="0.25">
      <c r="A1190" s="19">
        <v>11</v>
      </c>
      <c r="B1190" s="21"/>
      <c r="C1190" s="22" t="s">
        <v>98</v>
      </c>
      <c r="D1190" s="21"/>
      <c r="E1190" s="21">
        <v>1000</v>
      </c>
      <c r="F1190" s="21">
        <f t="shared" si="408"/>
        <v>0</v>
      </c>
      <c r="G1190" s="21"/>
      <c r="H1190" s="21">
        <f t="shared" ref="H1190" si="413">E1190+G1190</f>
        <v>1000</v>
      </c>
      <c r="I1190" s="21">
        <v>400</v>
      </c>
      <c r="J1190" s="21"/>
      <c r="K1190" s="21"/>
      <c r="L1190" s="21">
        <f t="shared" si="409"/>
        <v>1400</v>
      </c>
      <c r="M1190" s="23" t="s">
        <v>96</v>
      </c>
      <c r="N1190" s="33" t="s">
        <v>189</v>
      </c>
      <c r="Q1190" s="33" t="s">
        <v>189</v>
      </c>
    </row>
    <row r="1191" spans="1:20" ht="28.5" customHeight="1" x14ac:dyDescent="0.25">
      <c r="A1191" s="21">
        <v>12</v>
      </c>
      <c r="B1191" s="21"/>
      <c r="C1191" s="22" t="s">
        <v>65</v>
      </c>
      <c r="D1191" s="21"/>
      <c r="E1191" s="21">
        <v>1000</v>
      </c>
      <c r="F1191" s="21">
        <f t="shared" si="408"/>
        <v>0</v>
      </c>
      <c r="G1191" s="21"/>
      <c r="H1191" s="21">
        <f>E1191+G1191</f>
        <v>1000</v>
      </c>
      <c r="I1191" s="21"/>
      <c r="J1191" s="21"/>
      <c r="K1191" s="21"/>
      <c r="L1191" s="21">
        <f t="shared" si="409"/>
        <v>1000</v>
      </c>
      <c r="M1191" s="23" t="s">
        <v>85</v>
      </c>
      <c r="N1191" s="33" t="s">
        <v>192</v>
      </c>
      <c r="Q1191" s="33" t="s">
        <v>192</v>
      </c>
    </row>
    <row r="1192" spans="1:20" ht="28.5" customHeight="1" x14ac:dyDescent="0.25">
      <c r="A1192" s="19">
        <v>13</v>
      </c>
      <c r="B1192" s="36"/>
      <c r="C1192" s="37" t="s">
        <v>66</v>
      </c>
      <c r="D1192" s="36"/>
      <c r="E1192" s="36">
        <v>4600</v>
      </c>
      <c r="F1192" s="36">
        <f t="shared" si="408"/>
        <v>0</v>
      </c>
      <c r="G1192" s="36"/>
      <c r="H1192" s="36">
        <f t="shared" ref="H1192" si="414">E1192+G1192</f>
        <v>4600</v>
      </c>
      <c r="I1192" s="21">
        <v>400</v>
      </c>
      <c r="J1192" s="21"/>
      <c r="K1192" s="21"/>
      <c r="L1192" s="21">
        <f t="shared" si="409"/>
        <v>5000</v>
      </c>
      <c r="M1192" s="38" t="s">
        <v>84</v>
      </c>
      <c r="Q1192" s="39" t="s">
        <v>191</v>
      </c>
    </row>
    <row r="1193" spans="1:20" ht="28.5" customHeight="1" x14ac:dyDescent="0.25">
      <c r="A1193" s="21">
        <v>14</v>
      </c>
      <c r="B1193" s="21"/>
      <c r="C1193" s="22" t="s">
        <v>231</v>
      </c>
      <c r="D1193" s="21"/>
      <c r="E1193" s="21">
        <v>1000</v>
      </c>
      <c r="F1193" s="21">
        <v>0</v>
      </c>
      <c r="G1193" s="21"/>
      <c r="H1193" s="21">
        <v>1000</v>
      </c>
      <c r="I1193" s="21"/>
      <c r="J1193" s="21"/>
      <c r="K1193" s="21"/>
      <c r="L1193" s="21">
        <f t="shared" si="409"/>
        <v>1000</v>
      </c>
      <c r="M1193" s="23" t="s">
        <v>232</v>
      </c>
      <c r="N1193" s="2"/>
      <c r="O1193" s="2"/>
      <c r="P1193" s="2"/>
      <c r="Q1193" s="33" t="s">
        <v>233</v>
      </c>
    </row>
    <row r="1194" spans="1:20" ht="20.25" x14ac:dyDescent="0.15">
      <c r="A1194" s="24"/>
      <c r="B1194" s="24"/>
      <c r="C1194" s="24"/>
      <c r="D1194" s="24"/>
      <c r="E1194" s="24"/>
      <c r="F1194" s="24"/>
      <c r="G1194" s="29" t="s">
        <v>68</v>
      </c>
      <c r="H1194" s="29" t="s">
        <v>69</v>
      </c>
      <c r="I1194" s="24"/>
      <c r="J1194" s="25"/>
      <c r="K1194" s="24"/>
      <c r="L1194" s="25"/>
    </row>
    <row r="1196" spans="1:20" ht="48.75" customHeight="1" x14ac:dyDescent="0.15">
      <c r="A1196" s="45" t="s">
        <v>47</v>
      </c>
      <c r="B1196" s="45"/>
      <c r="C1196" s="45"/>
      <c r="D1196" s="45"/>
      <c r="E1196" s="45"/>
      <c r="F1196" s="45"/>
      <c r="G1196" s="45"/>
      <c r="H1196" s="45"/>
      <c r="I1196" s="45"/>
      <c r="J1196" s="45"/>
      <c r="K1196" s="45"/>
      <c r="L1196" s="45"/>
      <c r="M1196" s="45"/>
      <c r="N1196" s="45"/>
      <c r="O1196" s="45"/>
      <c r="P1196" s="45"/>
      <c r="Q1196" s="45"/>
    </row>
    <row r="1197" spans="1:20" ht="34.5" customHeight="1" x14ac:dyDescent="0.15">
      <c r="A1197" s="46" t="s">
        <v>241</v>
      </c>
      <c r="B1197" s="46"/>
      <c r="C1197" s="46"/>
      <c r="D1197" s="46"/>
      <c r="E1197" s="46"/>
      <c r="F1197" s="46"/>
      <c r="G1197" s="46"/>
      <c r="H1197" s="46"/>
      <c r="I1197" s="46"/>
      <c r="J1197" s="46"/>
      <c r="K1197" s="46"/>
      <c r="L1197" s="46"/>
      <c r="M1197" s="46"/>
      <c r="N1197" s="46"/>
      <c r="O1197" s="46"/>
      <c r="P1197" s="46"/>
      <c r="Q1197" s="46"/>
    </row>
    <row r="1198" spans="1:20" ht="28.5" customHeight="1" x14ac:dyDescent="0.15">
      <c r="A1198" s="18" t="s">
        <v>49</v>
      </c>
      <c r="B1198" s="18" t="s">
        <v>50</v>
      </c>
      <c r="C1198" s="18" t="s">
        <v>1</v>
      </c>
      <c r="D1198" s="18" t="s">
        <v>51</v>
      </c>
      <c r="E1198" s="18" t="s">
        <v>52</v>
      </c>
      <c r="F1198" s="18" t="s">
        <v>53</v>
      </c>
      <c r="G1198" s="18" t="s">
        <v>153</v>
      </c>
      <c r="H1198" s="18" t="s">
        <v>67</v>
      </c>
      <c r="I1198" s="18" t="s">
        <v>156</v>
      </c>
      <c r="J1198" s="18" t="s">
        <v>229</v>
      </c>
      <c r="K1198" s="18" t="s">
        <v>19</v>
      </c>
      <c r="L1198" s="18" t="s">
        <v>5</v>
      </c>
      <c r="M1198" s="18" t="s">
        <v>6</v>
      </c>
      <c r="N1198" s="34" t="s">
        <v>193</v>
      </c>
      <c r="Q1198" s="34" t="s">
        <v>193</v>
      </c>
    </row>
    <row r="1199" spans="1:20" ht="28.5" customHeight="1" x14ac:dyDescent="0.25">
      <c r="A1199" s="19">
        <v>1</v>
      </c>
      <c r="B1199" s="19">
        <v>397</v>
      </c>
      <c r="C1199" s="20" t="s">
        <v>56</v>
      </c>
      <c r="D1199" s="21">
        <v>44.63</v>
      </c>
      <c r="E1199" s="21">
        <v>190</v>
      </c>
      <c r="F1199" s="21">
        <f t="shared" ref="F1199:F1212" si="415">D1199*E1199</f>
        <v>8479.7000000000007</v>
      </c>
      <c r="G1199" s="21">
        <v>180</v>
      </c>
      <c r="H1199" s="21">
        <f>F1199+G1199</f>
        <v>8659.7000000000007</v>
      </c>
      <c r="I1199" s="21"/>
      <c r="J1199" s="21">
        <v>200</v>
      </c>
      <c r="K1199" s="21"/>
      <c r="L1199" s="21">
        <f t="shared" ref="L1199:L1213" si="416">SUM(H1199:K1199)</f>
        <v>8859.7000000000007</v>
      </c>
      <c r="M1199" s="21"/>
      <c r="N1199" s="33" t="s">
        <v>190</v>
      </c>
      <c r="Q1199" s="33" t="s">
        <v>190</v>
      </c>
    </row>
    <row r="1200" spans="1:20" ht="28.5" customHeight="1" x14ac:dyDescent="0.25">
      <c r="A1200" s="21">
        <v>2</v>
      </c>
      <c r="B1200" s="21">
        <v>224</v>
      </c>
      <c r="C1200" s="22" t="s">
        <v>57</v>
      </c>
      <c r="D1200" s="21">
        <v>48.63</v>
      </c>
      <c r="E1200" s="21">
        <v>180</v>
      </c>
      <c r="F1200" s="21">
        <f t="shared" si="415"/>
        <v>8753.4</v>
      </c>
      <c r="G1200" s="21">
        <v>160</v>
      </c>
      <c r="H1200" s="21">
        <f t="shared" ref="H1200:H1207" si="417">F1200+G1200</f>
        <v>8913.4</v>
      </c>
      <c r="I1200" s="21"/>
      <c r="J1200" s="21">
        <v>200</v>
      </c>
      <c r="K1200" s="21"/>
      <c r="L1200" s="21">
        <f t="shared" si="416"/>
        <v>9113.4</v>
      </c>
      <c r="M1200" s="21"/>
      <c r="N1200" s="33" t="s">
        <v>182</v>
      </c>
      <c r="Q1200" s="33" t="s">
        <v>182</v>
      </c>
    </row>
    <row r="1201" spans="1:20" ht="28.5" customHeight="1" x14ac:dyDescent="0.25">
      <c r="A1201" s="19">
        <v>3</v>
      </c>
      <c r="B1201" s="21">
        <v>380</v>
      </c>
      <c r="C1201" s="22" t="s">
        <v>60</v>
      </c>
      <c r="D1201" s="21">
        <v>44</v>
      </c>
      <c r="E1201" s="21">
        <v>190</v>
      </c>
      <c r="F1201" s="21">
        <f t="shared" si="415"/>
        <v>8360</v>
      </c>
      <c r="G1201" s="21">
        <v>80</v>
      </c>
      <c r="H1201" s="21">
        <f t="shared" si="417"/>
        <v>8440</v>
      </c>
      <c r="I1201" s="21"/>
      <c r="J1201" s="21">
        <v>200</v>
      </c>
      <c r="K1201" s="21"/>
      <c r="L1201" s="21">
        <f t="shared" si="416"/>
        <v>8640</v>
      </c>
      <c r="M1201" s="21"/>
      <c r="N1201" s="33" t="s">
        <v>183</v>
      </c>
      <c r="Q1201" s="33" t="s">
        <v>183</v>
      </c>
    </row>
    <row r="1202" spans="1:20" ht="28.5" customHeight="1" x14ac:dyDescent="0.25">
      <c r="A1202" s="21">
        <v>4</v>
      </c>
      <c r="B1202" s="21">
        <v>237</v>
      </c>
      <c r="C1202" s="22" t="s">
        <v>62</v>
      </c>
      <c r="D1202" s="21">
        <v>47</v>
      </c>
      <c r="E1202" s="21">
        <v>185</v>
      </c>
      <c r="F1202" s="21">
        <f t="shared" si="415"/>
        <v>8695</v>
      </c>
      <c r="G1202" s="21">
        <v>100</v>
      </c>
      <c r="H1202" s="21">
        <f t="shared" si="417"/>
        <v>8795</v>
      </c>
      <c r="I1202" s="21"/>
      <c r="J1202" s="21">
        <v>200</v>
      </c>
      <c r="K1202" s="21"/>
      <c r="L1202" s="21">
        <f t="shared" si="416"/>
        <v>8995</v>
      </c>
      <c r="M1202" s="21"/>
      <c r="N1202" s="33" t="s">
        <v>184</v>
      </c>
      <c r="Q1202" s="33" t="s">
        <v>184</v>
      </c>
    </row>
    <row r="1203" spans="1:20" ht="28.5" customHeight="1" x14ac:dyDescent="0.25">
      <c r="A1203" s="19">
        <v>5</v>
      </c>
      <c r="B1203" s="21">
        <v>513</v>
      </c>
      <c r="C1203" s="22" t="s">
        <v>73</v>
      </c>
      <c r="D1203" s="21">
        <v>40.130000000000003</v>
      </c>
      <c r="E1203" s="21">
        <v>185</v>
      </c>
      <c r="F1203" s="21">
        <f t="shared" si="415"/>
        <v>7424.05</v>
      </c>
      <c r="G1203" s="21">
        <v>80</v>
      </c>
      <c r="H1203" s="21">
        <f t="shared" si="417"/>
        <v>7504.05</v>
      </c>
      <c r="I1203" s="21"/>
      <c r="J1203" s="21">
        <v>200</v>
      </c>
      <c r="K1203" s="21"/>
      <c r="L1203" s="21">
        <f t="shared" si="416"/>
        <v>7704.05</v>
      </c>
      <c r="M1203" s="21"/>
      <c r="N1203" s="33" t="s">
        <v>185</v>
      </c>
      <c r="Q1203" s="33" t="s">
        <v>185</v>
      </c>
      <c r="T1203">
        <f>SUM(D1199:D1208)</f>
        <v>427.65</v>
      </c>
    </row>
    <row r="1204" spans="1:20" ht="28.5" customHeight="1" x14ac:dyDescent="0.25">
      <c r="A1204" s="21">
        <v>6</v>
      </c>
      <c r="B1204" s="21">
        <v>118</v>
      </c>
      <c r="C1204" s="22" t="s">
        <v>169</v>
      </c>
      <c r="D1204" s="21">
        <v>46.25</v>
      </c>
      <c r="E1204" s="21">
        <v>170</v>
      </c>
      <c r="F1204" s="21">
        <f t="shared" si="415"/>
        <v>7862.5</v>
      </c>
      <c r="G1204" s="21">
        <v>20</v>
      </c>
      <c r="H1204" s="21">
        <f t="shared" si="417"/>
        <v>7882.5</v>
      </c>
      <c r="I1204" s="21"/>
      <c r="J1204" s="21">
        <v>200</v>
      </c>
      <c r="K1204" s="21"/>
      <c r="L1204" s="21">
        <f t="shared" si="416"/>
        <v>8082.5</v>
      </c>
      <c r="M1204" s="21"/>
      <c r="N1204" s="33" t="s">
        <v>186</v>
      </c>
      <c r="Q1204" s="33" t="s">
        <v>186</v>
      </c>
      <c r="T1204">
        <f>T1203/10</f>
        <v>42.765000000000001</v>
      </c>
    </row>
    <row r="1205" spans="1:20" ht="28.5" customHeight="1" x14ac:dyDescent="0.25">
      <c r="A1205" s="19">
        <v>7</v>
      </c>
      <c r="B1205" s="21">
        <v>383</v>
      </c>
      <c r="C1205" s="22" t="s">
        <v>158</v>
      </c>
      <c r="D1205" s="21">
        <v>42.88</v>
      </c>
      <c r="E1205" s="21">
        <v>170</v>
      </c>
      <c r="F1205" s="21">
        <f t="shared" si="415"/>
        <v>7289.6</v>
      </c>
      <c r="G1205" s="21">
        <v>20</v>
      </c>
      <c r="H1205" s="21">
        <f t="shared" si="417"/>
        <v>7309.6</v>
      </c>
      <c r="I1205" s="21"/>
      <c r="J1205" s="21">
        <v>200</v>
      </c>
      <c r="K1205" s="21"/>
      <c r="L1205" s="21">
        <f t="shared" si="416"/>
        <v>7509.6</v>
      </c>
      <c r="M1205" s="21"/>
      <c r="N1205" s="33" t="s">
        <v>187</v>
      </c>
      <c r="Q1205" s="33" t="s">
        <v>187</v>
      </c>
    </row>
    <row r="1206" spans="1:20" ht="28.5" customHeight="1" x14ac:dyDescent="0.25">
      <c r="A1206" s="21">
        <v>8</v>
      </c>
      <c r="B1206" s="21">
        <v>679</v>
      </c>
      <c r="C1206" s="22" t="s">
        <v>179</v>
      </c>
      <c r="D1206" s="21">
        <v>37.75</v>
      </c>
      <c r="E1206" s="21">
        <v>180</v>
      </c>
      <c r="F1206" s="21">
        <f t="shared" si="415"/>
        <v>6795</v>
      </c>
      <c r="G1206" s="21">
        <v>20</v>
      </c>
      <c r="H1206" s="21">
        <f t="shared" si="417"/>
        <v>6815</v>
      </c>
      <c r="I1206" s="21">
        <v>400</v>
      </c>
      <c r="J1206" s="21">
        <v>200</v>
      </c>
      <c r="K1206" s="21"/>
      <c r="L1206" s="21">
        <f t="shared" si="416"/>
        <v>7415</v>
      </c>
      <c r="M1206" s="21"/>
      <c r="N1206" s="33" t="s">
        <v>181</v>
      </c>
      <c r="Q1206" s="33" t="s">
        <v>181</v>
      </c>
    </row>
    <row r="1207" spans="1:20" ht="28.5" customHeight="1" x14ac:dyDescent="0.25">
      <c r="A1207" s="19">
        <v>9</v>
      </c>
      <c r="B1207" s="21">
        <v>280</v>
      </c>
      <c r="C1207" s="22" t="s">
        <v>239</v>
      </c>
      <c r="D1207" s="21">
        <v>36.130000000000003</v>
      </c>
      <c r="E1207" s="21">
        <v>170</v>
      </c>
      <c r="F1207" s="21">
        <f t="shared" si="415"/>
        <v>6142.1</v>
      </c>
      <c r="G1207" s="21">
        <v>100</v>
      </c>
      <c r="H1207" s="21">
        <f t="shared" si="417"/>
        <v>6242.1</v>
      </c>
      <c r="I1207" s="21"/>
      <c r="J1207" s="21">
        <v>200</v>
      </c>
      <c r="K1207" s="21"/>
      <c r="L1207" s="21">
        <f t="shared" si="416"/>
        <v>6442.1</v>
      </c>
      <c r="M1207" s="21"/>
      <c r="N1207" s="33"/>
      <c r="Q1207" s="33" t="s">
        <v>240</v>
      </c>
    </row>
    <row r="1208" spans="1:20" ht="28.5" customHeight="1" x14ac:dyDescent="0.25">
      <c r="A1208" s="21">
        <v>10</v>
      </c>
      <c r="B1208" s="21">
        <v>290</v>
      </c>
      <c r="C1208" s="22" t="s">
        <v>242</v>
      </c>
      <c r="D1208" s="21">
        <v>40.25</v>
      </c>
      <c r="E1208" s="21">
        <v>170</v>
      </c>
      <c r="F1208" s="21">
        <f t="shared" ref="F1208" si="418">D1208*E1208</f>
        <v>6842.5</v>
      </c>
      <c r="G1208" s="21">
        <v>0</v>
      </c>
      <c r="H1208" s="21">
        <f t="shared" ref="H1208" si="419">F1208+G1208</f>
        <v>6842.5</v>
      </c>
      <c r="I1208" s="21"/>
      <c r="J1208" s="21">
        <v>200</v>
      </c>
      <c r="K1208" s="21"/>
      <c r="L1208" s="21">
        <f t="shared" ref="L1208" si="420">SUM(H1208:K1208)</f>
        <v>7042.5</v>
      </c>
      <c r="M1208" s="21"/>
      <c r="N1208" s="33"/>
      <c r="Q1208" s="33" t="s">
        <v>243</v>
      </c>
    </row>
    <row r="1209" spans="1:20" ht="28.5" customHeight="1" x14ac:dyDescent="0.25">
      <c r="A1209" s="21">
        <v>10</v>
      </c>
      <c r="B1209" s="21"/>
      <c r="C1209" s="22" t="s">
        <v>7</v>
      </c>
      <c r="D1209" s="21"/>
      <c r="E1209" s="21">
        <v>1350</v>
      </c>
      <c r="F1209" s="21">
        <f t="shared" si="415"/>
        <v>0</v>
      </c>
      <c r="G1209" s="21"/>
      <c r="H1209" s="21">
        <f>E1209+G1209</f>
        <v>1350</v>
      </c>
      <c r="I1209" s="21"/>
      <c r="J1209" s="21"/>
      <c r="K1209" s="21"/>
      <c r="L1209" s="21">
        <f t="shared" si="416"/>
        <v>1350</v>
      </c>
      <c r="M1209" s="23" t="s">
        <v>83</v>
      </c>
      <c r="N1209" s="33" t="s">
        <v>188</v>
      </c>
      <c r="Q1209" s="33" t="s">
        <v>188</v>
      </c>
    </row>
    <row r="1210" spans="1:20" ht="28.5" customHeight="1" x14ac:dyDescent="0.25">
      <c r="A1210" s="19">
        <v>11</v>
      </c>
      <c r="B1210" s="21"/>
      <c r="C1210" s="22" t="s">
        <v>98</v>
      </c>
      <c r="D1210" s="21"/>
      <c r="E1210" s="21">
        <v>1000</v>
      </c>
      <c r="F1210" s="21">
        <f t="shared" si="415"/>
        <v>0</v>
      </c>
      <c r="G1210" s="21"/>
      <c r="H1210" s="21">
        <f t="shared" ref="H1210" si="421">E1210+G1210</f>
        <v>1000</v>
      </c>
      <c r="I1210" s="21">
        <v>320</v>
      </c>
      <c r="J1210" s="21"/>
      <c r="K1210" s="21"/>
      <c r="L1210" s="21">
        <f t="shared" si="416"/>
        <v>1320</v>
      </c>
      <c r="M1210" s="23" t="s">
        <v>96</v>
      </c>
      <c r="N1210" s="33" t="s">
        <v>189</v>
      </c>
      <c r="Q1210" s="33" t="s">
        <v>189</v>
      </c>
    </row>
    <row r="1211" spans="1:20" ht="28.5" customHeight="1" x14ac:dyDescent="0.25">
      <c r="A1211" s="21">
        <v>12</v>
      </c>
      <c r="B1211" s="21"/>
      <c r="C1211" s="22" t="s">
        <v>65</v>
      </c>
      <c r="D1211" s="21"/>
      <c r="E1211" s="21">
        <v>1000</v>
      </c>
      <c r="F1211" s="21">
        <f t="shared" si="415"/>
        <v>0</v>
      </c>
      <c r="G1211" s="21"/>
      <c r="H1211" s="21">
        <f>E1211+G1211</f>
        <v>1000</v>
      </c>
      <c r="I1211" s="21">
        <v>80</v>
      </c>
      <c r="J1211" s="21"/>
      <c r="K1211" s="21"/>
      <c r="L1211" s="21">
        <f t="shared" si="416"/>
        <v>1080</v>
      </c>
      <c r="M1211" s="23" t="s">
        <v>85</v>
      </c>
      <c r="N1211" s="33" t="s">
        <v>192</v>
      </c>
      <c r="Q1211" s="33" t="s">
        <v>192</v>
      </c>
    </row>
    <row r="1212" spans="1:20" ht="28.5" customHeight="1" x14ac:dyDescent="0.25">
      <c r="A1212" s="19">
        <v>13</v>
      </c>
      <c r="B1212" s="36"/>
      <c r="C1212" s="37" t="s">
        <v>66</v>
      </c>
      <c r="D1212" s="36"/>
      <c r="E1212" s="36">
        <v>4600</v>
      </c>
      <c r="F1212" s="36">
        <f t="shared" si="415"/>
        <v>0</v>
      </c>
      <c r="G1212" s="36"/>
      <c r="H1212" s="36">
        <f t="shared" ref="H1212" si="422">E1212+G1212</f>
        <v>4600</v>
      </c>
      <c r="I1212" s="21">
        <v>320</v>
      </c>
      <c r="J1212" s="21"/>
      <c r="K1212" s="21"/>
      <c r="L1212" s="21">
        <f t="shared" si="416"/>
        <v>4920</v>
      </c>
      <c r="M1212" s="38" t="s">
        <v>84</v>
      </c>
      <c r="Q1212" s="39" t="s">
        <v>191</v>
      </c>
    </row>
    <row r="1213" spans="1:20" ht="28.5" customHeight="1" x14ac:dyDescent="0.25">
      <c r="A1213" s="21">
        <v>14</v>
      </c>
      <c r="B1213" s="21"/>
      <c r="C1213" s="22" t="s">
        <v>231</v>
      </c>
      <c r="D1213" s="21"/>
      <c r="E1213" s="21">
        <v>1000</v>
      </c>
      <c r="F1213" s="21">
        <v>0</v>
      </c>
      <c r="G1213" s="21"/>
      <c r="H1213" s="21">
        <v>1000</v>
      </c>
      <c r="I1213" s="21"/>
      <c r="J1213" s="21"/>
      <c r="K1213" s="21"/>
      <c r="L1213" s="21">
        <f t="shared" si="416"/>
        <v>1000</v>
      </c>
      <c r="M1213" s="23" t="s">
        <v>232</v>
      </c>
      <c r="N1213" s="2"/>
      <c r="O1213" s="2"/>
      <c r="P1213" s="2"/>
      <c r="Q1213" s="33" t="s">
        <v>233</v>
      </c>
    </row>
    <row r="1214" spans="1:20" ht="20.25" x14ac:dyDescent="0.15">
      <c r="A1214" s="24"/>
      <c r="B1214" s="24"/>
      <c r="C1214" s="24"/>
      <c r="D1214" s="24"/>
      <c r="E1214" s="24"/>
      <c r="F1214" s="24"/>
      <c r="G1214" s="29" t="s">
        <v>68</v>
      </c>
      <c r="H1214" s="29" t="s">
        <v>69</v>
      </c>
      <c r="I1214" s="24"/>
      <c r="J1214" s="25"/>
      <c r="K1214" s="24"/>
      <c r="L1214" s="25"/>
    </row>
    <row r="1217" spans="1:20" ht="48.75" customHeight="1" x14ac:dyDescent="0.15">
      <c r="A1217" s="45" t="s">
        <v>47</v>
      </c>
      <c r="B1217" s="45"/>
      <c r="C1217" s="45"/>
      <c r="D1217" s="45"/>
      <c r="E1217" s="45"/>
      <c r="F1217" s="45"/>
      <c r="G1217" s="45"/>
      <c r="H1217" s="45"/>
      <c r="I1217" s="45"/>
      <c r="J1217" s="45"/>
      <c r="K1217" s="45"/>
      <c r="L1217" s="45"/>
      <c r="M1217" s="45"/>
      <c r="N1217" s="45"/>
      <c r="O1217" s="45"/>
      <c r="P1217" s="45"/>
      <c r="Q1217" s="45"/>
    </row>
    <row r="1218" spans="1:20" ht="34.5" customHeight="1" x14ac:dyDescent="0.15">
      <c r="A1218" s="46" t="s">
        <v>244</v>
      </c>
      <c r="B1218" s="46"/>
      <c r="C1218" s="46"/>
      <c r="D1218" s="46"/>
      <c r="E1218" s="46"/>
      <c r="F1218" s="46"/>
      <c r="G1218" s="46"/>
      <c r="H1218" s="46"/>
      <c r="I1218" s="46"/>
      <c r="J1218" s="46"/>
      <c r="K1218" s="46"/>
      <c r="L1218" s="46"/>
      <c r="M1218" s="46"/>
      <c r="N1218" s="46"/>
      <c r="O1218" s="46"/>
      <c r="P1218" s="46"/>
      <c r="Q1218" s="46"/>
    </row>
    <row r="1219" spans="1:20" ht="28.5" customHeight="1" x14ac:dyDescent="0.15">
      <c r="A1219" s="18" t="s">
        <v>49</v>
      </c>
      <c r="B1219" s="18" t="s">
        <v>50</v>
      </c>
      <c r="C1219" s="18" t="s">
        <v>1</v>
      </c>
      <c r="D1219" s="18" t="s">
        <v>51</v>
      </c>
      <c r="E1219" s="18" t="s">
        <v>52</v>
      </c>
      <c r="F1219" s="18" t="s">
        <v>53</v>
      </c>
      <c r="G1219" s="18" t="s">
        <v>153</v>
      </c>
      <c r="H1219" s="18" t="s">
        <v>67</v>
      </c>
      <c r="I1219" s="18" t="s">
        <v>156</v>
      </c>
      <c r="J1219" s="18" t="s">
        <v>229</v>
      </c>
      <c r="K1219" s="18" t="s">
        <v>19</v>
      </c>
      <c r="L1219" s="18" t="s">
        <v>5</v>
      </c>
      <c r="M1219" s="18" t="s">
        <v>6</v>
      </c>
      <c r="N1219" s="34" t="s">
        <v>193</v>
      </c>
      <c r="Q1219" s="34" t="s">
        <v>193</v>
      </c>
    </row>
    <row r="1220" spans="1:20" ht="28.5" customHeight="1" x14ac:dyDescent="0.25">
      <c r="A1220" s="19">
        <v>1</v>
      </c>
      <c r="B1220" s="19">
        <v>397</v>
      </c>
      <c r="C1220" s="20" t="s">
        <v>56</v>
      </c>
      <c r="D1220" s="21">
        <v>20.5</v>
      </c>
      <c r="E1220" s="21">
        <v>190</v>
      </c>
      <c r="F1220" s="21">
        <f t="shared" ref="F1220:F1233" si="423">D1220*E1220</f>
        <v>3895</v>
      </c>
      <c r="G1220" s="21">
        <v>200</v>
      </c>
      <c r="H1220" s="21">
        <f t="shared" ref="H1220:H1229" si="424">F1220+G1220</f>
        <v>4095</v>
      </c>
      <c r="I1220" s="21"/>
      <c r="J1220" s="21"/>
      <c r="K1220" s="21"/>
      <c r="L1220" s="21">
        <f t="shared" ref="L1220" si="425">SUM(H1220:K1220)</f>
        <v>4095</v>
      </c>
      <c r="M1220" s="21"/>
      <c r="N1220" s="33" t="s">
        <v>190</v>
      </c>
      <c r="Q1220" s="33" t="s">
        <v>190</v>
      </c>
    </row>
    <row r="1221" spans="1:20" ht="28.5" customHeight="1" x14ac:dyDescent="0.25">
      <c r="A1221" s="21">
        <v>2</v>
      </c>
      <c r="B1221" s="21">
        <v>224</v>
      </c>
      <c r="C1221" s="22" t="s">
        <v>57</v>
      </c>
      <c r="D1221" s="21">
        <v>27.13</v>
      </c>
      <c r="E1221" s="21">
        <v>180</v>
      </c>
      <c r="F1221" s="21">
        <f t="shared" si="423"/>
        <v>4883.3999999999996</v>
      </c>
      <c r="G1221" s="21">
        <v>180</v>
      </c>
      <c r="H1221" s="21">
        <f t="shared" si="424"/>
        <v>5063.3999999999996</v>
      </c>
      <c r="I1221" s="21"/>
      <c r="J1221" s="21"/>
      <c r="K1221" s="21"/>
      <c r="L1221" s="21">
        <f t="shared" ref="L1221:L1234" si="426">SUM(H1221:K1221)</f>
        <v>5063.3999999999996</v>
      </c>
      <c r="M1221" s="21"/>
      <c r="N1221" s="33" t="s">
        <v>182</v>
      </c>
      <c r="Q1221" s="33" t="s">
        <v>182</v>
      </c>
    </row>
    <row r="1222" spans="1:20" ht="28.5" customHeight="1" x14ac:dyDescent="0.25">
      <c r="A1222" s="19">
        <v>3</v>
      </c>
      <c r="B1222" s="21">
        <v>380</v>
      </c>
      <c r="C1222" s="22" t="s">
        <v>60</v>
      </c>
      <c r="D1222" s="21">
        <v>20.5</v>
      </c>
      <c r="E1222" s="21">
        <v>190</v>
      </c>
      <c r="F1222" s="21">
        <f t="shared" si="423"/>
        <v>3895</v>
      </c>
      <c r="G1222" s="21">
        <v>100</v>
      </c>
      <c r="H1222" s="21">
        <f t="shared" si="424"/>
        <v>3995</v>
      </c>
      <c r="I1222" s="21"/>
      <c r="J1222" s="21"/>
      <c r="K1222" s="21"/>
      <c r="L1222" s="21">
        <f t="shared" si="426"/>
        <v>3995</v>
      </c>
      <c r="M1222" s="21"/>
      <c r="N1222" s="33" t="s">
        <v>183</v>
      </c>
      <c r="Q1222" s="33" t="s">
        <v>183</v>
      </c>
    </row>
    <row r="1223" spans="1:20" ht="28.5" customHeight="1" x14ac:dyDescent="0.25">
      <c r="A1223" s="21">
        <v>4</v>
      </c>
      <c r="B1223" s="21">
        <v>237</v>
      </c>
      <c r="C1223" s="22" t="s">
        <v>62</v>
      </c>
      <c r="D1223" s="21">
        <v>12.25</v>
      </c>
      <c r="E1223" s="21">
        <v>185</v>
      </c>
      <c r="F1223" s="21">
        <f t="shared" si="423"/>
        <v>2266.25</v>
      </c>
      <c r="G1223" s="21">
        <v>120</v>
      </c>
      <c r="H1223" s="21">
        <f t="shared" si="424"/>
        <v>2386.25</v>
      </c>
      <c r="I1223" s="21"/>
      <c r="J1223" s="21"/>
      <c r="K1223" s="21"/>
      <c r="L1223" s="21">
        <f t="shared" si="426"/>
        <v>2386.25</v>
      </c>
      <c r="M1223" s="21"/>
      <c r="N1223" s="33" t="s">
        <v>184</v>
      </c>
      <c r="Q1223" s="33" t="s">
        <v>184</v>
      </c>
    </row>
    <row r="1224" spans="1:20" ht="28.5" customHeight="1" x14ac:dyDescent="0.25">
      <c r="A1224" s="19">
        <v>5</v>
      </c>
      <c r="B1224" s="21">
        <v>513</v>
      </c>
      <c r="C1224" s="22" t="s">
        <v>73</v>
      </c>
      <c r="D1224" s="21">
        <v>19.75</v>
      </c>
      <c r="E1224" s="21">
        <v>185</v>
      </c>
      <c r="F1224" s="21">
        <f t="shared" si="423"/>
        <v>3653.75</v>
      </c>
      <c r="G1224" s="21">
        <v>100</v>
      </c>
      <c r="H1224" s="21">
        <f t="shared" si="424"/>
        <v>3753.75</v>
      </c>
      <c r="I1224" s="21"/>
      <c r="J1224" s="21"/>
      <c r="K1224" s="21"/>
      <c r="L1224" s="21">
        <f t="shared" si="426"/>
        <v>3753.75</v>
      </c>
      <c r="M1224" s="21"/>
      <c r="N1224" s="33" t="s">
        <v>185</v>
      </c>
      <c r="Q1224" s="33" t="s">
        <v>185</v>
      </c>
      <c r="T1224">
        <f>SUM(D1220:D1229)</f>
        <v>189.76999999999998</v>
      </c>
    </row>
    <row r="1225" spans="1:20" ht="28.5" customHeight="1" x14ac:dyDescent="0.25">
      <c r="A1225" s="21">
        <v>6</v>
      </c>
      <c r="B1225" s="21">
        <v>118</v>
      </c>
      <c r="C1225" s="22" t="s">
        <v>169</v>
      </c>
      <c r="D1225" s="21">
        <v>23.13</v>
      </c>
      <c r="E1225" s="21">
        <v>170</v>
      </c>
      <c r="F1225" s="21">
        <f t="shared" si="423"/>
        <v>3932.1</v>
      </c>
      <c r="G1225" s="21">
        <v>40</v>
      </c>
      <c r="H1225" s="21">
        <f t="shared" si="424"/>
        <v>3972.1</v>
      </c>
      <c r="I1225" s="21"/>
      <c r="J1225" s="21"/>
      <c r="K1225" s="21"/>
      <c r="L1225" s="21">
        <f t="shared" si="426"/>
        <v>3972.1</v>
      </c>
      <c r="M1225" s="21"/>
      <c r="N1225" s="33" t="s">
        <v>186</v>
      </c>
      <c r="Q1225" s="33" t="s">
        <v>186</v>
      </c>
      <c r="T1225">
        <f>T1224/10</f>
        <v>18.976999999999997</v>
      </c>
    </row>
    <row r="1226" spans="1:20" ht="28.5" customHeight="1" x14ac:dyDescent="0.25">
      <c r="A1226" s="19">
        <v>7</v>
      </c>
      <c r="B1226" s="21">
        <v>383</v>
      </c>
      <c r="C1226" s="22" t="s">
        <v>158</v>
      </c>
      <c r="D1226" s="21">
        <v>7.88</v>
      </c>
      <c r="E1226" s="21">
        <v>170</v>
      </c>
      <c r="F1226" s="21">
        <f t="shared" si="423"/>
        <v>1339.6</v>
      </c>
      <c r="G1226" s="21">
        <v>40</v>
      </c>
      <c r="H1226" s="21">
        <f t="shared" si="424"/>
        <v>1379.6</v>
      </c>
      <c r="I1226" s="21"/>
      <c r="J1226" s="21"/>
      <c r="K1226" s="21"/>
      <c r="L1226" s="21">
        <f t="shared" si="426"/>
        <v>1379.6</v>
      </c>
      <c r="M1226" s="21"/>
      <c r="N1226" s="33" t="s">
        <v>187</v>
      </c>
      <c r="Q1226" s="33" t="s">
        <v>187</v>
      </c>
    </row>
    <row r="1227" spans="1:20" ht="28.5" customHeight="1" x14ac:dyDescent="0.25">
      <c r="A1227" s="21">
        <v>8</v>
      </c>
      <c r="B1227" s="21">
        <v>679</v>
      </c>
      <c r="C1227" s="22" t="s">
        <v>179</v>
      </c>
      <c r="D1227" s="21">
        <v>20.38</v>
      </c>
      <c r="E1227" s="21">
        <v>180</v>
      </c>
      <c r="F1227" s="21">
        <f t="shared" si="423"/>
        <v>3668.3999999999996</v>
      </c>
      <c r="G1227" s="21">
        <v>40</v>
      </c>
      <c r="H1227" s="21">
        <f t="shared" si="424"/>
        <v>3708.3999999999996</v>
      </c>
      <c r="I1227" s="21">
        <v>400</v>
      </c>
      <c r="J1227" s="21"/>
      <c r="K1227" s="21"/>
      <c r="L1227" s="21">
        <f t="shared" si="426"/>
        <v>4108.3999999999996</v>
      </c>
      <c r="M1227" s="21"/>
      <c r="N1227" s="33" t="s">
        <v>181</v>
      </c>
      <c r="Q1227" s="33" t="s">
        <v>181</v>
      </c>
    </row>
    <row r="1228" spans="1:20" ht="28.5" customHeight="1" x14ac:dyDescent="0.25">
      <c r="A1228" s="19">
        <v>9</v>
      </c>
      <c r="B1228" s="21">
        <v>280</v>
      </c>
      <c r="C1228" s="22" t="s">
        <v>239</v>
      </c>
      <c r="D1228" s="21">
        <v>17</v>
      </c>
      <c r="E1228" s="21">
        <v>170</v>
      </c>
      <c r="F1228" s="21">
        <f t="shared" si="423"/>
        <v>2890</v>
      </c>
      <c r="G1228" s="21">
        <v>120</v>
      </c>
      <c r="H1228" s="21">
        <f t="shared" si="424"/>
        <v>3010</v>
      </c>
      <c r="I1228" s="21"/>
      <c r="J1228" s="21"/>
      <c r="K1228" s="21"/>
      <c r="L1228" s="21">
        <f t="shared" si="426"/>
        <v>3010</v>
      </c>
      <c r="M1228" s="21"/>
      <c r="N1228" s="33"/>
      <c r="Q1228" s="33" t="s">
        <v>240</v>
      </c>
    </row>
    <row r="1229" spans="1:20" ht="28.5" customHeight="1" x14ac:dyDescent="0.25">
      <c r="A1229" s="21">
        <v>10</v>
      </c>
      <c r="B1229" s="21">
        <v>290</v>
      </c>
      <c r="C1229" s="22" t="s">
        <v>242</v>
      </c>
      <c r="D1229" s="21">
        <v>21.25</v>
      </c>
      <c r="E1229" s="21">
        <v>170</v>
      </c>
      <c r="F1229" s="21">
        <f t="shared" si="423"/>
        <v>3612.5</v>
      </c>
      <c r="G1229" s="21">
        <v>0</v>
      </c>
      <c r="H1229" s="21">
        <f t="shared" si="424"/>
        <v>3612.5</v>
      </c>
      <c r="I1229" s="21"/>
      <c r="J1229" s="21"/>
      <c r="K1229" s="21"/>
      <c r="L1229" s="21">
        <f t="shared" si="426"/>
        <v>3612.5</v>
      </c>
      <c r="M1229" s="21"/>
      <c r="N1229" s="33"/>
      <c r="Q1229" s="33" t="s">
        <v>243</v>
      </c>
    </row>
    <row r="1230" spans="1:20" ht="28.5" customHeight="1" x14ac:dyDescent="0.25">
      <c r="A1230" s="21">
        <v>10</v>
      </c>
      <c r="B1230" s="21"/>
      <c r="C1230" s="22" t="s">
        <v>7</v>
      </c>
      <c r="D1230" s="21"/>
      <c r="E1230" s="21">
        <v>1350</v>
      </c>
      <c r="F1230" s="21">
        <f t="shared" si="423"/>
        <v>0</v>
      </c>
      <c r="G1230" s="21"/>
      <c r="H1230" s="21">
        <f>E1230+G1230</f>
        <v>1350</v>
      </c>
      <c r="I1230" s="21"/>
      <c r="J1230" s="21"/>
      <c r="K1230" s="21"/>
      <c r="L1230" s="21">
        <f t="shared" si="426"/>
        <v>1350</v>
      </c>
      <c r="M1230" s="23" t="s">
        <v>83</v>
      </c>
      <c r="N1230" s="33" t="s">
        <v>188</v>
      </c>
      <c r="Q1230" s="33" t="s">
        <v>188</v>
      </c>
    </row>
    <row r="1231" spans="1:20" ht="28.5" customHeight="1" x14ac:dyDescent="0.25">
      <c r="A1231" s="19">
        <v>11</v>
      </c>
      <c r="B1231" s="21"/>
      <c r="C1231" s="22" t="s">
        <v>98</v>
      </c>
      <c r="D1231" s="21"/>
      <c r="E1231" s="21">
        <v>1000</v>
      </c>
      <c r="F1231" s="21">
        <f t="shared" si="423"/>
        <v>0</v>
      </c>
      <c r="G1231" s="21"/>
      <c r="H1231" s="21">
        <f t="shared" ref="H1231" si="427">E1231+G1231</f>
        <v>1000</v>
      </c>
      <c r="I1231" s="21">
        <v>80</v>
      </c>
      <c r="J1231" s="21"/>
      <c r="K1231" s="21"/>
      <c r="L1231" s="21">
        <f t="shared" si="426"/>
        <v>1080</v>
      </c>
      <c r="M1231" s="23" t="s">
        <v>96</v>
      </c>
      <c r="N1231" s="33" t="s">
        <v>189</v>
      </c>
      <c r="Q1231" s="33" t="s">
        <v>189</v>
      </c>
    </row>
    <row r="1232" spans="1:20" ht="28.5" customHeight="1" x14ac:dyDescent="0.25">
      <c r="A1232" s="21">
        <v>12</v>
      </c>
      <c r="B1232" s="21"/>
      <c r="C1232" s="22" t="s">
        <v>65</v>
      </c>
      <c r="D1232" s="21"/>
      <c r="E1232" s="21">
        <v>1000</v>
      </c>
      <c r="F1232" s="21">
        <f t="shared" si="423"/>
        <v>0</v>
      </c>
      <c r="G1232" s="21"/>
      <c r="H1232" s="21">
        <f>E1232+G1232</f>
        <v>1000</v>
      </c>
      <c r="I1232" s="21">
        <v>80</v>
      </c>
      <c r="J1232" s="21"/>
      <c r="K1232" s="21"/>
      <c r="L1232" s="21">
        <f t="shared" si="426"/>
        <v>1080</v>
      </c>
      <c r="M1232" s="23" t="s">
        <v>85</v>
      </c>
      <c r="N1232" s="33" t="s">
        <v>192</v>
      </c>
      <c r="Q1232" s="33" t="s">
        <v>192</v>
      </c>
    </row>
    <row r="1233" spans="1:20" ht="28.5" customHeight="1" x14ac:dyDescent="0.25">
      <c r="A1233" s="19">
        <v>13</v>
      </c>
      <c r="B1233" s="36"/>
      <c r="C1233" s="37" t="s">
        <v>66</v>
      </c>
      <c r="D1233" s="36"/>
      <c r="E1233" s="36">
        <v>4600</v>
      </c>
      <c r="F1233" s="36">
        <f t="shared" si="423"/>
        <v>0</v>
      </c>
      <c r="G1233" s="36"/>
      <c r="H1233" s="36">
        <f t="shared" ref="H1233" si="428">E1233+G1233</f>
        <v>4600</v>
      </c>
      <c r="I1233" s="21">
        <v>80</v>
      </c>
      <c r="J1233" s="21"/>
      <c r="K1233" s="21"/>
      <c r="L1233" s="21">
        <f t="shared" si="426"/>
        <v>4680</v>
      </c>
      <c r="M1233" s="38" t="s">
        <v>84</v>
      </c>
      <c r="Q1233" s="39" t="s">
        <v>191</v>
      </c>
    </row>
    <row r="1234" spans="1:20" ht="28.5" customHeight="1" x14ac:dyDescent="0.25">
      <c r="A1234" s="21">
        <v>14</v>
      </c>
      <c r="B1234" s="21"/>
      <c r="C1234" s="22" t="s">
        <v>231</v>
      </c>
      <c r="D1234" s="21"/>
      <c r="E1234" s="21">
        <v>1000</v>
      </c>
      <c r="F1234" s="21">
        <v>0</v>
      </c>
      <c r="G1234" s="21"/>
      <c r="H1234" s="21">
        <v>1000</v>
      </c>
      <c r="I1234" s="21"/>
      <c r="J1234" s="21"/>
      <c r="K1234" s="21"/>
      <c r="L1234" s="21">
        <f t="shared" si="426"/>
        <v>1000</v>
      </c>
      <c r="M1234" s="23" t="s">
        <v>232</v>
      </c>
      <c r="N1234" s="2"/>
      <c r="O1234" s="2"/>
      <c r="P1234" s="2"/>
      <c r="Q1234" s="33" t="s">
        <v>233</v>
      </c>
    </row>
    <row r="1235" spans="1:20" ht="20.25" x14ac:dyDescent="0.15">
      <c r="A1235" s="24"/>
      <c r="B1235" s="24"/>
      <c r="C1235" s="24"/>
      <c r="D1235" s="24"/>
      <c r="E1235" s="24"/>
      <c r="F1235" s="24"/>
      <c r="G1235" s="29" t="s">
        <v>68</v>
      </c>
      <c r="H1235" s="29" t="s">
        <v>69</v>
      </c>
      <c r="I1235" s="24"/>
      <c r="J1235" s="25"/>
      <c r="K1235" s="24"/>
      <c r="L1235" s="25"/>
    </row>
    <row r="1237" spans="1:20" ht="48.75" customHeight="1" x14ac:dyDescent="0.15">
      <c r="A1237" s="45" t="s">
        <v>47</v>
      </c>
      <c r="B1237" s="45"/>
      <c r="C1237" s="45"/>
      <c r="D1237" s="45"/>
      <c r="E1237" s="45"/>
      <c r="F1237" s="45"/>
      <c r="G1237" s="45"/>
      <c r="H1237" s="45"/>
      <c r="I1237" s="45"/>
      <c r="J1237" s="45"/>
      <c r="K1237" s="45"/>
      <c r="L1237" s="45"/>
      <c r="M1237" s="45"/>
      <c r="N1237" s="45"/>
      <c r="O1237" s="45"/>
      <c r="P1237" s="45"/>
      <c r="Q1237" s="45"/>
    </row>
    <row r="1238" spans="1:20" ht="34.5" customHeight="1" x14ac:dyDescent="0.15">
      <c r="A1238" s="46" t="s">
        <v>245</v>
      </c>
      <c r="B1238" s="46"/>
      <c r="C1238" s="46"/>
      <c r="D1238" s="46"/>
      <c r="E1238" s="46"/>
      <c r="F1238" s="46"/>
      <c r="G1238" s="46"/>
      <c r="H1238" s="46"/>
      <c r="I1238" s="46"/>
      <c r="J1238" s="46"/>
      <c r="K1238" s="46"/>
      <c r="L1238" s="46"/>
      <c r="M1238" s="46"/>
      <c r="N1238" s="46"/>
      <c r="O1238" s="46"/>
      <c r="P1238" s="46"/>
      <c r="Q1238" s="46"/>
    </row>
    <row r="1239" spans="1:20" ht="28.5" customHeight="1" x14ac:dyDescent="0.15">
      <c r="A1239" s="18" t="s">
        <v>49</v>
      </c>
      <c r="B1239" s="18" t="s">
        <v>50</v>
      </c>
      <c r="C1239" s="18" t="s">
        <v>1</v>
      </c>
      <c r="D1239" s="18" t="s">
        <v>51</v>
      </c>
      <c r="E1239" s="18" t="s">
        <v>52</v>
      </c>
      <c r="F1239" s="18" t="s">
        <v>53</v>
      </c>
      <c r="G1239" s="18" t="s">
        <v>153</v>
      </c>
      <c r="H1239" s="18" t="s">
        <v>67</v>
      </c>
      <c r="I1239" s="18" t="s">
        <v>156</v>
      </c>
      <c r="J1239" s="18" t="s">
        <v>229</v>
      </c>
      <c r="K1239" s="18" t="s">
        <v>19</v>
      </c>
      <c r="L1239" s="18" t="s">
        <v>5</v>
      </c>
      <c r="M1239" s="18" t="s">
        <v>6</v>
      </c>
      <c r="N1239" s="34" t="s">
        <v>193</v>
      </c>
      <c r="Q1239" s="34" t="s">
        <v>193</v>
      </c>
    </row>
    <row r="1240" spans="1:20" ht="28.5" customHeight="1" x14ac:dyDescent="0.25">
      <c r="A1240" s="19">
        <v>1</v>
      </c>
      <c r="B1240" s="19">
        <v>397</v>
      </c>
      <c r="C1240" s="20" t="s">
        <v>56</v>
      </c>
      <c r="D1240" s="21">
        <v>27.88</v>
      </c>
      <c r="E1240" s="21">
        <v>190</v>
      </c>
      <c r="F1240" s="21">
        <f t="shared" ref="F1240:F1253" si="429">D1240*E1240</f>
        <v>5297.2</v>
      </c>
      <c r="G1240" s="21">
        <v>200</v>
      </c>
      <c r="H1240" s="21">
        <f t="shared" ref="H1240:H1249" si="430">F1240+G1240</f>
        <v>5497.2</v>
      </c>
      <c r="I1240" s="21"/>
      <c r="J1240" s="21"/>
      <c r="K1240" s="21"/>
      <c r="L1240" s="21">
        <f t="shared" ref="L1240:L1254" si="431">SUM(H1240:K1240)</f>
        <v>5497.2</v>
      </c>
      <c r="M1240" s="21"/>
      <c r="N1240" s="33" t="s">
        <v>190</v>
      </c>
      <c r="Q1240" s="33" t="s">
        <v>190</v>
      </c>
    </row>
    <row r="1241" spans="1:20" ht="28.5" customHeight="1" x14ac:dyDescent="0.25">
      <c r="A1241" s="21">
        <v>2</v>
      </c>
      <c r="B1241" s="21">
        <v>224</v>
      </c>
      <c r="C1241" s="22" t="s">
        <v>57</v>
      </c>
      <c r="D1241" s="21">
        <v>24.5</v>
      </c>
      <c r="E1241" s="21">
        <v>180</v>
      </c>
      <c r="F1241" s="21">
        <f t="shared" si="429"/>
        <v>4410</v>
      </c>
      <c r="G1241" s="21">
        <v>180</v>
      </c>
      <c r="H1241" s="21">
        <f t="shared" si="430"/>
        <v>4590</v>
      </c>
      <c r="I1241" s="21"/>
      <c r="J1241" s="21"/>
      <c r="K1241" s="21"/>
      <c r="L1241" s="21">
        <f t="shared" si="431"/>
        <v>4590</v>
      </c>
      <c r="M1241" s="21"/>
      <c r="N1241" s="33" t="s">
        <v>182</v>
      </c>
      <c r="Q1241" s="33" t="s">
        <v>182</v>
      </c>
    </row>
    <row r="1242" spans="1:20" ht="28.5" customHeight="1" x14ac:dyDescent="0.25">
      <c r="A1242" s="19">
        <v>3</v>
      </c>
      <c r="B1242" s="21">
        <v>380</v>
      </c>
      <c r="C1242" s="22" t="s">
        <v>60</v>
      </c>
      <c r="D1242" s="21">
        <v>6</v>
      </c>
      <c r="E1242" s="21">
        <v>190</v>
      </c>
      <c r="F1242" s="21">
        <f t="shared" si="429"/>
        <v>1140</v>
      </c>
      <c r="G1242" s="21">
        <v>100</v>
      </c>
      <c r="H1242" s="21">
        <f t="shared" si="430"/>
        <v>1240</v>
      </c>
      <c r="I1242" s="21"/>
      <c r="J1242" s="21"/>
      <c r="K1242" s="21"/>
      <c r="L1242" s="21">
        <f t="shared" si="431"/>
        <v>1240</v>
      </c>
      <c r="M1242" s="21"/>
      <c r="N1242" s="33" t="s">
        <v>183</v>
      </c>
      <c r="Q1242" s="33" t="s">
        <v>183</v>
      </c>
    </row>
    <row r="1243" spans="1:20" ht="28.5" customHeight="1" x14ac:dyDescent="0.25">
      <c r="A1243" s="21">
        <v>4</v>
      </c>
      <c r="B1243" s="21">
        <v>237</v>
      </c>
      <c r="C1243" s="22" t="s">
        <v>62</v>
      </c>
      <c r="D1243" s="21">
        <v>0</v>
      </c>
      <c r="E1243" s="21">
        <v>185</v>
      </c>
      <c r="F1243" s="21">
        <f t="shared" si="429"/>
        <v>0</v>
      </c>
      <c r="G1243" s="21">
        <v>120</v>
      </c>
      <c r="H1243" s="21">
        <f t="shared" si="430"/>
        <v>120</v>
      </c>
      <c r="I1243" s="21"/>
      <c r="J1243" s="21"/>
      <c r="K1243" s="21"/>
      <c r="L1243" s="21">
        <f t="shared" si="431"/>
        <v>120</v>
      </c>
      <c r="M1243" s="21"/>
      <c r="N1243" s="33" t="s">
        <v>184</v>
      </c>
      <c r="Q1243" s="33" t="s">
        <v>184</v>
      </c>
    </row>
    <row r="1244" spans="1:20" ht="28.5" customHeight="1" x14ac:dyDescent="0.25">
      <c r="A1244" s="19">
        <v>5</v>
      </c>
      <c r="B1244" s="21">
        <v>513</v>
      </c>
      <c r="C1244" s="22" t="s">
        <v>73</v>
      </c>
      <c r="D1244" s="21">
        <v>10.88</v>
      </c>
      <c r="E1244" s="21">
        <v>185</v>
      </c>
      <c r="F1244" s="21">
        <f t="shared" si="429"/>
        <v>2012.8000000000002</v>
      </c>
      <c r="G1244" s="21">
        <v>100</v>
      </c>
      <c r="H1244" s="21">
        <f t="shared" si="430"/>
        <v>2112.8000000000002</v>
      </c>
      <c r="I1244" s="21"/>
      <c r="J1244" s="21"/>
      <c r="K1244" s="21"/>
      <c r="L1244" s="21">
        <f t="shared" si="431"/>
        <v>2112.8000000000002</v>
      </c>
      <c r="M1244" s="21"/>
      <c r="N1244" s="33" t="s">
        <v>185</v>
      </c>
      <c r="Q1244" s="33" t="s">
        <v>185</v>
      </c>
      <c r="T1244">
        <f>SUM(D1240:D1249)</f>
        <v>115.02999999999997</v>
      </c>
    </row>
    <row r="1245" spans="1:20" ht="28.5" customHeight="1" x14ac:dyDescent="0.25">
      <c r="A1245" s="21">
        <v>6</v>
      </c>
      <c r="B1245" s="21">
        <v>118</v>
      </c>
      <c r="C1245" s="22" t="s">
        <v>169</v>
      </c>
      <c r="D1245" s="21">
        <v>8.1300000000000008</v>
      </c>
      <c r="E1245" s="21">
        <v>170</v>
      </c>
      <c r="F1245" s="21">
        <f t="shared" si="429"/>
        <v>1382.1000000000001</v>
      </c>
      <c r="G1245" s="21">
        <v>40</v>
      </c>
      <c r="H1245" s="21">
        <f t="shared" si="430"/>
        <v>1422.1000000000001</v>
      </c>
      <c r="I1245" s="21"/>
      <c r="J1245" s="21"/>
      <c r="K1245" s="21"/>
      <c r="L1245" s="21">
        <f t="shared" si="431"/>
        <v>1422.1000000000001</v>
      </c>
      <c r="M1245" s="21"/>
      <c r="N1245" s="33" t="s">
        <v>186</v>
      </c>
      <c r="Q1245" s="33" t="s">
        <v>186</v>
      </c>
      <c r="T1245">
        <f>T1244/10</f>
        <v>11.502999999999997</v>
      </c>
    </row>
    <row r="1246" spans="1:20" ht="28.5" customHeight="1" x14ac:dyDescent="0.25">
      <c r="A1246" s="19">
        <v>7</v>
      </c>
      <c r="B1246" s="21">
        <v>383</v>
      </c>
      <c r="C1246" s="22" t="s">
        <v>158</v>
      </c>
      <c r="D1246" s="21">
        <v>0</v>
      </c>
      <c r="E1246" s="21">
        <v>170</v>
      </c>
      <c r="F1246" s="21">
        <f t="shared" si="429"/>
        <v>0</v>
      </c>
      <c r="G1246" s="21">
        <v>40</v>
      </c>
      <c r="H1246" s="21">
        <f t="shared" si="430"/>
        <v>40</v>
      </c>
      <c r="I1246" s="21"/>
      <c r="J1246" s="21"/>
      <c r="K1246" s="21"/>
      <c r="L1246" s="21">
        <f t="shared" si="431"/>
        <v>40</v>
      </c>
      <c r="M1246" s="21"/>
      <c r="N1246" s="33" t="s">
        <v>187</v>
      </c>
      <c r="Q1246" s="33" t="s">
        <v>187</v>
      </c>
    </row>
    <row r="1247" spans="1:20" ht="28.5" customHeight="1" x14ac:dyDescent="0.25">
      <c r="A1247" s="21">
        <v>8</v>
      </c>
      <c r="B1247" s="21">
        <v>679</v>
      </c>
      <c r="C1247" s="22" t="s">
        <v>179</v>
      </c>
      <c r="D1247" s="21">
        <v>16.63</v>
      </c>
      <c r="E1247" s="21">
        <v>180</v>
      </c>
      <c r="F1247" s="21">
        <f t="shared" si="429"/>
        <v>2993.3999999999996</v>
      </c>
      <c r="G1247" s="21">
        <v>40</v>
      </c>
      <c r="H1247" s="21">
        <f t="shared" si="430"/>
        <v>3033.3999999999996</v>
      </c>
      <c r="I1247" s="21">
        <v>400</v>
      </c>
      <c r="J1247" s="21"/>
      <c r="K1247" s="21"/>
      <c r="L1247" s="21">
        <f t="shared" si="431"/>
        <v>3433.3999999999996</v>
      </c>
      <c r="M1247" s="21"/>
      <c r="N1247" s="33" t="s">
        <v>181</v>
      </c>
      <c r="Q1247" s="33" t="s">
        <v>181</v>
      </c>
    </row>
    <row r="1248" spans="1:20" ht="28.5" customHeight="1" x14ac:dyDescent="0.25">
      <c r="A1248" s="19">
        <v>9</v>
      </c>
      <c r="B1248" s="21">
        <v>280</v>
      </c>
      <c r="C1248" s="22" t="s">
        <v>239</v>
      </c>
      <c r="D1248" s="21">
        <v>10.88</v>
      </c>
      <c r="E1248" s="21">
        <v>170</v>
      </c>
      <c r="F1248" s="21">
        <f t="shared" si="429"/>
        <v>1849.6000000000001</v>
      </c>
      <c r="G1248" s="21">
        <v>120</v>
      </c>
      <c r="H1248" s="21">
        <f t="shared" si="430"/>
        <v>1969.6000000000001</v>
      </c>
      <c r="I1248" s="21"/>
      <c r="J1248" s="21"/>
      <c r="K1248" s="21"/>
      <c r="L1248" s="21">
        <f t="shared" si="431"/>
        <v>1969.6000000000001</v>
      </c>
      <c r="M1248" s="21"/>
      <c r="N1248" s="33"/>
      <c r="Q1248" s="33" t="s">
        <v>240</v>
      </c>
    </row>
    <row r="1249" spans="1:20" ht="28.5" customHeight="1" x14ac:dyDescent="0.25">
      <c r="A1249" s="21">
        <v>10</v>
      </c>
      <c r="B1249" s="21">
        <v>290</v>
      </c>
      <c r="C1249" s="22" t="s">
        <v>242</v>
      </c>
      <c r="D1249" s="21">
        <v>10.130000000000001</v>
      </c>
      <c r="E1249" s="21">
        <v>170</v>
      </c>
      <c r="F1249" s="21">
        <f t="shared" si="429"/>
        <v>1722.1000000000001</v>
      </c>
      <c r="G1249" s="21">
        <v>0</v>
      </c>
      <c r="H1249" s="21">
        <f t="shared" si="430"/>
        <v>1722.1000000000001</v>
      </c>
      <c r="I1249" s="21"/>
      <c r="J1249" s="21"/>
      <c r="K1249" s="21"/>
      <c r="L1249" s="21">
        <f t="shared" si="431"/>
        <v>1722.1000000000001</v>
      </c>
      <c r="M1249" s="21"/>
      <c r="N1249" s="33"/>
      <c r="Q1249" s="33" t="s">
        <v>243</v>
      </c>
    </row>
    <row r="1250" spans="1:20" ht="28.5" customHeight="1" x14ac:dyDescent="0.25">
      <c r="A1250" s="21">
        <v>10</v>
      </c>
      <c r="B1250" s="21"/>
      <c r="C1250" s="22" t="s">
        <v>7</v>
      </c>
      <c r="D1250" s="21"/>
      <c r="E1250" s="21">
        <v>1550</v>
      </c>
      <c r="F1250" s="21">
        <f t="shared" si="429"/>
        <v>0</v>
      </c>
      <c r="G1250" s="21"/>
      <c r="H1250" s="21">
        <f>E1250+G1250</f>
        <v>1550</v>
      </c>
      <c r="I1250" s="21"/>
      <c r="J1250" s="21"/>
      <c r="K1250" s="21"/>
      <c r="L1250" s="21">
        <f t="shared" si="431"/>
        <v>1550</v>
      </c>
      <c r="M1250" s="23" t="s">
        <v>83</v>
      </c>
      <c r="N1250" s="33" t="s">
        <v>188</v>
      </c>
      <c r="Q1250" s="33" t="s">
        <v>188</v>
      </c>
    </row>
    <row r="1251" spans="1:20" ht="28.5" customHeight="1" x14ac:dyDescent="0.25">
      <c r="A1251" s="19">
        <v>11</v>
      </c>
      <c r="B1251" s="21"/>
      <c r="C1251" s="22" t="s">
        <v>98</v>
      </c>
      <c r="D1251" s="21"/>
      <c r="E1251" s="21">
        <v>1000</v>
      </c>
      <c r="F1251" s="21">
        <f t="shared" si="429"/>
        <v>0</v>
      </c>
      <c r="G1251" s="21"/>
      <c r="H1251" s="21">
        <f t="shared" ref="H1251" si="432">E1251+G1251</f>
        <v>1000</v>
      </c>
      <c r="I1251" s="21">
        <v>80</v>
      </c>
      <c r="J1251" s="21"/>
      <c r="K1251" s="21"/>
      <c r="L1251" s="21">
        <f t="shared" si="431"/>
        <v>1080</v>
      </c>
      <c r="M1251" s="23" t="s">
        <v>96</v>
      </c>
      <c r="N1251" s="33" t="s">
        <v>189</v>
      </c>
      <c r="Q1251" s="33" t="s">
        <v>189</v>
      </c>
    </row>
    <row r="1252" spans="1:20" ht="28.5" customHeight="1" x14ac:dyDescent="0.25">
      <c r="A1252" s="21">
        <v>12</v>
      </c>
      <c r="B1252" s="21"/>
      <c r="C1252" s="22" t="s">
        <v>65</v>
      </c>
      <c r="D1252" s="21"/>
      <c r="E1252" s="21">
        <v>1000</v>
      </c>
      <c r="F1252" s="21">
        <f t="shared" si="429"/>
        <v>0</v>
      </c>
      <c r="G1252" s="21"/>
      <c r="H1252" s="21">
        <f>E1252+G1252</f>
        <v>1000</v>
      </c>
      <c r="I1252" s="21">
        <v>0</v>
      </c>
      <c r="J1252" s="21"/>
      <c r="K1252" s="21"/>
      <c r="L1252" s="21">
        <f t="shared" si="431"/>
        <v>1000</v>
      </c>
      <c r="M1252" s="23" t="s">
        <v>85</v>
      </c>
      <c r="N1252" s="33" t="s">
        <v>192</v>
      </c>
      <c r="Q1252" s="33" t="s">
        <v>192</v>
      </c>
    </row>
    <row r="1253" spans="1:20" ht="28.5" customHeight="1" x14ac:dyDescent="0.25">
      <c r="A1253" s="19">
        <v>13</v>
      </c>
      <c r="B1253" s="36"/>
      <c r="C1253" s="37" t="s">
        <v>66</v>
      </c>
      <c r="D1253" s="36"/>
      <c r="E1253" s="36">
        <v>4600</v>
      </c>
      <c r="F1253" s="36">
        <f t="shared" si="429"/>
        <v>0</v>
      </c>
      <c r="G1253" s="36"/>
      <c r="H1253" s="36">
        <f t="shared" ref="H1253" si="433">E1253+G1253</f>
        <v>4600</v>
      </c>
      <c r="I1253" s="21">
        <v>80</v>
      </c>
      <c r="J1253" s="21"/>
      <c r="K1253" s="21"/>
      <c r="L1253" s="21">
        <f t="shared" si="431"/>
        <v>4680</v>
      </c>
      <c r="M1253" s="38" t="s">
        <v>84</v>
      </c>
      <c r="Q1253" s="39" t="s">
        <v>191</v>
      </c>
    </row>
    <row r="1254" spans="1:20" ht="28.5" customHeight="1" x14ac:dyDescent="0.25">
      <c r="A1254" s="21">
        <v>14</v>
      </c>
      <c r="B1254" s="21"/>
      <c r="C1254" s="22" t="s">
        <v>231</v>
      </c>
      <c r="D1254" s="21"/>
      <c r="E1254" s="21">
        <v>1000</v>
      </c>
      <c r="F1254" s="21">
        <v>0</v>
      </c>
      <c r="G1254" s="21"/>
      <c r="H1254" s="21">
        <v>1000</v>
      </c>
      <c r="I1254" s="21"/>
      <c r="J1254" s="21"/>
      <c r="K1254" s="21"/>
      <c r="L1254" s="21">
        <f t="shared" si="431"/>
        <v>1000</v>
      </c>
      <c r="M1254" s="23" t="s">
        <v>232</v>
      </c>
      <c r="N1254" s="2"/>
      <c r="O1254" s="2"/>
      <c r="P1254" s="2"/>
      <c r="Q1254" s="33" t="s">
        <v>233</v>
      </c>
    </row>
    <row r="1255" spans="1:20" ht="20.25" x14ac:dyDescent="0.15">
      <c r="A1255" s="24"/>
      <c r="B1255" s="24"/>
      <c r="C1255" s="24"/>
      <c r="D1255" s="24"/>
      <c r="E1255" s="24"/>
      <c r="F1255" s="24"/>
      <c r="G1255" s="29" t="s">
        <v>68</v>
      </c>
      <c r="H1255" s="29" t="s">
        <v>69</v>
      </c>
      <c r="I1255" s="24"/>
      <c r="J1255" s="25"/>
      <c r="K1255" s="24"/>
      <c r="L1255" s="25"/>
    </row>
    <row r="1257" spans="1:20" ht="48.75" customHeight="1" x14ac:dyDescent="0.15">
      <c r="A1257" s="45" t="s">
        <v>47</v>
      </c>
      <c r="B1257" s="45"/>
      <c r="C1257" s="45"/>
      <c r="D1257" s="45"/>
      <c r="E1257" s="45"/>
      <c r="F1257" s="45"/>
      <c r="G1257" s="45"/>
      <c r="H1257" s="45"/>
      <c r="I1257" s="45"/>
      <c r="J1257" s="45"/>
      <c r="K1257" s="45"/>
      <c r="L1257" s="45"/>
      <c r="M1257" s="45"/>
      <c r="N1257" s="45"/>
      <c r="O1257" s="45"/>
      <c r="P1257" s="45"/>
      <c r="Q1257" s="45"/>
    </row>
    <row r="1258" spans="1:20" ht="34.5" customHeight="1" x14ac:dyDescent="0.15">
      <c r="A1258" s="46" t="s">
        <v>248</v>
      </c>
      <c r="B1258" s="46"/>
      <c r="C1258" s="46"/>
      <c r="D1258" s="46"/>
      <c r="E1258" s="46"/>
      <c r="F1258" s="46"/>
      <c r="G1258" s="46"/>
      <c r="H1258" s="46"/>
      <c r="I1258" s="46"/>
      <c r="J1258" s="46"/>
      <c r="K1258" s="46"/>
      <c r="L1258" s="46"/>
      <c r="M1258" s="46"/>
      <c r="N1258" s="46"/>
      <c r="O1258" s="46"/>
      <c r="P1258" s="46"/>
      <c r="Q1258" s="46"/>
    </row>
    <row r="1259" spans="1:20" ht="28.5" customHeight="1" x14ac:dyDescent="0.15">
      <c r="A1259" s="18" t="s">
        <v>49</v>
      </c>
      <c r="B1259" s="18" t="s">
        <v>50</v>
      </c>
      <c r="C1259" s="18" t="s">
        <v>1</v>
      </c>
      <c r="D1259" s="18" t="s">
        <v>51</v>
      </c>
      <c r="E1259" s="18" t="s">
        <v>52</v>
      </c>
      <c r="F1259" s="18" t="s">
        <v>53</v>
      </c>
      <c r="G1259" s="18" t="s">
        <v>153</v>
      </c>
      <c r="H1259" s="18" t="s">
        <v>67</v>
      </c>
      <c r="I1259" s="18" t="s">
        <v>156</v>
      </c>
      <c r="J1259" s="18" t="s">
        <v>229</v>
      </c>
      <c r="K1259" s="18" t="s">
        <v>19</v>
      </c>
      <c r="L1259" s="18" t="s">
        <v>5</v>
      </c>
      <c r="M1259" s="18" t="s">
        <v>6</v>
      </c>
      <c r="N1259" s="34" t="s">
        <v>193</v>
      </c>
      <c r="Q1259" s="34" t="s">
        <v>193</v>
      </c>
    </row>
    <row r="1260" spans="1:20" ht="28.5" customHeight="1" x14ac:dyDescent="0.25">
      <c r="A1260" s="19">
        <v>1</v>
      </c>
      <c r="B1260" s="19">
        <v>397</v>
      </c>
      <c r="C1260" s="20" t="s">
        <v>56</v>
      </c>
      <c r="D1260" s="21">
        <v>48.25</v>
      </c>
      <c r="E1260" s="21">
        <v>190</v>
      </c>
      <c r="F1260" s="21">
        <f t="shared" ref="F1260:F1273" si="434">D1260*E1260</f>
        <v>9167.5</v>
      </c>
      <c r="G1260" s="21">
        <v>200</v>
      </c>
      <c r="H1260" s="21">
        <f t="shared" ref="H1260:H1269" si="435">F1260+G1260</f>
        <v>9367.5</v>
      </c>
      <c r="I1260" s="21"/>
      <c r="J1260" s="21"/>
      <c r="K1260" s="21"/>
      <c r="L1260" s="21">
        <f t="shared" ref="L1260:L1274" si="436">SUM(H1260:K1260)</f>
        <v>9367.5</v>
      </c>
      <c r="M1260" s="21"/>
      <c r="N1260" s="33" t="s">
        <v>190</v>
      </c>
      <c r="Q1260" s="33" t="s">
        <v>190</v>
      </c>
    </row>
    <row r="1261" spans="1:20" ht="28.5" customHeight="1" x14ac:dyDescent="0.25">
      <c r="A1261" s="21">
        <v>2</v>
      </c>
      <c r="B1261" s="21">
        <v>224</v>
      </c>
      <c r="C1261" s="22" t="s">
        <v>57</v>
      </c>
      <c r="D1261" s="21">
        <v>48.25</v>
      </c>
      <c r="E1261" s="21">
        <v>180</v>
      </c>
      <c r="F1261" s="21">
        <f t="shared" si="434"/>
        <v>8685</v>
      </c>
      <c r="G1261" s="21">
        <v>180</v>
      </c>
      <c r="H1261" s="21">
        <f t="shared" si="435"/>
        <v>8865</v>
      </c>
      <c r="I1261" s="21"/>
      <c r="J1261" s="21"/>
      <c r="K1261" s="21"/>
      <c r="L1261" s="21">
        <f t="shared" si="436"/>
        <v>8865</v>
      </c>
      <c r="M1261" s="21"/>
      <c r="N1261" s="33" t="s">
        <v>182</v>
      </c>
      <c r="Q1261" s="33" t="s">
        <v>182</v>
      </c>
    </row>
    <row r="1262" spans="1:20" ht="28.5" customHeight="1" x14ac:dyDescent="0.25">
      <c r="A1262" s="19">
        <v>3</v>
      </c>
      <c r="B1262" s="21">
        <v>380</v>
      </c>
      <c r="C1262" s="22" t="s">
        <v>60</v>
      </c>
      <c r="D1262" s="21">
        <v>46.13</v>
      </c>
      <c r="E1262" s="21">
        <v>190</v>
      </c>
      <c r="F1262" s="21">
        <f t="shared" si="434"/>
        <v>8764.7000000000007</v>
      </c>
      <c r="G1262" s="21">
        <v>100</v>
      </c>
      <c r="H1262" s="21">
        <f t="shared" si="435"/>
        <v>8864.7000000000007</v>
      </c>
      <c r="I1262" s="21"/>
      <c r="J1262" s="21"/>
      <c r="K1262" s="21"/>
      <c r="L1262" s="21">
        <f t="shared" si="436"/>
        <v>8864.7000000000007</v>
      </c>
      <c r="M1262" s="21"/>
      <c r="N1262" s="33" t="s">
        <v>183</v>
      </c>
      <c r="Q1262" s="33" t="s">
        <v>183</v>
      </c>
    </row>
    <row r="1263" spans="1:20" ht="28.5" customHeight="1" x14ac:dyDescent="0.25">
      <c r="A1263" s="21">
        <v>4</v>
      </c>
      <c r="B1263" s="21">
        <v>237</v>
      </c>
      <c r="C1263" s="22" t="s">
        <v>62</v>
      </c>
      <c r="D1263" s="21">
        <v>29</v>
      </c>
      <c r="E1263" s="21">
        <v>185</v>
      </c>
      <c r="F1263" s="21">
        <f t="shared" si="434"/>
        <v>5365</v>
      </c>
      <c r="G1263" s="21">
        <v>120</v>
      </c>
      <c r="H1263" s="21">
        <f t="shared" si="435"/>
        <v>5485</v>
      </c>
      <c r="I1263" s="21"/>
      <c r="J1263" s="21"/>
      <c r="K1263" s="21"/>
      <c r="L1263" s="21">
        <f t="shared" si="436"/>
        <v>5485</v>
      </c>
      <c r="M1263" s="21"/>
      <c r="N1263" s="33" t="s">
        <v>184</v>
      </c>
      <c r="Q1263" s="33" t="s">
        <v>184</v>
      </c>
    </row>
    <row r="1264" spans="1:20" ht="28.5" customHeight="1" x14ac:dyDescent="0.25">
      <c r="A1264" s="19">
        <v>5</v>
      </c>
      <c r="B1264" s="21">
        <v>513</v>
      </c>
      <c r="C1264" s="22" t="s">
        <v>73</v>
      </c>
      <c r="D1264" s="21">
        <v>42.38</v>
      </c>
      <c r="E1264" s="21">
        <v>185</v>
      </c>
      <c r="F1264" s="21">
        <f t="shared" si="434"/>
        <v>7840.3</v>
      </c>
      <c r="G1264" s="21">
        <v>100</v>
      </c>
      <c r="H1264" s="21">
        <f t="shared" si="435"/>
        <v>7940.3</v>
      </c>
      <c r="I1264" s="21"/>
      <c r="J1264" s="21"/>
      <c r="K1264" s="21"/>
      <c r="L1264" s="21">
        <f t="shared" si="436"/>
        <v>7940.3</v>
      </c>
      <c r="M1264" s="21"/>
      <c r="N1264" s="33" t="s">
        <v>185</v>
      </c>
      <c r="Q1264" s="33" t="s">
        <v>185</v>
      </c>
      <c r="T1264">
        <f>SUM(D1260:D1269)</f>
        <v>415.64</v>
      </c>
    </row>
    <row r="1265" spans="1:20" ht="28.5" customHeight="1" x14ac:dyDescent="0.25">
      <c r="A1265" s="21">
        <v>6</v>
      </c>
      <c r="B1265" s="21">
        <v>118</v>
      </c>
      <c r="C1265" s="22" t="s">
        <v>169</v>
      </c>
      <c r="D1265" s="21">
        <v>49.88</v>
      </c>
      <c r="E1265" s="21">
        <v>170</v>
      </c>
      <c r="F1265" s="21">
        <f t="shared" si="434"/>
        <v>8479.6</v>
      </c>
      <c r="G1265" s="21">
        <v>40</v>
      </c>
      <c r="H1265" s="21">
        <f t="shared" si="435"/>
        <v>8519.6</v>
      </c>
      <c r="I1265" s="21"/>
      <c r="J1265" s="21"/>
      <c r="K1265" s="21"/>
      <c r="L1265" s="21">
        <f t="shared" si="436"/>
        <v>8519.6</v>
      </c>
      <c r="M1265" s="21"/>
      <c r="N1265" s="33" t="s">
        <v>186</v>
      </c>
      <c r="Q1265" s="33" t="s">
        <v>186</v>
      </c>
      <c r="T1265">
        <f>T1264/10</f>
        <v>41.564</v>
      </c>
    </row>
    <row r="1266" spans="1:20" ht="28.5" customHeight="1" x14ac:dyDescent="0.25">
      <c r="A1266" s="19">
        <v>7</v>
      </c>
      <c r="B1266" s="21">
        <v>383</v>
      </c>
      <c r="C1266" s="22" t="s">
        <v>158</v>
      </c>
      <c r="D1266" s="21">
        <v>28.75</v>
      </c>
      <c r="E1266" s="21">
        <v>170</v>
      </c>
      <c r="F1266" s="21">
        <f t="shared" si="434"/>
        <v>4887.5</v>
      </c>
      <c r="G1266" s="21">
        <v>40</v>
      </c>
      <c r="H1266" s="21">
        <f t="shared" si="435"/>
        <v>4927.5</v>
      </c>
      <c r="I1266" s="21"/>
      <c r="J1266" s="21"/>
      <c r="K1266" s="21"/>
      <c r="L1266" s="21">
        <f t="shared" si="436"/>
        <v>4927.5</v>
      </c>
      <c r="M1266" s="21"/>
      <c r="N1266" s="33" t="s">
        <v>187</v>
      </c>
      <c r="Q1266" s="33" t="s">
        <v>187</v>
      </c>
    </row>
    <row r="1267" spans="1:20" ht="28.5" customHeight="1" x14ac:dyDescent="0.25">
      <c r="A1267" s="21">
        <v>8</v>
      </c>
      <c r="B1267" s="21">
        <v>679</v>
      </c>
      <c r="C1267" s="22" t="s">
        <v>179</v>
      </c>
      <c r="D1267" s="21">
        <v>42</v>
      </c>
      <c r="E1267" s="21">
        <v>180</v>
      </c>
      <c r="F1267" s="21">
        <f t="shared" si="434"/>
        <v>7560</v>
      </c>
      <c r="G1267" s="21">
        <v>40</v>
      </c>
      <c r="H1267" s="21">
        <f t="shared" si="435"/>
        <v>7600</v>
      </c>
      <c r="I1267" s="21">
        <v>400</v>
      </c>
      <c r="J1267" s="21"/>
      <c r="K1267" s="21"/>
      <c r="L1267" s="21">
        <f t="shared" si="436"/>
        <v>8000</v>
      </c>
      <c r="M1267" s="21"/>
      <c r="N1267" s="33" t="s">
        <v>181</v>
      </c>
      <c r="Q1267" s="33" t="s">
        <v>181</v>
      </c>
    </row>
    <row r="1268" spans="1:20" ht="28.5" customHeight="1" x14ac:dyDescent="0.25">
      <c r="A1268" s="19">
        <v>9</v>
      </c>
      <c r="B1268" s="21">
        <v>280</v>
      </c>
      <c r="C1268" s="22" t="s">
        <v>239</v>
      </c>
      <c r="D1268" s="21">
        <v>40.75</v>
      </c>
      <c r="E1268" s="21">
        <v>170</v>
      </c>
      <c r="F1268" s="21">
        <f t="shared" si="434"/>
        <v>6927.5</v>
      </c>
      <c r="G1268" s="21">
        <v>120</v>
      </c>
      <c r="H1268" s="21">
        <f t="shared" si="435"/>
        <v>7047.5</v>
      </c>
      <c r="I1268" s="21"/>
      <c r="J1268" s="21"/>
      <c r="K1268" s="21"/>
      <c r="L1268" s="21">
        <f t="shared" si="436"/>
        <v>7047.5</v>
      </c>
      <c r="M1268" s="21"/>
      <c r="N1268" s="33"/>
      <c r="Q1268" s="33" t="s">
        <v>240</v>
      </c>
    </row>
    <row r="1269" spans="1:20" ht="28.5" customHeight="1" x14ac:dyDescent="0.25">
      <c r="A1269" s="21">
        <v>10</v>
      </c>
      <c r="B1269" s="21">
        <v>290</v>
      </c>
      <c r="C1269" s="22" t="s">
        <v>242</v>
      </c>
      <c r="D1269" s="21">
        <v>40.25</v>
      </c>
      <c r="E1269" s="21">
        <v>170</v>
      </c>
      <c r="F1269" s="21">
        <f t="shared" si="434"/>
        <v>6842.5</v>
      </c>
      <c r="G1269" s="21">
        <v>0</v>
      </c>
      <c r="H1269" s="21">
        <f t="shared" si="435"/>
        <v>6842.5</v>
      </c>
      <c r="I1269" s="21"/>
      <c r="J1269" s="21"/>
      <c r="K1269" s="21"/>
      <c r="L1269" s="21">
        <f t="shared" si="436"/>
        <v>6842.5</v>
      </c>
      <c r="M1269" s="21"/>
      <c r="N1269" s="33"/>
      <c r="Q1269" s="33" t="s">
        <v>243</v>
      </c>
    </row>
    <row r="1270" spans="1:20" ht="28.5" customHeight="1" x14ac:dyDescent="0.25">
      <c r="A1270" s="21">
        <v>10</v>
      </c>
      <c r="B1270" s="21"/>
      <c r="C1270" s="22" t="s">
        <v>7</v>
      </c>
      <c r="D1270" s="21"/>
      <c r="E1270" s="21">
        <v>1550</v>
      </c>
      <c r="F1270" s="21">
        <f t="shared" si="434"/>
        <v>0</v>
      </c>
      <c r="G1270" s="21"/>
      <c r="H1270" s="21">
        <f>E1270+G1270</f>
        <v>1550</v>
      </c>
      <c r="I1270" s="21"/>
      <c r="J1270" s="21">
        <v>2000</v>
      </c>
      <c r="K1270" s="21"/>
      <c r="L1270" s="21">
        <f t="shared" si="436"/>
        <v>3550</v>
      </c>
      <c r="M1270" s="23" t="s">
        <v>83</v>
      </c>
      <c r="N1270" s="33" t="s">
        <v>188</v>
      </c>
      <c r="Q1270" s="33" t="s">
        <v>188</v>
      </c>
    </row>
    <row r="1271" spans="1:20" ht="28.5" customHeight="1" x14ac:dyDescent="0.25">
      <c r="A1271" s="19">
        <v>11</v>
      </c>
      <c r="B1271" s="21"/>
      <c r="C1271" s="22" t="s">
        <v>98</v>
      </c>
      <c r="D1271" s="21"/>
      <c r="E1271" s="21">
        <v>1000</v>
      </c>
      <c r="F1271" s="21">
        <f t="shared" si="434"/>
        <v>0</v>
      </c>
      <c r="G1271" s="21"/>
      <c r="H1271" s="21">
        <f t="shared" ref="H1271" si="437">E1271+G1271</f>
        <v>1000</v>
      </c>
      <c r="I1271" s="21">
        <v>320</v>
      </c>
      <c r="J1271" s="21"/>
      <c r="K1271" s="21"/>
      <c r="L1271" s="21">
        <f t="shared" si="436"/>
        <v>1320</v>
      </c>
      <c r="M1271" s="23" t="s">
        <v>96</v>
      </c>
      <c r="N1271" s="33" t="s">
        <v>189</v>
      </c>
      <c r="Q1271" s="33" t="s">
        <v>189</v>
      </c>
    </row>
    <row r="1272" spans="1:20" ht="28.5" customHeight="1" x14ac:dyDescent="0.25">
      <c r="A1272" s="21">
        <v>12</v>
      </c>
      <c r="B1272" s="21"/>
      <c r="C1272" s="22" t="s">
        <v>65</v>
      </c>
      <c r="D1272" s="21"/>
      <c r="E1272" s="21">
        <v>1200</v>
      </c>
      <c r="F1272" s="21">
        <f t="shared" si="434"/>
        <v>0</v>
      </c>
      <c r="G1272" s="21"/>
      <c r="H1272" s="21">
        <f>E1272+G1272</f>
        <v>1200</v>
      </c>
      <c r="I1272" s="21">
        <v>160</v>
      </c>
      <c r="J1272" s="21"/>
      <c r="K1272" s="21"/>
      <c r="L1272" s="21">
        <f t="shared" si="436"/>
        <v>1360</v>
      </c>
      <c r="M1272" s="23" t="s">
        <v>85</v>
      </c>
      <c r="N1272" s="33" t="s">
        <v>192</v>
      </c>
      <c r="Q1272" s="33" t="s">
        <v>192</v>
      </c>
    </row>
    <row r="1273" spans="1:20" ht="28.5" customHeight="1" x14ac:dyDescent="0.25">
      <c r="A1273" s="19">
        <v>13</v>
      </c>
      <c r="B1273" s="36"/>
      <c r="C1273" s="37" t="s">
        <v>66</v>
      </c>
      <c r="D1273" s="36"/>
      <c r="E1273" s="36">
        <v>4600</v>
      </c>
      <c r="F1273" s="36">
        <f t="shared" si="434"/>
        <v>0</v>
      </c>
      <c r="G1273" s="36"/>
      <c r="H1273" s="36">
        <f t="shared" ref="H1273" si="438">E1273+G1273</f>
        <v>4600</v>
      </c>
      <c r="I1273" s="21">
        <v>320</v>
      </c>
      <c r="J1273" s="21">
        <v>2000</v>
      </c>
      <c r="K1273" s="21"/>
      <c r="L1273" s="21">
        <f t="shared" si="436"/>
        <v>6920</v>
      </c>
      <c r="M1273" s="38" t="s">
        <v>84</v>
      </c>
      <c r="Q1273" s="39" t="s">
        <v>191</v>
      </c>
    </row>
    <row r="1274" spans="1:20" ht="28.5" customHeight="1" x14ac:dyDescent="0.25">
      <c r="A1274" s="21">
        <v>14</v>
      </c>
      <c r="B1274" s="21"/>
      <c r="C1274" s="22" t="s">
        <v>231</v>
      </c>
      <c r="D1274" s="21"/>
      <c r="E1274" s="21">
        <v>1000</v>
      </c>
      <c r="F1274" s="21">
        <v>0</v>
      </c>
      <c r="G1274" s="21"/>
      <c r="H1274" s="21">
        <v>1000</v>
      </c>
      <c r="I1274" s="21"/>
      <c r="J1274" s="21"/>
      <c r="K1274" s="21"/>
      <c r="L1274" s="21">
        <f t="shared" si="436"/>
        <v>1000</v>
      </c>
      <c r="M1274" s="23" t="s">
        <v>232</v>
      </c>
      <c r="N1274" s="2"/>
      <c r="O1274" s="2"/>
      <c r="P1274" s="2"/>
      <c r="Q1274" s="33" t="s">
        <v>233</v>
      </c>
    </row>
    <row r="1275" spans="1:20" ht="20.25" x14ac:dyDescent="0.15">
      <c r="A1275" s="24"/>
      <c r="B1275" s="24"/>
      <c r="C1275" s="24"/>
      <c r="D1275" s="24"/>
      <c r="E1275" s="24"/>
      <c r="F1275" s="24"/>
      <c r="G1275" s="29" t="s">
        <v>68</v>
      </c>
      <c r="H1275" s="29" t="s">
        <v>69</v>
      </c>
      <c r="I1275" s="24"/>
      <c r="J1275" s="25"/>
      <c r="K1275" s="24"/>
      <c r="L1275" s="25"/>
    </row>
    <row r="1278" spans="1:20" ht="48.75" customHeight="1" x14ac:dyDescent="0.15">
      <c r="A1278" s="45" t="s">
        <v>47</v>
      </c>
      <c r="B1278" s="45"/>
      <c r="C1278" s="45"/>
      <c r="D1278" s="45"/>
      <c r="E1278" s="45"/>
      <c r="F1278" s="45"/>
      <c r="G1278" s="45"/>
      <c r="H1278" s="45"/>
      <c r="I1278" s="45"/>
      <c r="J1278" s="45"/>
      <c r="K1278" s="45"/>
      <c r="L1278" s="45"/>
      <c r="M1278" s="45"/>
      <c r="N1278" s="45"/>
      <c r="O1278" s="45"/>
      <c r="P1278" s="45"/>
      <c r="Q1278" s="45"/>
    </row>
    <row r="1279" spans="1:20" ht="34.5" customHeight="1" x14ac:dyDescent="0.15">
      <c r="A1279" s="46" t="s">
        <v>249</v>
      </c>
      <c r="B1279" s="46"/>
      <c r="C1279" s="46"/>
      <c r="D1279" s="46"/>
      <c r="E1279" s="46"/>
      <c r="F1279" s="46"/>
      <c r="G1279" s="46"/>
      <c r="H1279" s="46"/>
      <c r="I1279" s="46"/>
      <c r="J1279" s="46"/>
      <c r="K1279" s="46"/>
      <c r="L1279" s="46"/>
      <c r="M1279" s="46"/>
      <c r="N1279" s="46"/>
      <c r="O1279" s="46"/>
      <c r="P1279" s="46"/>
      <c r="Q1279" s="46"/>
    </row>
    <row r="1280" spans="1:20" ht="28.5" customHeight="1" x14ac:dyDescent="0.15">
      <c r="A1280" s="18" t="s">
        <v>49</v>
      </c>
      <c r="B1280" s="18" t="s">
        <v>50</v>
      </c>
      <c r="C1280" s="18" t="s">
        <v>1</v>
      </c>
      <c r="D1280" s="18" t="s">
        <v>51</v>
      </c>
      <c r="E1280" s="18" t="s">
        <v>52</v>
      </c>
      <c r="F1280" s="18" t="s">
        <v>53</v>
      </c>
      <c r="G1280" s="18" t="s">
        <v>153</v>
      </c>
      <c r="H1280" s="18" t="s">
        <v>67</v>
      </c>
      <c r="I1280" s="18" t="s">
        <v>156</v>
      </c>
      <c r="J1280" s="18" t="s">
        <v>229</v>
      </c>
      <c r="K1280" s="18" t="s">
        <v>19</v>
      </c>
      <c r="L1280" s="18" t="s">
        <v>5</v>
      </c>
      <c r="M1280" s="18" t="s">
        <v>6</v>
      </c>
      <c r="N1280" s="34" t="s">
        <v>193</v>
      </c>
      <c r="Q1280" s="34" t="s">
        <v>193</v>
      </c>
    </row>
    <row r="1281" spans="1:20" ht="28.5" customHeight="1" x14ac:dyDescent="0.25">
      <c r="A1281" s="19">
        <v>1</v>
      </c>
      <c r="B1281" s="19">
        <v>397</v>
      </c>
      <c r="C1281" s="20" t="s">
        <v>56</v>
      </c>
      <c r="D1281" s="21">
        <v>45.75</v>
      </c>
      <c r="E1281" s="21">
        <v>190</v>
      </c>
      <c r="F1281" s="21">
        <f t="shared" ref="F1281:F1293" si="439">D1281*E1281</f>
        <v>8692.5</v>
      </c>
      <c r="G1281" s="21">
        <v>200</v>
      </c>
      <c r="H1281" s="21">
        <f t="shared" ref="H1281:H1289" si="440">F1281+G1281</f>
        <v>8892.5</v>
      </c>
      <c r="I1281" s="21"/>
      <c r="J1281" s="21">
        <v>200</v>
      </c>
      <c r="K1281" s="21"/>
      <c r="L1281" s="21">
        <f t="shared" ref="L1281:L1294" si="441">SUM(H1281:K1281)</f>
        <v>9092.5</v>
      </c>
      <c r="M1281" s="21"/>
      <c r="N1281" s="33" t="s">
        <v>190</v>
      </c>
      <c r="Q1281" s="33" t="s">
        <v>190</v>
      </c>
    </row>
    <row r="1282" spans="1:20" ht="28.5" customHeight="1" x14ac:dyDescent="0.25">
      <c r="A1282" s="21">
        <v>2</v>
      </c>
      <c r="B1282" s="21">
        <v>224</v>
      </c>
      <c r="C1282" s="22" t="s">
        <v>57</v>
      </c>
      <c r="D1282" s="21">
        <v>49</v>
      </c>
      <c r="E1282" s="21">
        <v>180</v>
      </c>
      <c r="F1282" s="21">
        <f t="shared" si="439"/>
        <v>8820</v>
      </c>
      <c r="G1282" s="21">
        <v>180</v>
      </c>
      <c r="H1282" s="21">
        <f t="shared" si="440"/>
        <v>9000</v>
      </c>
      <c r="I1282" s="21"/>
      <c r="J1282" s="21">
        <v>200</v>
      </c>
      <c r="K1282" s="21"/>
      <c r="L1282" s="21">
        <f t="shared" si="441"/>
        <v>9200</v>
      </c>
      <c r="M1282" s="21"/>
      <c r="N1282" s="33" t="s">
        <v>182</v>
      </c>
      <c r="Q1282" s="33" t="s">
        <v>182</v>
      </c>
    </row>
    <row r="1283" spans="1:20" ht="28.5" customHeight="1" x14ac:dyDescent="0.25">
      <c r="A1283" s="19">
        <v>3</v>
      </c>
      <c r="B1283" s="21">
        <v>380</v>
      </c>
      <c r="C1283" s="22" t="s">
        <v>60</v>
      </c>
      <c r="D1283" s="21">
        <v>44.75</v>
      </c>
      <c r="E1283" s="21">
        <v>190</v>
      </c>
      <c r="F1283" s="21">
        <f t="shared" si="439"/>
        <v>8502.5</v>
      </c>
      <c r="G1283" s="21">
        <v>100</v>
      </c>
      <c r="H1283" s="21">
        <f t="shared" si="440"/>
        <v>8602.5</v>
      </c>
      <c r="I1283" s="21"/>
      <c r="J1283" s="21">
        <v>200</v>
      </c>
      <c r="K1283" s="21"/>
      <c r="L1283" s="21">
        <f t="shared" si="441"/>
        <v>8802.5</v>
      </c>
      <c r="M1283" s="21"/>
      <c r="N1283" s="33" t="s">
        <v>183</v>
      </c>
      <c r="Q1283" s="33" t="s">
        <v>183</v>
      </c>
    </row>
    <row r="1284" spans="1:20" ht="28.5" customHeight="1" x14ac:dyDescent="0.25">
      <c r="A1284" s="21">
        <v>4</v>
      </c>
      <c r="B1284" s="21">
        <v>237</v>
      </c>
      <c r="C1284" s="22" t="s">
        <v>62</v>
      </c>
      <c r="D1284" s="21">
        <v>40.75</v>
      </c>
      <c r="E1284" s="21">
        <v>185</v>
      </c>
      <c r="F1284" s="21">
        <f t="shared" si="439"/>
        <v>7538.75</v>
      </c>
      <c r="G1284" s="21">
        <v>120</v>
      </c>
      <c r="H1284" s="21">
        <f t="shared" si="440"/>
        <v>7658.75</v>
      </c>
      <c r="I1284" s="21"/>
      <c r="J1284" s="21">
        <v>200</v>
      </c>
      <c r="K1284" s="21"/>
      <c r="L1284" s="21">
        <f t="shared" si="441"/>
        <v>7858.75</v>
      </c>
      <c r="M1284" s="21"/>
      <c r="N1284" s="33" t="s">
        <v>184</v>
      </c>
      <c r="Q1284" s="33" t="s">
        <v>184</v>
      </c>
    </row>
    <row r="1285" spans="1:20" ht="28.5" customHeight="1" x14ac:dyDescent="0.25">
      <c r="A1285" s="19">
        <v>5</v>
      </c>
      <c r="B1285" s="21">
        <v>513</v>
      </c>
      <c r="C1285" s="22" t="s">
        <v>73</v>
      </c>
      <c r="D1285" s="21">
        <v>44.38</v>
      </c>
      <c r="E1285" s="21">
        <v>185</v>
      </c>
      <c r="F1285" s="21">
        <f t="shared" si="439"/>
        <v>8210.3000000000011</v>
      </c>
      <c r="G1285" s="21">
        <v>100</v>
      </c>
      <c r="H1285" s="21">
        <f t="shared" si="440"/>
        <v>8310.3000000000011</v>
      </c>
      <c r="I1285" s="21"/>
      <c r="J1285" s="21">
        <v>200</v>
      </c>
      <c r="K1285" s="21"/>
      <c r="L1285" s="21">
        <f t="shared" si="441"/>
        <v>8510.3000000000011</v>
      </c>
      <c r="M1285" s="21"/>
      <c r="N1285" s="33" t="s">
        <v>185</v>
      </c>
      <c r="Q1285" s="33" t="s">
        <v>185</v>
      </c>
      <c r="T1285">
        <f>SUM(D1281:D1289)</f>
        <v>368.76</v>
      </c>
    </row>
    <row r="1286" spans="1:20" ht="28.5" customHeight="1" x14ac:dyDescent="0.25">
      <c r="A1286" s="21">
        <v>6</v>
      </c>
      <c r="B1286" s="21">
        <v>118</v>
      </c>
      <c r="C1286" s="22" t="s">
        <v>169</v>
      </c>
      <c r="D1286" s="21">
        <v>40.75</v>
      </c>
      <c r="E1286" s="21">
        <v>170</v>
      </c>
      <c r="F1286" s="21">
        <f t="shared" si="439"/>
        <v>6927.5</v>
      </c>
      <c r="G1286" s="21">
        <v>40</v>
      </c>
      <c r="H1286" s="21">
        <f t="shared" si="440"/>
        <v>6967.5</v>
      </c>
      <c r="I1286" s="21"/>
      <c r="J1286" s="21">
        <v>200</v>
      </c>
      <c r="K1286" s="21"/>
      <c r="L1286" s="21">
        <f t="shared" si="441"/>
        <v>7167.5</v>
      </c>
      <c r="M1286" s="21"/>
      <c r="N1286" s="33" t="s">
        <v>186</v>
      </c>
      <c r="Q1286" s="33" t="s">
        <v>186</v>
      </c>
      <c r="T1286">
        <f>T1285/9</f>
        <v>40.973333333333329</v>
      </c>
    </row>
    <row r="1287" spans="1:20" ht="28.5" customHeight="1" x14ac:dyDescent="0.25">
      <c r="A1287" s="19">
        <v>7</v>
      </c>
      <c r="B1287" s="21">
        <v>383</v>
      </c>
      <c r="C1287" s="22" t="s">
        <v>158</v>
      </c>
      <c r="D1287" s="21">
        <v>40</v>
      </c>
      <c r="E1287" s="21">
        <v>170</v>
      </c>
      <c r="F1287" s="21">
        <f t="shared" si="439"/>
        <v>6800</v>
      </c>
      <c r="G1287" s="21">
        <v>40</v>
      </c>
      <c r="H1287" s="21">
        <f t="shared" si="440"/>
        <v>6840</v>
      </c>
      <c r="I1287" s="21"/>
      <c r="J1287" s="21">
        <v>200</v>
      </c>
      <c r="K1287" s="21"/>
      <c r="L1287" s="21">
        <f t="shared" si="441"/>
        <v>7040</v>
      </c>
      <c r="M1287" s="21"/>
      <c r="N1287" s="33" t="s">
        <v>187</v>
      </c>
      <c r="Q1287" s="33" t="s">
        <v>187</v>
      </c>
    </row>
    <row r="1288" spans="1:20" ht="28.5" customHeight="1" x14ac:dyDescent="0.25">
      <c r="A1288" s="21">
        <v>8</v>
      </c>
      <c r="B1288" s="21">
        <v>679</v>
      </c>
      <c r="C1288" s="22" t="s">
        <v>179</v>
      </c>
      <c r="D1288" s="21">
        <v>37.5</v>
      </c>
      <c r="E1288" s="21">
        <v>180</v>
      </c>
      <c r="F1288" s="21">
        <f t="shared" si="439"/>
        <v>6750</v>
      </c>
      <c r="G1288" s="21">
        <v>40</v>
      </c>
      <c r="H1288" s="21">
        <f t="shared" si="440"/>
        <v>6790</v>
      </c>
      <c r="I1288" s="21">
        <v>400</v>
      </c>
      <c r="J1288" s="21">
        <v>200</v>
      </c>
      <c r="K1288" s="21"/>
      <c r="L1288" s="21">
        <f t="shared" si="441"/>
        <v>7390</v>
      </c>
      <c r="M1288" s="21"/>
      <c r="N1288" s="33" t="s">
        <v>181</v>
      </c>
      <c r="Q1288" s="33" t="s">
        <v>181</v>
      </c>
    </row>
    <row r="1289" spans="1:20" ht="28.5" customHeight="1" x14ac:dyDescent="0.25">
      <c r="A1289" s="19">
        <v>9</v>
      </c>
      <c r="B1289" s="21">
        <v>280</v>
      </c>
      <c r="C1289" s="22" t="s">
        <v>239</v>
      </c>
      <c r="D1289" s="21">
        <v>25.88</v>
      </c>
      <c r="E1289" s="21">
        <v>170</v>
      </c>
      <c r="F1289" s="21">
        <f t="shared" si="439"/>
        <v>4399.5999999999995</v>
      </c>
      <c r="G1289" s="21">
        <v>120</v>
      </c>
      <c r="H1289" s="21">
        <f t="shared" si="440"/>
        <v>4519.5999999999995</v>
      </c>
      <c r="I1289" s="21"/>
      <c r="J1289" s="21"/>
      <c r="K1289" s="21"/>
      <c r="L1289" s="21">
        <f t="shared" si="441"/>
        <v>4519.5999999999995</v>
      </c>
      <c r="M1289" s="21"/>
      <c r="N1289" s="33"/>
      <c r="Q1289" s="33" t="s">
        <v>240</v>
      </c>
    </row>
    <row r="1290" spans="1:20" ht="28.5" customHeight="1" x14ac:dyDescent="0.25">
      <c r="A1290" s="21">
        <v>10</v>
      </c>
      <c r="B1290" s="21"/>
      <c r="C1290" s="22" t="s">
        <v>7</v>
      </c>
      <c r="D1290" s="21"/>
      <c r="E1290" s="21">
        <v>1550</v>
      </c>
      <c r="F1290" s="21">
        <f t="shared" si="439"/>
        <v>0</v>
      </c>
      <c r="G1290" s="21"/>
      <c r="H1290" s="21">
        <f>E1290+G1290</f>
        <v>1550</v>
      </c>
      <c r="I1290" s="21"/>
      <c r="J1290" s="21"/>
      <c r="K1290" s="21"/>
      <c r="L1290" s="21">
        <f t="shared" si="441"/>
        <v>1550</v>
      </c>
      <c r="M1290" s="23" t="s">
        <v>83</v>
      </c>
      <c r="N1290" s="33" t="s">
        <v>188</v>
      </c>
      <c r="Q1290" s="33" t="s">
        <v>188</v>
      </c>
    </row>
    <row r="1291" spans="1:20" ht="28.5" customHeight="1" x14ac:dyDescent="0.25">
      <c r="A1291" s="19">
        <v>11</v>
      </c>
      <c r="B1291" s="21"/>
      <c r="C1291" s="22" t="s">
        <v>98</v>
      </c>
      <c r="D1291" s="21"/>
      <c r="E1291" s="21">
        <v>1000</v>
      </c>
      <c r="F1291" s="21">
        <f t="shared" si="439"/>
        <v>0</v>
      </c>
      <c r="G1291" s="21"/>
      <c r="H1291" s="21">
        <f t="shared" ref="H1291" si="442">E1291+G1291</f>
        <v>1000</v>
      </c>
      <c r="I1291" s="21">
        <v>320</v>
      </c>
      <c r="J1291" s="21"/>
      <c r="K1291" s="21"/>
      <c r="L1291" s="21">
        <f t="shared" si="441"/>
        <v>1320</v>
      </c>
      <c r="M1291" s="23" t="s">
        <v>96</v>
      </c>
      <c r="N1291" s="33" t="s">
        <v>189</v>
      </c>
      <c r="Q1291" s="33" t="s">
        <v>189</v>
      </c>
    </row>
    <row r="1292" spans="1:20" ht="28.5" customHeight="1" x14ac:dyDescent="0.25">
      <c r="A1292" s="21">
        <v>12</v>
      </c>
      <c r="B1292" s="21"/>
      <c r="C1292" s="22" t="s">
        <v>65</v>
      </c>
      <c r="D1292" s="21"/>
      <c r="E1292" s="21">
        <v>1200</v>
      </c>
      <c r="F1292" s="21">
        <f t="shared" si="439"/>
        <v>0</v>
      </c>
      <c r="G1292" s="21"/>
      <c r="H1292" s="21">
        <f>E1292+G1292</f>
        <v>1200</v>
      </c>
      <c r="I1292" s="21"/>
      <c r="J1292" s="21"/>
      <c r="K1292" s="21"/>
      <c r="L1292" s="21">
        <f t="shared" si="441"/>
        <v>1200</v>
      </c>
      <c r="M1292" s="23" t="s">
        <v>85</v>
      </c>
      <c r="N1292" s="33" t="s">
        <v>192</v>
      </c>
      <c r="Q1292" s="33" t="s">
        <v>192</v>
      </c>
    </row>
    <row r="1293" spans="1:20" ht="28.5" customHeight="1" x14ac:dyDescent="0.25">
      <c r="A1293" s="19">
        <v>13</v>
      </c>
      <c r="B1293" s="36"/>
      <c r="C1293" s="37" t="s">
        <v>66</v>
      </c>
      <c r="D1293" s="36"/>
      <c r="E1293" s="36">
        <v>4600</v>
      </c>
      <c r="F1293" s="36">
        <f t="shared" si="439"/>
        <v>0</v>
      </c>
      <c r="G1293" s="36"/>
      <c r="H1293" s="36">
        <f t="shared" ref="H1293" si="443">E1293+G1293</f>
        <v>4600</v>
      </c>
      <c r="I1293" s="21"/>
      <c r="J1293" s="21"/>
      <c r="K1293" s="21"/>
      <c r="L1293" s="21">
        <f t="shared" si="441"/>
        <v>4600</v>
      </c>
      <c r="M1293" s="38" t="s">
        <v>84</v>
      </c>
      <c r="Q1293" s="39" t="s">
        <v>191</v>
      </c>
    </row>
    <row r="1294" spans="1:20" ht="28.5" customHeight="1" x14ac:dyDescent="0.25">
      <c r="A1294" s="21">
        <v>14</v>
      </c>
      <c r="B1294" s="21"/>
      <c r="C1294" s="22" t="s">
        <v>231</v>
      </c>
      <c r="D1294" s="21"/>
      <c r="E1294" s="21">
        <v>1000</v>
      </c>
      <c r="F1294" s="21">
        <v>0</v>
      </c>
      <c r="G1294" s="21"/>
      <c r="H1294" s="21">
        <v>1000</v>
      </c>
      <c r="I1294" s="21">
        <v>400</v>
      </c>
      <c r="J1294" s="21"/>
      <c r="K1294" s="21"/>
      <c r="L1294" s="21">
        <f t="shared" si="441"/>
        <v>1400</v>
      </c>
      <c r="M1294" s="23" t="s">
        <v>232</v>
      </c>
      <c r="N1294" s="2"/>
      <c r="O1294" s="2"/>
      <c r="P1294" s="2"/>
      <c r="Q1294" s="33" t="s">
        <v>233</v>
      </c>
    </row>
    <row r="1295" spans="1:20" ht="20.25" x14ac:dyDescent="0.15">
      <c r="A1295" s="24"/>
      <c r="B1295" s="24"/>
      <c r="C1295" s="24"/>
      <c r="D1295" s="24"/>
      <c r="E1295" s="24"/>
      <c r="F1295" s="24"/>
      <c r="G1295" s="29" t="s">
        <v>68</v>
      </c>
      <c r="H1295" s="29" t="s">
        <v>69</v>
      </c>
      <c r="I1295" s="24"/>
      <c r="J1295" s="25"/>
      <c r="K1295" s="24"/>
      <c r="L1295" s="25"/>
    </row>
    <row r="1297" spans="1:20" ht="48.75" customHeight="1" x14ac:dyDescent="0.15">
      <c r="A1297" s="45" t="s">
        <v>47</v>
      </c>
      <c r="B1297" s="45"/>
      <c r="C1297" s="45"/>
      <c r="D1297" s="45"/>
      <c r="E1297" s="45"/>
      <c r="F1297" s="45"/>
      <c r="G1297" s="45"/>
      <c r="H1297" s="45"/>
      <c r="I1297" s="45"/>
      <c r="J1297" s="45"/>
      <c r="K1297" s="45"/>
      <c r="L1297" s="45"/>
      <c r="M1297" s="45"/>
      <c r="N1297" s="45"/>
      <c r="O1297" s="45"/>
      <c r="P1297" s="45"/>
      <c r="Q1297" s="45"/>
    </row>
    <row r="1298" spans="1:20" ht="34.5" customHeight="1" x14ac:dyDescent="0.15">
      <c r="A1298" s="46" t="s">
        <v>256</v>
      </c>
      <c r="B1298" s="46"/>
      <c r="C1298" s="46"/>
      <c r="D1298" s="46"/>
      <c r="E1298" s="46"/>
      <c r="F1298" s="46"/>
      <c r="G1298" s="46"/>
      <c r="H1298" s="46"/>
      <c r="I1298" s="46"/>
      <c r="J1298" s="46"/>
      <c r="K1298" s="46"/>
      <c r="L1298" s="46"/>
      <c r="M1298" s="46"/>
      <c r="N1298" s="46"/>
      <c r="O1298" s="46"/>
      <c r="P1298" s="46"/>
      <c r="Q1298" s="46"/>
    </row>
    <row r="1299" spans="1:20" ht="28.5" customHeight="1" x14ac:dyDescent="0.15">
      <c r="A1299" s="18" t="s">
        <v>49</v>
      </c>
      <c r="B1299" s="18" t="s">
        <v>50</v>
      </c>
      <c r="C1299" s="18" t="s">
        <v>1</v>
      </c>
      <c r="D1299" s="18" t="s">
        <v>51</v>
      </c>
      <c r="E1299" s="18" t="s">
        <v>52</v>
      </c>
      <c r="F1299" s="18" t="s">
        <v>53</v>
      </c>
      <c r="G1299" s="18" t="s">
        <v>153</v>
      </c>
      <c r="H1299" s="18" t="s">
        <v>67</v>
      </c>
      <c r="I1299" s="18" t="s">
        <v>156</v>
      </c>
      <c r="J1299" s="18" t="s">
        <v>229</v>
      </c>
      <c r="K1299" s="18" t="s">
        <v>19</v>
      </c>
      <c r="L1299" s="18" t="s">
        <v>5</v>
      </c>
      <c r="M1299" s="18" t="s">
        <v>6</v>
      </c>
      <c r="N1299" s="34" t="s">
        <v>193</v>
      </c>
      <c r="Q1299" s="34" t="s">
        <v>193</v>
      </c>
    </row>
    <row r="1300" spans="1:20" ht="28.5" customHeight="1" x14ac:dyDescent="0.25">
      <c r="A1300" s="19">
        <v>1</v>
      </c>
      <c r="B1300" s="19">
        <v>397</v>
      </c>
      <c r="C1300" s="20" t="s">
        <v>56</v>
      </c>
      <c r="D1300" s="21">
        <v>43.13</v>
      </c>
      <c r="E1300" s="21">
        <v>190</v>
      </c>
      <c r="F1300" s="21">
        <f t="shared" ref="F1300:F1312" si="444">D1300*E1300</f>
        <v>8194.7000000000007</v>
      </c>
      <c r="G1300" s="21">
        <v>200</v>
      </c>
      <c r="H1300" s="21">
        <f t="shared" ref="H1300:H1308" si="445">F1300+G1300</f>
        <v>8394.7000000000007</v>
      </c>
      <c r="I1300" s="21"/>
      <c r="J1300" s="21">
        <v>200</v>
      </c>
      <c r="K1300" s="21"/>
      <c r="L1300" s="21">
        <f t="shared" ref="L1300:L1313" si="446">SUM(H1300:K1300)</f>
        <v>8594.7000000000007</v>
      </c>
      <c r="M1300" s="21"/>
      <c r="N1300" s="33" t="s">
        <v>190</v>
      </c>
      <c r="Q1300" s="33" t="s">
        <v>190</v>
      </c>
    </row>
    <row r="1301" spans="1:20" ht="28.5" customHeight="1" x14ac:dyDescent="0.25">
      <c r="A1301" s="21">
        <v>2</v>
      </c>
      <c r="B1301" s="21">
        <v>224</v>
      </c>
      <c r="C1301" s="22" t="s">
        <v>57</v>
      </c>
      <c r="D1301" s="21">
        <v>47.38</v>
      </c>
      <c r="E1301" s="21">
        <v>180</v>
      </c>
      <c r="F1301" s="21">
        <f t="shared" si="444"/>
        <v>8528.4</v>
      </c>
      <c r="G1301" s="21">
        <v>180</v>
      </c>
      <c r="H1301" s="21">
        <f t="shared" si="445"/>
        <v>8708.4</v>
      </c>
      <c r="I1301" s="21"/>
      <c r="J1301" s="21">
        <v>200</v>
      </c>
      <c r="K1301" s="21"/>
      <c r="L1301" s="21">
        <f t="shared" si="446"/>
        <v>8908.4</v>
      </c>
      <c r="M1301" s="21"/>
      <c r="N1301" s="33" t="s">
        <v>182</v>
      </c>
      <c r="Q1301" s="33" t="s">
        <v>182</v>
      </c>
    </row>
    <row r="1302" spans="1:20" ht="28.5" customHeight="1" x14ac:dyDescent="0.25">
      <c r="A1302" s="19">
        <v>3</v>
      </c>
      <c r="B1302" s="21">
        <v>380</v>
      </c>
      <c r="C1302" s="22" t="s">
        <v>60</v>
      </c>
      <c r="D1302" s="21">
        <v>41</v>
      </c>
      <c r="E1302" s="21">
        <v>190</v>
      </c>
      <c r="F1302" s="21">
        <f t="shared" si="444"/>
        <v>7790</v>
      </c>
      <c r="G1302" s="21">
        <v>100</v>
      </c>
      <c r="H1302" s="21">
        <f t="shared" si="445"/>
        <v>7890</v>
      </c>
      <c r="I1302" s="21"/>
      <c r="J1302" s="21">
        <v>200</v>
      </c>
      <c r="K1302" s="21"/>
      <c r="L1302" s="21">
        <f t="shared" si="446"/>
        <v>8090</v>
      </c>
      <c r="M1302" s="21"/>
      <c r="N1302" s="33" t="s">
        <v>183</v>
      </c>
      <c r="Q1302" s="33" t="s">
        <v>183</v>
      </c>
    </row>
    <row r="1303" spans="1:20" ht="28.5" customHeight="1" x14ac:dyDescent="0.25">
      <c r="A1303" s="21">
        <v>4</v>
      </c>
      <c r="B1303" s="21">
        <v>237</v>
      </c>
      <c r="C1303" s="22" t="s">
        <v>62</v>
      </c>
      <c r="D1303" s="21">
        <v>37.75</v>
      </c>
      <c r="E1303" s="21">
        <v>185</v>
      </c>
      <c r="F1303" s="21">
        <f t="shared" si="444"/>
        <v>6983.75</v>
      </c>
      <c r="G1303" s="21">
        <v>120</v>
      </c>
      <c r="H1303" s="21">
        <f t="shared" si="445"/>
        <v>7103.75</v>
      </c>
      <c r="I1303" s="21"/>
      <c r="J1303" s="21">
        <v>200</v>
      </c>
      <c r="K1303" s="21"/>
      <c r="L1303" s="21">
        <f t="shared" si="446"/>
        <v>7303.75</v>
      </c>
      <c r="M1303" s="21"/>
      <c r="N1303" s="33" t="s">
        <v>184</v>
      </c>
      <c r="Q1303" s="33" t="s">
        <v>184</v>
      </c>
    </row>
    <row r="1304" spans="1:20" ht="28.5" customHeight="1" x14ac:dyDescent="0.25">
      <c r="A1304" s="19">
        <v>5</v>
      </c>
      <c r="B1304" s="21">
        <v>513</v>
      </c>
      <c r="C1304" s="22" t="s">
        <v>73</v>
      </c>
      <c r="D1304" s="21">
        <v>37.880000000000003</v>
      </c>
      <c r="E1304" s="21">
        <v>185</v>
      </c>
      <c r="F1304" s="21">
        <f t="shared" si="444"/>
        <v>7007.8</v>
      </c>
      <c r="G1304" s="21">
        <v>100</v>
      </c>
      <c r="H1304" s="21">
        <f t="shared" si="445"/>
        <v>7107.8</v>
      </c>
      <c r="I1304" s="21"/>
      <c r="J1304" s="21">
        <v>200</v>
      </c>
      <c r="K1304" s="21"/>
      <c r="L1304" s="21">
        <f t="shared" si="446"/>
        <v>7307.8</v>
      </c>
      <c r="M1304" s="21"/>
      <c r="N1304" s="33" t="s">
        <v>185</v>
      </c>
      <c r="Q1304" s="33" t="s">
        <v>185</v>
      </c>
      <c r="T1304">
        <f>SUM(D1300:D1308)</f>
        <v>366.89</v>
      </c>
    </row>
    <row r="1305" spans="1:20" ht="28.5" customHeight="1" x14ac:dyDescent="0.25">
      <c r="A1305" s="21">
        <v>6</v>
      </c>
      <c r="B1305" s="21">
        <v>118</v>
      </c>
      <c r="C1305" s="22" t="s">
        <v>169</v>
      </c>
      <c r="D1305" s="21">
        <v>41.5</v>
      </c>
      <c r="E1305" s="21">
        <v>170</v>
      </c>
      <c r="F1305" s="21">
        <f t="shared" si="444"/>
        <v>7055</v>
      </c>
      <c r="G1305" s="21">
        <v>40</v>
      </c>
      <c r="H1305" s="21">
        <f t="shared" si="445"/>
        <v>7095</v>
      </c>
      <c r="I1305" s="21"/>
      <c r="J1305" s="21">
        <v>200</v>
      </c>
      <c r="K1305" s="21"/>
      <c r="L1305" s="21">
        <f t="shared" si="446"/>
        <v>7295</v>
      </c>
      <c r="M1305" s="21"/>
      <c r="N1305" s="33" t="s">
        <v>186</v>
      </c>
      <c r="Q1305" s="33" t="s">
        <v>186</v>
      </c>
      <c r="T1305" s="41">
        <f>T1304/9</f>
        <v>40.765555555555551</v>
      </c>
    </row>
    <row r="1306" spans="1:20" ht="28.5" customHeight="1" x14ac:dyDescent="0.25">
      <c r="A1306" s="19">
        <v>7</v>
      </c>
      <c r="B1306" s="21">
        <v>383</v>
      </c>
      <c r="C1306" s="22" t="s">
        <v>158</v>
      </c>
      <c r="D1306" s="21">
        <v>39.75</v>
      </c>
      <c r="E1306" s="21">
        <v>170</v>
      </c>
      <c r="F1306" s="21">
        <f t="shared" si="444"/>
        <v>6757.5</v>
      </c>
      <c r="G1306" s="21">
        <v>40</v>
      </c>
      <c r="H1306" s="21">
        <f t="shared" si="445"/>
        <v>6797.5</v>
      </c>
      <c r="I1306" s="21"/>
      <c r="J1306" s="21">
        <v>200</v>
      </c>
      <c r="K1306" s="21"/>
      <c r="L1306" s="21">
        <f t="shared" si="446"/>
        <v>6997.5</v>
      </c>
      <c r="M1306" s="21"/>
      <c r="N1306" s="33" t="s">
        <v>187</v>
      </c>
      <c r="Q1306" s="33" t="s">
        <v>187</v>
      </c>
    </row>
    <row r="1307" spans="1:20" ht="28.5" customHeight="1" x14ac:dyDescent="0.25">
      <c r="A1307" s="21">
        <v>8</v>
      </c>
      <c r="B1307" s="21">
        <v>679</v>
      </c>
      <c r="C1307" s="22" t="s">
        <v>179</v>
      </c>
      <c r="D1307" s="21">
        <v>38.5</v>
      </c>
      <c r="E1307" s="21">
        <v>180</v>
      </c>
      <c r="F1307" s="21">
        <f t="shared" si="444"/>
        <v>6930</v>
      </c>
      <c r="G1307" s="21">
        <v>40</v>
      </c>
      <c r="H1307" s="21">
        <f t="shared" si="445"/>
        <v>6970</v>
      </c>
      <c r="I1307" s="21">
        <v>400</v>
      </c>
      <c r="J1307" s="21">
        <v>200</v>
      </c>
      <c r="K1307" s="21"/>
      <c r="L1307" s="21">
        <f t="shared" si="446"/>
        <v>7570</v>
      </c>
      <c r="M1307" s="21"/>
      <c r="N1307" s="33" t="s">
        <v>181</v>
      </c>
      <c r="Q1307" s="33" t="s">
        <v>181</v>
      </c>
    </row>
    <row r="1308" spans="1:20" ht="28.5" customHeight="1" x14ac:dyDescent="0.25">
      <c r="A1308" s="19">
        <v>9</v>
      </c>
      <c r="B1308" s="21">
        <v>280</v>
      </c>
      <c r="C1308" s="22" t="s">
        <v>239</v>
      </c>
      <c r="D1308" s="21">
        <v>40</v>
      </c>
      <c r="E1308" s="21">
        <v>170</v>
      </c>
      <c r="F1308" s="21">
        <f t="shared" si="444"/>
        <v>6800</v>
      </c>
      <c r="G1308" s="21">
        <v>120</v>
      </c>
      <c r="H1308" s="21">
        <f t="shared" si="445"/>
        <v>6920</v>
      </c>
      <c r="I1308" s="21"/>
      <c r="J1308" s="21">
        <v>200</v>
      </c>
      <c r="K1308" s="21"/>
      <c r="L1308" s="21">
        <f t="shared" si="446"/>
        <v>7120</v>
      </c>
      <c r="M1308" s="21"/>
      <c r="N1308" s="33"/>
      <c r="Q1308" s="33" t="s">
        <v>240</v>
      </c>
    </row>
    <row r="1309" spans="1:20" ht="28.5" customHeight="1" x14ac:dyDescent="0.25">
      <c r="A1309" s="21">
        <v>10</v>
      </c>
      <c r="B1309" s="21"/>
      <c r="C1309" s="22" t="s">
        <v>7</v>
      </c>
      <c r="D1309" s="21"/>
      <c r="E1309" s="21">
        <v>1550</v>
      </c>
      <c r="F1309" s="21">
        <f t="shared" si="444"/>
        <v>0</v>
      </c>
      <c r="G1309" s="21"/>
      <c r="H1309" s="21">
        <f>E1309+G1309</f>
        <v>1550</v>
      </c>
      <c r="I1309" s="21"/>
      <c r="J1309" s="21"/>
      <c r="K1309" s="21"/>
      <c r="L1309" s="21">
        <f t="shared" si="446"/>
        <v>1550</v>
      </c>
      <c r="M1309" s="23" t="s">
        <v>83</v>
      </c>
      <c r="N1309" s="33" t="s">
        <v>188</v>
      </c>
      <c r="Q1309" s="33" t="s">
        <v>188</v>
      </c>
    </row>
    <row r="1310" spans="1:20" ht="28.5" customHeight="1" x14ac:dyDescent="0.25">
      <c r="A1310" s="19">
        <v>11</v>
      </c>
      <c r="B1310" s="21"/>
      <c r="C1310" s="22" t="s">
        <v>98</v>
      </c>
      <c r="D1310" s="21"/>
      <c r="E1310" s="21">
        <v>1000</v>
      </c>
      <c r="F1310" s="21">
        <f t="shared" si="444"/>
        <v>0</v>
      </c>
      <c r="G1310" s="21"/>
      <c r="H1310" s="21">
        <f t="shared" ref="H1310" si="447">E1310+G1310</f>
        <v>1000</v>
      </c>
      <c r="I1310" s="21">
        <v>720</v>
      </c>
      <c r="J1310" s="21"/>
      <c r="K1310" s="21"/>
      <c r="L1310" s="21">
        <f t="shared" si="446"/>
        <v>1720</v>
      </c>
      <c r="M1310" s="23" t="s">
        <v>96</v>
      </c>
      <c r="N1310" s="33" t="s">
        <v>189</v>
      </c>
      <c r="Q1310" s="33" t="s">
        <v>189</v>
      </c>
    </row>
    <row r="1311" spans="1:20" ht="28.5" customHeight="1" x14ac:dyDescent="0.25">
      <c r="A1311" s="21">
        <v>12</v>
      </c>
      <c r="B1311" s="21"/>
      <c r="C1311" s="22" t="s">
        <v>65</v>
      </c>
      <c r="D1311" s="21"/>
      <c r="E1311" s="21">
        <v>1200</v>
      </c>
      <c r="F1311" s="21">
        <f t="shared" si="444"/>
        <v>0</v>
      </c>
      <c r="G1311" s="21"/>
      <c r="H1311" s="21">
        <f>E1311+G1311</f>
        <v>1200</v>
      </c>
      <c r="I1311" s="21"/>
      <c r="J1311" s="21"/>
      <c r="K1311" s="21"/>
      <c r="L1311" s="21">
        <f t="shared" si="446"/>
        <v>1200</v>
      </c>
      <c r="M1311" s="23" t="s">
        <v>85</v>
      </c>
      <c r="N1311" s="33" t="s">
        <v>192</v>
      </c>
      <c r="Q1311" s="33" t="s">
        <v>192</v>
      </c>
    </row>
    <row r="1312" spans="1:20" ht="28.5" customHeight="1" x14ac:dyDescent="0.25">
      <c r="A1312" s="19">
        <v>13</v>
      </c>
      <c r="B1312" s="36"/>
      <c r="C1312" s="37" t="s">
        <v>66</v>
      </c>
      <c r="D1312" s="36"/>
      <c r="E1312" s="36">
        <v>4600</v>
      </c>
      <c r="F1312" s="36">
        <f t="shared" si="444"/>
        <v>0</v>
      </c>
      <c r="G1312" s="36"/>
      <c r="H1312" s="36">
        <f t="shared" ref="H1312" si="448">E1312+G1312</f>
        <v>4600</v>
      </c>
      <c r="I1312" s="21">
        <v>720</v>
      </c>
      <c r="J1312" s="21"/>
      <c r="K1312" s="21"/>
      <c r="L1312" s="21">
        <f t="shared" si="446"/>
        <v>5320</v>
      </c>
      <c r="M1312" s="38" t="s">
        <v>84</v>
      </c>
      <c r="Q1312" s="39" t="s">
        <v>191</v>
      </c>
    </row>
    <row r="1313" spans="1:20" ht="28.5" customHeight="1" x14ac:dyDescent="0.25">
      <c r="A1313" s="21">
        <v>14</v>
      </c>
      <c r="B1313" s="21"/>
      <c r="C1313" s="22" t="s">
        <v>231</v>
      </c>
      <c r="D1313" s="21"/>
      <c r="E1313" s="21">
        <v>1000</v>
      </c>
      <c r="F1313" s="21">
        <v>0</v>
      </c>
      <c r="G1313" s="21"/>
      <c r="H1313" s="21">
        <v>1000</v>
      </c>
      <c r="I1313" s="21"/>
      <c r="J1313" s="21"/>
      <c r="K1313" s="21"/>
      <c r="L1313" s="21">
        <f t="shared" si="446"/>
        <v>1000</v>
      </c>
      <c r="M1313" s="23" t="s">
        <v>232</v>
      </c>
      <c r="N1313" s="2"/>
      <c r="O1313" s="2"/>
      <c r="P1313" s="2"/>
      <c r="Q1313" s="33" t="s">
        <v>233</v>
      </c>
    </row>
    <row r="1314" spans="1:20" ht="20.25" x14ac:dyDescent="0.15">
      <c r="A1314" s="24"/>
      <c r="B1314" s="24"/>
      <c r="C1314" s="24"/>
      <c r="D1314" s="24"/>
      <c r="E1314" s="24"/>
      <c r="F1314" s="24"/>
      <c r="G1314" s="29" t="s">
        <v>68</v>
      </c>
      <c r="H1314" s="29" t="s">
        <v>69</v>
      </c>
      <c r="I1314" s="24"/>
      <c r="J1314" s="25"/>
      <c r="K1314" s="24"/>
      <c r="L1314" s="25"/>
    </row>
    <row r="1317" spans="1:20" ht="48.75" customHeight="1" x14ac:dyDescent="0.15">
      <c r="A1317" s="45" t="s">
        <v>47</v>
      </c>
      <c r="B1317" s="45"/>
      <c r="C1317" s="45"/>
      <c r="D1317" s="45"/>
      <c r="E1317" s="45"/>
      <c r="F1317" s="45"/>
      <c r="G1317" s="45"/>
      <c r="H1317" s="45"/>
      <c r="I1317" s="45"/>
      <c r="J1317" s="45"/>
      <c r="K1317" s="45"/>
      <c r="L1317" s="45"/>
      <c r="M1317" s="45"/>
      <c r="N1317" s="45"/>
      <c r="O1317" s="45"/>
      <c r="P1317" s="45"/>
      <c r="Q1317" s="45"/>
    </row>
    <row r="1318" spans="1:20" ht="34.5" customHeight="1" x14ac:dyDescent="0.15">
      <c r="A1318" s="46" t="s">
        <v>257</v>
      </c>
      <c r="B1318" s="46"/>
      <c r="C1318" s="46"/>
      <c r="D1318" s="46"/>
      <c r="E1318" s="46"/>
      <c r="F1318" s="46"/>
      <c r="G1318" s="46"/>
      <c r="H1318" s="46"/>
      <c r="I1318" s="46"/>
      <c r="J1318" s="46"/>
      <c r="K1318" s="46"/>
      <c r="L1318" s="46"/>
      <c r="M1318" s="46"/>
      <c r="N1318" s="46"/>
      <c r="O1318" s="46"/>
      <c r="P1318" s="46"/>
      <c r="Q1318" s="46"/>
    </row>
    <row r="1319" spans="1:20" ht="28.5" customHeight="1" x14ac:dyDescent="0.15">
      <c r="A1319" s="18" t="s">
        <v>49</v>
      </c>
      <c r="B1319" s="18" t="s">
        <v>50</v>
      </c>
      <c r="C1319" s="18" t="s">
        <v>1</v>
      </c>
      <c r="D1319" s="18" t="s">
        <v>51</v>
      </c>
      <c r="E1319" s="18" t="s">
        <v>52</v>
      </c>
      <c r="F1319" s="18" t="s">
        <v>53</v>
      </c>
      <c r="G1319" s="18" t="s">
        <v>153</v>
      </c>
      <c r="H1319" s="18" t="s">
        <v>67</v>
      </c>
      <c r="I1319" s="18" t="s">
        <v>156</v>
      </c>
      <c r="J1319" s="18" t="s">
        <v>229</v>
      </c>
      <c r="K1319" s="18" t="s">
        <v>19</v>
      </c>
      <c r="L1319" s="18" t="s">
        <v>5</v>
      </c>
      <c r="M1319" s="18" t="s">
        <v>6</v>
      </c>
      <c r="N1319" s="34" t="s">
        <v>193</v>
      </c>
      <c r="Q1319" s="34" t="s">
        <v>193</v>
      </c>
    </row>
    <row r="1320" spans="1:20" ht="28.5" customHeight="1" x14ac:dyDescent="0.25">
      <c r="A1320" s="19">
        <v>1</v>
      </c>
      <c r="B1320" s="19">
        <v>397</v>
      </c>
      <c r="C1320" s="20" t="s">
        <v>56</v>
      </c>
      <c r="D1320" s="21">
        <v>45.5</v>
      </c>
      <c r="E1320" s="21">
        <v>190</v>
      </c>
      <c r="F1320" s="21">
        <f t="shared" ref="F1320:F1332" si="449">D1320*E1320</f>
        <v>8645</v>
      </c>
      <c r="G1320" s="21">
        <v>200</v>
      </c>
      <c r="H1320" s="21">
        <f t="shared" ref="H1320:H1328" si="450">F1320+G1320</f>
        <v>8845</v>
      </c>
      <c r="I1320" s="21"/>
      <c r="J1320" s="21">
        <v>200</v>
      </c>
      <c r="K1320" s="21"/>
      <c r="L1320" s="21">
        <f t="shared" ref="L1320:L1333" si="451">SUM(H1320:K1320)</f>
        <v>9045</v>
      </c>
      <c r="M1320" s="21"/>
      <c r="N1320" s="33" t="s">
        <v>190</v>
      </c>
      <c r="Q1320" s="33" t="s">
        <v>190</v>
      </c>
    </row>
    <row r="1321" spans="1:20" ht="28.5" customHeight="1" x14ac:dyDescent="0.25">
      <c r="A1321" s="21">
        <v>2</v>
      </c>
      <c r="B1321" s="21">
        <v>224</v>
      </c>
      <c r="C1321" s="22" t="s">
        <v>57</v>
      </c>
      <c r="D1321" s="21">
        <v>48.38</v>
      </c>
      <c r="E1321" s="21">
        <v>180</v>
      </c>
      <c r="F1321" s="21">
        <f t="shared" si="449"/>
        <v>8708.4</v>
      </c>
      <c r="G1321" s="21">
        <v>180</v>
      </c>
      <c r="H1321" s="21">
        <f t="shared" si="450"/>
        <v>8888.4</v>
      </c>
      <c r="I1321" s="21"/>
      <c r="J1321" s="21">
        <v>200</v>
      </c>
      <c r="K1321" s="21"/>
      <c r="L1321" s="21">
        <f t="shared" si="451"/>
        <v>9088.4</v>
      </c>
      <c r="M1321" s="21"/>
      <c r="N1321" s="33" t="s">
        <v>182</v>
      </c>
      <c r="Q1321" s="33" t="s">
        <v>182</v>
      </c>
    </row>
    <row r="1322" spans="1:20" ht="28.5" customHeight="1" x14ac:dyDescent="0.25">
      <c r="A1322" s="19">
        <v>3</v>
      </c>
      <c r="B1322" s="21">
        <v>380</v>
      </c>
      <c r="C1322" s="22" t="s">
        <v>60</v>
      </c>
      <c r="D1322" s="21">
        <v>42.88</v>
      </c>
      <c r="E1322" s="21">
        <v>190</v>
      </c>
      <c r="F1322" s="21">
        <f t="shared" si="449"/>
        <v>8147.2000000000007</v>
      </c>
      <c r="G1322" s="21">
        <v>100</v>
      </c>
      <c r="H1322" s="21">
        <f t="shared" si="450"/>
        <v>8247.2000000000007</v>
      </c>
      <c r="I1322" s="21"/>
      <c r="J1322" s="21">
        <v>200</v>
      </c>
      <c r="K1322" s="21"/>
      <c r="L1322" s="21">
        <f t="shared" si="451"/>
        <v>8447.2000000000007</v>
      </c>
      <c r="M1322" s="21"/>
      <c r="N1322" s="33" t="s">
        <v>183</v>
      </c>
      <c r="Q1322" s="33" t="s">
        <v>183</v>
      </c>
    </row>
    <row r="1323" spans="1:20" ht="28.5" customHeight="1" x14ac:dyDescent="0.25">
      <c r="A1323" s="21">
        <v>4</v>
      </c>
      <c r="B1323" s="21">
        <v>237</v>
      </c>
      <c r="C1323" s="22" t="s">
        <v>62</v>
      </c>
      <c r="D1323" s="21">
        <v>42.63</v>
      </c>
      <c r="E1323" s="21">
        <v>185</v>
      </c>
      <c r="F1323" s="21">
        <f t="shared" si="449"/>
        <v>7886.55</v>
      </c>
      <c r="G1323" s="21">
        <v>120</v>
      </c>
      <c r="H1323" s="21">
        <f t="shared" si="450"/>
        <v>8006.55</v>
      </c>
      <c r="I1323" s="21"/>
      <c r="J1323" s="21">
        <v>200</v>
      </c>
      <c r="K1323" s="21"/>
      <c r="L1323" s="21">
        <f t="shared" si="451"/>
        <v>8206.5499999999993</v>
      </c>
      <c r="M1323" s="21"/>
      <c r="N1323" s="33" t="s">
        <v>184</v>
      </c>
      <c r="Q1323" s="33" t="s">
        <v>184</v>
      </c>
    </row>
    <row r="1324" spans="1:20" ht="28.5" customHeight="1" x14ac:dyDescent="0.25">
      <c r="A1324" s="19">
        <v>5</v>
      </c>
      <c r="B1324" s="21">
        <v>513</v>
      </c>
      <c r="C1324" s="22" t="s">
        <v>73</v>
      </c>
      <c r="D1324" s="21">
        <v>41.25</v>
      </c>
      <c r="E1324" s="21">
        <v>185</v>
      </c>
      <c r="F1324" s="21">
        <f t="shared" si="449"/>
        <v>7631.25</v>
      </c>
      <c r="G1324" s="21">
        <v>100</v>
      </c>
      <c r="H1324" s="21">
        <f t="shared" si="450"/>
        <v>7731.25</v>
      </c>
      <c r="I1324" s="21"/>
      <c r="J1324" s="21">
        <v>200</v>
      </c>
      <c r="K1324" s="21"/>
      <c r="L1324" s="21">
        <f t="shared" si="451"/>
        <v>7931.25</v>
      </c>
      <c r="M1324" s="21"/>
      <c r="N1324" s="33" t="s">
        <v>185</v>
      </c>
      <c r="Q1324" s="33" t="s">
        <v>185</v>
      </c>
      <c r="T1324">
        <f>SUM(D1320:D1328)</f>
        <v>387.03</v>
      </c>
    </row>
    <row r="1325" spans="1:20" ht="28.5" customHeight="1" x14ac:dyDescent="0.25">
      <c r="A1325" s="21">
        <v>6</v>
      </c>
      <c r="B1325" s="21">
        <v>118</v>
      </c>
      <c r="C1325" s="22" t="s">
        <v>169</v>
      </c>
      <c r="D1325" s="21">
        <v>42.88</v>
      </c>
      <c r="E1325" s="21">
        <v>180</v>
      </c>
      <c r="F1325" s="21">
        <f t="shared" si="449"/>
        <v>7718.4000000000005</v>
      </c>
      <c r="G1325" s="21">
        <v>40</v>
      </c>
      <c r="H1325" s="21">
        <f t="shared" si="450"/>
        <v>7758.4000000000005</v>
      </c>
      <c r="I1325" s="21"/>
      <c r="J1325" s="21">
        <v>200</v>
      </c>
      <c r="K1325" s="21"/>
      <c r="L1325" s="21">
        <f t="shared" si="451"/>
        <v>7958.4000000000005</v>
      </c>
      <c r="M1325" s="21"/>
      <c r="N1325" s="33" t="s">
        <v>186</v>
      </c>
      <c r="Q1325" s="33" t="s">
        <v>186</v>
      </c>
      <c r="T1325" s="41">
        <f>T1324/9</f>
        <v>43.00333333333333</v>
      </c>
    </row>
    <row r="1326" spans="1:20" ht="28.5" customHeight="1" x14ac:dyDescent="0.25">
      <c r="A1326" s="19">
        <v>7</v>
      </c>
      <c r="B1326" s="21">
        <v>383</v>
      </c>
      <c r="C1326" s="22" t="s">
        <v>158</v>
      </c>
      <c r="D1326" s="21">
        <v>41.38</v>
      </c>
      <c r="E1326" s="21">
        <v>180</v>
      </c>
      <c r="F1326" s="21">
        <f t="shared" si="449"/>
        <v>7448.4000000000005</v>
      </c>
      <c r="G1326" s="21">
        <v>40</v>
      </c>
      <c r="H1326" s="21">
        <f t="shared" si="450"/>
        <v>7488.4000000000005</v>
      </c>
      <c r="I1326" s="21"/>
      <c r="J1326" s="21">
        <v>200</v>
      </c>
      <c r="K1326" s="21"/>
      <c r="L1326" s="21">
        <f t="shared" si="451"/>
        <v>7688.4000000000005</v>
      </c>
      <c r="M1326" s="21"/>
      <c r="N1326" s="33" t="s">
        <v>187</v>
      </c>
      <c r="Q1326" s="33" t="s">
        <v>187</v>
      </c>
    </row>
    <row r="1327" spans="1:20" ht="28.5" customHeight="1" x14ac:dyDescent="0.25">
      <c r="A1327" s="21">
        <v>8</v>
      </c>
      <c r="B1327" s="21">
        <v>679</v>
      </c>
      <c r="C1327" s="22" t="s">
        <v>179</v>
      </c>
      <c r="D1327" s="21">
        <v>38.5</v>
      </c>
      <c r="E1327" s="21">
        <v>180</v>
      </c>
      <c r="F1327" s="21">
        <f t="shared" si="449"/>
        <v>6930</v>
      </c>
      <c r="G1327" s="21">
        <v>40</v>
      </c>
      <c r="H1327" s="21">
        <f t="shared" si="450"/>
        <v>6970</v>
      </c>
      <c r="I1327" s="21">
        <v>400</v>
      </c>
      <c r="J1327" s="21">
        <v>200</v>
      </c>
      <c r="K1327" s="21"/>
      <c r="L1327" s="21">
        <f t="shared" si="451"/>
        <v>7570</v>
      </c>
      <c r="M1327" s="21"/>
      <c r="N1327" s="33" t="s">
        <v>181</v>
      </c>
      <c r="Q1327" s="33" t="s">
        <v>181</v>
      </c>
    </row>
    <row r="1328" spans="1:20" ht="28.5" customHeight="1" x14ac:dyDescent="0.25">
      <c r="A1328" s="19">
        <v>9</v>
      </c>
      <c r="B1328" s="21">
        <v>280</v>
      </c>
      <c r="C1328" s="22" t="s">
        <v>239</v>
      </c>
      <c r="D1328" s="21">
        <v>43.63</v>
      </c>
      <c r="E1328" s="21">
        <v>180</v>
      </c>
      <c r="F1328" s="21">
        <f t="shared" si="449"/>
        <v>7853.4000000000005</v>
      </c>
      <c r="G1328" s="21">
        <v>120</v>
      </c>
      <c r="H1328" s="21">
        <f t="shared" si="450"/>
        <v>7973.4000000000005</v>
      </c>
      <c r="I1328" s="21"/>
      <c r="J1328" s="21">
        <v>200</v>
      </c>
      <c r="K1328" s="21"/>
      <c r="L1328" s="21">
        <f t="shared" si="451"/>
        <v>8173.4000000000005</v>
      </c>
      <c r="M1328" s="21"/>
      <c r="N1328" s="33"/>
      <c r="Q1328" s="33" t="s">
        <v>240</v>
      </c>
    </row>
    <row r="1329" spans="1:20" ht="28.5" customHeight="1" x14ac:dyDescent="0.25">
      <c r="A1329" s="21">
        <v>10</v>
      </c>
      <c r="B1329" s="21"/>
      <c r="C1329" s="22" t="s">
        <v>7</v>
      </c>
      <c r="D1329" s="21"/>
      <c r="E1329" s="21">
        <v>1550</v>
      </c>
      <c r="F1329" s="21">
        <f t="shared" si="449"/>
        <v>0</v>
      </c>
      <c r="G1329" s="21"/>
      <c r="H1329" s="21">
        <f>E1329+G1329</f>
        <v>1550</v>
      </c>
      <c r="I1329" s="21"/>
      <c r="J1329" s="21"/>
      <c r="K1329" s="21"/>
      <c r="L1329" s="21">
        <f t="shared" si="451"/>
        <v>1550</v>
      </c>
      <c r="M1329" s="23" t="s">
        <v>83</v>
      </c>
      <c r="N1329" s="33" t="s">
        <v>188</v>
      </c>
      <c r="Q1329" s="33" t="s">
        <v>188</v>
      </c>
    </row>
    <row r="1330" spans="1:20" ht="28.5" customHeight="1" x14ac:dyDescent="0.25">
      <c r="A1330" s="19">
        <v>11</v>
      </c>
      <c r="B1330" s="21"/>
      <c r="C1330" s="22" t="s">
        <v>98</v>
      </c>
      <c r="D1330" s="21"/>
      <c r="E1330" s="21">
        <v>1000</v>
      </c>
      <c r="F1330" s="21">
        <f t="shared" si="449"/>
        <v>0</v>
      </c>
      <c r="G1330" s="21"/>
      <c r="H1330" s="21">
        <f t="shared" ref="H1330" si="452">E1330+G1330</f>
        <v>1000</v>
      </c>
      <c r="I1330" s="21">
        <v>400</v>
      </c>
      <c r="J1330" s="21"/>
      <c r="K1330" s="21"/>
      <c r="L1330" s="21">
        <f t="shared" si="451"/>
        <v>1400</v>
      </c>
      <c r="M1330" s="23" t="s">
        <v>96</v>
      </c>
      <c r="N1330" s="33" t="s">
        <v>189</v>
      </c>
      <c r="Q1330" s="33" t="s">
        <v>189</v>
      </c>
    </row>
    <row r="1331" spans="1:20" ht="28.5" customHeight="1" x14ac:dyDescent="0.25">
      <c r="A1331" s="21">
        <v>12</v>
      </c>
      <c r="B1331" s="21"/>
      <c r="C1331" s="22" t="s">
        <v>65</v>
      </c>
      <c r="D1331" s="21"/>
      <c r="E1331" s="21">
        <v>1200</v>
      </c>
      <c r="F1331" s="21">
        <f t="shared" si="449"/>
        <v>0</v>
      </c>
      <c r="G1331" s="21"/>
      <c r="H1331" s="21">
        <f>E1331+G1331</f>
        <v>1200</v>
      </c>
      <c r="I1331" s="21"/>
      <c r="J1331" s="21"/>
      <c r="K1331" s="21"/>
      <c r="L1331" s="21">
        <f t="shared" si="451"/>
        <v>1200</v>
      </c>
      <c r="M1331" s="23" t="s">
        <v>85</v>
      </c>
      <c r="N1331" s="33" t="s">
        <v>192</v>
      </c>
      <c r="Q1331" s="33" t="s">
        <v>192</v>
      </c>
    </row>
    <row r="1332" spans="1:20" ht="28.5" customHeight="1" x14ac:dyDescent="0.25">
      <c r="A1332" s="19">
        <v>13</v>
      </c>
      <c r="B1332" s="36"/>
      <c r="C1332" s="37" t="s">
        <v>66</v>
      </c>
      <c r="D1332" s="36"/>
      <c r="E1332" s="36">
        <v>4600</v>
      </c>
      <c r="F1332" s="36">
        <f t="shared" si="449"/>
        <v>0</v>
      </c>
      <c r="G1332" s="36"/>
      <c r="H1332" s="36">
        <f t="shared" ref="H1332" si="453">E1332+G1332</f>
        <v>4600</v>
      </c>
      <c r="I1332" s="21">
        <v>400</v>
      </c>
      <c r="J1332" s="21"/>
      <c r="K1332" s="21"/>
      <c r="L1332" s="21">
        <f t="shared" si="451"/>
        <v>5000</v>
      </c>
      <c r="M1332" s="38" t="s">
        <v>84</v>
      </c>
      <c r="Q1332" s="39" t="s">
        <v>191</v>
      </c>
    </row>
    <row r="1333" spans="1:20" ht="28.5" customHeight="1" x14ac:dyDescent="0.25">
      <c r="A1333" s="21">
        <v>14</v>
      </c>
      <c r="B1333" s="21"/>
      <c r="C1333" s="22" t="s">
        <v>231</v>
      </c>
      <c r="D1333" s="21"/>
      <c r="E1333" s="21">
        <v>1000</v>
      </c>
      <c r="F1333" s="21">
        <v>0</v>
      </c>
      <c r="G1333" s="21"/>
      <c r="H1333" s="21">
        <v>1000</v>
      </c>
      <c r="I1333" s="21"/>
      <c r="J1333" s="21"/>
      <c r="K1333" s="21"/>
      <c r="L1333" s="21">
        <f t="shared" si="451"/>
        <v>1000</v>
      </c>
      <c r="M1333" s="23" t="s">
        <v>232</v>
      </c>
      <c r="N1333" s="2"/>
      <c r="O1333" s="2"/>
      <c r="P1333" s="2"/>
      <c r="Q1333" s="33" t="s">
        <v>233</v>
      </c>
    </row>
    <row r="1334" spans="1:20" ht="20.25" x14ac:dyDescent="0.15">
      <c r="A1334" s="24"/>
      <c r="B1334" s="24"/>
      <c r="C1334" s="24"/>
      <c r="D1334" s="24"/>
      <c r="E1334" s="24"/>
      <c r="F1334" s="24"/>
      <c r="G1334" s="29" t="s">
        <v>68</v>
      </c>
      <c r="H1334" s="29" t="s">
        <v>69</v>
      </c>
      <c r="I1334" s="24"/>
      <c r="J1334" s="25"/>
      <c r="K1334" s="24"/>
      <c r="L1334" s="25"/>
    </row>
    <row r="1336" spans="1:20" ht="48.75" customHeight="1" x14ac:dyDescent="0.15">
      <c r="A1336" s="45" t="s">
        <v>47</v>
      </c>
      <c r="B1336" s="45"/>
      <c r="C1336" s="45"/>
      <c r="D1336" s="45"/>
      <c r="E1336" s="45"/>
      <c r="F1336" s="45"/>
      <c r="G1336" s="45"/>
      <c r="H1336" s="45"/>
      <c r="I1336" s="45"/>
      <c r="J1336" s="45"/>
      <c r="K1336" s="45"/>
      <c r="L1336" s="45"/>
      <c r="M1336" s="45"/>
      <c r="N1336" s="45"/>
      <c r="O1336" s="45"/>
      <c r="P1336" s="45"/>
      <c r="Q1336" s="45"/>
    </row>
    <row r="1337" spans="1:20" ht="34.5" customHeight="1" x14ac:dyDescent="0.15">
      <c r="A1337" s="46" t="s">
        <v>258</v>
      </c>
      <c r="B1337" s="46"/>
      <c r="C1337" s="46"/>
      <c r="D1337" s="46"/>
      <c r="E1337" s="46"/>
      <c r="F1337" s="46"/>
      <c r="G1337" s="46"/>
      <c r="H1337" s="46"/>
      <c r="I1337" s="46"/>
      <c r="J1337" s="46"/>
      <c r="K1337" s="46"/>
      <c r="L1337" s="46"/>
      <c r="M1337" s="46"/>
      <c r="N1337" s="46"/>
      <c r="O1337" s="46"/>
      <c r="P1337" s="46"/>
      <c r="Q1337" s="46"/>
    </row>
    <row r="1338" spans="1:20" ht="28.5" customHeight="1" x14ac:dyDescent="0.15">
      <c r="A1338" s="18" t="s">
        <v>49</v>
      </c>
      <c r="B1338" s="18" t="s">
        <v>50</v>
      </c>
      <c r="C1338" s="18" t="s">
        <v>1</v>
      </c>
      <c r="D1338" s="18" t="s">
        <v>51</v>
      </c>
      <c r="E1338" s="18" t="s">
        <v>52</v>
      </c>
      <c r="F1338" s="18" t="s">
        <v>53</v>
      </c>
      <c r="G1338" s="18" t="s">
        <v>153</v>
      </c>
      <c r="H1338" s="18" t="s">
        <v>67</v>
      </c>
      <c r="I1338" s="18" t="s">
        <v>156</v>
      </c>
      <c r="J1338" s="18" t="s">
        <v>229</v>
      </c>
      <c r="K1338" s="18" t="s">
        <v>19</v>
      </c>
      <c r="L1338" s="18" t="s">
        <v>5</v>
      </c>
      <c r="M1338" s="18" t="s">
        <v>6</v>
      </c>
      <c r="N1338" s="34" t="s">
        <v>193</v>
      </c>
      <c r="Q1338" s="34" t="s">
        <v>193</v>
      </c>
    </row>
    <row r="1339" spans="1:20" ht="28.5" customHeight="1" x14ac:dyDescent="0.25">
      <c r="A1339" s="19">
        <v>1</v>
      </c>
      <c r="B1339" s="19">
        <v>397</v>
      </c>
      <c r="C1339" s="20" t="s">
        <v>56</v>
      </c>
      <c r="D1339" s="21">
        <v>47</v>
      </c>
      <c r="E1339" s="21">
        <v>190</v>
      </c>
      <c r="F1339" s="21">
        <f t="shared" ref="F1339:F1351" si="454">D1339*E1339</f>
        <v>8930</v>
      </c>
      <c r="G1339" s="21">
        <v>200</v>
      </c>
      <c r="H1339" s="21">
        <f t="shared" ref="H1339:H1347" si="455">F1339+G1339</f>
        <v>9130</v>
      </c>
      <c r="I1339" s="21"/>
      <c r="J1339" s="21">
        <v>200</v>
      </c>
      <c r="K1339" s="21">
        <v>300</v>
      </c>
      <c r="L1339" s="21">
        <f t="shared" ref="L1339:L1352" si="456">SUM(H1339:K1339)</f>
        <v>9630</v>
      </c>
      <c r="M1339" s="21"/>
      <c r="N1339" s="33" t="s">
        <v>190</v>
      </c>
      <c r="Q1339" s="33" t="s">
        <v>190</v>
      </c>
    </row>
    <row r="1340" spans="1:20" ht="28.5" customHeight="1" x14ac:dyDescent="0.25">
      <c r="A1340" s="21">
        <v>2</v>
      </c>
      <c r="B1340" s="21">
        <v>224</v>
      </c>
      <c r="C1340" s="22" t="s">
        <v>57</v>
      </c>
      <c r="D1340" s="21">
        <v>51</v>
      </c>
      <c r="E1340" s="21">
        <v>180</v>
      </c>
      <c r="F1340" s="21">
        <f t="shared" si="454"/>
        <v>9180</v>
      </c>
      <c r="G1340" s="21">
        <v>180</v>
      </c>
      <c r="H1340" s="21">
        <f t="shared" si="455"/>
        <v>9360</v>
      </c>
      <c r="I1340" s="21"/>
      <c r="J1340" s="21">
        <v>200</v>
      </c>
      <c r="K1340" s="21">
        <v>300</v>
      </c>
      <c r="L1340" s="21">
        <f t="shared" si="456"/>
        <v>9860</v>
      </c>
      <c r="M1340" s="21"/>
      <c r="N1340" s="33" t="s">
        <v>182</v>
      </c>
      <c r="Q1340" s="33" t="s">
        <v>182</v>
      </c>
    </row>
    <row r="1341" spans="1:20" ht="28.5" customHeight="1" x14ac:dyDescent="0.25">
      <c r="A1341" s="19">
        <v>3</v>
      </c>
      <c r="B1341" s="21">
        <v>380</v>
      </c>
      <c r="C1341" s="22" t="s">
        <v>60</v>
      </c>
      <c r="D1341" s="21">
        <v>37.75</v>
      </c>
      <c r="E1341" s="21">
        <v>190</v>
      </c>
      <c r="F1341" s="21">
        <f t="shared" si="454"/>
        <v>7172.5</v>
      </c>
      <c r="G1341" s="21">
        <v>100</v>
      </c>
      <c r="H1341" s="21">
        <f t="shared" si="455"/>
        <v>7272.5</v>
      </c>
      <c r="I1341" s="21"/>
      <c r="J1341" s="21">
        <v>200</v>
      </c>
      <c r="K1341" s="21">
        <v>300</v>
      </c>
      <c r="L1341" s="21">
        <f t="shared" si="456"/>
        <v>7772.5</v>
      </c>
      <c r="M1341" s="21"/>
      <c r="N1341" s="33" t="s">
        <v>183</v>
      </c>
      <c r="Q1341" s="33" t="s">
        <v>183</v>
      </c>
    </row>
    <row r="1342" spans="1:20" ht="28.5" customHeight="1" x14ac:dyDescent="0.25">
      <c r="A1342" s="21">
        <v>4</v>
      </c>
      <c r="B1342" s="21">
        <v>237</v>
      </c>
      <c r="C1342" s="22" t="s">
        <v>62</v>
      </c>
      <c r="D1342" s="21">
        <v>46.5</v>
      </c>
      <c r="E1342" s="21">
        <v>185</v>
      </c>
      <c r="F1342" s="21">
        <f t="shared" si="454"/>
        <v>8602.5</v>
      </c>
      <c r="G1342" s="21">
        <v>120</v>
      </c>
      <c r="H1342" s="21">
        <f t="shared" si="455"/>
        <v>8722.5</v>
      </c>
      <c r="I1342" s="21"/>
      <c r="J1342" s="21">
        <v>200</v>
      </c>
      <c r="K1342" s="21">
        <v>300</v>
      </c>
      <c r="L1342" s="21">
        <f t="shared" si="456"/>
        <v>9222.5</v>
      </c>
      <c r="M1342" s="21"/>
      <c r="N1342" s="33" t="s">
        <v>184</v>
      </c>
      <c r="Q1342" s="33" t="s">
        <v>184</v>
      </c>
    </row>
    <row r="1343" spans="1:20" ht="28.5" customHeight="1" x14ac:dyDescent="0.25">
      <c r="A1343" s="19">
        <v>5</v>
      </c>
      <c r="B1343" s="21">
        <v>513</v>
      </c>
      <c r="C1343" s="22" t="s">
        <v>73</v>
      </c>
      <c r="D1343" s="21">
        <v>42.25</v>
      </c>
      <c r="E1343" s="21">
        <v>185</v>
      </c>
      <c r="F1343" s="21">
        <f t="shared" si="454"/>
        <v>7816.25</v>
      </c>
      <c r="G1343" s="21">
        <v>100</v>
      </c>
      <c r="H1343" s="21">
        <f t="shared" si="455"/>
        <v>7916.25</v>
      </c>
      <c r="I1343" s="21"/>
      <c r="J1343" s="21">
        <v>200</v>
      </c>
      <c r="K1343" s="21">
        <v>300</v>
      </c>
      <c r="L1343" s="21">
        <f t="shared" si="456"/>
        <v>8416.25</v>
      </c>
      <c r="M1343" s="21"/>
      <c r="N1343" s="33" t="s">
        <v>185</v>
      </c>
      <c r="Q1343" s="33" t="s">
        <v>185</v>
      </c>
      <c r="T1343">
        <f>SUM(D1339:D1347)</f>
        <v>403.19</v>
      </c>
    </row>
    <row r="1344" spans="1:20" ht="28.5" customHeight="1" x14ac:dyDescent="0.25">
      <c r="A1344" s="21">
        <v>6</v>
      </c>
      <c r="B1344" s="21">
        <v>118</v>
      </c>
      <c r="C1344" s="22" t="s">
        <v>169</v>
      </c>
      <c r="D1344" s="21">
        <v>42.13</v>
      </c>
      <c r="E1344" s="21">
        <v>180</v>
      </c>
      <c r="F1344" s="21">
        <f t="shared" si="454"/>
        <v>7583.4000000000005</v>
      </c>
      <c r="G1344" s="21">
        <v>40</v>
      </c>
      <c r="H1344" s="21">
        <f t="shared" si="455"/>
        <v>7623.4000000000005</v>
      </c>
      <c r="I1344" s="21"/>
      <c r="J1344" s="21">
        <v>200</v>
      </c>
      <c r="K1344" s="21">
        <v>300</v>
      </c>
      <c r="L1344" s="21">
        <f t="shared" si="456"/>
        <v>8123.4000000000005</v>
      </c>
      <c r="M1344" s="21"/>
      <c r="N1344" s="33" t="s">
        <v>186</v>
      </c>
      <c r="Q1344" s="33" t="s">
        <v>186</v>
      </c>
      <c r="T1344" s="41">
        <f>T1343/9</f>
        <v>44.798888888888889</v>
      </c>
    </row>
    <row r="1345" spans="1:17" ht="28.5" customHeight="1" x14ac:dyDescent="0.25">
      <c r="A1345" s="19">
        <v>7</v>
      </c>
      <c r="B1345" s="21">
        <v>383</v>
      </c>
      <c r="C1345" s="22" t="s">
        <v>158</v>
      </c>
      <c r="D1345" s="21">
        <v>45</v>
      </c>
      <c r="E1345" s="21">
        <v>180</v>
      </c>
      <c r="F1345" s="21">
        <f t="shared" si="454"/>
        <v>8100</v>
      </c>
      <c r="G1345" s="21">
        <v>40</v>
      </c>
      <c r="H1345" s="21">
        <f t="shared" si="455"/>
        <v>8140</v>
      </c>
      <c r="I1345" s="21"/>
      <c r="J1345" s="21">
        <v>200</v>
      </c>
      <c r="K1345" s="21">
        <v>300</v>
      </c>
      <c r="L1345" s="21">
        <f t="shared" si="456"/>
        <v>8640</v>
      </c>
      <c r="M1345" s="21"/>
      <c r="N1345" s="33" t="s">
        <v>187</v>
      </c>
      <c r="Q1345" s="33" t="s">
        <v>187</v>
      </c>
    </row>
    <row r="1346" spans="1:17" ht="28.5" customHeight="1" x14ac:dyDescent="0.25">
      <c r="A1346" s="21">
        <v>8</v>
      </c>
      <c r="B1346" s="21">
        <v>679</v>
      </c>
      <c r="C1346" s="22" t="s">
        <v>179</v>
      </c>
      <c r="D1346" s="21">
        <v>41.81</v>
      </c>
      <c r="E1346" s="21">
        <v>180</v>
      </c>
      <c r="F1346" s="21">
        <f t="shared" si="454"/>
        <v>7525.8</v>
      </c>
      <c r="G1346" s="21">
        <v>40</v>
      </c>
      <c r="H1346" s="21">
        <f t="shared" si="455"/>
        <v>7565.8</v>
      </c>
      <c r="I1346" s="21">
        <v>400</v>
      </c>
      <c r="J1346" s="21">
        <v>200</v>
      </c>
      <c r="K1346" s="21">
        <v>300</v>
      </c>
      <c r="L1346" s="21">
        <f t="shared" si="456"/>
        <v>8465.7999999999993</v>
      </c>
      <c r="M1346" s="21"/>
      <c r="N1346" s="33" t="s">
        <v>181</v>
      </c>
      <c r="Q1346" s="33" t="s">
        <v>181</v>
      </c>
    </row>
    <row r="1347" spans="1:17" ht="28.5" customHeight="1" x14ac:dyDescent="0.25">
      <c r="A1347" s="19">
        <v>9</v>
      </c>
      <c r="B1347" s="21">
        <v>280</v>
      </c>
      <c r="C1347" s="22" t="s">
        <v>239</v>
      </c>
      <c r="D1347" s="21">
        <v>49.75</v>
      </c>
      <c r="E1347" s="21">
        <v>180</v>
      </c>
      <c r="F1347" s="21">
        <f t="shared" si="454"/>
        <v>8955</v>
      </c>
      <c r="G1347" s="21">
        <v>120</v>
      </c>
      <c r="H1347" s="21">
        <f t="shared" si="455"/>
        <v>9075</v>
      </c>
      <c r="I1347" s="21"/>
      <c r="J1347" s="21">
        <v>200</v>
      </c>
      <c r="K1347" s="21">
        <v>300</v>
      </c>
      <c r="L1347" s="21">
        <f t="shared" si="456"/>
        <v>9575</v>
      </c>
      <c r="M1347" s="21"/>
      <c r="N1347" s="33"/>
      <c r="Q1347" s="33" t="s">
        <v>240</v>
      </c>
    </row>
    <row r="1348" spans="1:17" ht="28.5" customHeight="1" x14ac:dyDescent="0.25">
      <c r="A1348" s="21">
        <v>10</v>
      </c>
      <c r="B1348" s="21"/>
      <c r="C1348" s="22" t="s">
        <v>7</v>
      </c>
      <c r="D1348" s="21"/>
      <c r="E1348" s="21">
        <v>1550</v>
      </c>
      <c r="F1348" s="21">
        <f t="shared" si="454"/>
        <v>0</v>
      </c>
      <c r="G1348" s="21"/>
      <c r="H1348" s="21">
        <f>E1348+G1348</f>
        <v>1550</v>
      </c>
      <c r="I1348" s="21"/>
      <c r="J1348" s="21"/>
      <c r="K1348" s="21">
        <v>200</v>
      </c>
      <c r="L1348" s="21">
        <f t="shared" si="456"/>
        <v>1750</v>
      </c>
      <c r="M1348" s="23" t="s">
        <v>83</v>
      </c>
      <c r="N1348" s="33" t="s">
        <v>188</v>
      </c>
      <c r="Q1348" s="33" t="s">
        <v>188</v>
      </c>
    </row>
    <row r="1349" spans="1:17" ht="28.5" customHeight="1" x14ac:dyDescent="0.25">
      <c r="A1349" s="19">
        <v>11</v>
      </c>
      <c r="B1349" s="21"/>
      <c r="C1349" s="22" t="s">
        <v>98</v>
      </c>
      <c r="D1349" s="21"/>
      <c r="E1349" s="21">
        <v>1000</v>
      </c>
      <c r="F1349" s="21">
        <f t="shared" si="454"/>
        <v>0</v>
      </c>
      <c r="G1349" s="21"/>
      <c r="H1349" s="21">
        <f t="shared" ref="H1349" si="457">E1349+G1349</f>
        <v>1000</v>
      </c>
      <c r="I1349" s="21">
        <v>400</v>
      </c>
      <c r="J1349" s="21"/>
      <c r="K1349" s="21">
        <v>200</v>
      </c>
      <c r="L1349" s="21">
        <f t="shared" si="456"/>
        <v>1600</v>
      </c>
      <c r="M1349" s="23" t="s">
        <v>96</v>
      </c>
      <c r="N1349" s="33" t="s">
        <v>189</v>
      </c>
      <c r="Q1349" s="33" t="s">
        <v>189</v>
      </c>
    </row>
    <row r="1350" spans="1:17" ht="28.5" customHeight="1" x14ac:dyDescent="0.25">
      <c r="A1350" s="21">
        <v>12</v>
      </c>
      <c r="B1350" s="21"/>
      <c r="C1350" s="22" t="s">
        <v>65</v>
      </c>
      <c r="D1350" s="21"/>
      <c r="E1350" s="21">
        <v>1200</v>
      </c>
      <c r="F1350" s="21">
        <f t="shared" si="454"/>
        <v>0</v>
      </c>
      <c r="G1350" s="21"/>
      <c r="H1350" s="21">
        <f>E1350+G1350</f>
        <v>1200</v>
      </c>
      <c r="I1350" s="21"/>
      <c r="J1350" s="21"/>
      <c r="K1350" s="21">
        <v>200</v>
      </c>
      <c r="L1350" s="21">
        <f t="shared" si="456"/>
        <v>1400</v>
      </c>
      <c r="M1350" s="23" t="s">
        <v>85</v>
      </c>
      <c r="N1350" s="33" t="s">
        <v>192</v>
      </c>
      <c r="Q1350" s="33" t="s">
        <v>192</v>
      </c>
    </row>
    <row r="1351" spans="1:17" ht="28.5" customHeight="1" x14ac:dyDescent="0.25">
      <c r="A1351" s="19">
        <v>13</v>
      </c>
      <c r="B1351" s="36"/>
      <c r="C1351" s="37" t="s">
        <v>66</v>
      </c>
      <c r="D1351" s="36"/>
      <c r="E1351" s="36">
        <v>4600</v>
      </c>
      <c r="F1351" s="36">
        <f t="shared" si="454"/>
        <v>0</v>
      </c>
      <c r="G1351" s="36"/>
      <c r="H1351" s="36">
        <f t="shared" ref="H1351" si="458">E1351+G1351</f>
        <v>4600</v>
      </c>
      <c r="I1351" s="21">
        <v>480</v>
      </c>
      <c r="J1351" s="21"/>
      <c r="K1351" s="21">
        <v>200</v>
      </c>
      <c r="L1351" s="21">
        <f t="shared" si="456"/>
        <v>5280</v>
      </c>
      <c r="M1351" s="38" t="s">
        <v>84</v>
      </c>
      <c r="Q1351" s="39" t="s">
        <v>191</v>
      </c>
    </row>
    <row r="1352" spans="1:17" ht="28.5" customHeight="1" x14ac:dyDescent="0.25">
      <c r="A1352" s="21">
        <v>14</v>
      </c>
      <c r="B1352" s="21"/>
      <c r="C1352" s="22" t="s">
        <v>231</v>
      </c>
      <c r="D1352" s="21"/>
      <c r="E1352" s="21">
        <v>1000</v>
      </c>
      <c r="F1352" s="21">
        <v>0</v>
      </c>
      <c r="G1352" s="21"/>
      <c r="H1352" s="21">
        <v>1000</v>
      </c>
      <c r="I1352" s="21"/>
      <c r="J1352" s="21"/>
      <c r="K1352" s="21">
        <v>200</v>
      </c>
      <c r="L1352" s="21">
        <f t="shared" si="456"/>
        <v>1200</v>
      </c>
      <c r="M1352" s="23" t="s">
        <v>232</v>
      </c>
      <c r="N1352" s="2"/>
      <c r="O1352" s="2"/>
      <c r="P1352" s="2"/>
      <c r="Q1352" s="33" t="s">
        <v>233</v>
      </c>
    </row>
    <row r="1353" spans="1:17" ht="20.25" x14ac:dyDescent="0.15">
      <c r="A1353" s="24"/>
      <c r="B1353" s="24"/>
      <c r="C1353" s="24"/>
      <c r="D1353" s="24"/>
      <c r="E1353" s="24"/>
      <c r="F1353" s="24"/>
      <c r="G1353" s="29" t="s">
        <v>68</v>
      </c>
      <c r="H1353" s="29" t="s">
        <v>69</v>
      </c>
      <c r="I1353" s="24"/>
      <c r="J1353" s="25"/>
      <c r="K1353" s="24"/>
      <c r="L1353" s="25"/>
    </row>
  </sheetData>
  <mergeCells count="166">
    <mergeCell ref="A1105:Q1105"/>
    <mergeCell ref="A1106:Q1106"/>
    <mergeCell ref="A1002:M1002"/>
    <mergeCell ref="A1003:M1003"/>
    <mergeCell ref="A768:L768"/>
    <mergeCell ref="A769:L769"/>
    <mergeCell ref="A1088:M1088"/>
    <mergeCell ref="A1089:M1089"/>
    <mergeCell ref="A1071:M1071"/>
    <mergeCell ref="A1072:M1072"/>
    <mergeCell ref="A1054:M1054"/>
    <mergeCell ref="A1055:M1055"/>
    <mergeCell ref="A1036:M1036"/>
    <mergeCell ref="A1037:M1037"/>
    <mergeCell ref="A1019:M1019"/>
    <mergeCell ref="A1020:M1020"/>
    <mergeCell ref="A986:M986"/>
    <mergeCell ref="A968:M968"/>
    <mergeCell ref="A1159:Q1159"/>
    <mergeCell ref="A1160:Q1160"/>
    <mergeCell ref="A1140:Q1140"/>
    <mergeCell ref="A1141:Q1141"/>
    <mergeCell ref="A541:L542"/>
    <mergeCell ref="A784:L784"/>
    <mergeCell ref="A785:L785"/>
    <mergeCell ref="A745:L745"/>
    <mergeCell ref="A746:L746"/>
    <mergeCell ref="A951:M951"/>
    <mergeCell ref="A952:M952"/>
    <mergeCell ref="A934:M934"/>
    <mergeCell ref="A935:M935"/>
    <mergeCell ref="A900:M900"/>
    <mergeCell ref="A901:M901"/>
    <mergeCell ref="A866:L866"/>
    <mergeCell ref="A867:L867"/>
    <mergeCell ref="A850:L850"/>
    <mergeCell ref="A851:L851"/>
    <mergeCell ref="A818:L818"/>
    <mergeCell ref="A819:L819"/>
    <mergeCell ref="A801:L801"/>
    <mergeCell ref="A883:M883"/>
    <mergeCell ref="A835:L835"/>
    <mergeCell ref="A802:L802"/>
    <mergeCell ref="A918:M918"/>
    <mergeCell ref="A642:L642"/>
    <mergeCell ref="A624:L624"/>
    <mergeCell ref="A640:L641"/>
    <mergeCell ref="A573:L574"/>
    <mergeCell ref="A616:L617"/>
    <mergeCell ref="A618:L618"/>
    <mergeCell ref="A985:M985"/>
    <mergeCell ref="A969:M969"/>
    <mergeCell ref="A761:L762"/>
    <mergeCell ref="A763:L763"/>
    <mergeCell ref="A593:L593"/>
    <mergeCell ref="A600:L600"/>
    <mergeCell ref="A598:L599"/>
    <mergeCell ref="A492:L492"/>
    <mergeCell ref="A550:L550"/>
    <mergeCell ref="A543:L543"/>
    <mergeCell ref="A884:M884"/>
    <mergeCell ref="A834:L834"/>
    <mergeCell ref="A566:L567"/>
    <mergeCell ref="A568:L568"/>
    <mergeCell ref="A917:M917"/>
    <mergeCell ref="A497:L498"/>
    <mergeCell ref="A548:L549"/>
    <mergeCell ref="A646:L647"/>
    <mergeCell ref="A740:L740"/>
    <mergeCell ref="A723:L723"/>
    <mergeCell ref="A738:L739"/>
    <mergeCell ref="A722:L722"/>
    <mergeCell ref="A697:L698"/>
    <mergeCell ref="A699:L699"/>
    <mergeCell ref="A714:L715"/>
    <mergeCell ref="A716:L716"/>
    <mergeCell ref="A671:L672"/>
    <mergeCell ref="A673:L673"/>
    <mergeCell ref="A689:L690"/>
    <mergeCell ref="A691:L691"/>
    <mergeCell ref="A622:L623"/>
    <mergeCell ref="A465:L465"/>
    <mergeCell ref="A472:L473"/>
    <mergeCell ref="A490:L491"/>
    <mergeCell ref="A391:L391"/>
    <mergeCell ref="A408:L409"/>
    <mergeCell ref="A410:L410"/>
    <mergeCell ref="A427:L428"/>
    <mergeCell ref="A429:L429"/>
    <mergeCell ref="A280:L280"/>
    <mergeCell ref="A296:L297"/>
    <mergeCell ref="A298:L298"/>
    <mergeCell ref="A315:L316"/>
    <mergeCell ref="A317:L317"/>
    <mergeCell ref="A1:I2"/>
    <mergeCell ref="A3:I3"/>
    <mergeCell ref="A18:K19"/>
    <mergeCell ref="A20:K20"/>
    <mergeCell ref="A37:L38"/>
    <mergeCell ref="A56:L57"/>
    <mergeCell ref="A58:L58"/>
    <mergeCell ref="A39:L39"/>
    <mergeCell ref="A111:L112"/>
    <mergeCell ref="A355:L355"/>
    <mergeCell ref="A371:L372"/>
    <mergeCell ref="A113:L113"/>
    <mergeCell ref="A93:L94"/>
    <mergeCell ref="A95:L95"/>
    <mergeCell ref="A74:L75"/>
    <mergeCell ref="A76:L76"/>
    <mergeCell ref="A260:L261"/>
    <mergeCell ref="A262:L262"/>
    <mergeCell ref="A149:L150"/>
    <mergeCell ref="A151:L151"/>
    <mergeCell ref="A206:L207"/>
    <mergeCell ref="A170:L170"/>
    <mergeCell ref="A224:L225"/>
    <mergeCell ref="A226:L226"/>
    <mergeCell ref="A242:L243"/>
    <mergeCell ref="A189:L189"/>
    <mergeCell ref="A168:L169"/>
    <mergeCell ref="A208:L208"/>
    <mergeCell ref="A130:L131"/>
    <mergeCell ref="A132:L132"/>
    <mergeCell ref="A244:L244"/>
    <mergeCell ref="A187:L188"/>
    <mergeCell ref="A1177:Q1177"/>
    <mergeCell ref="A1178:Q1178"/>
    <mergeCell ref="A1123:Q1123"/>
    <mergeCell ref="A1122:Q1122"/>
    <mergeCell ref="A278:L279"/>
    <mergeCell ref="A666:L666"/>
    <mergeCell ref="A648:L648"/>
    <mergeCell ref="A664:L665"/>
    <mergeCell ref="A575:L575"/>
    <mergeCell ref="A591:L592"/>
    <mergeCell ref="A525:L525"/>
    <mergeCell ref="A389:L390"/>
    <mergeCell ref="A445:L446"/>
    <mergeCell ref="A474:L474"/>
    <mergeCell ref="A447:L447"/>
    <mergeCell ref="A463:L464"/>
    <mergeCell ref="A499:L499"/>
    <mergeCell ref="A523:L524"/>
    <mergeCell ref="A515:L516"/>
    <mergeCell ref="A517:L517"/>
    <mergeCell ref="A334:L335"/>
    <mergeCell ref="A336:L336"/>
    <mergeCell ref="A373:L373"/>
    <mergeCell ref="A353:L354"/>
    <mergeCell ref="A1336:Q1336"/>
    <mergeCell ref="A1337:Q1337"/>
    <mergeCell ref="A1257:Q1257"/>
    <mergeCell ref="A1258:Q1258"/>
    <mergeCell ref="A1237:Q1237"/>
    <mergeCell ref="A1238:Q1238"/>
    <mergeCell ref="A1217:Q1217"/>
    <mergeCell ref="A1218:Q1218"/>
    <mergeCell ref="A1196:Q1196"/>
    <mergeCell ref="A1197:Q1197"/>
    <mergeCell ref="A1317:Q1317"/>
    <mergeCell ref="A1318:Q1318"/>
    <mergeCell ref="A1297:Q1297"/>
    <mergeCell ref="A1298:Q1298"/>
    <mergeCell ref="A1278:Q1278"/>
    <mergeCell ref="A1279:Q1279"/>
  </mergeCells>
  <phoneticPr fontId="1" type="noConversion"/>
  <printOptions horizontalCentered="1" verticalCentered="1"/>
  <pageMargins left="0.11811023622047245" right="0.19685039370078741" top="0.74803149606299213" bottom="0.74803149606299213" header="0.31496062992125984" footer="0.31496062992125984"/>
  <pageSetup paperSize="9" scale="60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opLeftCell="A72" workbookViewId="0">
      <selection activeCell="K80" sqref="K80"/>
    </sheetView>
  </sheetViews>
  <sheetFormatPr defaultRowHeight="13.5" x14ac:dyDescent="0.15"/>
  <sheetData>
    <row r="1" spans="1:9" ht="13.5" customHeight="1" x14ac:dyDescent="0.15">
      <c r="A1" s="42" t="s">
        <v>47</v>
      </c>
      <c r="B1" s="42"/>
      <c r="C1" s="42"/>
      <c r="D1" s="42"/>
      <c r="E1" s="42"/>
      <c r="F1" s="42"/>
      <c r="G1" s="42"/>
      <c r="H1" s="42"/>
      <c r="I1" s="42"/>
    </row>
    <row r="2" spans="1:9" ht="13.5" customHeight="1" x14ac:dyDescent="0.15">
      <c r="A2" s="42"/>
      <c r="B2" s="42"/>
      <c r="C2" s="42"/>
      <c r="D2" s="42"/>
      <c r="E2" s="42"/>
      <c r="F2" s="42"/>
      <c r="G2" s="42"/>
      <c r="H2" s="42"/>
      <c r="I2" s="42"/>
    </row>
    <row r="3" spans="1:9" ht="22.5" x14ac:dyDescent="0.15">
      <c r="A3" s="44" t="s">
        <v>72</v>
      </c>
      <c r="B3" s="44"/>
      <c r="C3" s="44"/>
      <c r="D3" s="44"/>
      <c r="E3" s="44"/>
      <c r="F3" s="44"/>
      <c r="G3" s="44"/>
      <c r="H3" s="44"/>
      <c r="I3" s="44"/>
    </row>
    <row r="4" spans="1:9" ht="25.5" customHeight="1" x14ac:dyDescent="0.15">
      <c r="A4" s="3" t="s">
        <v>49</v>
      </c>
      <c r="B4" s="3" t="s">
        <v>50</v>
      </c>
      <c r="C4" s="3" t="s">
        <v>1</v>
      </c>
      <c r="D4" s="3"/>
      <c r="E4" s="3"/>
      <c r="F4" s="3"/>
      <c r="G4" s="3"/>
      <c r="H4" s="3"/>
      <c r="I4" s="5" t="s">
        <v>6</v>
      </c>
    </row>
    <row r="5" spans="1:9" ht="25.5" customHeight="1" x14ac:dyDescent="0.25">
      <c r="A5" s="6">
        <v>1</v>
      </c>
      <c r="B5" s="6">
        <v>397</v>
      </c>
      <c r="C5" s="7" t="s">
        <v>56</v>
      </c>
      <c r="D5" s="8"/>
      <c r="E5" s="8"/>
      <c r="F5" s="8"/>
      <c r="G5" s="8"/>
      <c r="H5" s="8"/>
      <c r="I5" s="8"/>
    </row>
    <row r="6" spans="1:9" ht="25.5" customHeight="1" x14ac:dyDescent="0.25">
      <c r="A6" s="8">
        <v>2</v>
      </c>
      <c r="B6" s="8">
        <v>224</v>
      </c>
      <c r="C6" s="9" t="s">
        <v>57</v>
      </c>
      <c r="D6" s="8"/>
      <c r="E6" s="8"/>
      <c r="F6" s="8"/>
      <c r="G6" s="8"/>
      <c r="H6" s="8"/>
      <c r="I6" s="8"/>
    </row>
    <row r="7" spans="1:9" ht="25.5" customHeight="1" x14ac:dyDescent="0.25">
      <c r="A7" s="8">
        <v>3</v>
      </c>
      <c r="B7" s="8">
        <v>307</v>
      </c>
      <c r="C7" s="9" t="s">
        <v>58</v>
      </c>
      <c r="D7" s="8"/>
      <c r="E7" s="8"/>
      <c r="F7" s="8"/>
      <c r="G7" s="8"/>
      <c r="H7" s="8"/>
      <c r="I7" s="8"/>
    </row>
    <row r="8" spans="1:9" ht="25.5" customHeight="1" x14ac:dyDescent="0.25">
      <c r="A8" s="8">
        <v>4</v>
      </c>
      <c r="B8" s="8">
        <v>116</v>
      </c>
      <c r="C8" s="9" t="s">
        <v>59</v>
      </c>
      <c r="D8" s="8"/>
      <c r="E8" s="8"/>
      <c r="F8" s="8"/>
      <c r="G8" s="8"/>
      <c r="H8" s="8"/>
      <c r="I8" s="8"/>
    </row>
    <row r="9" spans="1:9" ht="25.5" customHeight="1" x14ac:dyDescent="0.25">
      <c r="A9" s="8">
        <v>5</v>
      </c>
      <c r="B9" s="8">
        <v>380</v>
      </c>
      <c r="C9" s="9" t="s">
        <v>60</v>
      </c>
      <c r="D9" s="8"/>
      <c r="E9" s="8"/>
      <c r="F9" s="8"/>
      <c r="G9" s="8"/>
      <c r="H9" s="8"/>
      <c r="I9" s="8"/>
    </row>
    <row r="10" spans="1:9" ht="25.5" customHeight="1" x14ac:dyDescent="0.25">
      <c r="A10" s="8">
        <v>6</v>
      </c>
      <c r="B10" s="8">
        <v>57</v>
      </c>
      <c r="C10" s="9" t="s">
        <v>61</v>
      </c>
      <c r="D10" s="8"/>
      <c r="E10" s="8"/>
      <c r="F10" s="8"/>
      <c r="G10" s="8"/>
      <c r="H10" s="8"/>
      <c r="I10" s="8"/>
    </row>
    <row r="11" spans="1:9" ht="25.5" customHeight="1" x14ac:dyDescent="0.25">
      <c r="A11" s="8">
        <v>7</v>
      </c>
      <c r="B11" s="8">
        <v>237</v>
      </c>
      <c r="C11" s="9" t="s">
        <v>62</v>
      </c>
      <c r="D11" s="8"/>
      <c r="E11" s="8"/>
      <c r="F11" s="8"/>
      <c r="G11" s="8"/>
      <c r="H11" s="8"/>
      <c r="I11" s="8"/>
    </row>
    <row r="12" spans="1:9" ht="18.75" x14ac:dyDescent="0.25">
      <c r="A12" s="8">
        <v>8</v>
      </c>
      <c r="B12" s="8">
        <v>513</v>
      </c>
      <c r="C12" s="9" t="s">
        <v>73</v>
      </c>
      <c r="D12" s="2"/>
      <c r="E12" s="2"/>
      <c r="F12" s="2"/>
      <c r="G12" s="2"/>
      <c r="H12" s="2"/>
      <c r="I12" s="2"/>
    </row>
    <row r="13" spans="1:9" ht="18.75" x14ac:dyDescent="0.25">
      <c r="A13" s="8">
        <v>9</v>
      </c>
      <c r="B13" s="8">
        <v>303</v>
      </c>
      <c r="C13" s="9" t="s">
        <v>78</v>
      </c>
      <c r="D13" s="8"/>
      <c r="E13" s="8"/>
      <c r="F13" s="8"/>
      <c r="G13" s="8"/>
      <c r="H13" s="8"/>
      <c r="I13" s="8"/>
    </row>
    <row r="14" spans="1:9" ht="18.75" x14ac:dyDescent="0.25">
      <c r="A14" s="8">
        <v>10</v>
      </c>
      <c r="B14" s="8">
        <v>56</v>
      </c>
      <c r="C14" s="9" t="s">
        <v>79</v>
      </c>
      <c r="D14" s="2"/>
      <c r="E14" s="2"/>
      <c r="F14" s="2"/>
      <c r="G14" s="2"/>
      <c r="H14" s="2"/>
      <c r="I14" s="2"/>
    </row>
    <row r="15" spans="1:9" ht="18.75" x14ac:dyDescent="0.25">
      <c r="A15" s="8">
        <v>11</v>
      </c>
      <c r="B15" s="8">
        <v>259</v>
      </c>
      <c r="C15" s="9" t="s">
        <v>80</v>
      </c>
      <c r="D15" s="8"/>
      <c r="E15" s="8"/>
      <c r="F15" s="8"/>
      <c r="G15" s="8"/>
      <c r="H15" s="8"/>
      <c r="I15" s="8"/>
    </row>
    <row r="16" spans="1:9" ht="18.75" x14ac:dyDescent="0.25">
      <c r="A16" s="8">
        <v>12</v>
      </c>
      <c r="B16" s="8">
        <v>222</v>
      </c>
      <c r="C16" s="9" t="s">
        <v>81</v>
      </c>
      <c r="D16" s="2"/>
      <c r="E16" s="2"/>
      <c r="F16" s="2"/>
      <c r="G16" s="2"/>
      <c r="H16" s="2"/>
      <c r="I16" s="2"/>
    </row>
    <row r="17" spans="1:9" ht="18.75" x14ac:dyDescent="0.25">
      <c r="A17" s="8">
        <v>13</v>
      </c>
      <c r="B17" s="8"/>
      <c r="C17" s="9"/>
      <c r="D17" s="8"/>
      <c r="E17" s="8"/>
      <c r="F17" s="8"/>
      <c r="G17" s="8"/>
      <c r="H17" s="8"/>
      <c r="I17" s="8"/>
    </row>
    <row r="19" spans="1:9" x14ac:dyDescent="0.15">
      <c r="A19" s="42" t="s">
        <v>99</v>
      </c>
      <c r="B19" s="42"/>
      <c r="C19" s="42"/>
      <c r="D19" s="42"/>
      <c r="E19" s="42"/>
      <c r="F19" s="42"/>
    </row>
    <row r="20" spans="1:9" x14ac:dyDescent="0.15">
      <c r="A20" s="42"/>
      <c r="B20" s="42"/>
      <c r="C20" s="42"/>
      <c r="D20" s="42"/>
      <c r="E20" s="42"/>
      <c r="F20" s="42"/>
    </row>
    <row r="21" spans="1:9" ht="22.5" x14ac:dyDescent="0.15">
      <c r="A21" s="42" t="s">
        <v>100</v>
      </c>
      <c r="B21" s="42"/>
      <c r="C21" s="42"/>
      <c r="D21" s="42"/>
      <c r="E21" s="42"/>
      <c r="F21" s="42"/>
    </row>
    <row r="22" spans="1:9" x14ac:dyDescent="0.15">
      <c r="A22" s="11" t="s">
        <v>101</v>
      </c>
      <c r="B22" s="12" t="s">
        <v>102</v>
      </c>
      <c r="C22" s="12"/>
      <c r="D22" s="12"/>
      <c r="E22" s="12"/>
      <c r="F22" s="12"/>
    </row>
    <row r="23" spans="1:9" x14ac:dyDescent="0.15">
      <c r="A23" s="13" t="s">
        <v>56</v>
      </c>
      <c r="B23" s="12">
        <v>175</v>
      </c>
      <c r="C23" s="12" t="s">
        <v>150</v>
      </c>
      <c r="D23" s="12"/>
      <c r="E23" s="12"/>
      <c r="F23" s="12"/>
    </row>
    <row r="24" spans="1:9" x14ac:dyDescent="0.15">
      <c r="A24" s="13" t="s">
        <v>57</v>
      </c>
      <c r="B24" s="12">
        <v>175</v>
      </c>
      <c r="C24" s="12" t="s">
        <v>150</v>
      </c>
      <c r="D24" s="12"/>
      <c r="E24" s="12"/>
      <c r="F24" s="12"/>
    </row>
    <row r="25" spans="1:9" x14ac:dyDescent="0.15">
      <c r="A25" s="13" t="s">
        <v>59</v>
      </c>
      <c r="B25" s="12">
        <v>180</v>
      </c>
      <c r="C25" s="12" t="s">
        <v>150</v>
      </c>
      <c r="D25" s="12"/>
      <c r="E25" s="12"/>
      <c r="F25" s="12"/>
    </row>
    <row r="26" spans="1:9" x14ac:dyDescent="0.15">
      <c r="A26" s="13" t="s">
        <v>60</v>
      </c>
      <c r="B26" s="12">
        <v>175</v>
      </c>
      <c r="C26" s="12" t="s">
        <v>150</v>
      </c>
      <c r="D26" s="12"/>
      <c r="E26" s="12"/>
      <c r="F26" s="12"/>
    </row>
    <row r="27" spans="1:9" x14ac:dyDescent="0.15">
      <c r="A27" s="13" t="s">
        <v>61</v>
      </c>
      <c r="B27" s="12">
        <v>175</v>
      </c>
      <c r="C27" s="12" t="s">
        <v>150</v>
      </c>
      <c r="D27" s="12"/>
      <c r="E27" s="12"/>
      <c r="F27" s="12"/>
    </row>
    <row r="28" spans="1:9" x14ac:dyDescent="0.15">
      <c r="A28" s="13" t="s">
        <v>62</v>
      </c>
      <c r="B28" s="12">
        <v>175</v>
      </c>
      <c r="C28" s="12" t="s">
        <v>150</v>
      </c>
      <c r="D28" s="12"/>
      <c r="E28" s="12"/>
      <c r="F28" s="12"/>
    </row>
    <row r="29" spans="1:9" x14ac:dyDescent="0.15">
      <c r="A29" s="13" t="s">
        <v>103</v>
      </c>
      <c r="B29" s="12">
        <v>175</v>
      </c>
      <c r="C29" s="12" t="s">
        <v>150</v>
      </c>
      <c r="D29" s="12"/>
      <c r="E29" s="12"/>
      <c r="F29" s="12"/>
    </row>
    <row r="30" spans="1:9" x14ac:dyDescent="0.15">
      <c r="A30" s="2"/>
      <c r="B30" s="2"/>
      <c r="C30" s="2"/>
      <c r="D30" s="2"/>
      <c r="E30" s="2"/>
      <c r="F30" s="2"/>
    </row>
    <row r="31" spans="1:9" x14ac:dyDescent="0.15">
      <c r="A31" s="2"/>
      <c r="B31" s="2"/>
      <c r="C31" s="2"/>
      <c r="D31" s="2"/>
      <c r="E31" s="2"/>
      <c r="F31" s="2"/>
    </row>
    <row r="32" spans="1:9" x14ac:dyDescent="0.15">
      <c r="A32" s="2"/>
      <c r="B32" s="2"/>
      <c r="C32" s="2"/>
      <c r="D32" s="2"/>
      <c r="E32" s="2"/>
      <c r="F32" s="2"/>
    </row>
    <row r="33" spans="1:6" x14ac:dyDescent="0.15">
      <c r="A33" s="2"/>
      <c r="B33" s="2"/>
      <c r="C33" s="2"/>
      <c r="D33" s="2"/>
      <c r="E33" s="2"/>
      <c r="F33" s="2"/>
    </row>
    <row r="34" spans="1:6" x14ac:dyDescent="0.15">
      <c r="A34" s="2"/>
      <c r="B34" s="2"/>
      <c r="C34" s="2"/>
      <c r="D34" s="2"/>
      <c r="E34" s="2"/>
      <c r="F34" s="2"/>
    </row>
    <row r="35" spans="1:6" x14ac:dyDescent="0.15">
      <c r="E35" t="s">
        <v>104</v>
      </c>
      <c r="F35" t="s">
        <v>105</v>
      </c>
    </row>
    <row r="37" spans="1:6" x14ac:dyDescent="0.15">
      <c r="A37" s="42" t="s">
        <v>99</v>
      </c>
      <c r="B37" s="42"/>
      <c r="C37" s="42"/>
      <c r="D37" s="42"/>
      <c r="E37" s="42"/>
      <c r="F37" s="42"/>
    </row>
    <row r="38" spans="1:6" x14ac:dyDescent="0.15">
      <c r="A38" s="42"/>
      <c r="B38" s="42"/>
      <c r="C38" s="42"/>
      <c r="D38" s="42"/>
      <c r="E38" s="42"/>
      <c r="F38" s="42"/>
    </row>
    <row r="39" spans="1:6" ht="22.5" x14ac:dyDescent="0.15">
      <c r="A39" s="42" t="s">
        <v>127</v>
      </c>
      <c r="B39" s="42"/>
      <c r="C39" s="42"/>
      <c r="D39" s="42"/>
      <c r="E39" s="42"/>
      <c r="F39" s="42"/>
    </row>
    <row r="40" spans="1:6" x14ac:dyDescent="0.15">
      <c r="A40" s="11" t="s">
        <v>101</v>
      </c>
      <c r="B40" s="12" t="s">
        <v>102</v>
      </c>
      <c r="C40" s="12"/>
      <c r="D40" s="12"/>
      <c r="E40" s="12"/>
      <c r="F40" s="12"/>
    </row>
    <row r="41" spans="1:6" x14ac:dyDescent="0.15">
      <c r="A41" s="13" t="s">
        <v>56</v>
      </c>
      <c r="B41" s="12"/>
      <c r="C41" s="12"/>
      <c r="D41" s="12"/>
      <c r="E41" s="12"/>
      <c r="F41" s="12"/>
    </row>
    <row r="42" spans="1:6" x14ac:dyDescent="0.15">
      <c r="A42" s="13" t="s">
        <v>57</v>
      </c>
      <c r="B42" s="12"/>
      <c r="C42" s="12"/>
      <c r="D42" s="12"/>
      <c r="E42" s="12"/>
      <c r="F42" s="12"/>
    </row>
    <row r="43" spans="1:6" x14ac:dyDescent="0.15">
      <c r="A43" s="13" t="s">
        <v>59</v>
      </c>
      <c r="B43" s="12"/>
      <c r="C43" s="12"/>
      <c r="D43" s="12"/>
      <c r="E43" s="12"/>
      <c r="F43" s="12"/>
    </row>
    <row r="44" spans="1:6" x14ac:dyDescent="0.15">
      <c r="A44" s="13" t="s">
        <v>60</v>
      </c>
      <c r="B44" s="12"/>
      <c r="C44" s="12"/>
      <c r="D44" s="12"/>
      <c r="E44" s="12"/>
      <c r="F44" s="12"/>
    </row>
    <row r="45" spans="1:6" x14ac:dyDescent="0.15">
      <c r="A45" s="13" t="s">
        <v>61</v>
      </c>
      <c r="B45" s="12"/>
      <c r="C45" s="12"/>
      <c r="D45" s="12"/>
      <c r="E45" s="12"/>
      <c r="F45" s="12"/>
    </row>
    <row r="46" spans="1:6" x14ac:dyDescent="0.15">
      <c r="A46" s="13" t="s">
        <v>62</v>
      </c>
      <c r="B46" s="12"/>
      <c r="C46" s="12"/>
      <c r="D46" s="12"/>
      <c r="E46" s="12"/>
      <c r="F46" s="12"/>
    </row>
    <row r="47" spans="1:6" x14ac:dyDescent="0.15">
      <c r="A47" s="13" t="s">
        <v>103</v>
      </c>
      <c r="B47" s="12"/>
      <c r="C47" s="12"/>
      <c r="D47" s="12"/>
      <c r="E47" s="12"/>
      <c r="F47" s="12"/>
    </row>
    <row r="48" spans="1:6" x14ac:dyDescent="0.15">
      <c r="A48" s="2"/>
      <c r="B48" s="2"/>
      <c r="C48" s="2"/>
      <c r="D48" s="2"/>
      <c r="E48" s="2"/>
      <c r="F48" s="2"/>
    </row>
    <row r="49" spans="1:6" x14ac:dyDescent="0.15">
      <c r="A49" s="2"/>
      <c r="B49" s="2"/>
      <c r="C49" s="2"/>
      <c r="D49" s="2"/>
      <c r="E49" s="2"/>
      <c r="F49" s="2"/>
    </row>
    <row r="50" spans="1:6" x14ac:dyDescent="0.15">
      <c r="A50" s="2"/>
      <c r="B50" s="2"/>
      <c r="C50" s="2"/>
      <c r="D50" s="2"/>
      <c r="E50" s="2"/>
      <c r="F50" s="2"/>
    </row>
    <row r="51" spans="1:6" x14ac:dyDescent="0.15">
      <c r="A51" s="2"/>
      <c r="B51" s="2"/>
      <c r="C51" s="2"/>
      <c r="D51" s="2"/>
      <c r="E51" s="2"/>
      <c r="F51" s="2"/>
    </row>
    <row r="52" spans="1:6" x14ac:dyDescent="0.15">
      <c r="A52" s="2"/>
      <c r="B52" s="2"/>
      <c r="C52" s="2"/>
      <c r="D52" s="2"/>
      <c r="E52" s="2"/>
      <c r="F52" s="2"/>
    </row>
    <row r="53" spans="1:6" x14ac:dyDescent="0.15">
      <c r="E53" t="s">
        <v>104</v>
      </c>
      <c r="F53" t="s">
        <v>105</v>
      </c>
    </row>
    <row r="54" spans="1:6" x14ac:dyDescent="0.15">
      <c r="A54" s="42" t="s">
        <v>47</v>
      </c>
      <c r="B54" s="42"/>
      <c r="C54" s="42"/>
      <c r="D54" s="42"/>
      <c r="E54" s="42"/>
      <c r="F54" s="42"/>
    </row>
    <row r="55" spans="1:6" x14ac:dyDescent="0.15">
      <c r="A55" s="42"/>
      <c r="B55" s="42"/>
      <c r="C55" s="42"/>
      <c r="D55" s="42"/>
      <c r="E55" s="42"/>
      <c r="F55" s="42"/>
    </row>
    <row r="56" spans="1:6" ht="22.5" x14ac:dyDescent="0.15">
      <c r="A56" s="42" t="s">
        <v>221</v>
      </c>
      <c r="B56" s="42"/>
      <c r="C56" s="42"/>
      <c r="D56" s="42"/>
      <c r="E56" s="42"/>
      <c r="F56" s="42"/>
    </row>
    <row r="57" spans="1:6" x14ac:dyDescent="0.15">
      <c r="A57" s="11" t="s">
        <v>1</v>
      </c>
      <c r="B57" s="12" t="s">
        <v>102</v>
      </c>
      <c r="C57" s="12"/>
      <c r="D57" s="12"/>
      <c r="E57" s="12"/>
      <c r="F57" s="12"/>
    </row>
    <row r="58" spans="1:6" x14ac:dyDescent="0.15">
      <c r="A58" s="13" t="s">
        <v>56</v>
      </c>
      <c r="B58" s="12">
        <v>180</v>
      </c>
      <c r="C58" s="12"/>
      <c r="D58" s="12"/>
      <c r="E58" s="12"/>
      <c r="F58" s="12"/>
    </row>
    <row r="59" spans="1:6" x14ac:dyDescent="0.15">
      <c r="A59" s="13" t="s">
        <v>57</v>
      </c>
      <c r="B59" s="12">
        <v>175</v>
      </c>
      <c r="C59" s="12"/>
      <c r="D59" s="12"/>
      <c r="E59" s="12"/>
      <c r="F59" s="12"/>
    </row>
    <row r="60" spans="1:6" x14ac:dyDescent="0.15">
      <c r="A60" s="13" t="s">
        <v>60</v>
      </c>
      <c r="B60" s="12">
        <v>180</v>
      </c>
      <c r="C60" s="12"/>
      <c r="D60" s="12"/>
      <c r="E60" s="12"/>
      <c r="F60" s="12"/>
    </row>
    <row r="61" spans="1:6" x14ac:dyDescent="0.15">
      <c r="A61" s="13" t="s">
        <v>62</v>
      </c>
      <c r="B61" s="12">
        <v>180</v>
      </c>
      <c r="C61" s="12"/>
      <c r="D61" s="12"/>
      <c r="E61" s="12"/>
      <c r="F61" s="12"/>
    </row>
    <row r="62" spans="1:6" x14ac:dyDescent="0.15">
      <c r="A62" s="13" t="s">
        <v>73</v>
      </c>
      <c r="B62" s="12">
        <v>180</v>
      </c>
      <c r="C62" s="12"/>
      <c r="D62" s="12"/>
      <c r="E62" s="12"/>
      <c r="F62" s="12"/>
    </row>
    <row r="63" spans="1:6" x14ac:dyDescent="0.15">
      <c r="A63" s="13" t="s">
        <v>198</v>
      </c>
      <c r="B63" s="12">
        <v>175</v>
      </c>
      <c r="C63" s="12"/>
      <c r="D63" s="12"/>
      <c r="E63" s="12"/>
      <c r="F63" s="12"/>
    </row>
    <row r="64" spans="1:6" x14ac:dyDescent="0.15">
      <c r="A64" s="13" t="s">
        <v>199</v>
      </c>
      <c r="B64" s="12">
        <v>190</v>
      </c>
      <c r="C64" s="12"/>
      <c r="D64" s="12"/>
      <c r="E64" s="12"/>
      <c r="F64" s="12"/>
    </row>
    <row r="65" spans="1:6" x14ac:dyDescent="0.15">
      <c r="A65" s="11" t="s">
        <v>222</v>
      </c>
      <c r="B65" s="11">
        <v>180</v>
      </c>
      <c r="C65" s="2"/>
      <c r="D65" s="2"/>
      <c r="E65" s="2"/>
      <c r="F65" s="2"/>
    </row>
    <row r="66" spans="1:6" x14ac:dyDescent="0.15">
      <c r="A66" s="2"/>
      <c r="B66" s="2" t="s">
        <v>226</v>
      </c>
      <c r="C66" s="50" t="s">
        <v>224</v>
      </c>
      <c r="D66" s="51"/>
      <c r="E66" s="2"/>
      <c r="F66" s="2"/>
    </row>
    <row r="67" spans="1:6" x14ac:dyDescent="0.15">
      <c r="A67" s="2"/>
      <c r="B67" s="2"/>
      <c r="C67" s="50" t="s">
        <v>223</v>
      </c>
      <c r="D67" s="51"/>
      <c r="E67" s="2"/>
      <c r="F67" s="2"/>
    </row>
    <row r="68" spans="1:6" x14ac:dyDescent="0.15">
      <c r="A68" s="2"/>
      <c r="B68" s="2"/>
      <c r="C68" s="50" t="s">
        <v>225</v>
      </c>
      <c r="D68" s="51"/>
      <c r="E68" s="2"/>
      <c r="F68" s="2"/>
    </row>
    <row r="69" spans="1:6" x14ac:dyDescent="0.15">
      <c r="A69" s="2"/>
      <c r="B69" s="2"/>
      <c r="C69" s="50"/>
      <c r="D69" s="51"/>
      <c r="E69" s="2"/>
      <c r="F69" s="2"/>
    </row>
    <row r="70" spans="1:6" x14ac:dyDescent="0.15">
      <c r="E70" t="s">
        <v>104</v>
      </c>
      <c r="F70" t="s">
        <v>69</v>
      </c>
    </row>
    <row r="72" spans="1:6" x14ac:dyDescent="0.15">
      <c r="A72" s="42" t="s">
        <v>47</v>
      </c>
      <c r="B72" s="42"/>
      <c r="C72" s="42"/>
      <c r="D72" s="42"/>
      <c r="E72" s="42"/>
      <c r="F72" s="42"/>
    </row>
    <row r="73" spans="1:6" x14ac:dyDescent="0.15">
      <c r="A73" s="42"/>
      <c r="B73" s="42"/>
      <c r="C73" s="42"/>
      <c r="D73" s="42"/>
      <c r="E73" s="42"/>
      <c r="F73" s="42"/>
    </row>
    <row r="74" spans="1:6" ht="22.5" x14ac:dyDescent="0.15">
      <c r="A74" s="42" t="s">
        <v>100</v>
      </c>
      <c r="B74" s="42"/>
      <c r="C74" s="42"/>
      <c r="D74" s="42"/>
      <c r="E74" s="42"/>
      <c r="F74" s="42"/>
    </row>
    <row r="75" spans="1:6" x14ac:dyDescent="0.15">
      <c r="A75" s="11" t="s">
        <v>1</v>
      </c>
      <c r="B75" s="12" t="s">
        <v>102</v>
      </c>
      <c r="C75" s="12"/>
      <c r="D75" s="12"/>
      <c r="E75" s="12"/>
      <c r="F75" s="12"/>
    </row>
    <row r="76" spans="1:6" x14ac:dyDescent="0.15">
      <c r="A76" s="35" t="s">
        <v>206</v>
      </c>
      <c r="B76" s="10">
        <v>180</v>
      </c>
      <c r="C76" s="12"/>
      <c r="D76" s="12"/>
      <c r="E76" s="12"/>
      <c r="F76" s="12"/>
    </row>
    <row r="77" spans="1:6" x14ac:dyDescent="0.15">
      <c r="A77" s="35" t="s">
        <v>207</v>
      </c>
      <c r="B77" s="10">
        <v>175</v>
      </c>
      <c r="C77" s="12"/>
      <c r="D77" s="12"/>
      <c r="E77" s="12"/>
      <c r="F77" s="12"/>
    </row>
    <row r="78" spans="1:6" x14ac:dyDescent="0.15">
      <c r="A78" s="35" t="s">
        <v>208</v>
      </c>
      <c r="B78" s="10">
        <v>170</v>
      </c>
      <c r="C78" s="12"/>
      <c r="D78" s="12"/>
      <c r="E78" s="12"/>
      <c r="F78" s="12"/>
    </row>
    <row r="79" spans="1:6" x14ac:dyDescent="0.15">
      <c r="A79" s="35" t="s">
        <v>209</v>
      </c>
      <c r="B79" s="10">
        <v>175</v>
      </c>
      <c r="C79" s="12"/>
      <c r="D79" s="12"/>
      <c r="E79" s="12"/>
      <c r="F79" s="12"/>
    </row>
    <row r="80" spans="1:6" x14ac:dyDescent="0.15">
      <c r="A80" s="35" t="s">
        <v>210</v>
      </c>
      <c r="B80" s="10">
        <v>170</v>
      </c>
      <c r="C80" s="12"/>
      <c r="D80" s="12"/>
      <c r="E80" s="12"/>
      <c r="F80" s="12"/>
    </row>
    <row r="81" spans="1:15" x14ac:dyDescent="0.15">
      <c r="A81" s="35" t="s">
        <v>211</v>
      </c>
      <c r="B81" s="10">
        <v>175</v>
      </c>
      <c r="C81" s="12"/>
      <c r="D81" s="12"/>
      <c r="E81" s="12"/>
      <c r="F81" s="12"/>
    </row>
    <row r="82" spans="1:15" x14ac:dyDescent="0.15">
      <c r="A82" s="35" t="s">
        <v>212</v>
      </c>
      <c r="B82" s="10">
        <v>170</v>
      </c>
      <c r="C82" s="12"/>
      <c r="D82" s="12"/>
      <c r="E82" s="12"/>
      <c r="F82" s="12"/>
    </row>
    <row r="83" spans="1:15" x14ac:dyDescent="0.15">
      <c r="A83" s="35" t="s">
        <v>56</v>
      </c>
      <c r="B83" s="10">
        <v>175</v>
      </c>
      <c r="C83" s="12"/>
      <c r="D83" s="12"/>
      <c r="E83" s="12"/>
      <c r="F83" s="12"/>
    </row>
    <row r="84" spans="1:15" x14ac:dyDescent="0.15">
      <c r="A84" s="35" t="s">
        <v>57</v>
      </c>
      <c r="B84" s="10">
        <v>170</v>
      </c>
      <c r="C84" s="12"/>
      <c r="D84" s="12"/>
      <c r="E84" s="12"/>
      <c r="F84" s="12"/>
    </row>
    <row r="85" spans="1:15" x14ac:dyDescent="0.15">
      <c r="A85" s="35" t="s">
        <v>60</v>
      </c>
      <c r="B85" s="10">
        <v>175</v>
      </c>
      <c r="C85" s="12"/>
      <c r="D85" s="12"/>
      <c r="E85" s="12"/>
      <c r="F85" s="12"/>
    </row>
    <row r="86" spans="1:15" x14ac:dyDescent="0.15">
      <c r="A86" s="35" t="s">
        <v>62</v>
      </c>
      <c r="B86" s="10">
        <v>180</v>
      </c>
      <c r="C86" s="12"/>
      <c r="D86" s="12"/>
      <c r="E86" s="12"/>
      <c r="F86" s="12"/>
    </row>
    <row r="87" spans="1:15" x14ac:dyDescent="0.15">
      <c r="A87" s="35" t="s">
        <v>213</v>
      </c>
      <c r="B87" s="10">
        <v>175</v>
      </c>
      <c r="C87" s="12"/>
      <c r="D87" s="12"/>
      <c r="E87" s="12"/>
      <c r="F87" s="12"/>
    </row>
    <row r="88" spans="1:15" x14ac:dyDescent="0.15">
      <c r="A88" s="10" t="s">
        <v>214</v>
      </c>
      <c r="B88" s="10">
        <v>170</v>
      </c>
      <c r="C88" s="2"/>
      <c r="D88" s="2"/>
      <c r="E88" s="2"/>
      <c r="F88" s="2"/>
    </row>
    <row r="89" spans="1:15" x14ac:dyDescent="0.15">
      <c r="A89" s="10" t="s">
        <v>215</v>
      </c>
      <c r="B89" s="10">
        <v>190</v>
      </c>
      <c r="C89" s="2"/>
      <c r="D89" s="2"/>
      <c r="E89" s="2"/>
      <c r="F89" s="2"/>
    </row>
    <row r="90" spans="1:15" x14ac:dyDescent="0.15">
      <c r="A90" s="10" t="s">
        <v>216</v>
      </c>
      <c r="B90" s="10">
        <v>175</v>
      </c>
      <c r="C90" s="2"/>
      <c r="D90" s="2"/>
      <c r="E90" s="2"/>
      <c r="F90" s="2"/>
    </row>
    <row r="91" spans="1:15" x14ac:dyDescent="0.15">
      <c r="A91" s="3" t="s">
        <v>246</v>
      </c>
      <c r="B91" s="3">
        <v>175</v>
      </c>
      <c r="C91" s="2"/>
      <c r="D91" s="2"/>
      <c r="E91" s="2"/>
      <c r="F91" s="2"/>
    </row>
    <row r="92" spans="1:15" x14ac:dyDescent="0.15">
      <c r="A92" s="3" t="s">
        <v>247</v>
      </c>
      <c r="B92" s="3">
        <v>175</v>
      </c>
      <c r="C92" s="2"/>
      <c r="D92" s="2"/>
      <c r="E92" s="2"/>
      <c r="F92" s="2"/>
    </row>
    <row r="93" spans="1:15" x14ac:dyDescent="0.15">
      <c r="E93" t="s">
        <v>104</v>
      </c>
      <c r="F93" t="s">
        <v>69</v>
      </c>
    </row>
    <row r="95" spans="1:15" ht="13.5" customHeight="1" x14ac:dyDescent="0.15">
      <c r="A95" s="42" t="s">
        <v>47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</row>
    <row r="96" spans="1:15" ht="13.5" customHeight="1" x14ac:dyDescent="0.1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</row>
    <row r="97" spans="1:15" ht="22.5" x14ac:dyDescent="0.15">
      <c r="A97" s="44" t="s">
        <v>218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</row>
    <row r="98" spans="1:15" ht="19.5" customHeight="1" x14ac:dyDescent="0.15">
      <c r="A98" s="11" t="s">
        <v>1</v>
      </c>
      <c r="B98" s="12" t="s">
        <v>219</v>
      </c>
      <c r="C98" s="12" t="s">
        <v>220</v>
      </c>
      <c r="D98" s="12" t="s">
        <v>219</v>
      </c>
      <c r="E98" s="12" t="s">
        <v>220</v>
      </c>
      <c r="F98" s="12" t="s">
        <v>219</v>
      </c>
      <c r="G98" s="12" t="s">
        <v>220</v>
      </c>
      <c r="H98" s="12" t="s">
        <v>219</v>
      </c>
      <c r="I98" s="12" t="s">
        <v>220</v>
      </c>
      <c r="J98" s="12" t="s">
        <v>219</v>
      </c>
      <c r="K98" s="12" t="s">
        <v>220</v>
      </c>
      <c r="L98" s="12" t="s">
        <v>219</v>
      </c>
      <c r="M98" s="12" t="s">
        <v>220</v>
      </c>
      <c r="N98" s="12" t="s">
        <v>219</v>
      </c>
      <c r="O98" s="12" t="s">
        <v>220</v>
      </c>
    </row>
    <row r="99" spans="1:15" ht="19.5" customHeight="1" x14ac:dyDescent="0.15">
      <c r="A99" s="13" t="s">
        <v>56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</row>
    <row r="100" spans="1:15" ht="19.5" customHeight="1" x14ac:dyDescent="0.15">
      <c r="A100" s="13" t="s">
        <v>57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</row>
    <row r="101" spans="1:15" ht="19.5" customHeight="1" x14ac:dyDescent="0.15">
      <c r="A101" s="13" t="s">
        <v>60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</row>
    <row r="102" spans="1:15" ht="19.5" customHeight="1" x14ac:dyDescent="0.15">
      <c r="A102" s="13" t="s">
        <v>62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</row>
    <row r="103" spans="1:15" ht="19.5" customHeight="1" x14ac:dyDescent="0.15">
      <c r="A103" s="13" t="s">
        <v>73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</row>
    <row r="104" spans="1:15" ht="19.5" customHeight="1" x14ac:dyDescent="0.15">
      <c r="A104" s="13" t="s">
        <v>198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</row>
    <row r="105" spans="1:15" ht="19.5" customHeight="1" x14ac:dyDescent="0.15">
      <c r="A105" s="13" t="s">
        <v>158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</row>
    <row r="106" spans="1:15" ht="19.5" customHeight="1" x14ac:dyDescent="0.15">
      <c r="A106" s="3" t="s">
        <v>179</v>
      </c>
      <c r="B106" s="3"/>
      <c r="C106" s="2"/>
      <c r="D106" s="2"/>
      <c r="E106" s="2"/>
      <c r="F106" s="2"/>
      <c r="G106" s="12"/>
      <c r="H106" s="12"/>
      <c r="I106" s="12"/>
      <c r="J106" s="12"/>
      <c r="K106" s="12"/>
      <c r="L106" s="12"/>
      <c r="M106" s="12"/>
      <c r="N106" s="12"/>
      <c r="O106" s="12"/>
    </row>
    <row r="107" spans="1:15" ht="19.5" customHeight="1" x14ac:dyDescent="0.15">
      <c r="A107" s="2"/>
      <c r="B107" s="2"/>
      <c r="C107" s="2"/>
      <c r="D107" s="2"/>
      <c r="E107" s="2"/>
      <c r="F107" s="2"/>
      <c r="G107" s="12"/>
      <c r="H107" s="12"/>
      <c r="I107" s="12"/>
      <c r="J107" s="12"/>
      <c r="K107" s="12"/>
      <c r="L107" s="12"/>
      <c r="M107" s="12"/>
      <c r="N107" s="12"/>
      <c r="O107" s="12"/>
    </row>
    <row r="108" spans="1:15" ht="19.5" customHeight="1" x14ac:dyDescent="0.15">
      <c r="A108" s="2"/>
      <c r="B108" s="2"/>
      <c r="C108" s="2"/>
      <c r="D108" s="2"/>
      <c r="E108" s="2"/>
      <c r="F108" s="2"/>
      <c r="G108" s="12"/>
      <c r="H108" s="12"/>
      <c r="I108" s="12"/>
      <c r="J108" s="12"/>
      <c r="K108" s="12"/>
      <c r="L108" s="12"/>
      <c r="M108" s="12"/>
      <c r="N108" s="12"/>
      <c r="O108" s="12"/>
    </row>
    <row r="109" spans="1:15" ht="19.5" customHeight="1" x14ac:dyDescent="0.15">
      <c r="A109" s="2"/>
      <c r="B109" s="2"/>
      <c r="C109" s="2"/>
      <c r="D109" s="2"/>
      <c r="E109" s="2"/>
      <c r="F109" s="2"/>
      <c r="G109" s="12"/>
      <c r="H109" s="12"/>
      <c r="I109" s="12"/>
      <c r="J109" s="12"/>
      <c r="K109" s="12"/>
      <c r="L109" s="12"/>
      <c r="M109" s="12"/>
      <c r="N109" s="12"/>
      <c r="O109" s="12"/>
    </row>
    <row r="110" spans="1:15" ht="19.5" customHeight="1" x14ac:dyDescent="0.15">
      <c r="A110" s="2"/>
      <c r="B110" s="2"/>
      <c r="C110" s="2"/>
      <c r="D110" s="2"/>
      <c r="E110" s="2"/>
      <c r="F110" s="2"/>
      <c r="G110" s="12"/>
      <c r="H110" s="12"/>
      <c r="I110" s="12"/>
      <c r="J110" s="12"/>
      <c r="K110" s="12"/>
      <c r="L110" s="12"/>
      <c r="M110" s="12"/>
      <c r="N110" s="12"/>
      <c r="O110" s="12"/>
    </row>
    <row r="111" spans="1:15" x14ac:dyDescent="0.15">
      <c r="E111" t="s">
        <v>104</v>
      </c>
      <c r="F111" t="s">
        <v>69</v>
      </c>
    </row>
  </sheetData>
  <mergeCells count="16">
    <mergeCell ref="A95:O96"/>
    <mergeCell ref="A97:O97"/>
    <mergeCell ref="A1:I2"/>
    <mergeCell ref="A3:I3"/>
    <mergeCell ref="A19:F20"/>
    <mergeCell ref="A21:F21"/>
    <mergeCell ref="A37:F38"/>
    <mergeCell ref="A72:F73"/>
    <mergeCell ref="A74:F74"/>
    <mergeCell ref="A54:F55"/>
    <mergeCell ref="A56:F56"/>
    <mergeCell ref="A39:F39"/>
    <mergeCell ref="C66:D66"/>
    <mergeCell ref="C67:D67"/>
    <mergeCell ref="C68:D68"/>
    <mergeCell ref="C69:D69"/>
  </mergeCells>
  <phoneticPr fontId="1" type="noConversion"/>
  <printOptions horizontalCentered="1" verticalCentered="1"/>
  <pageMargins left="0.51181102362204722" right="0.51181102362204722" top="0.74803149606299213" bottom="0.74803149606299213" header="0.31496062992125984" footer="0.31496062992125984"/>
  <pageSetup paperSize="9" scale="135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opLeftCell="A13" zoomScale="55" zoomScaleNormal="55" workbookViewId="0">
      <selection activeCell="U23" sqref="U22:U23"/>
    </sheetView>
  </sheetViews>
  <sheetFormatPr defaultRowHeight="13.5" x14ac:dyDescent="0.15"/>
  <cols>
    <col min="1" max="1" width="11" customWidth="1"/>
    <col min="2" max="2" width="11.625" customWidth="1"/>
    <col min="3" max="4" width="7.625" customWidth="1"/>
    <col min="5" max="5" width="18.625" customWidth="1"/>
    <col min="6" max="6" width="11.5" customWidth="1"/>
    <col min="7" max="7" width="7.625" customWidth="1"/>
    <col min="8" max="8" width="10.125" bestFit="1" customWidth="1"/>
    <col min="9" max="9" width="10.75" customWidth="1"/>
    <col min="10" max="10" width="11.5" customWidth="1"/>
    <col min="11" max="11" width="10.125" bestFit="1" customWidth="1"/>
    <col min="12" max="12" width="10.875" customWidth="1"/>
    <col min="13" max="13" width="12.75" customWidth="1"/>
  </cols>
  <sheetData>
    <row r="1" spans="1:13" ht="13.5" customHeight="1" x14ac:dyDescent="0.15">
      <c r="A1" s="52" t="s">
        <v>107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ht="13.5" customHeight="1" x14ac:dyDescent="0.1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</row>
    <row r="3" spans="1:13" ht="13.5" customHeight="1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ht="14.25" x14ac:dyDescent="0.15">
      <c r="A4" s="2" t="s">
        <v>106</v>
      </c>
      <c r="B4" s="30" t="s">
        <v>108</v>
      </c>
      <c r="C4" s="31" t="s">
        <v>110</v>
      </c>
      <c r="D4" s="31" t="s">
        <v>115</v>
      </c>
      <c r="E4" s="31"/>
      <c r="F4" s="31" t="s">
        <v>111</v>
      </c>
      <c r="G4" s="31" t="s">
        <v>110</v>
      </c>
      <c r="H4" s="31" t="s">
        <v>115</v>
      </c>
      <c r="I4" s="31"/>
      <c r="J4" s="31" t="s">
        <v>112</v>
      </c>
      <c r="K4" s="31" t="s">
        <v>113</v>
      </c>
      <c r="L4" s="31" t="s">
        <v>115</v>
      </c>
      <c r="M4" s="31"/>
    </row>
    <row r="5" spans="1:13" ht="18.75" x14ac:dyDescent="0.25">
      <c r="A5" s="15">
        <v>44166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8.75" x14ac:dyDescent="0.25">
      <c r="A6" s="15">
        <v>44167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8.75" x14ac:dyDescent="0.25">
      <c r="A7" s="15">
        <v>44168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8.75" x14ac:dyDescent="0.25">
      <c r="A8" s="15">
        <v>44169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8.75" x14ac:dyDescent="0.25">
      <c r="A9" s="15">
        <v>44170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8.75" x14ac:dyDescent="0.25">
      <c r="A10" s="15">
        <v>44171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8.75" x14ac:dyDescent="0.25">
      <c r="A11" s="15">
        <v>44172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8.75" x14ac:dyDescent="0.25">
      <c r="A12" s="15">
        <v>44173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18.75" x14ac:dyDescent="0.25">
      <c r="A13" s="15">
        <v>44174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18.75" x14ac:dyDescent="0.25">
      <c r="A14" s="15">
        <v>44175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18.75" x14ac:dyDescent="0.25">
      <c r="A15" s="15">
        <v>44176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8.75" x14ac:dyDescent="0.25">
      <c r="A16" s="15">
        <v>44177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8.75" x14ac:dyDescent="0.25">
      <c r="A17" s="15">
        <v>44178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8.75" x14ac:dyDescent="0.25">
      <c r="A18" s="15">
        <v>44179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8.75" x14ac:dyDescent="0.25">
      <c r="A19" s="15">
        <v>44180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ht="18.75" x14ac:dyDescent="0.25">
      <c r="A20" s="15">
        <v>44181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18.75" x14ac:dyDescent="0.25">
      <c r="A21" s="15">
        <v>44182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8.75" x14ac:dyDescent="0.25">
      <c r="A22" s="15">
        <v>44183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ht="18.75" x14ac:dyDescent="0.25">
      <c r="A23" s="15">
        <v>44184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8.75" x14ac:dyDescent="0.25">
      <c r="A24" s="15">
        <v>44185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8.75" x14ac:dyDescent="0.25">
      <c r="A25" s="15">
        <v>44186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8.75" x14ac:dyDescent="0.25">
      <c r="A26" s="15">
        <v>44187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8.75" x14ac:dyDescent="0.25">
      <c r="A27" s="15">
        <v>44188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8.75" x14ac:dyDescent="0.25">
      <c r="A28" s="15">
        <v>44189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8.75" x14ac:dyDescent="0.25">
      <c r="A29" s="15">
        <v>44190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8.75" x14ac:dyDescent="0.25">
      <c r="A30" s="15">
        <v>44191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8.75" x14ac:dyDescent="0.25">
      <c r="A31" s="15">
        <v>44192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8.75" x14ac:dyDescent="0.25">
      <c r="A32" s="15">
        <v>44193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8.75" x14ac:dyDescent="0.25">
      <c r="A33" s="15">
        <v>44194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8.75" x14ac:dyDescent="0.25">
      <c r="A34" s="15">
        <v>44195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21.75" customHeight="1" x14ac:dyDescent="0.25">
      <c r="A35" s="15">
        <v>44196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3.5" customHeight="1" x14ac:dyDescent="0.15"/>
    <row r="37" spans="1:13" ht="13.5" customHeight="1" x14ac:dyDescent="0.15">
      <c r="A37" s="52" t="s">
        <v>107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</row>
    <row r="38" spans="1:13" ht="13.5" customHeight="1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 spans="1:13" ht="13.5" customHeight="1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</row>
    <row r="40" spans="1:13" ht="14.25" x14ac:dyDescent="0.15">
      <c r="A40" s="32" t="s">
        <v>106</v>
      </c>
      <c r="B40" s="31" t="s">
        <v>117</v>
      </c>
      <c r="C40" s="31" t="s">
        <v>110</v>
      </c>
      <c r="D40" s="31" t="s">
        <v>115</v>
      </c>
      <c r="E40" s="31" t="s">
        <v>114</v>
      </c>
      <c r="F40" s="31" t="s">
        <v>113</v>
      </c>
      <c r="G40" s="31" t="s">
        <v>115</v>
      </c>
      <c r="H40" s="31" t="s">
        <v>236</v>
      </c>
      <c r="I40" s="31" t="s">
        <v>113</v>
      </c>
      <c r="J40" s="31" t="s">
        <v>115</v>
      </c>
      <c r="K40" s="31" t="s">
        <v>237</v>
      </c>
      <c r="L40" s="31" t="s">
        <v>113</v>
      </c>
      <c r="M40" s="31" t="s">
        <v>115</v>
      </c>
    </row>
    <row r="41" spans="1:13" ht="18.75" x14ac:dyDescent="0.25">
      <c r="A41" s="15">
        <v>44166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8.75" x14ac:dyDescent="0.25">
      <c r="A42" s="15">
        <v>44167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8.75" x14ac:dyDescent="0.25">
      <c r="A43" s="15">
        <v>44168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8.75" x14ac:dyDescent="0.25">
      <c r="A44" s="15">
        <v>44169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8.75" x14ac:dyDescent="0.25">
      <c r="A45" s="15">
        <v>44170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8.75" x14ac:dyDescent="0.25">
      <c r="A46" s="15">
        <v>44171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8.75" x14ac:dyDescent="0.25">
      <c r="A47" s="15">
        <v>44172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8.75" x14ac:dyDescent="0.25">
      <c r="A48" s="15">
        <v>44173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8.75" x14ac:dyDescent="0.25">
      <c r="A49" s="15">
        <v>44174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8.75" x14ac:dyDescent="0.25">
      <c r="A50" s="15">
        <v>44175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8.75" x14ac:dyDescent="0.25">
      <c r="A51" s="15">
        <v>44176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8.75" x14ac:dyDescent="0.25">
      <c r="A52" s="15">
        <v>44177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8.75" x14ac:dyDescent="0.25">
      <c r="A53" s="15">
        <v>44178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8.75" x14ac:dyDescent="0.25">
      <c r="A54" s="15">
        <v>44179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8.75" x14ac:dyDescent="0.25">
      <c r="A55" s="15">
        <v>44180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8.75" x14ac:dyDescent="0.25">
      <c r="A56" s="15">
        <v>44181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8.75" x14ac:dyDescent="0.25">
      <c r="A57" s="15">
        <v>44182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8.75" x14ac:dyDescent="0.25">
      <c r="A58" s="15">
        <v>44183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8.75" x14ac:dyDescent="0.25">
      <c r="A59" s="15">
        <v>44184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8.75" x14ac:dyDescent="0.25">
      <c r="A60" s="15">
        <v>44185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8.75" x14ac:dyDescent="0.25">
      <c r="A61" s="15">
        <v>44186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8.75" x14ac:dyDescent="0.25">
      <c r="A62" s="15">
        <v>44187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8.75" x14ac:dyDescent="0.25">
      <c r="A63" s="15">
        <v>44188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8.75" x14ac:dyDescent="0.25">
      <c r="A64" s="15">
        <v>44189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8.75" x14ac:dyDescent="0.25">
      <c r="A65" s="15">
        <v>44190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8.75" x14ac:dyDescent="0.25">
      <c r="A66" s="15">
        <v>44191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8.75" x14ac:dyDescent="0.25">
      <c r="A67" s="15">
        <v>44192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8.75" x14ac:dyDescent="0.25">
      <c r="A68" s="15">
        <v>44193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8.75" x14ac:dyDescent="0.25">
      <c r="A69" s="15">
        <v>44194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8.75" x14ac:dyDescent="0.25">
      <c r="A70" s="15">
        <v>44195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8.75" x14ac:dyDescent="0.25">
      <c r="A71" s="15">
        <v>44196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9.5" customHeight="1" x14ac:dyDescent="0.15">
      <c r="A72" s="3" t="s">
        <v>116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</sheetData>
  <mergeCells count="2">
    <mergeCell ref="A1:M3"/>
    <mergeCell ref="A37:M39"/>
  </mergeCells>
  <phoneticPr fontId="1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I5" sqref="I5:L8"/>
    </sheetView>
  </sheetViews>
  <sheetFormatPr defaultRowHeight="13.5" x14ac:dyDescent="0.15"/>
  <cols>
    <col min="4" max="4" width="10.25" bestFit="1" customWidth="1"/>
    <col min="5" max="5" width="17.625" customWidth="1"/>
    <col min="9" max="9" width="8.875" bestFit="1" customWidth="1"/>
    <col min="10" max="11" width="11.375" bestFit="1" customWidth="1"/>
    <col min="12" max="12" width="6.5" bestFit="1" customWidth="1"/>
  </cols>
  <sheetData>
    <row r="1" spans="1:12" ht="48.75" customHeight="1" x14ac:dyDescent="0.15">
      <c r="A1" s="45" t="s">
        <v>47</v>
      </c>
      <c r="B1" s="45"/>
      <c r="C1" s="45"/>
      <c r="D1" s="45"/>
      <c r="E1" s="45"/>
    </row>
    <row r="2" spans="1:12" ht="34.5" customHeight="1" x14ac:dyDescent="0.15">
      <c r="A2" s="47" t="s">
        <v>173</v>
      </c>
      <c r="B2" s="47"/>
      <c r="C2" s="47"/>
      <c r="D2" s="47"/>
      <c r="E2" s="47"/>
    </row>
    <row r="3" spans="1:12" ht="28.5" customHeight="1" x14ac:dyDescent="0.15">
      <c r="A3" s="18" t="s">
        <v>49</v>
      </c>
      <c r="B3" s="18" t="s">
        <v>50</v>
      </c>
      <c r="C3" s="18" t="s">
        <v>1</v>
      </c>
      <c r="D3" s="18" t="s">
        <v>174</v>
      </c>
      <c r="E3" s="18" t="s">
        <v>6</v>
      </c>
    </row>
    <row r="4" spans="1:12" ht="28.5" customHeight="1" x14ac:dyDescent="0.25">
      <c r="A4" s="19">
        <v>1</v>
      </c>
      <c r="B4" s="19">
        <v>397</v>
      </c>
      <c r="C4" s="20" t="s">
        <v>56</v>
      </c>
      <c r="D4" s="21" t="s">
        <v>175</v>
      </c>
      <c r="E4" s="21"/>
    </row>
    <row r="5" spans="1:12" ht="28.5" customHeight="1" x14ac:dyDescent="0.25">
      <c r="A5" s="21">
        <v>2</v>
      </c>
      <c r="B5" s="21">
        <v>224</v>
      </c>
      <c r="C5" s="22" t="s">
        <v>57</v>
      </c>
      <c r="D5" s="21" t="s">
        <v>175</v>
      </c>
      <c r="E5" s="21"/>
      <c r="I5" s="22" t="s">
        <v>252</v>
      </c>
      <c r="J5" s="40" t="s">
        <v>253</v>
      </c>
      <c r="K5" s="40" t="s">
        <v>254</v>
      </c>
      <c r="L5" s="40" t="s">
        <v>255</v>
      </c>
    </row>
    <row r="6" spans="1:12" ht="28.5" customHeight="1" x14ac:dyDescent="0.25">
      <c r="A6" s="19">
        <v>3</v>
      </c>
      <c r="B6" s="21">
        <v>116</v>
      </c>
      <c r="C6" s="22" t="s">
        <v>158</v>
      </c>
      <c r="D6" s="21" t="s">
        <v>175</v>
      </c>
      <c r="E6" s="21"/>
      <c r="I6" s="22" t="s">
        <v>169</v>
      </c>
      <c r="J6" s="21">
        <v>170</v>
      </c>
      <c r="K6" s="21">
        <v>180</v>
      </c>
      <c r="L6" s="40" t="s">
        <v>251</v>
      </c>
    </row>
    <row r="7" spans="1:12" ht="28.5" customHeight="1" x14ac:dyDescent="0.25">
      <c r="A7" s="21">
        <v>4</v>
      </c>
      <c r="B7" s="21">
        <v>380</v>
      </c>
      <c r="C7" s="22" t="s">
        <v>60</v>
      </c>
      <c r="D7" s="21" t="s">
        <v>175</v>
      </c>
      <c r="E7" s="21"/>
      <c r="I7" s="22" t="s">
        <v>158</v>
      </c>
      <c r="J7" s="21">
        <v>170</v>
      </c>
      <c r="K7" s="21">
        <v>180</v>
      </c>
      <c r="L7" s="40" t="s">
        <v>251</v>
      </c>
    </row>
    <row r="8" spans="1:12" ht="28.5" customHeight="1" x14ac:dyDescent="0.25">
      <c r="A8" s="19">
        <v>5</v>
      </c>
      <c r="B8" s="21">
        <v>237</v>
      </c>
      <c r="C8" s="22" t="s">
        <v>62</v>
      </c>
      <c r="D8" s="21" t="s">
        <v>175</v>
      </c>
      <c r="E8" s="21"/>
      <c r="I8" s="22" t="s">
        <v>239</v>
      </c>
      <c r="J8" s="21">
        <v>170</v>
      </c>
      <c r="K8" s="21">
        <v>180</v>
      </c>
      <c r="L8" s="40" t="s">
        <v>250</v>
      </c>
    </row>
    <row r="9" spans="1:12" ht="28.5" customHeight="1" x14ac:dyDescent="0.25">
      <c r="A9" s="21">
        <v>6</v>
      </c>
      <c r="B9" s="21">
        <v>513</v>
      </c>
      <c r="C9" s="22" t="s">
        <v>73</v>
      </c>
      <c r="D9" s="21" t="s">
        <v>175</v>
      </c>
      <c r="E9" s="21"/>
    </row>
    <row r="10" spans="1:12" ht="28.5" customHeight="1" x14ac:dyDescent="0.25">
      <c r="A10" s="19">
        <v>7</v>
      </c>
      <c r="B10" s="21"/>
      <c r="C10" s="22" t="s">
        <v>169</v>
      </c>
      <c r="D10" s="21" t="s">
        <v>175</v>
      </c>
      <c r="E10" s="21"/>
    </row>
    <row r="11" spans="1:12" ht="29.25" customHeight="1" x14ac:dyDescent="0.25">
      <c r="A11" s="21">
        <v>8</v>
      </c>
      <c r="B11" s="18"/>
      <c r="C11" s="22" t="s">
        <v>66</v>
      </c>
      <c r="D11" s="18"/>
      <c r="E11" s="18" t="s">
        <v>176</v>
      </c>
    </row>
  </sheetData>
  <mergeCells count="2">
    <mergeCell ref="A1:E1"/>
    <mergeCell ref="A2:E2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15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发运部工资</vt:lpstr>
      <vt:lpstr>衣服尺寸</vt:lpstr>
      <vt:lpstr>工时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2020-08-17T07:23:39Z</dcterms:modified>
</cp:coreProperties>
</file>