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hjamaan/Documents/Github/ICMLA2021-CodeSmellVotingEnsemble/Results/"/>
    </mc:Choice>
  </mc:AlternateContent>
  <xr:revisionPtr revIDLastSave="0" documentId="13_ncr:1_{D0BDE451-AE3E-704D-950A-91EB157DA370}" xr6:coauthVersionLast="47" xr6:coauthVersionMax="47" xr10:uidLastSave="{00000000-0000-0000-0000-000000000000}"/>
  <bookViews>
    <workbookView xWindow="1320" yWindow="500" windowWidth="29400" windowHeight="18700" xr2:uid="{00000000-000D-0000-FFFF-FFFF00000000}"/>
  </bookViews>
  <sheets>
    <sheet name="Master" sheetId="1" r:id="rId1"/>
    <sheet name="Pairwise" sheetId="2" r:id="rId2"/>
    <sheet name="Win-Loss" sheetId="5" r:id="rId3"/>
  </sheets>
  <calcPr calcId="191029"/>
  <pivotCaches>
    <pivotCache cacheId="2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2" l="1"/>
  <c r="G24" i="2"/>
  <c r="L18" i="2"/>
  <c r="O3" i="1"/>
  <c r="O4" i="1"/>
  <c r="O5" i="1"/>
  <c r="O6" i="1"/>
  <c r="O7" i="1"/>
  <c r="O2" i="1"/>
  <c r="N2" i="1"/>
  <c r="N3" i="1"/>
  <c r="N4" i="1"/>
  <c r="N5" i="1"/>
  <c r="N6" i="1"/>
  <c r="N7" i="1"/>
  <c r="I21" i="2" l="1"/>
  <c r="I18" i="2"/>
  <c r="I22" i="2"/>
  <c r="I20" i="2"/>
  <c r="I17" i="2"/>
  <c r="B24" i="2"/>
  <c r="I19" i="2"/>
  <c r="F24" i="2"/>
  <c r="E24" i="2"/>
  <c r="D24" i="2"/>
  <c r="C24" i="2"/>
</calcChain>
</file>

<file path=xl/sharedStrings.xml><?xml version="1.0" encoding="utf-8"?>
<sst xmlns="http://schemas.openxmlformats.org/spreadsheetml/2006/main" count="671" uniqueCount="39">
  <si>
    <t>Classifier_1</t>
  </si>
  <si>
    <t>Classifier_2</t>
  </si>
  <si>
    <t>Test</t>
  </si>
  <si>
    <t>Stat</t>
  </si>
  <si>
    <t>Sig-level</t>
  </si>
  <si>
    <t>p-value</t>
  </si>
  <si>
    <t>Null Hypo</t>
  </si>
  <si>
    <t>Win</t>
  </si>
  <si>
    <t>Lost</t>
  </si>
  <si>
    <t>Dataset</t>
  </si>
  <si>
    <t>DT</t>
  </si>
  <si>
    <t>LR</t>
  </si>
  <si>
    <t>Wilcoxon</t>
  </si>
  <si>
    <t>Accept</t>
  </si>
  <si>
    <t>GodClass</t>
  </si>
  <si>
    <t>SVM</t>
  </si>
  <si>
    <t>Reject</t>
  </si>
  <si>
    <t>MLP</t>
  </si>
  <si>
    <t>SGD</t>
  </si>
  <si>
    <t>Vote</t>
  </si>
  <si>
    <t>DataClass</t>
  </si>
  <si>
    <t>FeatureEnvy</t>
  </si>
  <si>
    <t>LongMethod</t>
  </si>
  <si>
    <t>LongParameterList</t>
  </si>
  <si>
    <t>SwitchStatements</t>
  </si>
  <si>
    <t>Loss</t>
  </si>
  <si>
    <t>Row Labels</t>
  </si>
  <si>
    <t>(blank)</t>
  </si>
  <si>
    <t>Grand Total</t>
  </si>
  <si>
    <t>Column Labels</t>
  </si>
  <si>
    <t>Count of Win</t>
  </si>
  <si>
    <t>#Wins</t>
  </si>
  <si>
    <t>#Losses</t>
  </si>
  <si>
    <t>%Wins</t>
  </si>
  <si>
    <t>%Losses</t>
  </si>
  <si>
    <t>Total</t>
  </si>
  <si>
    <t>Total Comparisons</t>
  </si>
  <si>
    <t>Comp /Model/one dataset</t>
  </si>
  <si>
    <t>Single Model Comparisons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</si>
</sst>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/>
    <xf numFmtId="9" fontId="0" fillId="0" borderId="1" xfId="1" applyFont="1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">
    <dxf>
      <alignment vertical="center"/>
    </dxf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1.183533101852" createdVersion="7" refreshedVersion="7" minRefreshableVersion="3" recordCount="90" xr:uid="{FB265158-0DDB-0B48-973D-37DE0CA5CA19}">
  <cacheSource type="worksheet">
    <worksheetSource ref="B1:K91" sheet="Master"/>
  </cacheSource>
  <cacheFields count="10">
    <cacheField name="Classifier_1" numFmtId="0">
      <sharedItems count="5">
        <s v="DT"/>
        <s v="LR"/>
        <s v="SVM"/>
        <s v="MLP"/>
        <s v="SGD"/>
      </sharedItems>
    </cacheField>
    <cacheField name="Classifier_2" numFmtId="0">
      <sharedItems/>
    </cacheField>
    <cacheField name="Test" numFmtId="0">
      <sharedItems/>
    </cacheField>
    <cacheField name="Stat" numFmtId="0">
      <sharedItems containsSemiMixedTypes="0" containsString="0" containsNumber="1" minValue="0" maxValue="1754.5"/>
    </cacheField>
    <cacheField name="Sig-level" numFmtId="0">
      <sharedItems containsSemiMixedTypes="0" containsString="0" containsNumber="1" minValue="3.333333333333334E-3" maxValue="3.333333333333334E-3"/>
    </cacheField>
    <cacheField name="p-value" numFmtId="0">
      <sharedItems containsSemiMixedTypes="0" containsString="0" containsNumber="1" minValue="1.444190185711743E-16" maxValue="0.97747497900851621"/>
    </cacheField>
    <cacheField name="Null Hypo" numFmtId="0">
      <sharedItems/>
    </cacheField>
    <cacheField name="Win" numFmtId="0">
      <sharedItems containsBlank="1" count="7">
        <m/>
        <s v="SVM"/>
        <s v="MLP"/>
        <s v="SGD"/>
        <s v="Vote"/>
        <s v="DT"/>
        <s v="LR"/>
      </sharedItems>
    </cacheField>
    <cacheField name="Lost" numFmtId="0">
      <sharedItems containsBlank="1" count="7">
        <m/>
        <s v="DT"/>
        <s v="LR"/>
        <s v="SVM"/>
        <s v="MLP"/>
        <s v="SGD"/>
        <s v="Vote"/>
      </sharedItems>
    </cacheField>
    <cacheField name="Dataset" numFmtId="0">
      <sharedItems count="6">
        <s v="GodClass"/>
        <s v="DataClass"/>
        <s v="FeatureEnvy"/>
        <s v="LongMethod"/>
        <s v="LongParameterList"/>
        <s v="SwitchStatemen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x v="0"/>
    <s v="LR"/>
    <s v="Wilcoxon"/>
    <n v="916"/>
    <n v="3.333333333333334E-3"/>
    <n v="0.2201197425780477"/>
    <s v="Accept"/>
    <x v="0"/>
    <x v="0"/>
    <x v="0"/>
  </r>
  <r>
    <x v="0"/>
    <s v="SVM"/>
    <s v="Wilcoxon"/>
    <n v="633.5"/>
    <n v="3.333333333333334E-3"/>
    <n v="8.3914509557234422E-4"/>
    <s v="Reject"/>
    <x v="1"/>
    <x v="1"/>
    <x v="0"/>
  </r>
  <r>
    <x v="0"/>
    <s v="MLP"/>
    <s v="Wilcoxon"/>
    <n v="512"/>
    <n v="3.333333333333334E-3"/>
    <n v="4.2758036752417669E-3"/>
    <s v="Reject"/>
    <x v="2"/>
    <x v="1"/>
    <x v="0"/>
  </r>
  <r>
    <x v="0"/>
    <s v="SGD"/>
    <s v="Wilcoxon"/>
    <n v="914.5"/>
    <n v="3.333333333333334E-3"/>
    <n v="4.0169386357655993E-3"/>
    <s v="Reject"/>
    <x v="3"/>
    <x v="1"/>
    <x v="0"/>
  </r>
  <r>
    <x v="0"/>
    <s v="Vote"/>
    <s v="Wilcoxon"/>
    <n v="267.5"/>
    <n v="3.333333333333334E-3"/>
    <n v="2.6798848897197992E-7"/>
    <s v="Reject"/>
    <x v="4"/>
    <x v="1"/>
    <x v="0"/>
  </r>
  <r>
    <x v="1"/>
    <s v="SVM"/>
    <s v="Wilcoxon"/>
    <n v="237.5"/>
    <n v="3.333333333333334E-3"/>
    <n v="3.9282452651045351E-4"/>
    <s v="Reject"/>
    <x v="1"/>
    <x v="2"/>
    <x v="0"/>
  </r>
  <r>
    <x v="1"/>
    <s v="MLP"/>
    <s v="Wilcoxon"/>
    <n v="402.5"/>
    <n v="3.333333333333334E-3"/>
    <n v="3.3025453196096809E-2"/>
    <s v="Reject"/>
    <x v="2"/>
    <x v="2"/>
    <x v="0"/>
  </r>
  <r>
    <x v="1"/>
    <s v="SGD"/>
    <s v="Wilcoxon"/>
    <n v="538"/>
    <n v="3.333333333333334E-3"/>
    <n v="2.0039811656985151E-2"/>
    <s v="Reject"/>
    <x v="3"/>
    <x v="2"/>
    <x v="0"/>
  </r>
  <r>
    <x v="1"/>
    <s v="Vote"/>
    <s v="Wilcoxon"/>
    <n v="254"/>
    <n v="3.333333333333334E-3"/>
    <n v="1.036111463424331E-6"/>
    <s v="Reject"/>
    <x v="4"/>
    <x v="2"/>
    <x v="0"/>
  </r>
  <r>
    <x v="2"/>
    <s v="MLP"/>
    <s v="Wilcoxon"/>
    <n v="253"/>
    <n v="3.333333333333334E-3"/>
    <n v="0.19812340810891421"/>
    <s v="Accept"/>
    <x v="0"/>
    <x v="0"/>
    <x v="0"/>
  </r>
  <r>
    <x v="2"/>
    <s v="SGD"/>
    <s v="Wilcoxon"/>
    <n v="528.5"/>
    <n v="3.333333333333334E-3"/>
    <n v="0.70209207625112802"/>
    <s v="Accept"/>
    <x v="0"/>
    <x v="0"/>
    <x v="0"/>
  </r>
  <r>
    <x v="2"/>
    <s v="Vote"/>
    <s v="Wilcoxon"/>
    <n v="176"/>
    <n v="3.333333333333334E-3"/>
    <n v="1.110788185594044E-2"/>
    <s v="Reject"/>
    <x v="4"/>
    <x v="3"/>
    <x v="0"/>
  </r>
  <r>
    <x v="3"/>
    <s v="SGD"/>
    <s v="Wilcoxon"/>
    <n v="532.5"/>
    <n v="3.333333333333334E-3"/>
    <n v="0.56168729778734794"/>
    <s v="Accept"/>
    <x v="0"/>
    <x v="0"/>
    <x v="0"/>
  </r>
  <r>
    <x v="3"/>
    <s v="Vote"/>
    <s v="Wilcoxon"/>
    <n v="99.5"/>
    <n v="3.333333333333334E-3"/>
    <n v="4.8403753987692482E-5"/>
    <s v="Reject"/>
    <x v="4"/>
    <x v="4"/>
    <x v="0"/>
  </r>
  <r>
    <x v="4"/>
    <s v="Vote"/>
    <s v="Wilcoxon"/>
    <n v="414"/>
    <n v="3.333333333333334E-3"/>
    <n v="2.8345760741818531E-2"/>
    <s v="Reject"/>
    <x v="4"/>
    <x v="5"/>
    <x v="0"/>
  </r>
  <r>
    <x v="0"/>
    <s v="LR"/>
    <s v="Wilcoxon"/>
    <n v="69"/>
    <n v="3.333333333333334E-3"/>
    <n v="1.7739421737721219E-14"/>
    <s v="Reject"/>
    <x v="5"/>
    <x v="2"/>
    <x v="1"/>
  </r>
  <r>
    <x v="0"/>
    <s v="SVM"/>
    <s v="Wilcoxon"/>
    <n v="205.5"/>
    <n v="3.333333333333334E-3"/>
    <n v="1.245488809129671E-9"/>
    <s v="Reject"/>
    <x v="5"/>
    <x v="3"/>
    <x v="1"/>
  </r>
  <r>
    <x v="0"/>
    <s v="MLP"/>
    <s v="Wilcoxon"/>
    <n v="214.5"/>
    <n v="3.333333333333334E-3"/>
    <n v="2.5125181191397608E-10"/>
    <s v="Reject"/>
    <x v="5"/>
    <x v="4"/>
    <x v="1"/>
  </r>
  <r>
    <x v="0"/>
    <s v="SGD"/>
    <s v="Wilcoxon"/>
    <n v="124"/>
    <n v="3.333333333333334E-3"/>
    <n v="1.281983041433745E-13"/>
    <s v="Reject"/>
    <x v="5"/>
    <x v="5"/>
    <x v="1"/>
  </r>
  <r>
    <x v="0"/>
    <s v="Vote"/>
    <s v="Wilcoxon"/>
    <n v="387.5"/>
    <n v="3.333333333333334E-3"/>
    <n v="3.9689815529891623E-5"/>
    <s v="Reject"/>
    <x v="5"/>
    <x v="6"/>
    <x v="1"/>
  </r>
  <r>
    <x v="1"/>
    <s v="SVM"/>
    <s v="Wilcoxon"/>
    <n v="256.5"/>
    <n v="3.333333333333334E-3"/>
    <n v="3.6148827572526492E-9"/>
    <s v="Reject"/>
    <x v="1"/>
    <x v="2"/>
    <x v="1"/>
  </r>
  <r>
    <x v="1"/>
    <s v="MLP"/>
    <s v="Wilcoxon"/>
    <n v="136"/>
    <n v="3.333333333333334E-3"/>
    <n v="2.623301394140807E-9"/>
    <s v="Reject"/>
    <x v="2"/>
    <x v="2"/>
    <x v="1"/>
  </r>
  <r>
    <x v="1"/>
    <s v="SGD"/>
    <s v="Wilcoxon"/>
    <n v="732"/>
    <n v="3.333333333333334E-3"/>
    <n v="5.590873592319387E-2"/>
    <s v="Accept"/>
    <x v="0"/>
    <x v="0"/>
    <x v="1"/>
  </r>
  <r>
    <x v="1"/>
    <s v="Vote"/>
    <s v="Wilcoxon"/>
    <n v="67"/>
    <n v="3.333333333333334E-3"/>
    <n v="9.715326338324214E-14"/>
    <s v="Reject"/>
    <x v="4"/>
    <x v="2"/>
    <x v="1"/>
  </r>
  <r>
    <x v="2"/>
    <s v="MLP"/>
    <s v="Wilcoxon"/>
    <n v="929.5"/>
    <n v="3.333333333333334E-3"/>
    <n v="0.18233703594793771"/>
    <s v="Accept"/>
    <x v="0"/>
    <x v="0"/>
    <x v="1"/>
  </r>
  <r>
    <x v="2"/>
    <s v="SGD"/>
    <s v="Wilcoxon"/>
    <n v="410"/>
    <n v="3.333333333333334E-3"/>
    <n v="1.278472466156668E-6"/>
    <s v="Reject"/>
    <x v="1"/>
    <x v="5"/>
    <x v="1"/>
  </r>
  <r>
    <x v="2"/>
    <s v="Vote"/>
    <s v="Wilcoxon"/>
    <n v="324"/>
    <n v="3.333333333333334E-3"/>
    <n v="6.9604270410279074E-4"/>
    <s v="Reject"/>
    <x v="4"/>
    <x v="3"/>
    <x v="1"/>
  </r>
  <r>
    <x v="3"/>
    <s v="SGD"/>
    <s v="Wilcoxon"/>
    <n v="258"/>
    <n v="3.333333333333334E-3"/>
    <n v="2.610998897056679E-6"/>
    <s v="Reject"/>
    <x v="2"/>
    <x v="5"/>
    <x v="1"/>
  </r>
  <r>
    <x v="3"/>
    <s v="Vote"/>
    <s v="Wilcoxon"/>
    <n v="63.5"/>
    <n v="3.333333333333334E-3"/>
    <n v="1.14923668837727E-7"/>
    <s v="Reject"/>
    <x v="4"/>
    <x v="4"/>
    <x v="1"/>
  </r>
  <r>
    <x v="4"/>
    <s v="Vote"/>
    <s v="Wilcoxon"/>
    <n v="161"/>
    <n v="3.333333333333334E-3"/>
    <n v="2.6055291989702659E-11"/>
    <s v="Reject"/>
    <x v="4"/>
    <x v="5"/>
    <x v="1"/>
  </r>
  <r>
    <x v="0"/>
    <s v="LR"/>
    <s v="Wilcoxon"/>
    <n v="393.5"/>
    <n v="3.333333333333334E-3"/>
    <n v="7.9681356371221422E-10"/>
    <s v="Reject"/>
    <x v="5"/>
    <x v="2"/>
    <x v="2"/>
  </r>
  <r>
    <x v="0"/>
    <s v="SVM"/>
    <s v="Wilcoxon"/>
    <n v="1123"/>
    <n v="3.333333333333334E-3"/>
    <n v="1.096885552261021E-2"/>
    <s v="Reject"/>
    <x v="5"/>
    <x v="3"/>
    <x v="2"/>
  </r>
  <r>
    <x v="0"/>
    <s v="MLP"/>
    <s v="Wilcoxon"/>
    <n v="1309"/>
    <n v="3.333333333333334E-3"/>
    <n v="0.97747497900851621"/>
    <s v="Accept"/>
    <x v="0"/>
    <x v="0"/>
    <x v="2"/>
  </r>
  <r>
    <x v="0"/>
    <s v="SGD"/>
    <s v="Wilcoxon"/>
    <n v="1441"/>
    <n v="3.333333333333334E-3"/>
    <n v="0.1231389438552245"/>
    <s v="Accept"/>
    <x v="0"/>
    <x v="0"/>
    <x v="2"/>
  </r>
  <r>
    <x v="0"/>
    <s v="Vote"/>
    <s v="Wilcoxon"/>
    <n v="742.5"/>
    <n v="3.333333333333334E-3"/>
    <n v="8.0666241709783267E-3"/>
    <s v="Reject"/>
    <x v="4"/>
    <x v="1"/>
    <x v="2"/>
  </r>
  <r>
    <x v="1"/>
    <s v="SVM"/>
    <s v="Wilcoxon"/>
    <n v="366.5"/>
    <n v="3.333333333333334E-3"/>
    <n v="4.4077597941040232E-7"/>
    <s v="Reject"/>
    <x v="1"/>
    <x v="2"/>
    <x v="2"/>
  </r>
  <r>
    <x v="1"/>
    <s v="MLP"/>
    <s v="Wilcoxon"/>
    <n v="115"/>
    <n v="3.333333333333334E-3"/>
    <n v="6.1606940077323321E-13"/>
    <s v="Reject"/>
    <x v="2"/>
    <x v="2"/>
    <x v="2"/>
  </r>
  <r>
    <x v="1"/>
    <s v="SGD"/>
    <s v="Wilcoxon"/>
    <n v="455.5"/>
    <n v="3.333333333333334E-3"/>
    <n v="5.6563876287337858E-8"/>
    <s v="Reject"/>
    <x v="3"/>
    <x v="2"/>
    <x v="2"/>
  </r>
  <r>
    <x v="1"/>
    <s v="Vote"/>
    <s v="Wilcoxon"/>
    <n v="61.5"/>
    <n v="3.333333333333334E-3"/>
    <n v="5.4874609814365181E-15"/>
    <s v="Reject"/>
    <x v="4"/>
    <x v="2"/>
    <x v="2"/>
  </r>
  <r>
    <x v="2"/>
    <s v="MLP"/>
    <s v="Wilcoxon"/>
    <n v="373"/>
    <n v="3.333333333333334E-3"/>
    <n v="5.5449452162834353E-5"/>
    <s v="Reject"/>
    <x v="2"/>
    <x v="3"/>
    <x v="2"/>
  </r>
  <r>
    <x v="2"/>
    <s v="SGD"/>
    <s v="Wilcoxon"/>
    <n v="1020"/>
    <n v="3.333333333333334E-3"/>
    <n v="3.1435057360415727E-2"/>
    <s v="Reject"/>
    <x v="3"/>
    <x v="3"/>
    <x v="2"/>
  </r>
  <r>
    <x v="2"/>
    <s v="Vote"/>
    <s v="Wilcoxon"/>
    <n v="74"/>
    <n v="3.333333333333334E-3"/>
    <n v="7.8982270699657952E-11"/>
    <s v="Reject"/>
    <x v="4"/>
    <x v="3"/>
    <x v="2"/>
  </r>
  <r>
    <x v="3"/>
    <s v="SGD"/>
    <s v="Wilcoxon"/>
    <n v="810.5"/>
    <n v="3.333333333333334E-3"/>
    <n v="0.24139475172247571"/>
    <s v="Accept"/>
    <x v="0"/>
    <x v="0"/>
    <x v="2"/>
  </r>
  <r>
    <x v="3"/>
    <s v="Vote"/>
    <s v="Wilcoxon"/>
    <n v="303"/>
    <n v="3.333333333333334E-3"/>
    <n v="2.7090740608911831E-5"/>
    <s v="Reject"/>
    <x v="4"/>
    <x v="4"/>
    <x v="2"/>
  </r>
  <r>
    <x v="4"/>
    <s v="Vote"/>
    <s v="Wilcoxon"/>
    <n v="436.5"/>
    <n v="3.333333333333334E-3"/>
    <n v="2.845655958745333E-5"/>
    <s v="Reject"/>
    <x v="4"/>
    <x v="5"/>
    <x v="2"/>
  </r>
  <r>
    <x v="0"/>
    <s v="LR"/>
    <s v="Wilcoxon"/>
    <n v="266"/>
    <n v="3.333333333333334E-3"/>
    <n v="1.325318508233051E-6"/>
    <s v="Reject"/>
    <x v="5"/>
    <x v="2"/>
    <x v="3"/>
  </r>
  <r>
    <x v="0"/>
    <s v="SVM"/>
    <s v="Wilcoxon"/>
    <n v="173.5"/>
    <n v="3.333333333333334E-3"/>
    <n v="6.592090568901433E-8"/>
    <s v="Reject"/>
    <x v="5"/>
    <x v="3"/>
    <x v="3"/>
  </r>
  <r>
    <x v="0"/>
    <s v="MLP"/>
    <s v="Wilcoxon"/>
    <n v="241.5"/>
    <n v="3.333333333333334E-3"/>
    <n v="2.3960188513828978E-5"/>
    <s v="Reject"/>
    <x v="5"/>
    <x v="4"/>
    <x v="3"/>
  </r>
  <r>
    <x v="0"/>
    <s v="SGD"/>
    <s v="Wilcoxon"/>
    <n v="171"/>
    <n v="3.333333333333334E-3"/>
    <n v="1.0259775561430091E-7"/>
    <s v="Reject"/>
    <x v="5"/>
    <x v="5"/>
    <x v="3"/>
  </r>
  <r>
    <x v="0"/>
    <s v="Vote"/>
    <s v="Wilcoxon"/>
    <n v="302"/>
    <n v="3.333333333333334E-3"/>
    <n v="0.1233237485195868"/>
    <s v="Accept"/>
    <x v="0"/>
    <x v="0"/>
    <x v="3"/>
  </r>
  <r>
    <x v="1"/>
    <s v="SVM"/>
    <s v="Wilcoxon"/>
    <n v="193"/>
    <n v="3.333333333333334E-3"/>
    <n v="6.6134775263257159E-2"/>
    <s v="Accept"/>
    <x v="0"/>
    <x v="0"/>
    <x v="3"/>
  </r>
  <r>
    <x v="1"/>
    <s v="MLP"/>
    <s v="Wilcoxon"/>
    <n v="322.5"/>
    <n v="3.333333333333334E-3"/>
    <n v="0.1388619433391193"/>
    <s v="Accept"/>
    <x v="0"/>
    <x v="0"/>
    <x v="3"/>
  </r>
  <r>
    <x v="1"/>
    <s v="SGD"/>
    <s v="Wilcoxon"/>
    <n v="413"/>
    <n v="3.333333333333334E-3"/>
    <n v="0.1025683396449148"/>
    <s v="Accept"/>
    <x v="0"/>
    <x v="0"/>
    <x v="3"/>
  </r>
  <r>
    <x v="1"/>
    <s v="Vote"/>
    <s v="Wilcoxon"/>
    <n v="0"/>
    <n v="3.333333333333334E-3"/>
    <n v="2.5220246016999841E-8"/>
    <s v="Reject"/>
    <x v="4"/>
    <x v="2"/>
    <x v="3"/>
  </r>
  <r>
    <x v="2"/>
    <s v="MLP"/>
    <s v="Wilcoxon"/>
    <n v="155"/>
    <n v="3.333333333333334E-3"/>
    <n v="1.187420704201064E-3"/>
    <s v="Reject"/>
    <x v="2"/>
    <x v="3"/>
    <x v="3"/>
  </r>
  <r>
    <x v="2"/>
    <s v="SGD"/>
    <s v="Wilcoxon"/>
    <n v="605.5"/>
    <n v="3.333333333333334E-3"/>
    <n v="0.94310064291305873"/>
    <s v="Accept"/>
    <x v="0"/>
    <x v="0"/>
    <x v="3"/>
  </r>
  <r>
    <x v="2"/>
    <s v="Vote"/>
    <s v="Wilcoxon"/>
    <n v="0"/>
    <n v="3.333333333333334E-3"/>
    <n v="1.962747887885726E-8"/>
    <s v="Reject"/>
    <x v="4"/>
    <x v="3"/>
    <x v="3"/>
  </r>
  <r>
    <x v="3"/>
    <s v="SGD"/>
    <s v="Wilcoxon"/>
    <n v="468"/>
    <n v="3.333333333333334E-3"/>
    <n v="2.4795811159163829E-2"/>
    <s v="Reject"/>
    <x v="2"/>
    <x v="5"/>
    <x v="3"/>
  </r>
  <r>
    <x v="3"/>
    <s v="Vote"/>
    <s v="Wilcoxon"/>
    <n v="46"/>
    <n v="3.333333333333334E-3"/>
    <n v="1.314628058220679E-5"/>
    <s v="Reject"/>
    <x v="4"/>
    <x v="4"/>
    <x v="3"/>
  </r>
  <r>
    <x v="4"/>
    <s v="Vote"/>
    <s v="Wilcoxon"/>
    <n v="48.5"/>
    <n v="3.333333333333334E-3"/>
    <n v="1.0490225515332351E-7"/>
    <s v="Reject"/>
    <x v="4"/>
    <x v="5"/>
    <x v="3"/>
  </r>
  <r>
    <x v="0"/>
    <s v="LR"/>
    <s v="Wilcoxon"/>
    <n v="764.5"/>
    <n v="3.333333333333334E-3"/>
    <n v="3.1082901131214929E-6"/>
    <s v="Reject"/>
    <x v="5"/>
    <x v="2"/>
    <x v="4"/>
  </r>
  <r>
    <x v="0"/>
    <s v="SVM"/>
    <s v="Wilcoxon"/>
    <n v="424"/>
    <n v="3.333333333333334E-3"/>
    <n v="3.7756627811233028E-11"/>
    <s v="Reject"/>
    <x v="5"/>
    <x v="3"/>
    <x v="4"/>
  </r>
  <r>
    <x v="0"/>
    <s v="MLP"/>
    <s v="Wilcoxon"/>
    <n v="1013.5"/>
    <n v="3.333333333333334E-3"/>
    <n v="2.282673077093211E-3"/>
    <s v="Reject"/>
    <x v="5"/>
    <x v="4"/>
    <x v="4"/>
  </r>
  <r>
    <x v="0"/>
    <s v="SGD"/>
    <s v="Wilcoxon"/>
    <n v="1754.5"/>
    <n v="3.333333333333334E-3"/>
    <n v="0.61572627318112949"/>
    <s v="Accept"/>
    <x v="0"/>
    <x v="0"/>
    <x v="4"/>
  </r>
  <r>
    <x v="0"/>
    <s v="Vote"/>
    <s v="Wilcoxon"/>
    <n v="428.5"/>
    <n v="3.333333333333334E-3"/>
    <n v="2.6629078602908119E-6"/>
    <s v="Reject"/>
    <x v="4"/>
    <x v="1"/>
    <x v="4"/>
  </r>
  <r>
    <x v="1"/>
    <s v="SVM"/>
    <s v="Wilcoxon"/>
    <n v="411.5"/>
    <n v="3.333333333333334E-3"/>
    <n v="9.9994028903445045E-9"/>
    <s v="Reject"/>
    <x v="6"/>
    <x v="3"/>
    <x v="4"/>
  </r>
  <r>
    <x v="1"/>
    <s v="MLP"/>
    <s v="Wilcoxon"/>
    <n v="638"/>
    <n v="3.333333333333334E-3"/>
    <n v="1.674707008071413E-3"/>
    <s v="Reject"/>
    <x v="2"/>
    <x v="2"/>
    <x v="4"/>
  </r>
  <r>
    <x v="1"/>
    <s v="SGD"/>
    <s v="Wilcoxon"/>
    <n v="399.5"/>
    <n v="3.333333333333334E-3"/>
    <n v="2.09517164560048E-8"/>
    <s v="Reject"/>
    <x v="3"/>
    <x v="2"/>
    <x v="4"/>
  </r>
  <r>
    <x v="1"/>
    <s v="Vote"/>
    <s v="Wilcoxon"/>
    <n v="139.5"/>
    <n v="3.333333333333334E-3"/>
    <n v="3.0646018109109609E-13"/>
    <s v="Reject"/>
    <x v="4"/>
    <x v="2"/>
    <x v="4"/>
  </r>
  <r>
    <x v="2"/>
    <s v="MLP"/>
    <s v="Wilcoxon"/>
    <n v="293.5"/>
    <n v="3.333333333333334E-3"/>
    <n v="3.9745845418675306E-12"/>
    <s v="Reject"/>
    <x v="2"/>
    <x v="3"/>
    <x v="4"/>
  </r>
  <r>
    <x v="2"/>
    <s v="SGD"/>
    <s v="Wilcoxon"/>
    <n v="170"/>
    <n v="3.333333333333334E-3"/>
    <n v="1.4710780809498189E-13"/>
    <s v="Reject"/>
    <x v="3"/>
    <x v="3"/>
    <x v="4"/>
  </r>
  <r>
    <x v="2"/>
    <s v="Vote"/>
    <s v="Wilcoxon"/>
    <n v="19.5"/>
    <n v="3.333333333333334E-3"/>
    <n v="1.444190185711743E-16"/>
    <s v="Reject"/>
    <x v="4"/>
    <x v="3"/>
    <x v="4"/>
  </r>
  <r>
    <x v="3"/>
    <s v="SGD"/>
    <s v="Wilcoxon"/>
    <n v="805"/>
    <n v="3.333333333333334E-3"/>
    <n v="8.850017508640342E-5"/>
    <s v="Reject"/>
    <x v="3"/>
    <x v="4"/>
    <x v="4"/>
  </r>
  <r>
    <x v="3"/>
    <s v="Vote"/>
    <s v="Wilcoxon"/>
    <n v="316.5"/>
    <n v="3.333333333333334E-3"/>
    <n v="1.915125521257059E-11"/>
    <s v="Reject"/>
    <x v="4"/>
    <x v="4"/>
    <x v="4"/>
  </r>
  <r>
    <x v="4"/>
    <s v="Vote"/>
    <s v="Wilcoxon"/>
    <n v="826.5"/>
    <n v="3.333333333333334E-3"/>
    <n v="1.450400638704824E-3"/>
    <s v="Reject"/>
    <x v="4"/>
    <x v="5"/>
    <x v="4"/>
  </r>
  <r>
    <x v="0"/>
    <s v="LR"/>
    <s v="Wilcoxon"/>
    <n v="1467"/>
    <n v="3.333333333333334E-3"/>
    <n v="8.2029789987551172E-2"/>
    <s v="Accept"/>
    <x v="0"/>
    <x v="0"/>
    <x v="5"/>
  </r>
  <r>
    <x v="0"/>
    <s v="SVM"/>
    <s v="Wilcoxon"/>
    <n v="1422.5"/>
    <n v="3.333333333333334E-3"/>
    <n v="0.26204641540053242"/>
    <s v="Accept"/>
    <x v="0"/>
    <x v="0"/>
    <x v="5"/>
  </r>
  <r>
    <x v="0"/>
    <s v="MLP"/>
    <s v="Wilcoxon"/>
    <n v="1157"/>
    <n v="3.333333333333334E-3"/>
    <n v="1.342590786494127E-3"/>
    <s v="Reject"/>
    <x v="2"/>
    <x v="1"/>
    <x v="5"/>
  </r>
  <r>
    <x v="0"/>
    <s v="SGD"/>
    <s v="Wilcoxon"/>
    <n v="1651"/>
    <n v="3.333333333333334E-3"/>
    <n v="0.43883175331979929"/>
    <s v="Accept"/>
    <x v="0"/>
    <x v="0"/>
    <x v="5"/>
  </r>
  <r>
    <x v="0"/>
    <s v="Vote"/>
    <s v="Wilcoxon"/>
    <n v="666.5"/>
    <n v="3.333333333333334E-3"/>
    <n v="5.7288478828088851E-5"/>
    <s v="Reject"/>
    <x v="4"/>
    <x v="1"/>
    <x v="5"/>
  </r>
  <r>
    <x v="1"/>
    <s v="SVM"/>
    <s v="Wilcoxon"/>
    <n v="1004"/>
    <n v="3.333333333333334E-3"/>
    <n v="0.16040358562051671"/>
    <s v="Accept"/>
    <x v="0"/>
    <x v="0"/>
    <x v="5"/>
  </r>
  <r>
    <x v="1"/>
    <s v="MLP"/>
    <s v="Wilcoxon"/>
    <n v="292.5"/>
    <n v="3.333333333333334E-3"/>
    <n v="1.088475594894704E-10"/>
    <s v="Reject"/>
    <x v="2"/>
    <x v="2"/>
    <x v="5"/>
  </r>
  <r>
    <x v="1"/>
    <s v="SGD"/>
    <s v="Wilcoxon"/>
    <n v="1183.5"/>
    <n v="3.333333333333334E-3"/>
    <n v="1.2347855940524669E-3"/>
    <s v="Reject"/>
    <x v="3"/>
    <x v="2"/>
    <x v="5"/>
  </r>
  <r>
    <x v="1"/>
    <s v="Vote"/>
    <s v="Wilcoxon"/>
    <n v="469.5"/>
    <n v="3.333333333333334E-3"/>
    <n v="6.8980151136205187E-9"/>
    <s v="Reject"/>
    <x v="4"/>
    <x v="2"/>
    <x v="5"/>
  </r>
  <r>
    <x v="2"/>
    <s v="MLP"/>
    <s v="Wilcoxon"/>
    <n v="365"/>
    <n v="3.333333333333334E-3"/>
    <n v="4.5401019575302717E-9"/>
    <s v="Reject"/>
    <x v="2"/>
    <x v="3"/>
    <x v="5"/>
  </r>
  <r>
    <x v="2"/>
    <s v="SGD"/>
    <s v="Wilcoxon"/>
    <n v="975"/>
    <n v="3.333333333333334E-3"/>
    <n v="7.3853116219817607E-3"/>
    <s v="Reject"/>
    <x v="3"/>
    <x v="3"/>
    <x v="5"/>
  </r>
  <r>
    <x v="2"/>
    <s v="Vote"/>
    <s v="Wilcoxon"/>
    <n v="384"/>
    <n v="3.333333333333334E-3"/>
    <n v="1.246865533624859E-8"/>
    <s v="Reject"/>
    <x v="4"/>
    <x v="3"/>
    <x v="5"/>
  </r>
  <r>
    <x v="3"/>
    <s v="SGD"/>
    <s v="Wilcoxon"/>
    <n v="1037.5"/>
    <n v="3.333333333333334E-3"/>
    <n v="1.3189134570644691E-3"/>
    <s v="Reject"/>
    <x v="2"/>
    <x v="5"/>
    <x v="5"/>
  </r>
  <r>
    <x v="3"/>
    <s v="Vote"/>
    <s v="Wilcoxon"/>
    <n v="1368"/>
    <n v="3.333333333333334E-3"/>
    <n v="0.76193613538457139"/>
    <s v="Accept"/>
    <x v="0"/>
    <x v="0"/>
    <x v="5"/>
  </r>
  <r>
    <x v="4"/>
    <s v="Vote"/>
    <s v="Wilcoxon"/>
    <n v="1021.5"/>
    <n v="3.333333333333334E-3"/>
    <n v="2.559372695787441E-3"/>
    <s v="Reject"/>
    <x v="4"/>
    <x v="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C2642A-5CBB-7D4D-876E-BCFA5F68AC62}" name="PivotTable11" cacheId="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I11" firstHeaderRow="1" firstDataRow="2" firstDataCol="1"/>
  <pivotFields count="10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8">
        <item x="5"/>
        <item x="6"/>
        <item x="2"/>
        <item x="3"/>
        <item x="1"/>
        <item x="4"/>
        <item x="0"/>
        <item t="default"/>
      </items>
    </pivotField>
    <pivotField axis="axisCol" showAll="0">
      <items count="8">
        <item x="1"/>
        <item x="2"/>
        <item x="4"/>
        <item x="5"/>
        <item x="3"/>
        <item x="6"/>
        <item x="0"/>
        <item t="default"/>
      </items>
    </pivotField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8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Win" fld="7" subtotal="count" baseField="0" baseItem="0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1"/>
  <sheetViews>
    <sheetView tabSelected="1" workbookViewId="0">
      <selection activeCell="F91" sqref="F91"/>
    </sheetView>
  </sheetViews>
  <sheetFormatPr baseColWidth="10" defaultColWidth="8.83203125" defaultRowHeight="15" x14ac:dyDescent="0.2"/>
  <sheetData>
    <row r="1" spans="1:15" x14ac:dyDescent="0.2">
      <c r="A1" s="5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N1" s="2" t="s">
        <v>7</v>
      </c>
      <c r="O1" s="2" t="s">
        <v>25</v>
      </c>
    </row>
    <row r="2" spans="1:15" x14ac:dyDescent="0.2">
      <c r="A2" s="1">
        <v>1</v>
      </c>
      <c r="B2" s="5" t="s">
        <v>10</v>
      </c>
      <c r="C2" s="5" t="s">
        <v>11</v>
      </c>
      <c r="D2" s="5" t="s">
        <v>12</v>
      </c>
      <c r="E2" s="5">
        <v>916</v>
      </c>
      <c r="F2" s="5">
        <v>0.05</v>
      </c>
      <c r="G2" s="5">
        <v>0.2201197425780477</v>
      </c>
      <c r="H2" s="5" t="s">
        <v>13</v>
      </c>
      <c r="I2" s="5"/>
      <c r="J2" s="5"/>
      <c r="K2" s="5" t="s">
        <v>14</v>
      </c>
      <c r="M2" t="s">
        <v>10</v>
      </c>
      <c r="N2">
        <f>COUNTIF(I$2:I$91,M2)</f>
        <v>14</v>
      </c>
      <c r="O2">
        <f>COUNTIF(J$2:J$91,M2)</f>
        <v>8</v>
      </c>
    </row>
    <row r="3" spans="1:15" x14ac:dyDescent="0.2">
      <c r="A3" s="1">
        <v>2</v>
      </c>
      <c r="B3" s="5" t="s">
        <v>10</v>
      </c>
      <c r="C3" s="5" t="s">
        <v>15</v>
      </c>
      <c r="D3" s="5" t="s">
        <v>12</v>
      </c>
      <c r="E3" s="5">
        <v>633.5</v>
      </c>
      <c r="F3" s="5">
        <v>0.05</v>
      </c>
      <c r="G3" s="5">
        <v>8.3914509557234422E-4</v>
      </c>
      <c r="H3" s="5" t="s">
        <v>16</v>
      </c>
      <c r="I3" s="5" t="s">
        <v>15</v>
      </c>
      <c r="J3" s="5" t="s">
        <v>10</v>
      </c>
      <c r="K3" s="5" t="s">
        <v>14</v>
      </c>
      <c r="M3" t="s">
        <v>11</v>
      </c>
      <c r="N3">
        <f t="shared" ref="N3:N7" si="0">COUNTIF(I$2:I$91,M3)</f>
        <v>1</v>
      </c>
      <c r="O3">
        <f t="shared" ref="O3:O7" si="1">COUNTIF(J$2:J$91,M3)</f>
        <v>22</v>
      </c>
    </row>
    <row r="4" spans="1:15" x14ac:dyDescent="0.2">
      <c r="A4" s="1">
        <v>3</v>
      </c>
      <c r="B4" s="5" t="s">
        <v>10</v>
      </c>
      <c r="C4" s="5" t="s">
        <v>17</v>
      </c>
      <c r="D4" s="5" t="s">
        <v>12</v>
      </c>
      <c r="E4" s="5">
        <v>512</v>
      </c>
      <c r="F4" s="5">
        <v>0.05</v>
      </c>
      <c r="G4" s="5">
        <v>4.2758036752417669E-3</v>
      </c>
      <c r="H4" s="5" t="s">
        <v>16</v>
      </c>
      <c r="I4" s="5" t="s">
        <v>17</v>
      </c>
      <c r="J4" s="5" t="s">
        <v>10</v>
      </c>
      <c r="K4" s="5" t="s">
        <v>14</v>
      </c>
      <c r="M4" t="s">
        <v>15</v>
      </c>
      <c r="N4">
        <f t="shared" si="0"/>
        <v>5</v>
      </c>
      <c r="O4">
        <f t="shared" si="1"/>
        <v>18</v>
      </c>
    </row>
    <row r="5" spans="1:15" x14ac:dyDescent="0.2">
      <c r="A5" s="1">
        <v>4</v>
      </c>
      <c r="B5" s="5" t="s">
        <v>10</v>
      </c>
      <c r="C5" s="5" t="s">
        <v>18</v>
      </c>
      <c r="D5" s="5" t="s">
        <v>12</v>
      </c>
      <c r="E5" s="5">
        <v>914.5</v>
      </c>
      <c r="F5" s="5">
        <v>0.05</v>
      </c>
      <c r="G5" s="5">
        <v>4.0169386357655993E-3</v>
      </c>
      <c r="H5" s="5" t="s">
        <v>16</v>
      </c>
      <c r="I5" s="5" t="s">
        <v>18</v>
      </c>
      <c r="J5" s="5" t="s">
        <v>10</v>
      </c>
      <c r="K5" s="5" t="s">
        <v>14</v>
      </c>
      <c r="M5" t="s">
        <v>17</v>
      </c>
      <c r="N5">
        <f t="shared" si="0"/>
        <v>14</v>
      </c>
      <c r="O5">
        <f t="shared" si="1"/>
        <v>9</v>
      </c>
    </row>
    <row r="6" spans="1:15" x14ac:dyDescent="0.2">
      <c r="A6" s="1">
        <v>5</v>
      </c>
      <c r="B6" s="5" t="s">
        <v>10</v>
      </c>
      <c r="C6" s="5" t="s">
        <v>19</v>
      </c>
      <c r="D6" s="5" t="s">
        <v>12</v>
      </c>
      <c r="E6" s="5">
        <v>267.5</v>
      </c>
      <c r="F6" s="5">
        <v>0.05</v>
      </c>
      <c r="G6" s="5">
        <v>2.6798848897197992E-7</v>
      </c>
      <c r="H6" s="5" t="s">
        <v>16</v>
      </c>
      <c r="I6" s="5" t="s">
        <v>19</v>
      </c>
      <c r="J6" s="5" t="s">
        <v>10</v>
      </c>
      <c r="K6" s="5" t="s">
        <v>14</v>
      </c>
      <c r="M6" t="s">
        <v>18</v>
      </c>
      <c r="N6">
        <f t="shared" si="0"/>
        <v>9</v>
      </c>
      <c r="O6">
        <f t="shared" si="1"/>
        <v>12</v>
      </c>
    </row>
    <row r="7" spans="1:15" x14ac:dyDescent="0.2">
      <c r="A7" s="1">
        <v>6</v>
      </c>
      <c r="B7" s="5" t="s">
        <v>11</v>
      </c>
      <c r="C7" s="5" t="s">
        <v>15</v>
      </c>
      <c r="D7" s="5" t="s">
        <v>12</v>
      </c>
      <c r="E7" s="5">
        <v>237.5</v>
      </c>
      <c r="F7" s="5">
        <v>0.05</v>
      </c>
      <c r="G7" s="5">
        <v>3.9282452651045351E-4</v>
      </c>
      <c r="H7" s="5" t="s">
        <v>16</v>
      </c>
      <c r="I7" s="5" t="s">
        <v>15</v>
      </c>
      <c r="J7" s="5" t="s">
        <v>11</v>
      </c>
      <c r="K7" s="5" t="s">
        <v>14</v>
      </c>
      <c r="M7" t="s">
        <v>19</v>
      </c>
      <c r="N7">
        <f t="shared" si="0"/>
        <v>27</v>
      </c>
      <c r="O7">
        <f t="shared" si="1"/>
        <v>1</v>
      </c>
    </row>
    <row r="8" spans="1:15" x14ac:dyDescent="0.2">
      <c r="A8" s="1">
        <v>7</v>
      </c>
      <c r="B8" s="5" t="s">
        <v>11</v>
      </c>
      <c r="C8" s="5" t="s">
        <v>17</v>
      </c>
      <c r="D8" s="5" t="s">
        <v>12</v>
      </c>
      <c r="E8" s="5">
        <v>402.5</v>
      </c>
      <c r="F8" s="5">
        <v>0.05</v>
      </c>
      <c r="G8" s="5">
        <v>3.3025453196096809E-2</v>
      </c>
      <c r="H8" s="5" t="s">
        <v>16</v>
      </c>
      <c r="I8" s="5" t="s">
        <v>17</v>
      </c>
      <c r="J8" s="5" t="s">
        <v>11</v>
      </c>
      <c r="K8" s="5" t="s">
        <v>14</v>
      </c>
    </row>
    <row r="9" spans="1:15" x14ac:dyDescent="0.2">
      <c r="A9" s="1">
        <v>8</v>
      </c>
      <c r="B9" s="5" t="s">
        <v>11</v>
      </c>
      <c r="C9" s="5" t="s">
        <v>18</v>
      </c>
      <c r="D9" s="5" t="s">
        <v>12</v>
      </c>
      <c r="E9" s="5">
        <v>538</v>
      </c>
      <c r="F9" s="5">
        <v>0.05</v>
      </c>
      <c r="G9" s="5">
        <v>2.0039811656985151E-2</v>
      </c>
      <c r="H9" s="5" t="s">
        <v>16</v>
      </c>
      <c r="I9" s="5" t="s">
        <v>18</v>
      </c>
      <c r="J9" s="5" t="s">
        <v>11</v>
      </c>
      <c r="K9" s="5" t="s">
        <v>14</v>
      </c>
    </row>
    <row r="10" spans="1:15" x14ac:dyDescent="0.2">
      <c r="A10" s="1">
        <v>9</v>
      </c>
      <c r="B10" s="5" t="s">
        <v>11</v>
      </c>
      <c r="C10" s="5" t="s">
        <v>19</v>
      </c>
      <c r="D10" s="5" t="s">
        <v>12</v>
      </c>
      <c r="E10" s="5">
        <v>254</v>
      </c>
      <c r="F10" s="5">
        <v>0.05</v>
      </c>
      <c r="G10" s="5">
        <v>1.036111463424331E-6</v>
      </c>
      <c r="H10" s="5" t="s">
        <v>16</v>
      </c>
      <c r="I10" s="5" t="s">
        <v>19</v>
      </c>
      <c r="J10" s="5" t="s">
        <v>11</v>
      </c>
      <c r="K10" s="5" t="s">
        <v>14</v>
      </c>
    </row>
    <row r="11" spans="1:15" x14ac:dyDescent="0.2">
      <c r="A11" s="1">
        <v>10</v>
      </c>
      <c r="B11" s="5" t="s">
        <v>15</v>
      </c>
      <c r="C11" s="5" t="s">
        <v>17</v>
      </c>
      <c r="D11" s="5" t="s">
        <v>12</v>
      </c>
      <c r="E11" s="5">
        <v>253</v>
      </c>
      <c r="F11" s="5">
        <v>0.05</v>
      </c>
      <c r="G11" s="5">
        <v>0.19812340810891421</v>
      </c>
      <c r="H11" s="5" t="s">
        <v>13</v>
      </c>
      <c r="I11" s="5"/>
      <c r="J11" s="5"/>
      <c r="K11" s="5" t="s">
        <v>14</v>
      </c>
    </row>
    <row r="12" spans="1:15" x14ac:dyDescent="0.2">
      <c r="A12" s="1">
        <v>11</v>
      </c>
      <c r="B12" s="5" t="s">
        <v>15</v>
      </c>
      <c r="C12" s="5" t="s">
        <v>18</v>
      </c>
      <c r="D12" s="5" t="s">
        <v>12</v>
      </c>
      <c r="E12" s="5">
        <v>528.5</v>
      </c>
      <c r="F12" s="5">
        <v>0.05</v>
      </c>
      <c r="G12" s="5">
        <v>0.70209207625112802</v>
      </c>
      <c r="H12" s="5" t="s">
        <v>13</v>
      </c>
      <c r="I12" s="5"/>
      <c r="J12" s="5"/>
      <c r="K12" s="5" t="s">
        <v>14</v>
      </c>
    </row>
    <row r="13" spans="1:15" x14ac:dyDescent="0.2">
      <c r="A13" s="1">
        <v>12</v>
      </c>
      <c r="B13" s="5" t="s">
        <v>15</v>
      </c>
      <c r="C13" s="5" t="s">
        <v>19</v>
      </c>
      <c r="D13" s="5" t="s">
        <v>12</v>
      </c>
      <c r="E13" s="5">
        <v>176</v>
      </c>
      <c r="F13" s="5">
        <v>0.05</v>
      </c>
      <c r="G13" s="5">
        <v>1.110788185594044E-2</v>
      </c>
      <c r="H13" s="5" t="s">
        <v>16</v>
      </c>
      <c r="I13" s="5" t="s">
        <v>19</v>
      </c>
      <c r="J13" s="5" t="s">
        <v>15</v>
      </c>
      <c r="K13" s="5" t="s">
        <v>14</v>
      </c>
    </row>
    <row r="14" spans="1:15" x14ac:dyDescent="0.2">
      <c r="A14" s="1">
        <v>13</v>
      </c>
      <c r="B14" s="5" t="s">
        <v>17</v>
      </c>
      <c r="C14" s="5" t="s">
        <v>18</v>
      </c>
      <c r="D14" s="5" t="s">
        <v>12</v>
      </c>
      <c r="E14" s="5">
        <v>532.5</v>
      </c>
      <c r="F14" s="5">
        <v>0.05</v>
      </c>
      <c r="G14" s="5">
        <v>0.56168729778734794</v>
      </c>
      <c r="H14" s="5" t="s">
        <v>13</v>
      </c>
      <c r="I14" s="5"/>
      <c r="J14" s="5"/>
      <c r="K14" s="5" t="s">
        <v>14</v>
      </c>
    </row>
    <row r="15" spans="1:15" x14ac:dyDescent="0.2">
      <c r="A15" s="1">
        <v>14</v>
      </c>
      <c r="B15" s="5" t="s">
        <v>17</v>
      </c>
      <c r="C15" s="5" t="s">
        <v>19</v>
      </c>
      <c r="D15" s="5" t="s">
        <v>12</v>
      </c>
      <c r="E15" s="5">
        <v>99.5</v>
      </c>
      <c r="F15" s="5">
        <v>0.05</v>
      </c>
      <c r="G15" s="5">
        <v>4.8403753987692482E-5</v>
      </c>
      <c r="H15" s="5" t="s">
        <v>16</v>
      </c>
      <c r="I15" s="5" t="s">
        <v>19</v>
      </c>
      <c r="J15" s="5" t="s">
        <v>17</v>
      </c>
      <c r="K15" s="5" t="s">
        <v>14</v>
      </c>
    </row>
    <row r="16" spans="1:15" x14ac:dyDescent="0.2">
      <c r="A16" s="1">
        <v>15</v>
      </c>
      <c r="B16" s="5" t="s">
        <v>18</v>
      </c>
      <c r="C16" s="5" t="s">
        <v>19</v>
      </c>
      <c r="D16" s="5" t="s">
        <v>12</v>
      </c>
      <c r="E16" s="5">
        <v>414</v>
      </c>
      <c r="F16" s="5">
        <v>0.05</v>
      </c>
      <c r="G16" s="5">
        <v>2.8345760741818531E-2</v>
      </c>
      <c r="H16" s="5" t="s">
        <v>16</v>
      </c>
      <c r="I16" s="5" t="s">
        <v>19</v>
      </c>
      <c r="J16" s="5" t="s">
        <v>18</v>
      </c>
      <c r="K16" s="5" t="s">
        <v>14</v>
      </c>
    </row>
    <row r="17" spans="1:11" x14ac:dyDescent="0.2">
      <c r="A17" s="1">
        <v>16</v>
      </c>
      <c r="B17" s="5" t="s">
        <v>10</v>
      </c>
      <c r="C17" s="5" t="s">
        <v>11</v>
      </c>
      <c r="D17" s="5" t="s">
        <v>12</v>
      </c>
      <c r="E17" s="5">
        <v>69</v>
      </c>
      <c r="F17" s="5">
        <v>0.05</v>
      </c>
      <c r="G17" s="5">
        <v>1.7739421737721219E-14</v>
      </c>
      <c r="H17" s="5" t="s">
        <v>16</v>
      </c>
      <c r="I17" s="5" t="s">
        <v>10</v>
      </c>
      <c r="J17" s="5" t="s">
        <v>11</v>
      </c>
      <c r="K17" s="5" t="s">
        <v>20</v>
      </c>
    </row>
    <row r="18" spans="1:11" x14ac:dyDescent="0.2">
      <c r="A18" s="1">
        <v>17</v>
      </c>
      <c r="B18" s="5" t="s">
        <v>10</v>
      </c>
      <c r="C18" s="5" t="s">
        <v>15</v>
      </c>
      <c r="D18" s="5" t="s">
        <v>12</v>
      </c>
      <c r="E18" s="5">
        <v>205.5</v>
      </c>
      <c r="F18" s="5">
        <v>0.05</v>
      </c>
      <c r="G18" s="5">
        <v>1.245488809129671E-9</v>
      </c>
      <c r="H18" s="5" t="s">
        <v>16</v>
      </c>
      <c r="I18" s="5" t="s">
        <v>10</v>
      </c>
      <c r="J18" s="5" t="s">
        <v>15</v>
      </c>
      <c r="K18" s="5" t="s">
        <v>20</v>
      </c>
    </row>
    <row r="19" spans="1:11" x14ac:dyDescent="0.2">
      <c r="A19" s="1">
        <v>18</v>
      </c>
      <c r="B19" s="5" t="s">
        <v>10</v>
      </c>
      <c r="C19" s="5" t="s">
        <v>17</v>
      </c>
      <c r="D19" s="5" t="s">
        <v>12</v>
      </c>
      <c r="E19" s="5">
        <v>214.5</v>
      </c>
      <c r="F19" s="5">
        <v>0.05</v>
      </c>
      <c r="G19" s="5">
        <v>2.5125181191397608E-10</v>
      </c>
      <c r="H19" s="5" t="s">
        <v>16</v>
      </c>
      <c r="I19" s="5" t="s">
        <v>10</v>
      </c>
      <c r="J19" s="5" t="s">
        <v>17</v>
      </c>
      <c r="K19" s="5" t="s">
        <v>20</v>
      </c>
    </row>
    <row r="20" spans="1:11" x14ac:dyDescent="0.2">
      <c r="A20" s="1">
        <v>19</v>
      </c>
      <c r="B20" s="5" t="s">
        <v>10</v>
      </c>
      <c r="C20" s="5" t="s">
        <v>18</v>
      </c>
      <c r="D20" s="5" t="s">
        <v>12</v>
      </c>
      <c r="E20" s="5">
        <v>124</v>
      </c>
      <c r="F20" s="5">
        <v>0.05</v>
      </c>
      <c r="G20" s="5">
        <v>1.281983041433745E-13</v>
      </c>
      <c r="H20" s="5" t="s">
        <v>16</v>
      </c>
      <c r="I20" s="5" t="s">
        <v>10</v>
      </c>
      <c r="J20" s="5" t="s">
        <v>18</v>
      </c>
      <c r="K20" s="5" t="s">
        <v>20</v>
      </c>
    </row>
    <row r="21" spans="1:11" x14ac:dyDescent="0.2">
      <c r="A21" s="1">
        <v>20</v>
      </c>
      <c r="B21" s="5" t="s">
        <v>10</v>
      </c>
      <c r="C21" s="5" t="s">
        <v>19</v>
      </c>
      <c r="D21" s="5" t="s">
        <v>12</v>
      </c>
      <c r="E21" s="5">
        <v>387.5</v>
      </c>
      <c r="F21" s="5">
        <v>0.05</v>
      </c>
      <c r="G21" s="5">
        <v>3.9689815529891623E-5</v>
      </c>
      <c r="H21" s="5" t="s">
        <v>16</v>
      </c>
      <c r="I21" s="5" t="s">
        <v>10</v>
      </c>
      <c r="J21" s="5" t="s">
        <v>19</v>
      </c>
      <c r="K21" s="5" t="s">
        <v>20</v>
      </c>
    </row>
    <row r="22" spans="1:11" x14ac:dyDescent="0.2">
      <c r="A22" s="1">
        <v>21</v>
      </c>
      <c r="B22" s="5" t="s">
        <v>11</v>
      </c>
      <c r="C22" s="5" t="s">
        <v>15</v>
      </c>
      <c r="D22" s="5" t="s">
        <v>12</v>
      </c>
      <c r="E22" s="5">
        <v>256.5</v>
      </c>
      <c r="F22" s="5">
        <v>0.05</v>
      </c>
      <c r="G22" s="5">
        <v>3.6148827572526492E-9</v>
      </c>
      <c r="H22" s="5" t="s">
        <v>16</v>
      </c>
      <c r="I22" s="5" t="s">
        <v>15</v>
      </c>
      <c r="J22" s="5" t="s">
        <v>11</v>
      </c>
      <c r="K22" s="5" t="s">
        <v>20</v>
      </c>
    </row>
    <row r="23" spans="1:11" x14ac:dyDescent="0.2">
      <c r="A23" s="1">
        <v>22</v>
      </c>
      <c r="B23" s="5" t="s">
        <v>11</v>
      </c>
      <c r="C23" s="5" t="s">
        <v>17</v>
      </c>
      <c r="D23" s="5" t="s">
        <v>12</v>
      </c>
      <c r="E23" s="5">
        <v>136</v>
      </c>
      <c r="F23" s="5">
        <v>0.05</v>
      </c>
      <c r="G23" s="5">
        <v>2.623301394140807E-9</v>
      </c>
      <c r="H23" s="5" t="s">
        <v>16</v>
      </c>
      <c r="I23" s="5" t="s">
        <v>17</v>
      </c>
      <c r="J23" s="5" t="s">
        <v>11</v>
      </c>
      <c r="K23" s="5" t="s">
        <v>20</v>
      </c>
    </row>
    <row r="24" spans="1:11" x14ac:dyDescent="0.2">
      <c r="A24" s="1">
        <v>23</v>
      </c>
      <c r="B24" s="5" t="s">
        <v>11</v>
      </c>
      <c r="C24" s="5" t="s">
        <v>18</v>
      </c>
      <c r="D24" s="5" t="s">
        <v>12</v>
      </c>
      <c r="E24" s="5">
        <v>732</v>
      </c>
      <c r="F24" s="5">
        <v>0.05</v>
      </c>
      <c r="G24" s="5">
        <v>5.590873592319387E-2</v>
      </c>
      <c r="H24" s="5" t="s">
        <v>13</v>
      </c>
      <c r="I24" s="5"/>
      <c r="J24" s="5"/>
      <c r="K24" s="5" t="s">
        <v>20</v>
      </c>
    </row>
    <row r="25" spans="1:11" x14ac:dyDescent="0.2">
      <c r="A25" s="1">
        <v>24</v>
      </c>
      <c r="B25" s="5" t="s">
        <v>11</v>
      </c>
      <c r="C25" s="5" t="s">
        <v>19</v>
      </c>
      <c r="D25" s="5" t="s">
        <v>12</v>
      </c>
      <c r="E25" s="5">
        <v>67</v>
      </c>
      <c r="F25" s="5">
        <v>0.05</v>
      </c>
      <c r="G25" s="5">
        <v>9.715326338324214E-14</v>
      </c>
      <c r="H25" s="5" t="s">
        <v>16</v>
      </c>
      <c r="I25" s="5" t="s">
        <v>19</v>
      </c>
      <c r="J25" s="5" t="s">
        <v>11</v>
      </c>
      <c r="K25" s="5" t="s">
        <v>20</v>
      </c>
    </row>
    <row r="26" spans="1:11" x14ac:dyDescent="0.2">
      <c r="A26" s="1">
        <v>25</v>
      </c>
      <c r="B26" s="5" t="s">
        <v>15</v>
      </c>
      <c r="C26" s="5" t="s">
        <v>17</v>
      </c>
      <c r="D26" s="5" t="s">
        <v>12</v>
      </c>
      <c r="E26" s="5">
        <v>929.5</v>
      </c>
      <c r="F26" s="5">
        <v>0.05</v>
      </c>
      <c r="G26" s="5">
        <v>0.18233703594793771</v>
      </c>
      <c r="H26" s="5" t="s">
        <v>13</v>
      </c>
      <c r="I26" s="5"/>
      <c r="J26" s="5"/>
      <c r="K26" s="5" t="s">
        <v>20</v>
      </c>
    </row>
    <row r="27" spans="1:11" x14ac:dyDescent="0.2">
      <c r="A27" s="1">
        <v>26</v>
      </c>
      <c r="B27" s="5" t="s">
        <v>15</v>
      </c>
      <c r="C27" s="5" t="s">
        <v>18</v>
      </c>
      <c r="D27" s="5" t="s">
        <v>12</v>
      </c>
      <c r="E27" s="5">
        <v>410</v>
      </c>
      <c r="F27" s="5">
        <v>0.05</v>
      </c>
      <c r="G27" s="5">
        <v>1.278472466156668E-6</v>
      </c>
      <c r="H27" s="5" t="s">
        <v>16</v>
      </c>
      <c r="I27" s="5" t="s">
        <v>15</v>
      </c>
      <c r="J27" s="5" t="s">
        <v>18</v>
      </c>
      <c r="K27" s="5" t="s">
        <v>20</v>
      </c>
    </row>
    <row r="28" spans="1:11" x14ac:dyDescent="0.2">
      <c r="A28" s="1">
        <v>27</v>
      </c>
      <c r="B28" s="5" t="s">
        <v>15</v>
      </c>
      <c r="C28" s="5" t="s">
        <v>19</v>
      </c>
      <c r="D28" s="5" t="s">
        <v>12</v>
      </c>
      <c r="E28" s="5">
        <v>324</v>
      </c>
      <c r="F28" s="5">
        <v>0.05</v>
      </c>
      <c r="G28" s="5">
        <v>6.9604270410279074E-4</v>
      </c>
      <c r="H28" s="5" t="s">
        <v>16</v>
      </c>
      <c r="I28" s="5" t="s">
        <v>19</v>
      </c>
      <c r="J28" s="5" t="s">
        <v>15</v>
      </c>
      <c r="K28" s="5" t="s">
        <v>20</v>
      </c>
    </row>
    <row r="29" spans="1:11" x14ac:dyDescent="0.2">
      <c r="A29" s="1">
        <v>28</v>
      </c>
      <c r="B29" s="5" t="s">
        <v>17</v>
      </c>
      <c r="C29" s="5" t="s">
        <v>18</v>
      </c>
      <c r="D29" s="5" t="s">
        <v>12</v>
      </c>
      <c r="E29" s="5">
        <v>258</v>
      </c>
      <c r="F29" s="5">
        <v>0.05</v>
      </c>
      <c r="G29" s="5">
        <v>2.610998897056679E-6</v>
      </c>
      <c r="H29" s="5" t="s">
        <v>16</v>
      </c>
      <c r="I29" s="5" t="s">
        <v>17</v>
      </c>
      <c r="J29" s="5" t="s">
        <v>18</v>
      </c>
      <c r="K29" s="5" t="s">
        <v>20</v>
      </c>
    </row>
    <row r="30" spans="1:11" x14ac:dyDescent="0.2">
      <c r="A30" s="1">
        <v>29</v>
      </c>
      <c r="B30" s="5" t="s">
        <v>17</v>
      </c>
      <c r="C30" s="5" t="s">
        <v>19</v>
      </c>
      <c r="D30" s="5" t="s">
        <v>12</v>
      </c>
      <c r="E30" s="5">
        <v>63.5</v>
      </c>
      <c r="F30" s="5">
        <v>0.05</v>
      </c>
      <c r="G30" s="5">
        <v>1.14923668837727E-7</v>
      </c>
      <c r="H30" s="5" t="s">
        <v>16</v>
      </c>
      <c r="I30" s="5" t="s">
        <v>19</v>
      </c>
      <c r="J30" s="5" t="s">
        <v>17</v>
      </c>
      <c r="K30" s="5" t="s">
        <v>20</v>
      </c>
    </row>
    <row r="31" spans="1:11" x14ac:dyDescent="0.2">
      <c r="A31" s="1">
        <v>30</v>
      </c>
      <c r="B31" s="5" t="s">
        <v>18</v>
      </c>
      <c r="C31" s="5" t="s">
        <v>19</v>
      </c>
      <c r="D31" s="5" t="s">
        <v>12</v>
      </c>
      <c r="E31" s="5">
        <v>161</v>
      </c>
      <c r="F31" s="5">
        <v>0.05</v>
      </c>
      <c r="G31" s="5">
        <v>2.6055291989702659E-11</v>
      </c>
      <c r="H31" s="5" t="s">
        <v>16</v>
      </c>
      <c r="I31" s="5" t="s">
        <v>19</v>
      </c>
      <c r="J31" s="5" t="s">
        <v>18</v>
      </c>
      <c r="K31" s="5" t="s">
        <v>20</v>
      </c>
    </row>
    <row r="32" spans="1:11" x14ac:dyDescent="0.2">
      <c r="A32" s="1">
        <v>31</v>
      </c>
      <c r="B32" s="5" t="s">
        <v>10</v>
      </c>
      <c r="C32" s="5" t="s">
        <v>11</v>
      </c>
      <c r="D32" s="5" t="s">
        <v>12</v>
      </c>
      <c r="E32" s="5">
        <v>393.5</v>
      </c>
      <c r="F32" s="5">
        <v>0.05</v>
      </c>
      <c r="G32" s="5">
        <v>7.9681356371221422E-10</v>
      </c>
      <c r="H32" s="5" t="s">
        <v>16</v>
      </c>
      <c r="I32" s="5" t="s">
        <v>10</v>
      </c>
      <c r="J32" s="5" t="s">
        <v>11</v>
      </c>
      <c r="K32" s="5" t="s">
        <v>21</v>
      </c>
    </row>
    <row r="33" spans="1:11" x14ac:dyDescent="0.2">
      <c r="A33" s="1">
        <v>32</v>
      </c>
      <c r="B33" s="5" t="s">
        <v>10</v>
      </c>
      <c r="C33" s="5" t="s">
        <v>15</v>
      </c>
      <c r="D33" s="5" t="s">
        <v>12</v>
      </c>
      <c r="E33" s="5">
        <v>1123</v>
      </c>
      <c r="F33" s="5">
        <v>0.05</v>
      </c>
      <c r="G33" s="5">
        <v>1.096885552261021E-2</v>
      </c>
      <c r="H33" s="5" t="s">
        <v>16</v>
      </c>
      <c r="I33" s="5" t="s">
        <v>10</v>
      </c>
      <c r="J33" s="5" t="s">
        <v>15</v>
      </c>
      <c r="K33" s="5" t="s">
        <v>21</v>
      </c>
    </row>
    <row r="34" spans="1:11" x14ac:dyDescent="0.2">
      <c r="A34" s="1">
        <v>33</v>
      </c>
      <c r="B34" s="5" t="s">
        <v>10</v>
      </c>
      <c r="C34" s="5" t="s">
        <v>17</v>
      </c>
      <c r="D34" s="5" t="s">
        <v>12</v>
      </c>
      <c r="E34" s="5">
        <v>1309</v>
      </c>
      <c r="F34" s="5">
        <v>0.05</v>
      </c>
      <c r="G34" s="5">
        <v>0.97747497900851621</v>
      </c>
      <c r="H34" s="5" t="s">
        <v>13</v>
      </c>
      <c r="I34" s="5"/>
      <c r="J34" s="5"/>
      <c r="K34" s="5" t="s">
        <v>21</v>
      </c>
    </row>
    <row r="35" spans="1:11" x14ac:dyDescent="0.2">
      <c r="A35" s="1">
        <v>34</v>
      </c>
      <c r="B35" s="5" t="s">
        <v>10</v>
      </c>
      <c r="C35" s="5" t="s">
        <v>18</v>
      </c>
      <c r="D35" s="5" t="s">
        <v>12</v>
      </c>
      <c r="E35" s="5">
        <v>1441</v>
      </c>
      <c r="F35" s="5">
        <v>0.05</v>
      </c>
      <c r="G35" s="5">
        <v>0.1231389438552245</v>
      </c>
      <c r="H35" s="5" t="s">
        <v>13</v>
      </c>
      <c r="I35" s="5"/>
      <c r="J35" s="5"/>
      <c r="K35" s="5" t="s">
        <v>21</v>
      </c>
    </row>
    <row r="36" spans="1:11" x14ac:dyDescent="0.2">
      <c r="A36" s="1">
        <v>35</v>
      </c>
      <c r="B36" s="5" t="s">
        <v>10</v>
      </c>
      <c r="C36" s="5" t="s">
        <v>19</v>
      </c>
      <c r="D36" s="5" t="s">
        <v>12</v>
      </c>
      <c r="E36" s="5">
        <v>742.5</v>
      </c>
      <c r="F36" s="5">
        <v>0.05</v>
      </c>
      <c r="G36" s="5">
        <v>8.0666241709783267E-3</v>
      </c>
      <c r="H36" s="5" t="s">
        <v>16</v>
      </c>
      <c r="I36" s="5" t="s">
        <v>19</v>
      </c>
      <c r="J36" s="5" t="s">
        <v>10</v>
      </c>
      <c r="K36" s="5" t="s">
        <v>21</v>
      </c>
    </row>
    <row r="37" spans="1:11" x14ac:dyDescent="0.2">
      <c r="A37" s="1">
        <v>36</v>
      </c>
      <c r="B37" s="5" t="s">
        <v>11</v>
      </c>
      <c r="C37" s="5" t="s">
        <v>15</v>
      </c>
      <c r="D37" s="5" t="s">
        <v>12</v>
      </c>
      <c r="E37" s="5">
        <v>366.5</v>
      </c>
      <c r="F37" s="5">
        <v>0.05</v>
      </c>
      <c r="G37" s="5">
        <v>4.4077597941040232E-7</v>
      </c>
      <c r="H37" s="5" t="s">
        <v>16</v>
      </c>
      <c r="I37" s="5" t="s">
        <v>15</v>
      </c>
      <c r="J37" s="5" t="s">
        <v>11</v>
      </c>
      <c r="K37" s="5" t="s">
        <v>21</v>
      </c>
    </row>
    <row r="38" spans="1:11" x14ac:dyDescent="0.2">
      <c r="A38" s="1">
        <v>37</v>
      </c>
      <c r="B38" s="5" t="s">
        <v>11</v>
      </c>
      <c r="C38" s="5" t="s">
        <v>17</v>
      </c>
      <c r="D38" s="5" t="s">
        <v>12</v>
      </c>
      <c r="E38" s="5">
        <v>115</v>
      </c>
      <c r="F38" s="5">
        <v>0.05</v>
      </c>
      <c r="G38" s="5">
        <v>6.1606940077323321E-13</v>
      </c>
      <c r="H38" s="5" t="s">
        <v>16</v>
      </c>
      <c r="I38" s="5" t="s">
        <v>17</v>
      </c>
      <c r="J38" s="5" t="s">
        <v>11</v>
      </c>
      <c r="K38" s="5" t="s">
        <v>21</v>
      </c>
    </row>
    <row r="39" spans="1:11" x14ac:dyDescent="0.2">
      <c r="A39" s="1">
        <v>38</v>
      </c>
      <c r="B39" s="5" t="s">
        <v>11</v>
      </c>
      <c r="C39" s="5" t="s">
        <v>18</v>
      </c>
      <c r="D39" s="5" t="s">
        <v>12</v>
      </c>
      <c r="E39" s="5">
        <v>455.5</v>
      </c>
      <c r="F39" s="5">
        <v>0.05</v>
      </c>
      <c r="G39" s="5">
        <v>5.6563876287337858E-8</v>
      </c>
      <c r="H39" s="5" t="s">
        <v>16</v>
      </c>
      <c r="I39" s="5" t="s">
        <v>18</v>
      </c>
      <c r="J39" s="5" t="s">
        <v>11</v>
      </c>
      <c r="K39" s="5" t="s">
        <v>21</v>
      </c>
    </row>
    <row r="40" spans="1:11" x14ac:dyDescent="0.2">
      <c r="A40" s="1">
        <v>39</v>
      </c>
      <c r="B40" s="5" t="s">
        <v>11</v>
      </c>
      <c r="C40" s="5" t="s">
        <v>19</v>
      </c>
      <c r="D40" s="5" t="s">
        <v>12</v>
      </c>
      <c r="E40" s="5">
        <v>61.5</v>
      </c>
      <c r="F40" s="5">
        <v>0.05</v>
      </c>
      <c r="G40" s="5">
        <v>5.4874609814365181E-15</v>
      </c>
      <c r="H40" s="5" t="s">
        <v>16</v>
      </c>
      <c r="I40" s="5" t="s">
        <v>19</v>
      </c>
      <c r="J40" s="5" t="s">
        <v>11</v>
      </c>
      <c r="K40" s="5" t="s">
        <v>21</v>
      </c>
    </row>
    <row r="41" spans="1:11" x14ac:dyDescent="0.2">
      <c r="A41" s="1">
        <v>40</v>
      </c>
      <c r="B41" s="5" t="s">
        <v>15</v>
      </c>
      <c r="C41" s="5" t="s">
        <v>17</v>
      </c>
      <c r="D41" s="5" t="s">
        <v>12</v>
      </c>
      <c r="E41" s="5">
        <v>373</v>
      </c>
      <c r="F41" s="5">
        <v>0.05</v>
      </c>
      <c r="G41" s="5">
        <v>5.5449452162834353E-5</v>
      </c>
      <c r="H41" s="5" t="s">
        <v>16</v>
      </c>
      <c r="I41" s="5" t="s">
        <v>17</v>
      </c>
      <c r="J41" s="5" t="s">
        <v>15</v>
      </c>
      <c r="K41" s="5" t="s">
        <v>21</v>
      </c>
    </row>
    <row r="42" spans="1:11" x14ac:dyDescent="0.2">
      <c r="A42" s="1">
        <v>41</v>
      </c>
      <c r="B42" s="5" t="s">
        <v>15</v>
      </c>
      <c r="C42" s="5" t="s">
        <v>18</v>
      </c>
      <c r="D42" s="5" t="s">
        <v>12</v>
      </c>
      <c r="E42" s="5">
        <v>1020</v>
      </c>
      <c r="F42" s="5">
        <v>0.05</v>
      </c>
      <c r="G42" s="5">
        <v>3.1435057360415727E-2</v>
      </c>
      <c r="H42" s="5" t="s">
        <v>16</v>
      </c>
      <c r="I42" s="5" t="s">
        <v>18</v>
      </c>
      <c r="J42" s="5" t="s">
        <v>15</v>
      </c>
      <c r="K42" s="5" t="s">
        <v>21</v>
      </c>
    </row>
    <row r="43" spans="1:11" x14ac:dyDescent="0.2">
      <c r="A43" s="1">
        <v>42</v>
      </c>
      <c r="B43" s="5" t="s">
        <v>15</v>
      </c>
      <c r="C43" s="5" t="s">
        <v>19</v>
      </c>
      <c r="D43" s="5" t="s">
        <v>12</v>
      </c>
      <c r="E43" s="5">
        <v>74</v>
      </c>
      <c r="F43" s="5">
        <v>0.05</v>
      </c>
      <c r="G43" s="5">
        <v>7.8982270699657952E-11</v>
      </c>
      <c r="H43" s="5" t="s">
        <v>16</v>
      </c>
      <c r="I43" s="5" t="s">
        <v>19</v>
      </c>
      <c r="J43" s="5" t="s">
        <v>15</v>
      </c>
      <c r="K43" s="5" t="s">
        <v>21</v>
      </c>
    </row>
    <row r="44" spans="1:11" x14ac:dyDescent="0.2">
      <c r="A44" s="1">
        <v>43</v>
      </c>
      <c r="B44" s="5" t="s">
        <v>17</v>
      </c>
      <c r="C44" s="5" t="s">
        <v>18</v>
      </c>
      <c r="D44" s="5" t="s">
        <v>12</v>
      </c>
      <c r="E44" s="5">
        <v>810.5</v>
      </c>
      <c r="F44" s="5">
        <v>0.05</v>
      </c>
      <c r="G44" s="5">
        <v>0.24139475172247571</v>
      </c>
      <c r="H44" s="5" t="s">
        <v>13</v>
      </c>
      <c r="I44" s="5"/>
      <c r="J44" s="5"/>
      <c r="K44" s="5" t="s">
        <v>21</v>
      </c>
    </row>
    <row r="45" spans="1:11" x14ac:dyDescent="0.2">
      <c r="A45" s="1">
        <v>44</v>
      </c>
      <c r="B45" s="5" t="s">
        <v>17</v>
      </c>
      <c r="C45" s="5" t="s">
        <v>19</v>
      </c>
      <c r="D45" s="5" t="s">
        <v>12</v>
      </c>
      <c r="E45" s="5">
        <v>303</v>
      </c>
      <c r="F45" s="5">
        <v>0.05</v>
      </c>
      <c r="G45" s="5">
        <v>2.7090740608911831E-5</v>
      </c>
      <c r="H45" s="5" t="s">
        <v>16</v>
      </c>
      <c r="I45" s="5" t="s">
        <v>19</v>
      </c>
      <c r="J45" s="5" t="s">
        <v>17</v>
      </c>
      <c r="K45" s="5" t="s">
        <v>21</v>
      </c>
    </row>
    <row r="46" spans="1:11" x14ac:dyDescent="0.2">
      <c r="A46" s="1">
        <v>45</v>
      </c>
      <c r="B46" s="5" t="s">
        <v>18</v>
      </c>
      <c r="C46" s="5" t="s">
        <v>19</v>
      </c>
      <c r="D46" s="5" t="s">
        <v>12</v>
      </c>
      <c r="E46" s="5">
        <v>436.5</v>
      </c>
      <c r="F46" s="5">
        <v>0.05</v>
      </c>
      <c r="G46" s="5">
        <v>2.845655958745333E-5</v>
      </c>
      <c r="H46" s="5" t="s">
        <v>16</v>
      </c>
      <c r="I46" s="5" t="s">
        <v>19</v>
      </c>
      <c r="J46" s="5" t="s">
        <v>18</v>
      </c>
      <c r="K46" s="5" t="s">
        <v>21</v>
      </c>
    </row>
    <row r="47" spans="1:11" x14ac:dyDescent="0.2">
      <c r="A47" s="1">
        <v>46</v>
      </c>
      <c r="B47" s="5" t="s">
        <v>10</v>
      </c>
      <c r="C47" s="5" t="s">
        <v>11</v>
      </c>
      <c r="D47" s="5" t="s">
        <v>12</v>
      </c>
      <c r="E47" s="5">
        <v>266</v>
      </c>
      <c r="F47" s="5">
        <v>0.05</v>
      </c>
      <c r="G47" s="5">
        <v>1.325318508233051E-6</v>
      </c>
      <c r="H47" s="5" t="s">
        <v>16</v>
      </c>
      <c r="I47" s="5" t="s">
        <v>10</v>
      </c>
      <c r="J47" s="5" t="s">
        <v>11</v>
      </c>
      <c r="K47" s="5" t="s">
        <v>22</v>
      </c>
    </row>
    <row r="48" spans="1:11" x14ac:dyDescent="0.2">
      <c r="A48" s="1">
        <v>47</v>
      </c>
      <c r="B48" s="5" t="s">
        <v>10</v>
      </c>
      <c r="C48" s="5" t="s">
        <v>15</v>
      </c>
      <c r="D48" s="5" t="s">
        <v>12</v>
      </c>
      <c r="E48" s="5">
        <v>173.5</v>
      </c>
      <c r="F48" s="5">
        <v>0.05</v>
      </c>
      <c r="G48" s="5">
        <v>6.592090568901433E-8</v>
      </c>
      <c r="H48" s="5" t="s">
        <v>16</v>
      </c>
      <c r="I48" s="5" t="s">
        <v>10</v>
      </c>
      <c r="J48" s="5" t="s">
        <v>15</v>
      </c>
      <c r="K48" s="5" t="s">
        <v>22</v>
      </c>
    </row>
    <row r="49" spans="1:11" x14ac:dyDescent="0.2">
      <c r="A49" s="1">
        <v>48</v>
      </c>
      <c r="B49" s="5" t="s">
        <v>10</v>
      </c>
      <c r="C49" s="5" t="s">
        <v>17</v>
      </c>
      <c r="D49" s="5" t="s">
        <v>12</v>
      </c>
      <c r="E49" s="5">
        <v>241.5</v>
      </c>
      <c r="F49" s="5">
        <v>0.05</v>
      </c>
      <c r="G49" s="5">
        <v>2.3960188513828978E-5</v>
      </c>
      <c r="H49" s="5" t="s">
        <v>16</v>
      </c>
      <c r="I49" s="5" t="s">
        <v>10</v>
      </c>
      <c r="J49" s="5" t="s">
        <v>17</v>
      </c>
      <c r="K49" s="5" t="s">
        <v>22</v>
      </c>
    </row>
    <row r="50" spans="1:11" x14ac:dyDescent="0.2">
      <c r="A50" s="1">
        <v>49</v>
      </c>
      <c r="B50" s="5" t="s">
        <v>10</v>
      </c>
      <c r="C50" s="5" t="s">
        <v>18</v>
      </c>
      <c r="D50" s="5" t="s">
        <v>12</v>
      </c>
      <c r="E50" s="5">
        <v>171</v>
      </c>
      <c r="F50" s="5">
        <v>0.05</v>
      </c>
      <c r="G50" s="5">
        <v>1.0259775561430091E-7</v>
      </c>
      <c r="H50" s="5" t="s">
        <v>16</v>
      </c>
      <c r="I50" s="5" t="s">
        <v>10</v>
      </c>
      <c r="J50" s="5" t="s">
        <v>18</v>
      </c>
      <c r="K50" s="5" t="s">
        <v>22</v>
      </c>
    </row>
    <row r="51" spans="1:11" x14ac:dyDescent="0.2">
      <c r="A51" s="1">
        <v>50</v>
      </c>
      <c r="B51" s="5" t="s">
        <v>10</v>
      </c>
      <c r="C51" s="5" t="s">
        <v>19</v>
      </c>
      <c r="D51" s="5" t="s">
        <v>12</v>
      </c>
      <c r="E51" s="5">
        <v>302</v>
      </c>
      <c r="F51" s="5">
        <v>0.05</v>
      </c>
      <c r="G51" s="5">
        <v>0.1233237485195868</v>
      </c>
      <c r="H51" s="5" t="s">
        <v>13</v>
      </c>
      <c r="I51" s="5"/>
      <c r="J51" s="5"/>
      <c r="K51" s="5" t="s">
        <v>22</v>
      </c>
    </row>
    <row r="52" spans="1:11" x14ac:dyDescent="0.2">
      <c r="A52" s="1">
        <v>51</v>
      </c>
      <c r="B52" s="5" t="s">
        <v>11</v>
      </c>
      <c r="C52" s="5" t="s">
        <v>15</v>
      </c>
      <c r="D52" s="5" t="s">
        <v>12</v>
      </c>
      <c r="E52" s="5">
        <v>193</v>
      </c>
      <c r="F52" s="5">
        <v>0.05</v>
      </c>
      <c r="G52" s="5">
        <v>6.6134775263257159E-2</v>
      </c>
      <c r="H52" s="5" t="s">
        <v>13</v>
      </c>
      <c r="I52" s="5"/>
      <c r="J52" s="5"/>
      <c r="K52" s="5" t="s">
        <v>22</v>
      </c>
    </row>
    <row r="53" spans="1:11" x14ac:dyDescent="0.2">
      <c r="A53" s="1">
        <v>52</v>
      </c>
      <c r="B53" s="5" t="s">
        <v>11</v>
      </c>
      <c r="C53" s="5" t="s">
        <v>17</v>
      </c>
      <c r="D53" s="5" t="s">
        <v>12</v>
      </c>
      <c r="E53" s="5">
        <v>322.5</v>
      </c>
      <c r="F53" s="5">
        <v>0.05</v>
      </c>
      <c r="G53" s="5">
        <v>0.1388619433391193</v>
      </c>
      <c r="H53" s="5" t="s">
        <v>13</v>
      </c>
      <c r="I53" s="5"/>
      <c r="J53" s="5"/>
      <c r="K53" s="5" t="s">
        <v>22</v>
      </c>
    </row>
    <row r="54" spans="1:11" x14ac:dyDescent="0.2">
      <c r="A54" s="1">
        <v>53</v>
      </c>
      <c r="B54" s="5" t="s">
        <v>11</v>
      </c>
      <c r="C54" s="5" t="s">
        <v>18</v>
      </c>
      <c r="D54" s="5" t="s">
        <v>12</v>
      </c>
      <c r="E54" s="5">
        <v>413</v>
      </c>
      <c r="F54" s="5">
        <v>0.05</v>
      </c>
      <c r="G54" s="5">
        <v>0.1025683396449148</v>
      </c>
      <c r="H54" s="5" t="s">
        <v>13</v>
      </c>
      <c r="I54" s="5"/>
      <c r="J54" s="5"/>
      <c r="K54" s="5" t="s">
        <v>22</v>
      </c>
    </row>
    <row r="55" spans="1:11" x14ac:dyDescent="0.2">
      <c r="A55" s="1">
        <v>54</v>
      </c>
      <c r="B55" s="5" t="s">
        <v>11</v>
      </c>
      <c r="C55" s="5" t="s">
        <v>19</v>
      </c>
      <c r="D55" s="5" t="s">
        <v>12</v>
      </c>
      <c r="E55" s="5">
        <v>0</v>
      </c>
      <c r="F55" s="5">
        <v>0.05</v>
      </c>
      <c r="G55" s="5">
        <v>2.5220246016999841E-8</v>
      </c>
      <c r="H55" s="5" t="s">
        <v>16</v>
      </c>
      <c r="I55" s="5" t="s">
        <v>19</v>
      </c>
      <c r="J55" s="5" t="s">
        <v>11</v>
      </c>
      <c r="K55" s="5" t="s">
        <v>22</v>
      </c>
    </row>
    <row r="56" spans="1:11" x14ac:dyDescent="0.2">
      <c r="A56" s="1">
        <v>55</v>
      </c>
      <c r="B56" s="5" t="s">
        <v>15</v>
      </c>
      <c r="C56" s="5" t="s">
        <v>17</v>
      </c>
      <c r="D56" s="5" t="s">
        <v>12</v>
      </c>
      <c r="E56" s="5">
        <v>155</v>
      </c>
      <c r="F56" s="5">
        <v>0.05</v>
      </c>
      <c r="G56" s="5">
        <v>1.187420704201064E-3</v>
      </c>
      <c r="H56" s="5" t="s">
        <v>16</v>
      </c>
      <c r="I56" s="5" t="s">
        <v>17</v>
      </c>
      <c r="J56" s="5" t="s">
        <v>15</v>
      </c>
      <c r="K56" s="5" t="s">
        <v>22</v>
      </c>
    </row>
    <row r="57" spans="1:11" x14ac:dyDescent="0.2">
      <c r="A57" s="1">
        <v>56</v>
      </c>
      <c r="B57" s="5" t="s">
        <v>15</v>
      </c>
      <c r="C57" s="5" t="s">
        <v>18</v>
      </c>
      <c r="D57" s="5" t="s">
        <v>12</v>
      </c>
      <c r="E57" s="5">
        <v>605.5</v>
      </c>
      <c r="F57" s="5">
        <v>0.05</v>
      </c>
      <c r="G57" s="5">
        <v>0.94310064291305873</v>
      </c>
      <c r="H57" s="5" t="s">
        <v>13</v>
      </c>
      <c r="I57" s="5"/>
      <c r="J57" s="5"/>
      <c r="K57" s="5" t="s">
        <v>22</v>
      </c>
    </row>
    <row r="58" spans="1:11" x14ac:dyDescent="0.2">
      <c r="A58" s="1">
        <v>57</v>
      </c>
      <c r="B58" s="5" t="s">
        <v>15</v>
      </c>
      <c r="C58" s="5" t="s">
        <v>19</v>
      </c>
      <c r="D58" s="5" t="s">
        <v>12</v>
      </c>
      <c r="E58" s="5">
        <v>0</v>
      </c>
      <c r="F58" s="5">
        <v>0.05</v>
      </c>
      <c r="G58" s="5">
        <v>1.962747887885726E-8</v>
      </c>
      <c r="H58" s="5" t="s">
        <v>16</v>
      </c>
      <c r="I58" s="5" t="s">
        <v>19</v>
      </c>
      <c r="J58" s="5" t="s">
        <v>15</v>
      </c>
      <c r="K58" s="5" t="s">
        <v>22</v>
      </c>
    </row>
    <row r="59" spans="1:11" x14ac:dyDescent="0.2">
      <c r="A59" s="1">
        <v>58</v>
      </c>
      <c r="B59" s="5" t="s">
        <v>17</v>
      </c>
      <c r="C59" s="5" t="s">
        <v>18</v>
      </c>
      <c r="D59" s="5" t="s">
        <v>12</v>
      </c>
      <c r="E59" s="5">
        <v>468</v>
      </c>
      <c r="F59" s="5">
        <v>0.05</v>
      </c>
      <c r="G59" s="5">
        <v>2.4795811159163829E-2</v>
      </c>
      <c r="H59" s="5" t="s">
        <v>16</v>
      </c>
      <c r="I59" s="5" t="s">
        <v>17</v>
      </c>
      <c r="J59" s="5" t="s">
        <v>18</v>
      </c>
      <c r="K59" s="5" t="s">
        <v>22</v>
      </c>
    </row>
    <row r="60" spans="1:11" x14ac:dyDescent="0.2">
      <c r="A60" s="1">
        <v>59</v>
      </c>
      <c r="B60" s="5" t="s">
        <v>17</v>
      </c>
      <c r="C60" s="5" t="s">
        <v>19</v>
      </c>
      <c r="D60" s="5" t="s">
        <v>12</v>
      </c>
      <c r="E60" s="5">
        <v>46</v>
      </c>
      <c r="F60" s="5">
        <v>0.05</v>
      </c>
      <c r="G60" s="5">
        <v>1.314628058220679E-5</v>
      </c>
      <c r="H60" s="5" t="s">
        <v>16</v>
      </c>
      <c r="I60" s="5" t="s">
        <v>19</v>
      </c>
      <c r="J60" s="5" t="s">
        <v>17</v>
      </c>
      <c r="K60" s="5" t="s">
        <v>22</v>
      </c>
    </row>
    <row r="61" spans="1:11" x14ac:dyDescent="0.2">
      <c r="A61" s="1">
        <v>60</v>
      </c>
      <c r="B61" s="5" t="s">
        <v>18</v>
      </c>
      <c r="C61" s="5" t="s">
        <v>19</v>
      </c>
      <c r="D61" s="5" t="s">
        <v>12</v>
      </c>
      <c r="E61" s="5">
        <v>48.5</v>
      </c>
      <c r="F61" s="5">
        <v>0.05</v>
      </c>
      <c r="G61" s="5">
        <v>1.0490225515332351E-7</v>
      </c>
      <c r="H61" s="5" t="s">
        <v>16</v>
      </c>
      <c r="I61" s="5" t="s">
        <v>19</v>
      </c>
      <c r="J61" s="5" t="s">
        <v>18</v>
      </c>
      <c r="K61" s="5" t="s">
        <v>22</v>
      </c>
    </row>
    <row r="62" spans="1:11" x14ac:dyDescent="0.2">
      <c r="A62" s="1">
        <v>61</v>
      </c>
      <c r="B62" s="5" t="s">
        <v>10</v>
      </c>
      <c r="C62" s="5" t="s">
        <v>11</v>
      </c>
      <c r="D62" s="5" t="s">
        <v>12</v>
      </c>
      <c r="E62" s="5">
        <v>764.5</v>
      </c>
      <c r="F62" s="5">
        <v>0.05</v>
      </c>
      <c r="G62" s="5">
        <v>3.1082901131214929E-6</v>
      </c>
      <c r="H62" s="5" t="s">
        <v>16</v>
      </c>
      <c r="I62" s="5" t="s">
        <v>10</v>
      </c>
      <c r="J62" s="5" t="s">
        <v>11</v>
      </c>
      <c r="K62" s="5" t="s">
        <v>23</v>
      </c>
    </row>
    <row r="63" spans="1:11" x14ac:dyDescent="0.2">
      <c r="A63" s="1">
        <v>62</v>
      </c>
      <c r="B63" s="5" t="s">
        <v>10</v>
      </c>
      <c r="C63" s="5" t="s">
        <v>15</v>
      </c>
      <c r="D63" s="5" t="s">
        <v>12</v>
      </c>
      <c r="E63" s="5">
        <v>424</v>
      </c>
      <c r="F63" s="5">
        <v>0.05</v>
      </c>
      <c r="G63" s="5">
        <v>3.7756627811233028E-11</v>
      </c>
      <c r="H63" s="5" t="s">
        <v>16</v>
      </c>
      <c r="I63" s="5" t="s">
        <v>10</v>
      </c>
      <c r="J63" s="5" t="s">
        <v>15</v>
      </c>
      <c r="K63" s="5" t="s">
        <v>23</v>
      </c>
    </row>
    <row r="64" spans="1:11" x14ac:dyDescent="0.2">
      <c r="A64" s="1">
        <v>63</v>
      </c>
      <c r="B64" s="5" t="s">
        <v>10</v>
      </c>
      <c r="C64" s="5" t="s">
        <v>17</v>
      </c>
      <c r="D64" s="5" t="s">
        <v>12</v>
      </c>
      <c r="E64" s="5">
        <v>1013.5</v>
      </c>
      <c r="F64" s="5">
        <v>0.05</v>
      </c>
      <c r="G64" s="5">
        <v>2.282673077093211E-3</v>
      </c>
      <c r="H64" s="5" t="s">
        <v>16</v>
      </c>
      <c r="I64" s="5" t="s">
        <v>10</v>
      </c>
      <c r="J64" s="5" t="s">
        <v>17</v>
      </c>
      <c r="K64" s="5" t="s">
        <v>23</v>
      </c>
    </row>
    <row r="65" spans="1:11" x14ac:dyDescent="0.2">
      <c r="A65" s="1">
        <v>64</v>
      </c>
      <c r="B65" s="5" t="s">
        <v>10</v>
      </c>
      <c r="C65" s="5" t="s">
        <v>18</v>
      </c>
      <c r="D65" s="5" t="s">
        <v>12</v>
      </c>
      <c r="E65" s="5">
        <v>1754.5</v>
      </c>
      <c r="F65" s="5">
        <v>0.05</v>
      </c>
      <c r="G65" s="5">
        <v>0.61572627318112949</v>
      </c>
      <c r="H65" s="5" t="s">
        <v>13</v>
      </c>
      <c r="I65" s="5"/>
      <c r="J65" s="5"/>
      <c r="K65" s="5" t="s">
        <v>23</v>
      </c>
    </row>
    <row r="66" spans="1:11" x14ac:dyDescent="0.2">
      <c r="A66" s="1">
        <v>65</v>
      </c>
      <c r="B66" s="5" t="s">
        <v>10</v>
      </c>
      <c r="C66" s="5" t="s">
        <v>19</v>
      </c>
      <c r="D66" s="5" t="s">
        <v>12</v>
      </c>
      <c r="E66" s="5">
        <v>428.5</v>
      </c>
      <c r="F66" s="5">
        <v>0.05</v>
      </c>
      <c r="G66" s="5">
        <v>2.6629078602908119E-6</v>
      </c>
      <c r="H66" s="5" t="s">
        <v>16</v>
      </c>
      <c r="I66" s="5" t="s">
        <v>19</v>
      </c>
      <c r="J66" s="5" t="s">
        <v>10</v>
      </c>
      <c r="K66" s="5" t="s">
        <v>23</v>
      </c>
    </row>
    <row r="67" spans="1:11" x14ac:dyDescent="0.2">
      <c r="A67" s="1">
        <v>66</v>
      </c>
      <c r="B67" s="5" t="s">
        <v>11</v>
      </c>
      <c r="C67" s="5" t="s">
        <v>15</v>
      </c>
      <c r="D67" s="5" t="s">
        <v>12</v>
      </c>
      <c r="E67" s="5">
        <v>411.5</v>
      </c>
      <c r="F67" s="5">
        <v>0.05</v>
      </c>
      <c r="G67" s="5">
        <v>9.9994028903445045E-9</v>
      </c>
      <c r="H67" s="5" t="s">
        <v>16</v>
      </c>
      <c r="I67" s="5" t="s">
        <v>11</v>
      </c>
      <c r="J67" s="5" t="s">
        <v>15</v>
      </c>
      <c r="K67" s="5" t="s">
        <v>23</v>
      </c>
    </row>
    <row r="68" spans="1:11" x14ac:dyDescent="0.2">
      <c r="A68" s="1">
        <v>67</v>
      </c>
      <c r="B68" s="5" t="s">
        <v>11</v>
      </c>
      <c r="C68" s="5" t="s">
        <v>17</v>
      </c>
      <c r="D68" s="5" t="s">
        <v>12</v>
      </c>
      <c r="E68" s="5">
        <v>638</v>
      </c>
      <c r="F68" s="5">
        <v>0.05</v>
      </c>
      <c r="G68" s="5">
        <v>1.674707008071413E-3</v>
      </c>
      <c r="H68" s="5" t="s">
        <v>16</v>
      </c>
      <c r="I68" s="5" t="s">
        <v>17</v>
      </c>
      <c r="J68" s="5" t="s">
        <v>11</v>
      </c>
      <c r="K68" s="5" t="s">
        <v>23</v>
      </c>
    </row>
    <row r="69" spans="1:11" x14ac:dyDescent="0.2">
      <c r="A69" s="1">
        <v>68</v>
      </c>
      <c r="B69" s="5" t="s">
        <v>11</v>
      </c>
      <c r="C69" s="5" t="s">
        <v>18</v>
      </c>
      <c r="D69" s="5" t="s">
        <v>12</v>
      </c>
      <c r="E69" s="5">
        <v>399.5</v>
      </c>
      <c r="F69" s="5">
        <v>0.05</v>
      </c>
      <c r="G69" s="5">
        <v>2.09517164560048E-8</v>
      </c>
      <c r="H69" s="5" t="s">
        <v>16</v>
      </c>
      <c r="I69" s="5" t="s">
        <v>18</v>
      </c>
      <c r="J69" s="5" t="s">
        <v>11</v>
      </c>
      <c r="K69" s="5" t="s">
        <v>23</v>
      </c>
    </row>
    <row r="70" spans="1:11" x14ac:dyDescent="0.2">
      <c r="A70" s="1">
        <v>69</v>
      </c>
      <c r="B70" s="5" t="s">
        <v>11</v>
      </c>
      <c r="C70" s="5" t="s">
        <v>19</v>
      </c>
      <c r="D70" s="5" t="s">
        <v>12</v>
      </c>
      <c r="E70" s="5">
        <v>139.5</v>
      </c>
      <c r="F70" s="5">
        <v>0.05</v>
      </c>
      <c r="G70" s="5">
        <v>3.0646018109109609E-13</v>
      </c>
      <c r="H70" s="5" t="s">
        <v>16</v>
      </c>
      <c r="I70" s="5" t="s">
        <v>19</v>
      </c>
      <c r="J70" s="5" t="s">
        <v>11</v>
      </c>
      <c r="K70" s="5" t="s">
        <v>23</v>
      </c>
    </row>
    <row r="71" spans="1:11" x14ac:dyDescent="0.2">
      <c r="A71" s="1">
        <v>70</v>
      </c>
      <c r="B71" s="5" t="s">
        <v>15</v>
      </c>
      <c r="C71" s="5" t="s">
        <v>17</v>
      </c>
      <c r="D71" s="5" t="s">
        <v>12</v>
      </c>
      <c r="E71" s="5">
        <v>293.5</v>
      </c>
      <c r="F71" s="5">
        <v>0.05</v>
      </c>
      <c r="G71" s="5">
        <v>3.9745845418675306E-12</v>
      </c>
      <c r="H71" s="5" t="s">
        <v>16</v>
      </c>
      <c r="I71" s="5" t="s">
        <v>17</v>
      </c>
      <c r="J71" s="5" t="s">
        <v>15</v>
      </c>
      <c r="K71" s="5" t="s">
        <v>23</v>
      </c>
    </row>
    <row r="72" spans="1:11" x14ac:dyDescent="0.2">
      <c r="A72" s="1">
        <v>71</v>
      </c>
      <c r="B72" s="5" t="s">
        <v>15</v>
      </c>
      <c r="C72" s="5" t="s">
        <v>18</v>
      </c>
      <c r="D72" s="5" t="s">
        <v>12</v>
      </c>
      <c r="E72" s="5">
        <v>170</v>
      </c>
      <c r="F72" s="5">
        <v>0.05</v>
      </c>
      <c r="G72" s="5">
        <v>1.4710780809498189E-13</v>
      </c>
      <c r="H72" s="5" t="s">
        <v>16</v>
      </c>
      <c r="I72" s="5" t="s">
        <v>18</v>
      </c>
      <c r="J72" s="5" t="s">
        <v>15</v>
      </c>
      <c r="K72" s="5" t="s">
        <v>23</v>
      </c>
    </row>
    <row r="73" spans="1:11" x14ac:dyDescent="0.2">
      <c r="A73" s="1">
        <v>72</v>
      </c>
      <c r="B73" s="5" t="s">
        <v>15</v>
      </c>
      <c r="C73" s="5" t="s">
        <v>19</v>
      </c>
      <c r="D73" s="5" t="s">
        <v>12</v>
      </c>
      <c r="E73" s="5">
        <v>19.5</v>
      </c>
      <c r="F73" s="5">
        <v>0.05</v>
      </c>
      <c r="G73" s="5">
        <v>1.444190185711743E-16</v>
      </c>
      <c r="H73" s="5" t="s">
        <v>16</v>
      </c>
      <c r="I73" s="5" t="s">
        <v>19</v>
      </c>
      <c r="J73" s="5" t="s">
        <v>15</v>
      </c>
      <c r="K73" s="5" t="s">
        <v>23</v>
      </c>
    </row>
    <row r="74" spans="1:11" x14ac:dyDescent="0.2">
      <c r="A74" s="1">
        <v>73</v>
      </c>
      <c r="B74" s="5" t="s">
        <v>17</v>
      </c>
      <c r="C74" s="5" t="s">
        <v>18</v>
      </c>
      <c r="D74" s="5" t="s">
        <v>12</v>
      </c>
      <c r="E74" s="5">
        <v>805</v>
      </c>
      <c r="F74" s="5">
        <v>0.05</v>
      </c>
      <c r="G74" s="5">
        <v>8.850017508640342E-5</v>
      </c>
      <c r="H74" s="5" t="s">
        <v>16</v>
      </c>
      <c r="I74" s="5" t="s">
        <v>18</v>
      </c>
      <c r="J74" s="5" t="s">
        <v>17</v>
      </c>
      <c r="K74" s="5" t="s">
        <v>23</v>
      </c>
    </row>
    <row r="75" spans="1:11" x14ac:dyDescent="0.2">
      <c r="A75" s="1">
        <v>74</v>
      </c>
      <c r="B75" s="5" t="s">
        <v>17</v>
      </c>
      <c r="C75" s="5" t="s">
        <v>19</v>
      </c>
      <c r="D75" s="5" t="s">
        <v>12</v>
      </c>
      <c r="E75" s="5">
        <v>316.5</v>
      </c>
      <c r="F75" s="5">
        <v>0.05</v>
      </c>
      <c r="G75" s="5">
        <v>1.915125521257059E-11</v>
      </c>
      <c r="H75" s="5" t="s">
        <v>16</v>
      </c>
      <c r="I75" s="5" t="s">
        <v>19</v>
      </c>
      <c r="J75" s="5" t="s">
        <v>17</v>
      </c>
      <c r="K75" s="5" t="s">
        <v>23</v>
      </c>
    </row>
    <row r="76" spans="1:11" x14ac:dyDescent="0.2">
      <c r="A76" s="1">
        <v>75</v>
      </c>
      <c r="B76" s="5" t="s">
        <v>18</v>
      </c>
      <c r="C76" s="5" t="s">
        <v>19</v>
      </c>
      <c r="D76" s="5" t="s">
        <v>12</v>
      </c>
      <c r="E76" s="5">
        <v>826.5</v>
      </c>
      <c r="F76" s="5">
        <v>0.05</v>
      </c>
      <c r="G76" s="5">
        <v>1.450400638704824E-3</v>
      </c>
      <c r="H76" s="5" t="s">
        <v>16</v>
      </c>
      <c r="I76" s="5" t="s">
        <v>19</v>
      </c>
      <c r="J76" s="5" t="s">
        <v>18</v>
      </c>
      <c r="K76" s="5" t="s">
        <v>23</v>
      </c>
    </row>
    <row r="77" spans="1:11" x14ac:dyDescent="0.2">
      <c r="A77" s="1">
        <v>76</v>
      </c>
      <c r="B77" s="5" t="s">
        <v>10</v>
      </c>
      <c r="C77" s="5" t="s">
        <v>11</v>
      </c>
      <c r="D77" s="5" t="s">
        <v>12</v>
      </c>
      <c r="E77" s="5">
        <v>1467</v>
      </c>
      <c r="F77" s="5">
        <v>0.05</v>
      </c>
      <c r="G77" s="5">
        <v>8.2029789987551172E-2</v>
      </c>
      <c r="H77" s="5" t="s">
        <v>13</v>
      </c>
      <c r="I77" s="5"/>
      <c r="J77" s="5"/>
      <c r="K77" s="5" t="s">
        <v>24</v>
      </c>
    </row>
    <row r="78" spans="1:11" x14ac:dyDescent="0.2">
      <c r="A78" s="1">
        <v>77</v>
      </c>
      <c r="B78" s="5" t="s">
        <v>10</v>
      </c>
      <c r="C78" s="5" t="s">
        <v>15</v>
      </c>
      <c r="D78" s="5" t="s">
        <v>12</v>
      </c>
      <c r="E78" s="5">
        <v>1422.5</v>
      </c>
      <c r="F78" s="5">
        <v>0.05</v>
      </c>
      <c r="G78" s="5">
        <v>0.26204641540053242</v>
      </c>
      <c r="H78" s="5" t="s">
        <v>13</v>
      </c>
      <c r="I78" s="5"/>
      <c r="J78" s="5"/>
      <c r="K78" s="5" t="s">
        <v>24</v>
      </c>
    </row>
    <row r="79" spans="1:11" x14ac:dyDescent="0.2">
      <c r="A79" s="1">
        <v>78</v>
      </c>
      <c r="B79" s="5" t="s">
        <v>10</v>
      </c>
      <c r="C79" s="5" t="s">
        <v>17</v>
      </c>
      <c r="D79" s="5" t="s">
        <v>12</v>
      </c>
      <c r="E79" s="5">
        <v>1157</v>
      </c>
      <c r="F79" s="5">
        <v>0.05</v>
      </c>
      <c r="G79" s="5">
        <v>1.342590786494127E-3</v>
      </c>
      <c r="H79" s="5" t="s">
        <v>16</v>
      </c>
      <c r="I79" s="5" t="s">
        <v>17</v>
      </c>
      <c r="J79" s="5" t="s">
        <v>10</v>
      </c>
      <c r="K79" s="5" t="s">
        <v>24</v>
      </c>
    </row>
    <row r="80" spans="1:11" x14ac:dyDescent="0.2">
      <c r="A80" s="1">
        <v>79</v>
      </c>
      <c r="B80" s="5" t="s">
        <v>10</v>
      </c>
      <c r="C80" s="5" t="s">
        <v>18</v>
      </c>
      <c r="D80" s="5" t="s">
        <v>12</v>
      </c>
      <c r="E80" s="5">
        <v>1651</v>
      </c>
      <c r="F80" s="5">
        <v>0.05</v>
      </c>
      <c r="G80" s="5">
        <v>0.43883175331979929</v>
      </c>
      <c r="H80" s="5" t="s">
        <v>13</v>
      </c>
      <c r="I80" s="5"/>
      <c r="J80" s="5"/>
      <c r="K80" s="5" t="s">
        <v>24</v>
      </c>
    </row>
    <row r="81" spans="1:11" x14ac:dyDescent="0.2">
      <c r="A81" s="1">
        <v>80</v>
      </c>
      <c r="B81" s="5" t="s">
        <v>10</v>
      </c>
      <c r="C81" s="5" t="s">
        <v>19</v>
      </c>
      <c r="D81" s="5" t="s">
        <v>12</v>
      </c>
      <c r="E81" s="5">
        <v>666.5</v>
      </c>
      <c r="F81" s="5">
        <v>0.05</v>
      </c>
      <c r="G81" s="5">
        <v>5.7288478828088851E-5</v>
      </c>
      <c r="H81" s="5" t="s">
        <v>16</v>
      </c>
      <c r="I81" s="5" t="s">
        <v>19</v>
      </c>
      <c r="J81" s="5" t="s">
        <v>10</v>
      </c>
      <c r="K81" s="5" t="s">
        <v>24</v>
      </c>
    </row>
    <row r="82" spans="1:11" x14ac:dyDescent="0.2">
      <c r="A82" s="1">
        <v>81</v>
      </c>
      <c r="B82" s="5" t="s">
        <v>11</v>
      </c>
      <c r="C82" s="5" t="s">
        <v>15</v>
      </c>
      <c r="D82" s="5" t="s">
        <v>12</v>
      </c>
      <c r="E82" s="5">
        <v>1004</v>
      </c>
      <c r="F82" s="5">
        <v>0.05</v>
      </c>
      <c r="G82" s="5">
        <v>0.16040358562051671</v>
      </c>
      <c r="H82" s="5" t="s">
        <v>13</v>
      </c>
      <c r="I82" s="5"/>
      <c r="J82" s="5"/>
      <c r="K82" s="5" t="s">
        <v>24</v>
      </c>
    </row>
    <row r="83" spans="1:11" x14ac:dyDescent="0.2">
      <c r="A83" s="1">
        <v>82</v>
      </c>
      <c r="B83" s="5" t="s">
        <v>11</v>
      </c>
      <c r="C83" s="5" t="s">
        <v>17</v>
      </c>
      <c r="D83" s="5" t="s">
        <v>12</v>
      </c>
      <c r="E83" s="5">
        <v>292.5</v>
      </c>
      <c r="F83" s="5">
        <v>0.05</v>
      </c>
      <c r="G83" s="5">
        <v>1.088475594894704E-10</v>
      </c>
      <c r="H83" s="5" t="s">
        <v>16</v>
      </c>
      <c r="I83" s="5" t="s">
        <v>17</v>
      </c>
      <c r="J83" s="5" t="s">
        <v>11</v>
      </c>
      <c r="K83" s="5" t="s">
        <v>24</v>
      </c>
    </row>
    <row r="84" spans="1:11" x14ac:dyDescent="0.2">
      <c r="A84" s="1">
        <v>83</v>
      </c>
      <c r="B84" s="5" t="s">
        <v>11</v>
      </c>
      <c r="C84" s="5" t="s">
        <v>18</v>
      </c>
      <c r="D84" s="5" t="s">
        <v>12</v>
      </c>
      <c r="E84" s="5">
        <v>1183.5</v>
      </c>
      <c r="F84" s="5">
        <v>0.05</v>
      </c>
      <c r="G84" s="5">
        <v>1.2347855940524669E-3</v>
      </c>
      <c r="H84" s="5" t="s">
        <v>16</v>
      </c>
      <c r="I84" s="5" t="s">
        <v>18</v>
      </c>
      <c r="J84" s="5" t="s">
        <v>11</v>
      </c>
      <c r="K84" s="5" t="s">
        <v>24</v>
      </c>
    </row>
    <row r="85" spans="1:11" x14ac:dyDescent="0.2">
      <c r="A85" s="1">
        <v>84</v>
      </c>
      <c r="B85" s="5" t="s">
        <v>11</v>
      </c>
      <c r="C85" s="5" t="s">
        <v>19</v>
      </c>
      <c r="D85" s="5" t="s">
        <v>12</v>
      </c>
      <c r="E85" s="5">
        <v>469.5</v>
      </c>
      <c r="F85" s="5">
        <v>0.05</v>
      </c>
      <c r="G85" s="5">
        <v>6.8980151136205187E-9</v>
      </c>
      <c r="H85" s="5" t="s">
        <v>16</v>
      </c>
      <c r="I85" s="5" t="s">
        <v>19</v>
      </c>
      <c r="J85" s="5" t="s">
        <v>11</v>
      </c>
      <c r="K85" s="5" t="s">
        <v>24</v>
      </c>
    </row>
    <row r="86" spans="1:11" x14ac:dyDescent="0.2">
      <c r="A86" s="1">
        <v>85</v>
      </c>
      <c r="B86" s="5" t="s">
        <v>15</v>
      </c>
      <c r="C86" s="5" t="s">
        <v>17</v>
      </c>
      <c r="D86" s="5" t="s">
        <v>12</v>
      </c>
      <c r="E86" s="5">
        <v>365</v>
      </c>
      <c r="F86" s="5">
        <v>0.05</v>
      </c>
      <c r="G86" s="5">
        <v>4.5401019575302717E-9</v>
      </c>
      <c r="H86" s="5" t="s">
        <v>16</v>
      </c>
      <c r="I86" s="5" t="s">
        <v>17</v>
      </c>
      <c r="J86" s="5" t="s">
        <v>15</v>
      </c>
      <c r="K86" s="5" t="s">
        <v>24</v>
      </c>
    </row>
    <row r="87" spans="1:11" x14ac:dyDescent="0.2">
      <c r="A87" s="1">
        <v>86</v>
      </c>
      <c r="B87" s="5" t="s">
        <v>15</v>
      </c>
      <c r="C87" s="5" t="s">
        <v>18</v>
      </c>
      <c r="D87" s="5" t="s">
        <v>12</v>
      </c>
      <c r="E87" s="5">
        <v>975</v>
      </c>
      <c r="F87" s="5">
        <v>0.05</v>
      </c>
      <c r="G87" s="5">
        <v>7.3853116219817607E-3</v>
      </c>
      <c r="H87" s="5" t="s">
        <v>16</v>
      </c>
      <c r="I87" s="5" t="s">
        <v>18</v>
      </c>
      <c r="J87" s="5" t="s">
        <v>15</v>
      </c>
      <c r="K87" s="5" t="s">
        <v>24</v>
      </c>
    </row>
    <row r="88" spans="1:11" x14ac:dyDescent="0.2">
      <c r="A88" s="1">
        <v>87</v>
      </c>
      <c r="B88" s="5" t="s">
        <v>15</v>
      </c>
      <c r="C88" s="5" t="s">
        <v>19</v>
      </c>
      <c r="D88" s="5" t="s">
        <v>12</v>
      </c>
      <c r="E88" s="5">
        <v>384</v>
      </c>
      <c r="F88" s="5">
        <v>0.05</v>
      </c>
      <c r="G88" s="5">
        <v>1.246865533624859E-8</v>
      </c>
      <c r="H88" s="5" t="s">
        <v>16</v>
      </c>
      <c r="I88" s="5" t="s">
        <v>19</v>
      </c>
      <c r="J88" s="5" t="s">
        <v>15</v>
      </c>
      <c r="K88" s="5" t="s">
        <v>24</v>
      </c>
    </row>
    <row r="89" spans="1:11" x14ac:dyDescent="0.2">
      <c r="A89" s="1">
        <v>88</v>
      </c>
      <c r="B89" s="5" t="s">
        <v>17</v>
      </c>
      <c r="C89" s="5" t="s">
        <v>18</v>
      </c>
      <c r="D89" s="5" t="s">
        <v>12</v>
      </c>
      <c r="E89" s="5">
        <v>1037.5</v>
      </c>
      <c r="F89" s="5">
        <v>0.05</v>
      </c>
      <c r="G89" s="5">
        <v>1.3189134570644691E-3</v>
      </c>
      <c r="H89" s="5" t="s">
        <v>16</v>
      </c>
      <c r="I89" s="5" t="s">
        <v>17</v>
      </c>
      <c r="J89" s="5" t="s">
        <v>18</v>
      </c>
      <c r="K89" s="5" t="s">
        <v>24</v>
      </c>
    </row>
    <row r="90" spans="1:11" x14ac:dyDescent="0.2">
      <c r="A90" s="1">
        <v>89</v>
      </c>
      <c r="B90" s="5" t="s">
        <v>17</v>
      </c>
      <c r="C90" s="5" t="s">
        <v>19</v>
      </c>
      <c r="D90" s="5" t="s">
        <v>12</v>
      </c>
      <c r="E90" s="5">
        <v>1368</v>
      </c>
      <c r="F90" s="5">
        <v>0.05</v>
      </c>
      <c r="G90" s="5">
        <v>0.76193613538457139</v>
      </c>
      <c r="H90" s="5" t="s">
        <v>13</v>
      </c>
      <c r="I90" s="5"/>
      <c r="J90" s="5"/>
      <c r="K90" s="5" t="s">
        <v>24</v>
      </c>
    </row>
    <row r="91" spans="1:11" x14ac:dyDescent="0.2">
      <c r="A91" s="1">
        <v>90</v>
      </c>
      <c r="B91" s="5" t="s">
        <v>18</v>
      </c>
      <c r="C91" s="5" t="s">
        <v>19</v>
      </c>
      <c r="D91" s="5" t="s">
        <v>12</v>
      </c>
      <c r="E91" s="5">
        <v>1021.5</v>
      </c>
      <c r="F91" s="5">
        <v>0.05</v>
      </c>
      <c r="G91" s="5">
        <v>2.559372695787441E-3</v>
      </c>
      <c r="H91" s="5" t="s">
        <v>16</v>
      </c>
      <c r="I91" s="5" t="s">
        <v>19</v>
      </c>
      <c r="J91" s="5" t="s">
        <v>18</v>
      </c>
      <c r="K91" s="5" t="s">
        <v>24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E127-DB5D-604A-AC28-FE433D255F55}">
  <dimension ref="A2:L24"/>
  <sheetViews>
    <sheetView workbookViewId="0">
      <selection activeCell="G17" sqref="G17"/>
    </sheetView>
  </sheetViews>
  <sheetFormatPr baseColWidth="10" defaultRowHeight="15" x14ac:dyDescent="0.2"/>
  <cols>
    <col min="1" max="1" width="12.1640625" bestFit="1" customWidth="1"/>
    <col min="2" max="2" width="7" customWidth="1"/>
    <col min="3" max="3" width="4.5" customWidth="1"/>
    <col min="4" max="4" width="4.6640625" bestFit="1" customWidth="1"/>
    <col min="5" max="5" width="4.33203125" bestFit="1" customWidth="1"/>
    <col min="6" max="6" width="4.83203125" bestFit="1" customWidth="1"/>
    <col min="7" max="7" width="5" bestFit="1" customWidth="1"/>
    <col min="8" max="8" width="6.33203125" bestFit="1" customWidth="1"/>
    <col min="9" max="9" width="10" bestFit="1" customWidth="1"/>
    <col min="11" max="11" width="23.1640625" customWidth="1"/>
  </cols>
  <sheetData>
    <row r="2" spans="1:12" x14ac:dyDescent="0.2">
      <c r="A2" s="3" t="s">
        <v>30</v>
      </c>
      <c r="B2" s="3" t="s">
        <v>29</v>
      </c>
    </row>
    <row r="3" spans="1:12" x14ac:dyDescent="0.2">
      <c r="A3" s="3" t="s">
        <v>26</v>
      </c>
      <c r="B3" t="s">
        <v>10</v>
      </c>
      <c r="C3" t="s">
        <v>11</v>
      </c>
      <c r="D3" t="s">
        <v>17</v>
      </c>
      <c r="E3" t="s">
        <v>18</v>
      </c>
      <c r="F3" t="s">
        <v>15</v>
      </c>
      <c r="G3" t="s">
        <v>19</v>
      </c>
      <c r="H3" t="s">
        <v>27</v>
      </c>
      <c r="I3" t="s">
        <v>28</v>
      </c>
    </row>
    <row r="4" spans="1:12" x14ac:dyDescent="0.2">
      <c r="A4" s="4" t="s">
        <v>10</v>
      </c>
      <c r="B4" s="12"/>
      <c r="C4" s="12">
        <v>4</v>
      </c>
      <c r="D4" s="12">
        <v>3</v>
      </c>
      <c r="E4" s="12">
        <v>2</v>
      </c>
      <c r="F4" s="12">
        <v>4</v>
      </c>
      <c r="G4" s="12">
        <v>1</v>
      </c>
      <c r="H4" s="12"/>
      <c r="I4" s="12">
        <v>14</v>
      </c>
    </row>
    <row r="5" spans="1:12" x14ac:dyDescent="0.2">
      <c r="A5" s="4" t="s">
        <v>11</v>
      </c>
      <c r="B5" s="12"/>
      <c r="C5" s="12"/>
      <c r="D5" s="12"/>
      <c r="E5" s="12"/>
      <c r="F5" s="12">
        <v>1</v>
      </c>
      <c r="G5" s="12"/>
      <c r="H5" s="12"/>
      <c r="I5" s="12">
        <v>1</v>
      </c>
    </row>
    <row r="6" spans="1:12" x14ac:dyDescent="0.2">
      <c r="A6" s="4" t="s">
        <v>17</v>
      </c>
      <c r="B6" s="12">
        <v>2</v>
      </c>
      <c r="C6" s="12">
        <v>5</v>
      </c>
      <c r="D6" s="12"/>
      <c r="E6" s="12">
        <v>3</v>
      </c>
      <c r="F6" s="12">
        <v>4</v>
      </c>
      <c r="G6" s="12"/>
      <c r="H6" s="12"/>
      <c r="I6" s="12">
        <v>14</v>
      </c>
    </row>
    <row r="7" spans="1:12" x14ac:dyDescent="0.2">
      <c r="A7" s="4" t="s">
        <v>18</v>
      </c>
      <c r="B7" s="12">
        <v>1</v>
      </c>
      <c r="C7" s="12">
        <v>4</v>
      </c>
      <c r="D7" s="12">
        <v>1</v>
      </c>
      <c r="E7" s="12"/>
      <c r="F7" s="12">
        <v>3</v>
      </c>
      <c r="G7" s="12"/>
      <c r="H7" s="12"/>
      <c r="I7" s="12">
        <v>9</v>
      </c>
    </row>
    <row r="8" spans="1:12" x14ac:dyDescent="0.2">
      <c r="A8" s="4" t="s">
        <v>15</v>
      </c>
      <c r="B8" s="12">
        <v>1</v>
      </c>
      <c r="C8" s="12">
        <v>3</v>
      </c>
      <c r="D8" s="12"/>
      <c r="E8" s="12">
        <v>1</v>
      </c>
      <c r="F8" s="12"/>
      <c r="G8" s="12"/>
      <c r="H8" s="12"/>
      <c r="I8" s="12">
        <v>5</v>
      </c>
    </row>
    <row r="9" spans="1:12" x14ac:dyDescent="0.2">
      <c r="A9" s="4" t="s">
        <v>19</v>
      </c>
      <c r="B9" s="12">
        <v>4</v>
      </c>
      <c r="C9" s="12">
        <v>6</v>
      </c>
      <c r="D9" s="12">
        <v>5</v>
      </c>
      <c r="E9" s="12">
        <v>6</v>
      </c>
      <c r="F9" s="12">
        <v>6</v>
      </c>
      <c r="G9" s="12"/>
      <c r="H9" s="12"/>
      <c r="I9" s="12">
        <v>27</v>
      </c>
    </row>
    <row r="10" spans="1:12" x14ac:dyDescent="0.2">
      <c r="A10" s="4" t="s">
        <v>27</v>
      </c>
      <c r="B10" s="12"/>
      <c r="C10" s="12"/>
      <c r="D10" s="12"/>
      <c r="E10" s="12"/>
      <c r="F10" s="12"/>
      <c r="G10" s="12"/>
      <c r="H10" s="12"/>
      <c r="I10" s="12"/>
    </row>
    <row r="11" spans="1:12" x14ac:dyDescent="0.2">
      <c r="A11" s="4" t="s">
        <v>28</v>
      </c>
      <c r="B11" s="12">
        <v>8</v>
      </c>
      <c r="C11" s="12">
        <v>22</v>
      </c>
      <c r="D11" s="12">
        <v>9</v>
      </c>
      <c r="E11" s="12">
        <v>12</v>
      </c>
      <c r="F11" s="12">
        <v>18</v>
      </c>
      <c r="G11" s="12">
        <v>1</v>
      </c>
      <c r="H11" s="12"/>
      <c r="I11" s="12">
        <v>70</v>
      </c>
    </row>
    <row r="16" spans="1:12" x14ac:dyDescent="0.2">
      <c r="A16" s="5"/>
      <c r="B16" s="11" t="s">
        <v>10</v>
      </c>
      <c r="C16" s="11" t="s">
        <v>11</v>
      </c>
      <c r="D16" s="11" t="s">
        <v>17</v>
      </c>
      <c r="E16" s="11" t="s">
        <v>18</v>
      </c>
      <c r="F16" s="11" t="s">
        <v>15</v>
      </c>
      <c r="G16" s="11" t="s">
        <v>19</v>
      </c>
      <c r="H16" s="11" t="s">
        <v>31</v>
      </c>
      <c r="I16" s="11" t="s">
        <v>33</v>
      </c>
      <c r="K16" s="4" t="s">
        <v>37</v>
      </c>
      <c r="L16">
        <v>5</v>
      </c>
    </row>
    <row r="17" spans="1:12" x14ac:dyDescent="0.2">
      <c r="A17" s="8" t="s">
        <v>10</v>
      </c>
      <c r="B17" s="6"/>
      <c r="C17" s="6">
        <v>4</v>
      </c>
      <c r="D17" s="6">
        <v>3</v>
      </c>
      <c r="E17" s="6">
        <v>2</v>
      </c>
      <c r="F17" s="6">
        <v>4</v>
      </c>
      <c r="G17" s="6">
        <v>1</v>
      </c>
      <c r="H17" s="6">
        <v>14</v>
      </c>
      <c r="I17" s="9">
        <f>H17/$L$17</f>
        <v>0.46666666666666667</v>
      </c>
      <c r="K17" t="s">
        <v>38</v>
      </c>
      <c r="L17">
        <f>L16*6</f>
        <v>30</v>
      </c>
    </row>
    <row r="18" spans="1:12" x14ac:dyDescent="0.2">
      <c r="A18" s="8" t="s">
        <v>11</v>
      </c>
      <c r="B18" s="6"/>
      <c r="C18" s="6"/>
      <c r="D18" s="6"/>
      <c r="E18" s="6"/>
      <c r="F18" s="6">
        <v>1</v>
      </c>
      <c r="G18" s="6"/>
      <c r="H18" s="6">
        <v>1</v>
      </c>
      <c r="I18" s="9">
        <f t="shared" ref="I18:I22" si="0">H18/$L$17</f>
        <v>3.3333333333333333E-2</v>
      </c>
      <c r="K18" t="s">
        <v>36</v>
      </c>
      <c r="L18">
        <f>15*6</f>
        <v>90</v>
      </c>
    </row>
    <row r="19" spans="1:12" x14ac:dyDescent="0.2">
      <c r="A19" s="8" t="s">
        <v>17</v>
      </c>
      <c r="B19" s="6">
        <v>2</v>
      </c>
      <c r="C19" s="6">
        <v>5</v>
      </c>
      <c r="D19" s="6"/>
      <c r="E19" s="6">
        <v>3</v>
      </c>
      <c r="F19" s="6">
        <v>4</v>
      </c>
      <c r="G19" s="6"/>
      <c r="H19" s="6">
        <v>14</v>
      </c>
      <c r="I19" s="9">
        <f t="shared" si="0"/>
        <v>0.46666666666666667</v>
      </c>
    </row>
    <row r="20" spans="1:12" x14ac:dyDescent="0.2">
      <c r="A20" s="8" t="s">
        <v>18</v>
      </c>
      <c r="B20" s="6">
        <v>1</v>
      </c>
      <c r="C20" s="6">
        <v>4</v>
      </c>
      <c r="D20" s="6">
        <v>1</v>
      </c>
      <c r="E20" s="6"/>
      <c r="F20" s="6">
        <v>3</v>
      </c>
      <c r="G20" s="6"/>
      <c r="H20" s="6">
        <v>9</v>
      </c>
      <c r="I20" s="9">
        <f t="shared" si="0"/>
        <v>0.3</v>
      </c>
    </row>
    <row r="21" spans="1:12" x14ac:dyDescent="0.2">
      <c r="A21" s="8" t="s">
        <v>15</v>
      </c>
      <c r="B21" s="6">
        <v>1</v>
      </c>
      <c r="C21" s="6">
        <v>3</v>
      </c>
      <c r="D21" s="6"/>
      <c r="E21" s="6">
        <v>1</v>
      </c>
      <c r="F21" s="6"/>
      <c r="G21" s="6"/>
      <c r="H21" s="6">
        <v>5</v>
      </c>
      <c r="I21" s="9">
        <f t="shared" si="0"/>
        <v>0.16666666666666666</v>
      </c>
    </row>
    <row r="22" spans="1:12" x14ac:dyDescent="0.2">
      <c r="A22" s="8" t="s">
        <v>19</v>
      </c>
      <c r="B22" s="6">
        <v>4</v>
      </c>
      <c r="C22" s="6">
        <v>6</v>
      </c>
      <c r="D22" s="6">
        <v>5</v>
      </c>
      <c r="E22" s="6">
        <v>6</v>
      </c>
      <c r="F22" s="6">
        <v>6</v>
      </c>
      <c r="G22" s="6"/>
      <c r="H22" s="6">
        <v>27</v>
      </c>
      <c r="I22" s="9">
        <f t="shared" si="0"/>
        <v>0.9</v>
      </c>
    </row>
    <row r="23" spans="1:12" x14ac:dyDescent="0.2">
      <c r="A23" s="8" t="s">
        <v>32</v>
      </c>
      <c r="B23" s="6">
        <v>8</v>
      </c>
      <c r="C23" s="6">
        <v>22</v>
      </c>
      <c r="D23" s="6">
        <v>9</v>
      </c>
      <c r="E23" s="6">
        <v>12</v>
      </c>
      <c r="F23" s="6">
        <v>18</v>
      </c>
      <c r="G23" s="6">
        <v>1</v>
      </c>
      <c r="H23" s="6"/>
      <c r="I23" s="6"/>
    </row>
    <row r="24" spans="1:12" x14ac:dyDescent="0.2">
      <c r="A24" s="8" t="s">
        <v>34</v>
      </c>
      <c r="B24" s="10">
        <f>B23/$L$17</f>
        <v>0.26666666666666666</v>
      </c>
      <c r="C24" s="10">
        <f t="shared" ref="C24:G24" si="1">C23/$L$17</f>
        <v>0.73333333333333328</v>
      </c>
      <c r="D24" s="10">
        <f t="shared" si="1"/>
        <v>0.3</v>
      </c>
      <c r="E24" s="10">
        <f t="shared" si="1"/>
        <v>0.4</v>
      </c>
      <c r="F24" s="10">
        <f t="shared" si="1"/>
        <v>0.6</v>
      </c>
      <c r="G24" s="10">
        <f t="shared" si="1"/>
        <v>3.3333333333333333E-2</v>
      </c>
      <c r="H24" s="10"/>
      <c r="I24" s="6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27CA7-4C2B-1447-9D1E-768AE106D542}">
  <dimension ref="A2:M10"/>
  <sheetViews>
    <sheetView workbookViewId="0">
      <selection activeCell="B10" sqref="B10:C10"/>
    </sheetView>
  </sheetViews>
  <sheetFormatPr baseColWidth="10" defaultRowHeight="15" x14ac:dyDescent="0.2"/>
  <sheetData>
    <row r="2" spans="1:13" x14ac:dyDescent="0.2">
      <c r="A2" s="5"/>
      <c r="B2" s="13" t="s">
        <v>14</v>
      </c>
      <c r="C2" s="13"/>
      <c r="D2" s="13" t="s">
        <v>20</v>
      </c>
      <c r="E2" s="13"/>
      <c r="F2" s="13" t="s">
        <v>21</v>
      </c>
      <c r="G2" s="13"/>
      <c r="H2" s="13" t="s">
        <v>22</v>
      </c>
      <c r="I2" s="13"/>
      <c r="J2" s="13" t="s">
        <v>23</v>
      </c>
      <c r="K2" s="13"/>
      <c r="L2" s="13" t="s">
        <v>24</v>
      </c>
      <c r="M2" s="13"/>
    </row>
    <row r="3" spans="1:13" x14ac:dyDescent="0.2">
      <c r="A3" s="5"/>
      <c r="B3" s="7" t="s">
        <v>7</v>
      </c>
      <c r="C3" s="7" t="s">
        <v>25</v>
      </c>
      <c r="D3" s="7" t="s">
        <v>7</v>
      </c>
      <c r="E3" s="7" t="s">
        <v>25</v>
      </c>
      <c r="F3" s="7" t="s">
        <v>7</v>
      </c>
      <c r="G3" s="7" t="s">
        <v>25</v>
      </c>
      <c r="H3" s="7" t="s">
        <v>7</v>
      </c>
      <c r="I3" s="7" t="s">
        <v>25</v>
      </c>
      <c r="J3" s="7" t="s">
        <v>7</v>
      </c>
      <c r="K3" s="7" t="s">
        <v>25</v>
      </c>
      <c r="L3" s="7" t="s">
        <v>7</v>
      </c>
      <c r="M3" s="7" t="s">
        <v>25</v>
      </c>
    </row>
    <row r="4" spans="1:13" x14ac:dyDescent="0.2">
      <c r="A4" s="8" t="s">
        <v>10</v>
      </c>
      <c r="B4" s="7"/>
      <c r="C4" s="7">
        <v>4</v>
      </c>
      <c r="D4" s="7">
        <v>5</v>
      </c>
      <c r="E4" s="7"/>
      <c r="F4" s="7">
        <v>2</v>
      </c>
      <c r="G4" s="7">
        <v>1</v>
      </c>
      <c r="H4" s="7">
        <v>4</v>
      </c>
      <c r="I4" s="7"/>
      <c r="J4" s="7">
        <v>3</v>
      </c>
      <c r="K4" s="7">
        <v>1</v>
      </c>
      <c r="L4" s="7"/>
      <c r="M4" s="7">
        <v>2</v>
      </c>
    </row>
    <row r="5" spans="1:13" x14ac:dyDescent="0.2">
      <c r="A5" s="8" t="s">
        <v>11</v>
      </c>
      <c r="B5" s="7"/>
      <c r="C5" s="7">
        <v>4</v>
      </c>
      <c r="D5" s="7"/>
      <c r="E5" s="7">
        <v>4</v>
      </c>
      <c r="F5" s="7"/>
      <c r="G5" s="7">
        <v>5</v>
      </c>
      <c r="H5" s="7"/>
      <c r="I5" s="7">
        <v>2</v>
      </c>
      <c r="J5" s="7">
        <v>1</v>
      </c>
      <c r="K5" s="7">
        <v>4</v>
      </c>
      <c r="L5" s="7"/>
      <c r="M5" s="7">
        <v>3</v>
      </c>
    </row>
    <row r="6" spans="1:13" x14ac:dyDescent="0.2">
      <c r="A6" s="8" t="s">
        <v>17</v>
      </c>
      <c r="B6" s="7">
        <v>2</v>
      </c>
      <c r="C6" s="7">
        <v>1</v>
      </c>
      <c r="D6" s="7">
        <v>2</v>
      </c>
      <c r="E6" s="7">
        <v>2</v>
      </c>
      <c r="F6" s="7">
        <v>2</v>
      </c>
      <c r="G6" s="7">
        <v>1</v>
      </c>
      <c r="H6" s="7">
        <v>2</v>
      </c>
      <c r="I6" s="7">
        <v>2</v>
      </c>
      <c r="J6" s="7">
        <v>2</v>
      </c>
      <c r="K6" s="7">
        <v>3</v>
      </c>
      <c r="L6" s="7">
        <v>4</v>
      </c>
      <c r="M6" s="7"/>
    </row>
    <row r="7" spans="1:13" x14ac:dyDescent="0.2">
      <c r="A7" s="8" t="s">
        <v>18</v>
      </c>
      <c r="B7" s="7">
        <v>2</v>
      </c>
      <c r="C7" s="7">
        <v>1</v>
      </c>
      <c r="D7" s="7"/>
      <c r="E7" s="7">
        <v>4</v>
      </c>
      <c r="F7" s="7">
        <v>2</v>
      </c>
      <c r="G7" s="7">
        <v>1</v>
      </c>
      <c r="H7" s="7"/>
      <c r="I7" s="7">
        <v>3</v>
      </c>
      <c r="J7" s="7">
        <v>3</v>
      </c>
      <c r="K7" s="7">
        <v>1</v>
      </c>
      <c r="L7" s="7">
        <v>2</v>
      </c>
      <c r="M7" s="7">
        <v>2</v>
      </c>
    </row>
    <row r="8" spans="1:13" x14ac:dyDescent="0.2">
      <c r="A8" s="8" t="s">
        <v>15</v>
      </c>
      <c r="B8" s="7">
        <v>2</v>
      </c>
      <c r="C8" s="7">
        <v>1</v>
      </c>
      <c r="D8" s="7">
        <v>2</v>
      </c>
      <c r="E8" s="7">
        <v>2</v>
      </c>
      <c r="F8" s="7">
        <v>1</v>
      </c>
      <c r="G8" s="7">
        <v>4</v>
      </c>
      <c r="H8" s="7"/>
      <c r="I8" s="7">
        <v>3</v>
      </c>
      <c r="J8" s="7"/>
      <c r="K8" s="7">
        <v>5</v>
      </c>
      <c r="L8" s="7"/>
      <c r="M8" s="7">
        <v>3</v>
      </c>
    </row>
    <row r="9" spans="1:13" x14ac:dyDescent="0.2">
      <c r="A9" s="8" t="s">
        <v>19</v>
      </c>
      <c r="B9" s="7">
        <v>5</v>
      </c>
      <c r="C9" s="7"/>
      <c r="D9" s="7">
        <v>4</v>
      </c>
      <c r="E9" s="7">
        <v>1</v>
      </c>
      <c r="F9" s="7">
        <v>5</v>
      </c>
      <c r="G9" s="7"/>
      <c r="H9" s="7">
        <v>4</v>
      </c>
      <c r="I9" s="7"/>
      <c r="J9" s="7">
        <v>5</v>
      </c>
      <c r="K9" s="7"/>
      <c r="L9" s="7">
        <v>4</v>
      </c>
      <c r="M9" s="7"/>
    </row>
    <row r="10" spans="1:13" x14ac:dyDescent="0.2">
      <c r="A10" s="8" t="s">
        <v>35</v>
      </c>
      <c r="B10" s="14">
        <v>11</v>
      </c>
      <c r="C10" s="14"/>
      <c r="D10" s="14">
        <v>13</v>
      </c>
      <c r="E10" s="14"/>
      <c r="F10" s="14">
        <v>12</v>
      </c>
      <c r="G10" s="14"/>
      <c r="H10" s="14">
        <v>10</v>
      </c>
      <c r="I10" s="14"/>
      <c r="J10" s="14">
        <v>14</v>
      </c>
      <c r="K10" s="14"/>
      <c r="L10" s="14">
        <v>10</v>
      </c>
      <c r="M10" s="14"/>
    </row>
  </sheetData>
  <mergeCells count="12">
    <mergeCell ref="L2:M2"/>
    <mergeCell ref="B10:C10"/>
    <mergeCell ref="D10:E10"/>
    <mergeCell ref="F10:G10"/>
    <mergeCell ref="H10:I10"/>
    <mergeCell ref="J10:K10"/>
    <mergeCell ref="L10:M10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Pairwise</vt:lpstr>
      <vt:lpstr>Win-Loss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2021-07-03T22:24:02Z</dcterms:created>
  <dcterms:modified xsi:type="dcterms:W3CDTF">2021-10-09T00:01:20Z</dcterms:modified>
</cp:coreProperties>
</file>