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ouf/Library/Mobile Documents/com~apple~CloudDocs/❤️/Research/DynamicEnsemble/Results/"/>
    </mc:Choice>
  </mc:AlternateContent>
  <xr:revisionPtr revIDLastSave="0" documentId="13_ncr:1_{D1E21531-C3D9-D74E-935C-0A0A46972B6E}" xr6:coauthVersionLast="47" xr6:coauthVersionMax="47" xr10:uidLastSave="{00000000-0000-0000-0000-000000000000}"/>
  <bookViews>
    <workbookView xWindow="4400" yWindow="1580" windowWidth="29340" windowHeight="17140" activeTab="1" xr2:uid="{00000000-000D-0000-FFFF-FFFF00000000}"/>
  </bookViews>
  <sheets>
    <sheet name="Sheet1" sheetId="1" r:id="rId1"/>
    <sheet name="Sheet1 (2)" sheetId="2" r:id="rId2"/>
    <sheet name="Sheet2" sheetId="3" r:id="rId3"/>
    <sheet name="Sheet1 (3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3" i="4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17" i="2"/>
  <c r="T36" i="2" s="1"/>
  <c r="E16" i="2"/>
  <c r="S36" i="2" s="1"/>
  <c r="E15" i="2"/>
  <c r="T35" i="2" s="1"/>
  <c r="E14" i="2"/>
  <c r="S35" i="2" s="1"/>
  <c r="E13" i="2"/>
  <c r="T34" i="2" s="1"/>
  <c r="E12" i="2"/>
  <c r="S34" i="2" s="1"/>
  <c r="E11" i="2"/>
  <c r="T33" i="2" s="1"/>
  <c r="E10" i="2"/>
  <c r="S33" i="2" s="1"/>
  <c r="E9" i="2"/>
  <c r="T32" i="2" s="1"/>
  <c r="E8" i="2"/>
  <c r="S32" i="2" s="1"/>
  <c r="E7" i="2"/>
  <c r="T31" i="2" s="1"/>
  <c r="E6" i="2"/>
  <c r="S31" i="2" s="1"/>
  <c r="E5" i="2"/>
  <c r="T30" i="2" s="1"/>
  <c r="E4" i="2"/>
  <c r="S30" i="2" s="1"/>
  <c r="E3" i="2"/>
  <c r="T29" i="2" s="1"/>
  <c r="E2" i="2"/>
  <c r="S29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<sst xmlns="http://schemas.openxmlformats.org/spreadsheetml/2006/main" count="177" uniqueCount="46">
  <si>
    <t>Ensemble</t>
  </si>
  <si>
    <t>Base</t>
  </si>
  <si>
    <t>Dataset</t>
  </si>
  <si>
    <t>DSE-F</t>
  </si>
  <si>
    <t>KNN,DT,LR,SVM,MLP,NB</t>
  </si>
  <si>
    <t>[J] God Class</t>
  </si>
  <si>
    <t>DSE-GS</t>
  </si>
  <si>
    <t>MLP,DT,SVM,KNN,LR,NB</t>
  </si>
  <si>
    <t>DSE-BE</t>
  </si>
  <si>
    <t>KNN,LR</t>
  </si>
  <si>
    <t>[J] Data Class</t>
  </si>
  <si>
    <t>KNN,DT,SVM</t>
  </si>
  <si>
    <t>[J] Long Method</t>
  </si>
  <si>
    <t>DT,SVM,KNN</t>
  </si>
  <si>
    <t>[J] Long Parameter List</t>
  </si>
  <si>
    <t>DT,LR,MLP,KNN,NB,SVM</t>
  </si>
  <si>
    <t>DT,SVM</t>
  </si>
  <si>
    <t>[J] Feature Envy</t>
  </si>
  <si>
    <t>KNN,SVM,DT,NB</t>
  </si>
  <si>
    <t>[J] Switch Statements</t>
  </si>
  <si>
    <t>KNN,SVM,LR,DT,MLP,NB</t>
  </si>
  <si>
    <t>KNN,LR,NB</t>
  </si>
  <si>
    <t>[P] Large Class</t>
  </si>
  <si>
    <t>LR,DT,MLP</t>
  </si>
  <si>
    <t>DT,LR</t>
  </si>
  <si>
    <t>[P] Long Method</t>
  </si>
  <si>
    <t>KNN,DT,MLP,SVM,LR,NB</t>
  </si>
  <si>
    <t>Count</t>
  </si>
  <si>
    <t>DT</t>
  </si>
  <si>
    <t>LR</t>
  </si>
  <si>
    <t>SVM</t>
  </si>
  <si>
    <t>MLP</t>
  </si>
  <si>
    <t>NB</t>
  </si>
  <si>
    <t>KNN</t>
  </si>
  <si>
    <t>Total</t>
  </si>
  <si>
    <t>Datasets</t>
  </si>
  <si>
    <t>Diff</t>
  </si>
  <si>
    <t>[J] GS</t>
  </si>
  <si>
    <t>[J] DC</t>
  </si>
  <si>
    <t>[J] LM</t>
  </si>
  <si>
    <t>[J] LPL</t>
  </si>
  <si>
    <t>[J] FE</t>
  </si>
  <si>
    <t>[J] SS</t>
  </si>
  <si>
    <t>[P] LM</t>
  </si>
  <si>
    <t>FSE</t>
  </si>
  <si>
    <t>[P]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</si>
</sst>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CAEE2"/>
      <color rgb="FF4AAC95"/>
      <color rgb="FFEA96A3"/>
      <color rgb="FFC4A1EA"/>
      <color rgb="FFE88ED1"/>
      <color rgb="FFD1964D"/>
      <color rgb="FF4CABB4"/>
      <color rgb="FFC5A1EA"/>
      <color rgb="FFAA6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'Sheet1 (2)'!$B$2:$C$17</c:f>
              <c:multiLvlStrCache>
                <c:ptCount val="16"/>
                <c:lvl>
                  <c:pt idx="0">
                    <c:v>DSE-GS</c:v>
                  </c:pt>
                  <c:pt idx="1">
                    <c:v>DSE-BE</c:v>
                  </c:pt>
                  <c:pt idx="2">
                    <c:v>DSE-GS</c:v>
                  </c:pt>
                  <c:pt idx="3">
                    <c:v>DSE-BE</c:v>
                  </c:pt>
                  <c:pt idx="4">
                    <c:v>DSE-GS</c:v>
                  </c:pt>
                  <c:pt idx="5">
                    <c:v>DSE-BE</c:v>
                  </c:pt>
                  <c:pt idx="6">
                    <c:v>DSE-GS</c:v>
                  </c:pt>
                  <c:pt idx="7">
                    <c:v>DSE-BE</c:v>
                  </c:pt>
                  <c:pt idx="8">
                    <c:v>DSE-GS</c:v>
                  </c:pt>
                  <c:pt idx="9">
                    <c:v>DSE-BE</c:v>
                  </c:pt>
                  <c:pt idx="10">
                    <c:v>DSE-GS</c:v>
                  </c:pt>
                  <c:pt idx="11">
                    <c:v>DSE-BE</c:v>
                  </c:pt>
                  <c:pt idx="12">
                    <c:v>DSE-GS</c:v>
                  </c:pt>
                  <c:pt idx="13">
                    <c:v>DSE-BE</c:v>
                  </c:pt>
                  <c:pt idx="14">
                    <c:v>DSE-GS</c:v>
                  </c:pt>
                  <c:pt idx="15">
                    <c:v>DSE-BE</c:v>
                  </c:pt>
                </c:lvl>
                <c:lvl>
                  <c:pt idx="0">
                    <c:v>[J] God Class</c:v>
                  </c:pt>
                  <c:pt idx="2">
                    <c:v>[J] Data Class</c:v>
                  </c:pt>
                  <c:pt idx="4">
                    <c:v>[J] Long Method</c:v>
                  </c:pt>
                  <c:pt idx="6">
                    <c:v>[J] Long Parameter List</c:v>
                  </c:pt>
                  <c:pt idx="8">
                    <c:v>[J] Feature Envy</c:v>
                  </c:pt>
                  <c:pt idx="10">
                    <c:v>[J] Switch Statements</c:v>
                  </c:pt>
                  <c:pt idx="12">
                    <c:v>[P] Large Class</c:v>
                  </c:pt>
                  <c:pt idx="14">
                    <c:v>[P] Long Method</c:v>
                  </c:pt>
                </c:lvl>
              </c:multiLvlStrCache>
            </c:multiLvlStrRef>
          </c:cat>
          <c:val>
            <c:numRef>
              <c:f>'Sheet1 (2)'!$E$2:$E$17</c:f>
              <c:numCache>
                <c:formatCode>General</c:formatCode>
                <c:ptCount val="16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C-8649-9D24-661D723D15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5240192"/>
        <c:axId val="2144922496"/>
      </c:barChart>
      <c:catAx>
        <c:axId val="21452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44922496"/>
        <c:crosses val="autoZero"/>
        <c:auto val="1"/>
        <c:lblAlgn val="ctr"/>
        <c:lblOffset val="100"/>
        <c:noMultiLvlLbl val="0"/>
      </c:catAx>
      <c:valAx>
        <c:axId val="21449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452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'Sheet1 (2)'!$S$28</c:f>
              <c:strCache>
                <c:ptCount val="1"/>
                <c:pt idx="0">
                  <c:v>DSE-GS</c:v>
                </c:pt>
              </c:strCache>
            </c:strRef>
          </c:tx>
          <c:spPr>
            <a:solidFill>
              <a:srgbClr val="EA96A3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(2)'!$Q$29:$Q$36</c:f>
              <c:strCache>
                <c:ptCount val="8"/>
                <c:pt idx="0">
                  <c:v>[J] GS</c:v>
                </c:pt>
                <c:pt idx="1">
                  <c:v>[J] DC</c:v>
                </c:pt>
                <c:pt idx="2">
                  <c:v>[J] LM</c:v>
                </c:pt>
                <c:pt idx="3">
                  <c:v>[J] LPL</c:v>
                </c:pt>
                <c:pt idx="4">
                  <c:v>[J] FE</c:v>
                </c:pt>
                <c:pt idx="5">
                  <c:v>[J] SS</c:v>
                </c:pt>
                <c:pt idx="6">
                  <c:v>[P] LC</c:v>
                </c:pt>
                <c:pt idx="7">
                  <c:v>[P] LM</c:v>
                </c:pt>
              </c:strCache>
            </c:strRef>
          </c:cat>
          <c:val>
            <c:numRef>
              <c:f>'Sheet1 (2)'!$S$29:$S$36</c:f>
              <c:numCache>
                <c:formatCode>General</c:formatCode>
                <c:ptCount val="8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3-9F48-AA84-A464E9F79454}"/>
            </c:ext>
          </c:extLst>
        </c:ser>
        <c:ser>
          <c:idx val="1"/>
          <c:order val="1"/>
          <c:tx>
            <c:strRef>
              <c:f>'Sheet1 (2)'!$T$28</c:f>
              <c:strCache>
                <c:ptCount val="1"/>
                <c:pt idx="0">
                  <c:v>DSE-BE</c:v>
                </c:pt>
              </c:strCache>
            </c:strRef>
          </c:tx>
          <c:spPr>
            <a:solidFill>
              <a:srgbClr val="4AAC95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(2)'!$Q$29:$Q$36</c:f>
              <c:strCache>
                <c:ptCount val="8"/>
                <c:pt idx="0">
                  <c:v>[J] GS</c:v>
                </c:pt>
                <c:pt idx="1">
                  <c:v>[J] DC</c:v>
                </c:pt>
                <c:pt idx="2">
                  <c:v>[J] LM</c:v>
                </c:pt>
                <c:pt idx="3">
                  <c:v>[J] LPL</c:v>
                </c:pt>
                <c:pt idx="4">
                  <c:v>[J] FE</c:v>
                </c:pt>
                <c:pt idx="5">
                  <c:v>[J] SS</c:v>
                </c:pt>
                <c:pt idx="6">
                  <c:v>[P] LC</c:v>
                </c:pt>
                <c:pt idx="7">
                  <c:v>[P] LM</c:v>
                </c:pt>
              </c:strCache>
            </c:strRef>
          </c:cat>
          <c:val>
            <c:numRef>
              <c:f>'Sheet1 (2)'!$T$29:$T$36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3-9F48-AA84-A464E9F7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143798352"/>
        <c:axId val="2143800000"/>
      </c:barChart>
      <c:catAx>
        <c:axId val="214379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43800000"/>
        <c:crosses val="autoZero"/>
        <c:auto val="1"/>
        <c:lblAlgn val="ctr"/>
        <c:lblOffset val="100"/>
        <c:noMultiLvlLbl val="0"/>
      </c:catAx>
      <c:valAx>
        <c:axId val="214380000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Nmuber of base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437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(2)'!$R$28</c:f>
              <c:strCache>
                <c:ptCount val="1"/>
                <c:pt idx="0">
                  <c:v>FSE</c:v>
                </c:pt>
              </c:strCache>
            </c:strRef>
          </c:tx>
          <c:spPr>
            <a:solidFill>
              <a:srgbClr val="6CAEE2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'Sheet1 (2)'!$Q$29:$Q$36</c:f>
              <c:strCache>
                <c:ptCount val="8"/>
                <c:pt idx="0">
                  <c:v>[J] GS</c:v>
                </c:pt>
                <c:pt idx="1">
                  <c:v>[J] DC</c:v>
                </c:pt>
                <c:pt idx="2">
                  <c:v>[J] LM</c:v>
                </c:pt>
                <c:pt idx="3">
                  <c:v>[J] LPL</c:v>
                </c:pt>
                <c:pt idx="4">
                  <c:v>[J] FE</c:v>
                </c:pt>
                <c:pt idx="5">
                  <c:v>[J] SS</c:v>
                </c:pt>
                <c:pt idx="6">
                  <c:v>[P] LC</c:v>
                </c:pt>
                <c:pt idx="7">
                  <c:v>[P] LM</c:v>
                </c:pt>
              </c:strCache>
            </c:strRef>
          </c:cat>
          <c:val>
            <c:numRef>
              <c:f>'Sheet1 (2)'!$R$29:$R$36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F-C14B-ACE3-F232BC6F1303}"/>
            </c:ext>
          </c:extLst>
        </c:ser>
        <c:ser>
          <c:idx val="1"/>
          <c:order val="1"/>
          <c:tx>
            <c:strRef>
              <c:f>'Sheet1 (2)'!$S$28</c:f>
              <c:strCache>
                <c:ptCount val="1"/>
                <c:pt idx="0">
                  <c:v>DSE-GS</c:v>
                </c:pt>
              </c:strCache>
            </c:strRef>
          </c:tx>
          <c:spPr>
            <a:solidFill>
              <a:srgbClr val="EA96A3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'Sheet1 (2)'!$Q$29:$Q$36</c:f>
              <c:strCache>
                <c:ptCount val="8"/>
                <c:pt idx="0">
                  <c:v>[J] GS</c:v>
                </c:pt>
                <c:pt idx="1">
                  <c:v>[J] DC</c:v>
                </c:pt>
                <c:pt idx="2">
                  <c:v>[J] LM</c:v>
                </c:pt>
                <c:pt idx="3">
                  <c:v>[J] LPL</c:v>
                </c:pt>
                <c:pt idx="4">
                  <c:v>[J] FE</c:v>
                </c:pt>
                <c:pt idx="5">
                  <c:v>[J] SS</c:v>
                </c:pt>
                <c:pt idx="6">
                  <c:v>[P] LC</c:v>
                </c:pt>
                <c:pt idx="7">
                  <c:v>[P] LM</c:v>
                </c:pt>
              </c:strCache>
            </c:strRef>
          </c:cat>
          <c:val>
            <c:numRef>
              <c:f>'Sheet1 (2)'!$S$29:$S$36</c:f>
              <c:numCache>
                <c:formatCode>General</c:formatCode>
                <c:ptCount val="8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F-C14B-ACE3-F232BC6F1303}"/>
            </c:ext>
          </c:extLst>
        </c:ser>
        <c:ser>
          <c:idx val="2"/>
          <c:order val="2"/>
          <c:tx>
            <c:strRef>
              <c:f>'Sheet1 (2)'!$T$28</c:f>
              <c:strCache>
                <c:ptCount val="1"/>
                <c:pt idx="0">
                  <c:v>DSE-BE</c:v>
                </c:pt>
              </c:strCache>
            </c:strRef>
          </c:tx>
          <c:spPr>
            <a:solidFill>
              <a:srgbClr val="4AAC95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'Sheet1 (2)'!$Q$29:$Q$36</c:f>
              <c:strCache>
                <c:ptCount val="8"/>
                <c:pt idx="0">
                  <c:v>[J] GS</c:v>
                </c:pt>
                <c:pt idx="1">
                  <c:v>[J] DC</c:v>
                </c:pt>
                <c:pt idx="2">
                  <c:v>[J] LM</c:v>
                </c:pt>
                <c:pt idx="3">
                  <c:v>[J] LPL</c:v>
                </c:pt>
                <c:pt idx="4">
                  <c:v>[J] FE</c:v>
                </c:pt>
                <c:pt idx="5">
                  <c:v>[J] SS</c:v>
                </c:pt>
                <c:pt idx="6">
                  <c:v>[P] LC</c:v>
                </c:pt>
                <c:pt idx="7">
                  <c:v>[P] LM</c:v>
                </c:pt>
              </c:strCache>
            </c:strRef>
          </c:cat>
          <c:val>
            <c:numRef>
              <c:f>'Sheet1 (2)'!$T$29:$T$36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F-C14B-ACE3-F232BC6F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7"/>
        <c:overlap val="-24"/>
        <c:axId val="2143798352"/>
        <c:axId val="2143800000"/>
      </c:barChart>
      <c:catAx>
        <c:axId val="214379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43800000"/>
        <c:crosses val="autoZero"/>
        <c:auto val="1"/>
        <c:lblAlgn val="ctr"/>
        <c:lblOffset val="100"/>
        <c:noMultiLvlLbl val="0"/>
      </c:catAx>
      <c:valAx>
        <c:axId val="214380000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Nmuber of base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437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DSE-GS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KNN</c:v>
                </c:pt>
                <c:pt idx="1">
                  <c:v>DT</c:v>
                </c:pt>
                <c:pt idx="2">
                  <c:v>LR</c:v>
                </c:pt>
                <c:pt idx="3">
                  <c:v>SVM</c:v>
                </c:pt>
                <c:pt idx="4">
                  <c:v>MLP</c:v>
                </c:pt>
                <c:pt idx="5">
                  <c:v>NB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1-3D40-AD76-102AC14D2F0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DSE-BE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KNN</c:v>
                </c:pt>
                <c:pt idx="1">
                  <c:v>DT</c:v>
                </c:pt>
                <c:pt idx="2">
                  <c:v>LR</c:v>
                </c:pt>
                <c:pt idx="3">
                  <c:v>SVM</c:v>
                </c:pt>
                <c:pt idx="4">
                  <c:v>MLP</c:v>
                </c:pt>
                <c:pt idx="5">
                  <c:v>NB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1-3D40-AD76-102AC14D2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528159"/>
        <c:axId val="1226677039"/>
      </c:barChart>
      <c:catAx>
        <c:axId val="12265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226677039"/>
        <c:crosses val="autoZero"/>
        <c:auto val="1"/>
        <c:lblAlgn val="ctr"/>
        <c:lblOffset val="100"/>
        <c:noMultiLvlLbl val="0"/>
      </c:catAx>
      <c:valAx>
        <c:axId val="12266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2265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DSE-GS</c:v>
                </c:pt>
              </c:strCache>
            </c:strRef>
          </c:tx>
          <c:spPr>
            <a:solidFill>
              <a:srgbClr val="EA96A3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6"/>
                <c:pt idx="0">
                  <c:v>KNN</c:v>
                </c:pt>
                <c:pt idx="1">
                  <c:v>DT</c:v>
                </c:pt>
                <c:pt idx="2">
                  <c:v>LR</c:v>
                </c:pt>
                <c:pt idx="3">
                  <c:v>SVM</c:v>
                </c:pt>
                <c:pt idx="4">
                  <c:v>MLP</c:v>
                </c:pt>
                <c:pt idx="5">
                  <c:v>NB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348-9941-CA33151E2E0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DSE-BE</c:v>
                </c:pt>
              </c:strCache>
            </c:strRef>
          </c:tx>
          <c:spPr>
            <a:solidFill>
              <a:srgbClr val="4AAC95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6"/>
                <c:pt idx="0">
                  <c:v>KNN</c:v>
                </c:pt>
                <c:pt idx="1">
                  <c:v>DT</c:v>
                </c:pt>
                <c:pt idx="2">
                  <c:v>LR</c:v>
                </c:pt>
                <c:pt idx="3">
                  <c:v>SVM</c:v>
                </c:pt>
                <c:pt idx="4">
                  <c:v>MLP</c:v>
                </c:pt>
                <c:pt idx="5">
                  <c:v>NB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0-4348-9941-CA33151E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999183"/>
        <c:axId val="1309525935"/>
      </c:barChart>
      <c:catAx>
        <c:axId val="115599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09525935"/>
        <c:crosses val="autoZero"/>
        <c:auto val="1"/>
        <c:lblAlgn val="ctr"/>
        <c:lblOffset val="100"/>
        <c:noMultiLvlLbl val="0"/>
      </c:catAx>
      <c:valAx>
        <c:axId val="130952593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559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467360</xdr:colOff>
      <xdr:row>27</xdr:row>
      <xdr:rowOff>142240</xdr:rowOff>
    </xdr:from>
    <xdr:to>
      <xdr:col>13</xdr:col>
      <xdr:colOff>406400</xdr:colOff>
      <xdr:row>47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8DC16-DA2B-2741-91B3-07B86FB61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3</xdr:row>
      <xdr:rowOff>20320</xdr:rowOff>
    </xdr:from>
    <xdr:to>
      <xdr:col>15</xdr:col>
      <xdr:colOff>20320</xdr:colOff>
      <xdr:row>23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377A19-0F63-D641-A57A-F1D3DB4D0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375920</xdr:colOff>
      <xdr:row>3</xdr:row>
      <xdr:rowOff>40640</xdr:rowOff>
    </xdr:from>
    <xdr:to>
      <xdr:col>25</xdr:col>
      <xdr:colOff>406400</xdr:colOff>
      <xdr:row>23</xdr:row>
      <xdr:rowOff>71120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81A03A-9C7B-F348-9F14-DF6AEDE78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10</xdr:row>
      <xdr:rowOff>25400</xdr:rowOff>
    </xdr:from>
    <xdr:to>
      <xdr:col>5</xdr:col>
      <xdr:colOff>698500</xdr:colOff>
      <xdr:row>22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D7F30-D293-4D4C-8030-D59297403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303893</xdr:colOff>
      <xdr:row>8</xdr:row>
      <xdr:rowOff>20863</xdr:rowOff>
    </xdr:from>
    <xdr:to>
      <xdr:col>11</xdr:col>
      <xdr:colOff>190500</xdr:colOff>
      <xdr:row>25</xdr:row>
      <xdr:rowOff>117928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78425-2EBD-F448-B1A2-369F1C4C0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32" customWidth="1"/>
    <col min="4" max="4" width="20" customWidth="1"/>
    <col min="5" max="5" width="13.1640625" customWidth="1"/>
    <col min="8" max="8" width="17.6640625" customWidth="1"/>
    <col min="9" max="9" width="15.6640625" customWidth="1"/>
    <col min="10" max="10" width="14.33203125" customWidth="1"/>
    <col min="11" max="11" width="20.6640625" customWidth="1"/>
    <col min="12" max="12" width="17.6640625" customWidth="1"/>
    <col min="13" max="13" width="20" customWidth="1"/>
    <col min="14" max="14" width="17.1640625" customWidth="1"/>
    <col min="15" max="15" width="1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2" t="s">
        <v>27</v>
      </c>
    </row>
    <row r="2" spans="1:15" x14ac:dyDescent="0.2">
      <c r="A2" s="1">
        <v>0</v>
      </c>
      <c r="B2" t="s">
        <v>3</v>
      </c>
      <c r="C2" t="s">
        <v>4</v>
      </c>
      <c r="D2" t="s">
        <v>5</v>
      </c>
      <c r="E2" s="3">
        <f>LEN(TRIM(C2))-LEN(SUBSTITUTE(TRIM(C2),",",""))+1</f>
        <v>6</v>
      </c>
      <c r="H2" t="s">
        <v>5</v>
      </c>
      <c r="I2" t="s">
        <v>10</v>
      </c>
      <c r="J2" t="s">
        <v>12</v>
      </c>
      <c r="K2" t="s">
        <v>14</v>
      </c>
      <c r="L2" t="s">
        <v>17</v>
      </c>
      <c r="M2" t="s">
        <v>19</v>
      </c>
      <c r="N2" t="s">
        <v>22</v>
      </c>
      <c r="O2" t="s">
        <v>25</v>
      </c>
    </row>
    <row r="3" spans="1:15" x14ac:dyDescent="0.2">
      <c r="A3" s="1">
        <v>1</v>
      </c>
      <c r="B3" t="s">
        <v>6</v>
      </c>
      <c r="C3" t="s">
        <v>7</v>
      </c>
      <c r="D3" t="s">
        <v>5</v>
      </c>
      <c r="E3" s="3">
        <f t="shared" ref="E3:E25" si="0">LEN(TRIM(C3))-LEN(SUBSTITUTE(TRIM(C3),",",""))+1</f>
        <v>6</v>
      </c>
    </row>
    <row r="4" spans="1:15" x14ac:dyDescent="0.2">
      <c r="A4" s="1">
        <v>2</v>
      </c>
      <c r="B4" t="s">
        <v>8</v>
      </c>
      <c r="C4" t="s">
        <v>9</v>
      </c>
      <c r="D4" t="s">
        <v>5</v>
      </c>
      <c r="E4" s="3">
        <f t="shared" si="0"/>
        <v>2</v>
      </c>
    </row>
    <row r="5" spans="1:15" x14ac:dyDescent="0.2">
      <c r="A5" s="1">
        <v>3</v>
      </c>
      <c r="B5" t="s">
        <v>3</v>
      </c>
      <c r="C5" t="s">
        <v>4</v>
      </c>
      <c r="D5" t="s">
        <v>10</v>
      </c>
      <c r="E5" s="3">
        <f t="shared" si="0"/>
        <v>6</v>
      </c>
    </row>
    <row r="6" spans="1:15" x14ac:dyDescent="0.2">
      <c r="A6" s="1">
        <v>4</v>
      </c>
      <c r="B6" t="s">
        <v>6</v>
      </c>
      <c r="C6" t="s">
        <v>9</v>
      </c>
      <c r="D6" t="s">
        <v>10</v>
      </c>
      <c r="E6" s="3">
        <f t="shared" si="0"/>
        <v>2</v>
      </c>
    </row>
    <row r="7" spans="1:15" x14ac:dyDescent="0.2">
      <c r="A7" s="1">
        <v>5</v>
      </c>
      <c r="B7" t="s">
        <v>8</v>
      </c>
      <c r="C7" t="s">
        <v>11</v>
      </c>
      <c r="D7" t="s">
        <v>10</v>
      </c>
      <c r="E7" s="3">
        <f t="shared" si="0"/>
        <v>3</v>
      </c>
    </row>
    <row r="8" spans="1:15" x14ac:dyDescent="0.2">
      <c r="A8" s="1">
        <v>6</v>
      </c>
      <c r="B8" t="s">
        <v>3</v>
      </c>
      <c r="C8" t="s">
        <v>4</v>
      </c>
      <c r="D8" t="s">
        <v>12</v>
      </c>
      <c r="E8" s="3">
        <f t="shared" si="0"/>
        <v>6</v>
      </c>
    </row>
    <row r="9" spans="1:15" x14ac:dyDescent="0.2">
      <c r="A9" s="1">
        <v>7</v>
      </c>
      <c r="B9" t="s">
        <v>6</v>
      </c>
      <c r="C9" t="s">
        <v>13</v>
      </c>
      <c r="D9" t="s">
        <v>12</v>
      </c>
      <c r="E9" s="3">
        <f t="shared" si="0"/>
        <v>3</v>
      </c>
    </row>
    <row r="10" spans="1:15" x14ac:dyDescent="0.2">
      <c r="A10" s="1">
        <v>8</v>
      </c>
      <c r="B10" t="s">
        <v>8</v>
      </c>
      <c r="C10" t="s">
        <v>9</v>
      </c>
      <c r="D10" t="s">
        <v>12</v>
      </c>
      <c r="E10" s="3">
        <f t="shared" si="0"/>
        <v>2</v>
      </c>
    </row>
    <row r="11" spans="1:15" x14ac:dyDescent="0.2">
      <c r="A11" s="1">
        <v>9</v>
      </c>
      <c r="B11" t="s">
        <v>3</v>
      </c>
      <c r="C11" t="s">
        <v>4</v>
      </c>
      <c r="D11" t="s">
        <v>14</v>
      </c>
      <c r="E11" s="3">
        <f t="shared" si="0"/>
        <v>6</v>
      </c>
    </row>
    <row r="12" spans="1:15" x14ac:dyDescent="0.2">
      <c r="A12" s="1">
        <v>10</v>
      </c>
      <c r="B12" t="s">
        <v>6</v>
      </c>
      <c r="C12" t="s">
        <v>15</v>
      </c>
      <c r="D12" t="s">
        <v>14</v>
      </c>
      <c r="E12" s="3">
        <f t="shared" si="0"/>
        <v>6</v>
      </c>
    </row>
    <row r="13" spans="1:15" x14ac:dyDescent="0.2">
      <c r="A13" s="1">
        <v>11</v>
      </c>
      <c r="B13" t="s">
        <v>8</v>
      </c>
      <c r="C13" t="s">
        <v>16</v>
      </c>
      <c r="D13" t="s">
        <v>14</v>
      </c>
      <c r="E13" s="3">
        <f t="shared" si="0"/>
        <v>2</v>
      </c>
    </row>
    <row r="14" spans="1:15" x14ac:dyDescent="0.2">
      <c r="A14" s="1">
        <v>12</v>
      </c>
      <c r="B14" t="s">
        <v>3</v>
      </c>
      <c r="C14" t="s">
        <v>4</v>
      </c>
      <c r="D14" t="s">
        <v>17</v>
      </c>
      <c r="E14" s="3">
        <f t="shared" si="0"/>
        <v>6</v>
      </c>
    </row>
    <row r="15" spans="1:15" x14ac:dyDescent="0.2">
      <c r="A15" s="1">
        <v>13</v>
      </c>
      <c r="B15" t="s">
        <v>6</v>
      </c>
      <c r="C15" t="s">
        <v>18</v>
      </c>
      <c r="D15" t="s">
        <v>17</v>
      </c>
      <c r="E15" s="3">
        <f t="shared" si="0"/>
        <v>4</v>
      </c>
    </row>
    <row r="16" spans="1:15" x14ac:dyDescent="0.2">
      <c r="A16" s="1">
        <v>14</v>
      </c>
      <c r="B16" t="s">
        <v>8</v>
      </c>
      <c r="C16" t="s">
        <v>16</v>
      </c>
      <c r="D16" t="s">
        <v>17</v>
      </c>
      <c r="E16" s="3">
        <f t="shared" si="0"/>
        <v>2</v>
      </c>
    </row>
    <row r="17" spans="1:5" x14ac:dyDescent="0.2">
      <c r="A17" s="1">
        <v>15</v>
      </c>
      <c r="B17" t="s">
        <v>3</v>
      </c>
      <c r="C17" t="s">
        <v>4</v>
      </c>
      <c r="D17" t="s">
        <v>19</v>
      </c>
      <c r="E17" s="3">
        <f t="shared" si="0"/>
        <v>6</v>
      </c>
    </row>
    <row r="18" spans="1:5" x14ac:dyDescent="0.2">
      <c r="A18" s="1">
        <v>16</v>
      </c>
      <c r="B18" t="s">
        <v>6</v>
      </c>
      <c r="C18" t="s">
        <v>20</v>
      </c>
      <c r="D18" t="s">
        <v>19</v>
      </c>
      <c r="E18" s="3">
        <f t="shared" si="0"/>
        <v>6</v>
      </c>
    </row>
    <row r="19" spans="1:5" x14ac:dyDescent="0.2">
      <c r="A19" s="1">
        <v>17</v>
      </c>
      <c r="B19" t="s">
        <v>8</v>
      </c>
      <c r="C19" t="s">
        <v>21</v>
      </c>
      <c r="D19" t="s">
        <v>19</v>
      </c>
      <c r="E19" s="3">
        <f t="shared" si="0"/>
        <v>3</v>
      </c>
    </row>
    <row r="20" spans="1:5" x14ac:dyDescent="0.2">
      <c r="A20" s="1">
        <v>18</v>
      </c>
      <c r="B20" t="s">
        <v>3</v>
      </c>
      <c r="C20" t="s">
        <v>4</v>
      </c>
      <c r="D20" t="s">
        <v>22</v>
      </c>
      <c r="E20" s="3">
        <f t="shared" si="0"/>
        <v>6</v>
      </c>
    </row>
    <row r="21" spans="1:5" x14ac:dyDescent="0.2">
      <c r="A21" s="1">
        <v>19</v>
      </c>
      <c r="B21" t="s">
        <v>6</v>
      </c>
      <c r="C21" t="s">
        <v>23</v>
      </c>
      <c r="D21" t="s">
        <v>22</v>
      </c>
      <c r="E21" s="3">
        <f t="shared" si="0"/>
        <v>3</v>
      </c>
    </row>
    <row r="22" spans="1:5" x14ac:dyDescent="0.2">
      <c r="A22" s="1">
        <v>20</v>
      </c>
      <c r="B22" t="s">
        <v>8</v>
      </c>
      <c r="C22" t="s">
        <v>24</v>
      </c>
      <c r="D22" t="s">
        <v>22</v>
      </c>
      <c r="E22" s="3">
        <f t="shared" si="0"/>
        <v>2</v>
      </c>
    </row>
    <row r="23" spans="1:5" x14ac:dyDescent="0.2">
      <c r="A23" s="1">
        <v>21</v>
      </c>
      <c r="B23" t="s">
        <v>3</v>
      </c>
      <c r="C23" t="s">
        <v>4</v>
      </c>
      <c r="D23" t="s">
        <v>25</v>
      </c>
      <c r="E23" s="3">
        <f t="shared" si="0"/>
        <v>6</v>
      </c>
    </row>
    <row r="24" spans="1:5" x14ac:dyDescent="0.2">
      <c r="A24" s="1">
        <v>22</v>
      </c>
      <c r="B24" t="s">
        <v>6</v>
      </c>
      <c r="C24" t="s">
        <v>26</v>
      </c>
      <c r="D24" t="s">
        <v>25</v>
      </c>
      <c r="E24" s="3">
        <f t="shared" si="0"/>
        <v>6</v>
      </c>
    </row>
    <row r="25" spans="1:5" x14ac:dyDescent="0.2">
      <c r="A25" s="1">
        <v>23</v>
      </c>
      <c r="B25" t="s">
        <v>8</v>
      </c>
      <c r="C25" t="s">
        <v>4</v>
      </c>
      <c r="D25" t="s">
        <v>25</v>
      </c>
      <c r="E25" s="3">
        <f t="shared" si="0"/>
        <v>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62BE-1700-3C4D-A6B2-F9EDAABDC73B}">
  <dimension ref="A1:T36"/>
  <sheetViews>
    <sheetView tabSelected="1" topLeftCell="G1" zoomScale="125" workbookViewId="0">
      <selection activeCell="J27" sqref="J27"/>
    </sheetView>
  </sheetViews>
  <sheetFormatPr baseColWidth="10" defaultColWidth="8.83203125" defaultRowHeight="15" x14ac:dyDescent="0.2"/>
  <cols>
    <col min="2" max="2" width="20" customWidth="1"/>
    <col min="4" max="4" width="22.83203125" customWidth="1"/>
    <col min="5" max="5" width="7.5" customWidth="1"/>
  </cols>
  <sheetData>
    <row r="1" spans="1:5" x14ac:dyDescent="0.2">
      <c r="A1" s="4"/>
      <c r="B1" s="1" t="s">
        <v>2</v>
      </c>
      <c r="C1" s="1" t="s">
        <v>0</v>
      </c>
      <c r="D1" s="1" t="s">
        <v>1</v>
      </c>
      <c r="E1" s="1" t="s">
        <v>27</v>
      </c>
    </row>
    <row r="2" spans="1:5" x14ac:dyDescent="0.2">
      <c r="A2" s="1">
        <v>1</v>
      </c>
      <c r="B2" s="8" t="s">
        <v>5</v>
      </c>
      <c r="C2" s="4" t="s">
        <v>6</v>
      </c>
      <c r="D2" s="4" t="s">
        <v>7</v>
      </c>
      <c r="E2" s="5">
        <f t="shared" ref="E2:E17" si="0">LEN(TRIM(D2))-LEN(SUBSTITUTE(TRIM(D2),",",""))+1</f>
        <v>6</v>
      </c>
    </row>
    <row r="3" spans="1:5" x14ac:dyDescent="0.2">
      <c r="A3" s="1">
        <v>2</v>
      </c>
      <c r="B3" s="8"/>
      <c r="C3" s="4" t="s">
        <v>8</v>
      </c>
      <c r="D3" s="4" t="s">
        <v>9</v>
      </c>
      <c r="E3" s="5">
        <f t="shared" si="0"/>
        <v>2</v>
      </c>
    </row>
    <row r="4" spans="1:5" x14ac:dyDescent="0.2">
      <c r="A4" s="1">
        <v>3</v>
      </c>
      <c r="B4" s="8" t="s">
        <v>10</v>
      </c>
      <c r="C4" s="4" t="s">
        <v>6</v>
      </c>
      <c r="D4" s="4" t="s">
        <v>9</v>
      </c>
      <c r="E4" s="5">
        <f t="shared" si="0"/>
        <v>2</v>
      </c>
    </row>
    <row r="5" spans="1:5" x14ac:dyDescent="0.2">
      <c r="A5" s="1">
        <v>4</v>
      </c>
      <c r="B5" s="8"/>
      <c r="C5" s="4" t="s">
        <v>8</v>
      </c>
      <c r="D5" s="4" t="s">
        <v>11</v>
      </c>
      <c r="E5" s="5">
        <f t="shared" si="0"/>
        <v>3</v>
      </c>
    </row>
    <row r="6" spans="1:5" x14ac:dyDescent="0.2">
      <c r="A6" s="1">
        <v>5</v>
      </c>
      <c r="B6" s="8" t="s">
        <v>12</v>
      </c>
      <c r="C6" s="4" t="s">
        <v>6</v>
      </c>
      <c r="D6" s="4" t="s">
        <v>13</v>
      </c>
      <c r="E6" s="5">
        <f t="shared" si="0"/>
        <v>3</v>
      </c>
    </row>
    <row r="7" spans="1:5" x14ac:dyDescent="0.2">
      <c r="A7" s="1">
        <v>6</v>
      </c>
      <c r="B7" s="8"/>
      <c r="C7" s="4" t="s">
        <v>8</v>
      </c>
      <c r="D7" s="4" t="s">
        <v>9</v>
      </c>
      <c r="E7" s="5">
        <f t="shared" si="0"/>
        <v>2</v>
      </c>
    </row>
    <row r="8" spans="1:5" x14ac:dyDescent="0.2">
      <c r="A8" s="1">
        <v>7</v>
      </c>
      <c r="B8" s="8" t="s">
        <v>14</v>
      </c>
      <c r="C8" s="4" t="s">
        <v>6</v>
      </c>
      <c r="D8" s="4" t="s">
        <v>15</v>
      </c>
      <c r="E8" s="5">
        <f t="shared" si="0"/>
        <v>6</v>
      </c>
    </row>
    <row r="9" spans="1:5" x14ac:dyDescent="0.2">
      <c r="A9" s="1">
        <v>8</v>
      </c>
      <c r="B9" s="8"/>
      <c r="C9" s="4" t="s">
        <v>8</v>
      </c>
      <c r="D9" s="4" t="s">
        <v>16</v>
      </c>
      <c r="E9" s="5">
        <f t="shared" si="0"/>
        <v>2</v>
      </c>
    </row>
    <row r="10" spans="1:5" x14ac:dyDescent="0.2">
      <c r="A10" s="1">
        <v>9</v>
      </c>
      <c r="B10" s="8" t="s">
        <v>17</v>
      </c>
      <c r="C10" s="4" t="s">
        <v>6</v>
      </c>
      <c r="D10" s="4" t="s">
        <v>18</v>
      </c>
      <c r="E10" s="5">
        <f t="shared" si="0"/>
        <v>4</v>
      </c>
    </row>
    <row r="11" spans="1:5" x14ac:dyDescent="0.2">
      <c r="A11" s="1">
        <v>10</v>
      </c>
      <c r="B11" s="8"/>
      <c r="C11" s="4" t="s">
        <v>8</v>
      </c>
      <c r="D11" s="4" t="s">
        <v>16</v>
      </c>
      <c r="E11" s="5">
        <f t="shared" si="0"/>
        <v>2</v>
      </c>
    </row>
    <row r="12" spans="1:5" x14ac:dyDescent="0.2">
      <c r="A12" s="1">
        <v>11</v>
      </c>
      <c r="B12" s="8" t="s">
        <v>19</v>
      </c>
      <c r="C12" s="4" t="s">
        <v>6</v>
      </c>
      <c r="D12" s="4" t="s">
        <v>20</v>
      </c>
      <c r="E12" s="5">
        <f t="shared" si="0"/>
        <v>6</v>
      </c>
    </row>
    <row r="13" spans="1:5" x14ac:dyDescent="0.2">
      <c r="A13" s="1">
        <v>12</v>
      </c>
      <c r="B13" s="8"/>
      <c r="C13" s="4" t="s">
        <v>8</v>
      </c>
      <c r="D13" s="4" t="s">
        <v>21</v>
      </c>
      <c r="E13" s="5">
        <f t="shared" si="0"/>
        <v>3</v>
      </c>
    </row>
    <row r="14" spans="1:5" x14ac:dyDescent="0.2">
      <c r="A14" s="1">
        <v>13</v>
      </c>
      <c r="B14" s="8" t="s">
        <v>22</v>
      </c>
      <c r="C14" s="4" t="s">
        <v>6</v>
      </c>
      <c r="D14" s="4" t="s">
        <v>23</v>
      </c>
      <c r="E14" s="5">
        <f t="shared" si="0"/>
        <v>3</v>
      </c>
    </row>
    <row r="15" spans="1:5" x14ac:dyDescent="0.2">
      <c r="A15" s="1">
        <v>14</v>
      </c>
      <c r="B15" s="8"/>
      <c r="C15" s="4" t="s">
        <v>8</v>
      </c>
      <c r="D15" s="4" t="s">
        <v>24</v>
      </c>
      <c r="E15" s="5">
        <f t="shared" si="0"/>
        <v>2</v>
      </c>
    </row>
    <row r="16" spans="1:5" x14ac:dyDescent="0.2">
      <c r="A16" s="1">
        <v>15</v>
      </c>
      <c r="B16" s="8" t="s">
        <v>25</v>
      </c>
      <c r="C16" s="4" t="s">
        <v>6</v>
      </c>
      <c r="D16" s="4" t="s">
        <v>26</v>
      </c>
      <c r="E16" s="5">
        <f t="shared" si="0"/>
        <v>6</v>
      </c>
    </row>
    <row r="17" spans="1:20" x14ac:dyDescent="0.2">
      <c r="A17" s="1">
        <v>16</v>
      </c>
      <c r="B17" s="8"/>
      <c r="C17" s="4" t="s">
        <v>8</v>
      </c>
      <c r="D17" s="4" t="s">
        <v>4</v>
      </c>
      <c r="E17" s="5">
        <f t="shared" si="0"/>
        <v>6</v>
      </c>
    </row>
    <row r="28" spans="1:20" x14ac:dyDescent="0.2">
      <c r="Q28" t="s">
        <v>35</v>
      </c>
      <c r="R28" s="1" t="s">
        <v>44</v>
      </c>
      <c r="S28" s="1" t="s">
        <v>6</v>
      </c>
      <c r="T28" s="1" t="s">
        <v>8</v>
      </c>
    </row>
    <row r="29" spans="1:20" x14ac:dyDescent="0.2">
      <c r="Q29" s="7" t="s">
        <v>37</v>
      </c>
      <c r="R29">
        <v>6</v>
      </c>
      <c r="S29">
        <f>E2</f>
        <v>6</v>
      </c>
      <c r="T29">
        <f>E3</f>
        <v>2</v>
      </c>
    </row>
    <row r="30" spans="1:20" x14ac:dyDescent="0.2">
      <c r="Q30" s="7" t="s">
        <v>38</v>
      </c>
      <c r="R30">
        <v>6</v>
      </c>
      <c r="S30">
        <f>E4</f>
        <v>2</v>
      </c>
      <c r="T30">
        <f>E5</f>
        <v>3</v>
      </c>
    </row>
    <row r="31" spans="1:20" x14ac:dyDescent="0.2">
      <c r="Q31" s="7" t="s">
        <v>39</v>
      </c>
      <c r="R31">
        <v>6</v>
      </c>
      <c r="S31">
        <f>E6</f>
        <v>3</v>
      </c>
      <c r="T31">
        <f>E7</f>
        <v>2</v>
      </c>
    </row>
    <row r="32" spans="1:20" x14ac:dyDescent="0.2">
      <c r="Q32" s="7" t="s">
        <v>40</v>
      </c>
      <c r="R32">
        <v>6</v>
      </c>
      <c r="S32">
        <f>E8</f>
        <v>6</v>
      </c>
      <c r="T32">
        <f>E9</f>
        <v>2</v>
      </c>
    </row>
    <row r="33" spans="17:20" x14ac:dyDescent="0.2">
      <c r="Q33" s="7" t="s">
        <v>41</v>
      </c>
      <c r="R33">
        <v>6</v>
      </c>
      <c r="S33">
        <f>E10</f>
        <v>4</v>
      </c>
      <c r="T33">
        <f>E11</f>
        <v>2</v>
      </c>
    </row>
    <row r="34" spans="17:20" x14ac:dyDescent="0.2">
      <c r="Q34" s="7" t="s">
        <v>42</v>
      </c>
      <c r="R34">
        <v>6</v>
      </c>
      <c r="S34">
        <f>E12</f>
        <v>6</v>
      </c>
      <c r="T34">
        <f>E13</f>
        <v>3</v>
      </c>
    </row>
    <row r="35" spans="17:20" x14ac:dyDescent="0.2">
      <c r="Q35" s="7" t="s">
        <v>45</v>
      </c>
      <c r="R35">
        <v>6</v>
      </c>
      <c r="S35">
        <f>E14</f>
        <v>3</v>
      </c>
      <c r="T35">
        <f>E15</f>
        <v>2</v>
      </c>
    </row>
    <row r="36" spans="17:20" x14ac:dyDescent="0.2">
      <c r="Q36" s="7" t="s">
        <v>43</v>
      </c>
      <c r="R36">
        <v>6</v>
      </c>
      <c r="S36">
        <f>E16</f>
        <v>6</v>
      </c>
      <c r="T36">
        <f>E17</f>
        <v>6</v>
      </c>
    </row>
  </sheetData>
  <mergeCells count="8">
    <mergeCell ref="B14:B15"/>
    <mergeCell ref="B16:B17"/>
    <mergeCell ref="B2:B3"/>
    <mergeCell ref="B4:B5"/>
    <mergeCell ref="B6:B7"/>
    <mergeCell ref="B8:B9"/>
    <mergeCell ref="B10:B11"/>
    <mergeCell ref="B12:B13"/>
  </mergeCells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6F74-7853-2745-A0AD-4DBB722776D9}">
  <dimension ref="A1:D7"/>
  <sheetViews>
    <sheetView topLeftCell="B2" zoomScale="140" zoomScaleNormal="140" workbookViewId="0">
      <selection activeCell="M22" sqref="M22"/>
    </sheetView>
  </sheetViews>
  <sheetFormatPr baseColWidth="10" defaultRowHeight="15" x14ac:dyDescent="0.2"/>
  <sheetData>
    <row r="1" spans="1:4" x14ac:dyDescent="0.2">
      <c r="A1" s="4"/>
      <c r="B1" s="1" t="s">
        <v>6</v>
      </c>
      <c r="C1" s="1" t="s">
        <v>8</v>
      </c>
      <c r="D1" s="1" t="s">
        <v>34</v>
      </c>
    </row>
    <row r="2" spans="1:4" x14ac:dyDescent="0.2">
      <c r="A2" s="6" t="s">
        <v>33</v>
      </c>
      <c r="B2" s="5">
        <f>COUNTIFS('Sheet1 (2)'!$D$2:$D$17,"*" &amp; A2 &amp; "*",'Sheet1 (2)'!$C$2:$C$17,$B$1)</f>
        <v>7</v>
      </c>
      <c r="C2" s="5">
        <f>COUNTIFS('Sheet1 (2)'!$D$2:$D$17,"*" &amp; A2 &amp; "*",'Sheet1 (2)'!$C$2:$C$17,$C$1)</f>
        <v>5</v>
      </c>
      <c r="D2" s="5">
        <f>COUNTIF('Sheet1 (2)'!$D$2:$D$17,"*" &amp; A2 &amp; "*")</f>
        <v>12</v>
      </c>
    </row>
    <row r="3" spans="1:4" x14ac:dyDescent="0.2">
      <c r="A3" s="4" t="s">
        <v>28</v>
      </c>
      <c r="B3" s="5">
        <f>COUNTIFS('Sheet1 (2)'!$D$2:$D$17,"*" &amp; A3 &amp; "*",'Sheet1 (2)'!$C$2:$C$17,$B$1)</f>
        <v>7</v>
      </c>
      <c r="C3" s="5">
        <f>COUNTIFS('Sheet1 (2)'!$D$2:$D$17,"*" &amp; A3 &amp; "*",'Sheet1 (2)'!$C$2:$C$17,$C$1)</f>
        <v>5</v>
      </c>
      <c r="D3" s="5">
        <f>COUNTIF('Sheet1 (2)'!$D$2:$D$17,"*" &amp; A3 &amp; "*")</f>
        <v>12</v>
      </c>
    </row>
    <row r="4" spans="1:4" x14ac:dyDescent="0.2">
      <c r="A4" s="4" t="s">
        <v>29</v>
      </c>
      <c r="B4" s="5">
        <f>COUNTIFS('Sheet1 (2)'!$D$2:$D$17,"*" &amp; A4 &amp; "*",'Sheet1 (2)'!$C$2:$C$17,$B$1)</f>
        <v>6</v>
      </c>
      <c r="C4" s="5">
        <f>COUNTIFS('Sheet1 (2)'!$D$2:$D$17,"*" &amp; A4 &amp; "*",'Sheet1 (2)'!$C$2:$C$17,$C$1)</f>
        <v>5</v>
      </c>
      <c r="D4" s="5">
        <f>COUNTIF('Sheet1 (2)'!$D$2:$D$17,"*" &amp; A4 &amp; "*")</f>
        <v>11</v>
      </c>
    </row>
    <row r="5" spans="1:4" x14ac:dyDescent="0.2">
      <c r="A5" s="4" t="s">
        <v>30</v>
      </c>
      <c r="B5" s="5">
        <f>COUNTIFS('Sheet1 (2)'!$D$2:$D$17,"*" &amp; A5 &amp; "*",'Sheet1 (2)'!$C$2:$C$17,$B$1)</f>
        <v>6</v>
      </c>
      <c r="C5" s="5">
        <f>COUNTIFS('Sheet1 (2)'!$D$2:$D$17,"*" &amp; A5 &amp; "*",'Sheet1 (2)'!$C$2:$C$17,$C$1)</f>
        <v>4</v>
      </c>
      <c r="D5" s="5">
        <f>COUNTIF('Sheet1 (2)'!$D$2:$D$17,"*" &amp; A5 &amp; "*")</f>
        <v>10</v>
      </c>
    </row>
    <row r="6" spans="1:4" x14ac:dyDescent="0.2">
      <c r="A6" s="4" t="s">
        <v>31</v>
      </c>
      <c r="B6" s="5">
        <f>COUNTIFS('Sheet1 (2)'!$D$2:$D$17,"*" &amp; A6 &amp; "*",'Sheet1 (2)'!$C$2:$C$17,$B$1)</f>
        <v>5</v>
      </c>
      <c r="C6" s="5">
        <f>COUNTIFS('Sheet1 (2)'!$D$2:$D$17,"*" &amp; A6 &amp; "*",'Sheet1 (2)'!$C$2:$C$17,$C$1)</f>
        <v>1</v>
      </c>
      <c r="D6" s="5">
        <f>COUNTIF('Sheet1 (2)'!$D$2:$D$17,"*" &amp; A6 &amp; "*")</f>
        <v>6</v>
      </c>
    </row>
    <row r="7" spans="1:4" x14ac:dyDescent="0.2">
      <c r="A7" s="4" t="s">
        <v>32</v>
      </c>
      <c r="B7" s="5">
        <f>COUNTIFS('Sheet1 (2)'!$D$2:$D$17,"*" &amp; A7 &amp; "*",'Sheet1 (2)'!$C$2:$C$17,$B$1)</f>
        <v>5</v>
      </c>
      <c r="C7" s="5">
        <f>COUNTIFS('Sheet1 (2)'!$D$2:$D$17,"*" &amp; A7 &amp; "*",'Sheet1 (2)'!$C$2:$C$17,$C$1)</f>
        <v>2</v>
      </c>
      <c r="D7" s="5">
        <f>COUNTIF('Sheet1 (2)'!$D$2:$D$17,"*" &amp; A7 &amp; "*")</f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3B35-9716-3643-B605-4F9DDB838D4B}">
  <dimension ref="B2:E18"/>
  <sheetViews>
    <sheetView workbookViewId="0">
      <selection activeCell="E3" sqref="E3:E18"/>
    </sheetView>
  </sheetViews>
  <sheetFormatPr baseColWidth="10" defaultColWidth="8.83203125" defaultRowHeight="15" x14ac:dyDescent="0.2"/>
  <cols>
    <col min="4" max="4" width="8.83203125" customWidth="1"/>
  </cols>
  <sheetData>
    <row r="2" spans="2:5" x14ac:dyDescent="0.2">
      <c r="B2" t="s">
        <v>2</v>
      </c>
      <c r="C2" t="s">
        <v>0</v>
      </c>
      <c r="D2" t="s">
        <v>27</v>
      </c>
      <c r="E2" t="s">
        <v>36</v>
      </c>
    </row>
    <row r="3" spans="2:5" x14ac:dyDescent="0.2">
      <c r="B3" t="s">
        <v>5</v>
      </c>
      <c r="C3" t="s">
        <v>6</v>
      </c>
      <c r="D3">
        <v>6</v>
      </c>
      <c r="E3">
        <f>D3-6</f>
        <v>0</v>
      </c>
    </row>
    <row r="4" spans="2:5" x14ac:dyDescent="0.2">
      <c r="C4" t="s">
        <v>8</v>
      </c>
      <c r="D4">
        <v>2</v>
      </c>
      <c r="E4">
        <f t="shared" ref="E4:E18" si="0">D4-6</f>
        <v>-4</v>
      </c>
    </row>
    <row r="5" spans="2:5" x14ac:dyDescent="0.2">
      <c r="B5" t="s">
        <v>10</v>
      </c>
      <c r="C5" t="s">
        <v>6</v>
      </c>
      <c r="D5">
        <v>2</v>
      </c>
      <c r="E5">
        <f t="shared" si="0"/>
        <v>-4</v>
      </c>
    </row>
    <row r="6" spans="2:5" x14ac:dyDescent="0.2">
      <c r="C6" t="s">
        <v>8</v>
      </c>
      <c r="D6">
        <v>3</v>
      </c>
      <c r="E6">
        <f t="shared" si="0"/>
        <v>-3</v>
      </c>
    </row>
    <row r="7" spans="2:5" x14ac:dyDescent="0.2">
      <c r="B7" t="s">
        <v>12</v>
      </c>
      <c r="C7" t="s">
        <v>6</v>
      </c>
      <c r="D7">
        <v>3</v>
      </c>
      <c r="E7">
        <f t="shared" si="0"/>
        <v>-3</v>
      </c>
    </row>
    <row r="8" spans="2:5" x14ac:dyDescent="0.2">
      <c r="C8" t="s">
        <v>8</v>
      </c>
      <c r="D8">
        <v>2</v>
      </c>
      <c r="E8">
        <f t="shared" si="0"/>
        <v>-4</v>
      </c>
    </row>
    <row r="9" spans="2:5" x14ac:dyDescent="0.2">
      <c r="B9" t="s">
        <v>14</v>
      </c>
      <c r="C9" t="s">
        <v>6</v>
      </c>
      <c r="D9">
        <v>6</v>
      </c>
      <c r="E9">
        <f t="shared" si="0"/>
        <v>0</v>
      </c>
    </row>
    <row r="10" spans="2:5" x14ac:dyDescent="0.2">
      <c r="C10" t="s">
        <v>8</v>
      </c>
      <c r="D10">
        <v>2</v>
      </c>
      <c r="E10">
        <f t="shared" si="0"/>
        <v>-4</v>
      </c>
    </row>
    <row r="11" spans="2:5" x14ac:dyDescent="0.2">
      <c r="B11" t="s">
        <v>17</v>
      </c>
      <c r="C11" t="s">
        <v>6</v>
      </c>
      <c r="D11">
        <v>4</v>
      </c>
      <c r="E11">
        <f t="shared" si="0"/>
        <v>-2</v>
      </c>
    </row>
    <row r="12" spans="2:5" x14ac:dyDescent="0.2">
      <c r="C12" t="s">
        <v>8</v>
      </c>
      <c r="D12">
        <v>2</v>
      </c>
      <c r="E12">
        <f t="shared" si="0"/>
        <v>-4</v>
      </c>
    </row>
    <row r="13" spans="2:5" x14ac:dyDescent="0.2">
      <c r="B13" t="s">
        <v>19</v>
      </c>
      <c r="C13" t="s">
        <v>6</v>
      </c>
      <c r="D13">
        <v>6</v>
      </c>
      <c r="E13">
        <f t="shared" si="0"/>
        <v>0</v>
      </c>
    </row>
    <row r="14" spans="2:5" x14ac:dyDescent="0.2">
      <c r="C14" t="s">
        <v>8</v>
      </c>
      <c r="D14">
        <v>3</v>
      </c>
      <c r="E14">
        <f t="shared" si="0"/>
        <v>-3</v>
      </c>
    </row>
    <row r="15" spans="2:5" x14ac:dyDescent="0.2">
      <c r="B15" t="s">
        <v>22</v>
      </c>
      <c r="C15" t="s">
        <v>6</v>
      </c>
      <c r="D15">
        <v>3</v>
      </c>
      <c r="E15">
        <f t="shared" si="0"/>
        <v>-3</v>
      </c>
    </row>
    <row r="16" spans="2:5" x14ac:dyDescent="0.2">
      <c r="C16" t="s">
        <v>8</v>
      </c>
      <c r="D16">
        <v>2</v>
      </c>
      <c r="E16">
        <f t="shared" si="0"/>
        <v>-4</v>
      </c>
    </row>
    <row r="17" spans="2:5" x14ac:dyDescent="0.2">
      <c r="B17" t="s">
        <v>25</v>
      </c>
      <c r="C17" t="s">
        <v>6</v>
      </c>
      <c r="D17">
        <v>6</v>
      </c>
      <c r="E17">
        <f t="shared" si="0"/>
        <v>0</v>
      </c>
    </row>
    <row r="18" spans="2:5" x14ac:dyDescent="0.2">
      <c r="C18" t="s">
        <v>8</v>
      </c>
      <c r="D18">
        <v>6</v>
      </c>
      <c r="E18">
        <f t="shared" si="0"/>
        <v>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Nouf Saleh Sulaiman Alturaief</cp:lastModifiedBy>
  <dcterms:created xsi:type="dcterms:W3CDTF">2023-09-28T23:36:36Z</dcterms:created>
  <dcterms:modified xsi:type="dcterms:W3CDTF">2023-10-23T10:18:38Z</dcterms:modified>
</cp:coreProperties>
</file>