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00" activeTab="1"/>
  </bookViews>
  <sheets>
    <sheet name="道具" sheetId="1" r:id="rId1"/>
    <sheet name="通魔_ANcl" sheetId="3" r:id="rId2"/>
    <sheet name="表格解释" sheetId="2" r:id="rId3"/>
  </sheets>
  <calcPr calcId="144525"/>
</workbook>
</file>

<file path=xl/comments1.xml><?xml version="1.0" encoding="utf-8"?>
<comments xmlns="http://schemas.openxmlformats.org/spreadsheetml/2006/main">
  <authors>
    <author>xiaowuzhuren</author>
  </authors>
  <commentList>
    <comment ref="Q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comments2.xml><?xml version="1.0" encoding="utf-8"?>
<comments xmlns="http://schemas.openxmlformats.org/spreadsheetml/2006/main">
  <authors>
    <author>xiaowuzhuren</author>
  </authors>
  <commentList>
    <comment ref="P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sharedStrings.xml><?xml version="1.0" encoding="utf-8"?>
<sst xmlns="http://schemas.openxmlformats.org/spreadsheetml/2006/main" count="77">
  <si>
    <t>技能编号</t>
  </si>
  <si>
    <t>技能</t>
  </si>
  <si>
    <t>道具名</t>
  </si>
  <si>
    <t>地上文本描述</t>
  </si>
  <si>
    <t>商店提示信息</t>
  </si>
  <si>
    <t>玩家装备信息</t>
  </si>
  <si>
    <t>图标</t>
  </si>
  <si>
    <t>红色</t>
  </si>
  <si>
    <t>蓝色</t>
  </si>
  <si>
    <t>绿色</t>
  </si>
  <si>
    <t>黄金消耗</t>
  </si>
  <si>
    <t>木材消耗</t>
  </si>
  <si>
    <t>购买开始时间</t>
  </si>
  <si>
    <t>购买时间间隔</t>
  </si>
  <si>
    <t>最大库存量</t>
  </si>
  <si>
    <t>CD间隔组</t>
  </si>
  <si>
    <t>无视CD间隔</t>
  </si>
  <si>
    <t>持有者死亡掉落</t>
  </si>
  <si>
    <t>捡取时自动使用</t>
  </si>
  <si>
    <t>可被市场出售</t>
  </si>
  <si>
    <t>可以被抵押</t>
  </si>
  <si>
    <t>可以丢弃</t>
  </si>
  <si>
    <t>可作为随机物品</t>
  </si>
  <si>
    <t>使用次数</t>
  </si>
  <si>
    <t>使用完会消失</t>
  </si>
  <si>
    <t>主动使用</t>
  </si>
  <si>
    <t>ID</t>
  </si>
  <si>
    <t>abilList</t>
  </si>
  <si>
    <t>Name</t>
  </si>
  <si>
    <t>Description</t>
  </si>
  <si>
    <t>Tip</t>
  </si>
  <si>
    <t>Ubertip</t>
  </si>
  <si>
    <t>Art</t>
  </si>
  <si>
    <t>colorR</t>
  </si>
  <si>
    <t>colorB</t>
  </si>
  <si>
    <t>colorG</t>
  </si>
  <si>
    <t>goldcost</t>
  </si>
  <si>
    <t>luabercost</t>
  </si>
  <si>
    <t>stockStart</t>
  </si>
  <si>
    <t>stockRegen</t>
  </si>
  <si>
    <t>stockMax</t>
  </si>
  <si>
    <t>cooldownID</t>
  </si>
  <si>
    <t>ignoreCD</t>
  </si>
  <si>
    <t>drop</t>
  </si>
  <si>
    <t>powerup</t>
  </si>
  <si>
    <t>sellable</t>
  </si>
  <si>
    <t>pawnable</t>
  </si>
  <si>
    <t>droppable</t>
  </si>
  <si>
    <t>pickRandom</t>
  </si>
  <si>
    <t>uses</t>
  </si>
  <si>
    <t>perishable</t>
  </si>
  <si>
    <t>usable</t>
  </si>
  <si>
    <t>I001</t>
  </si>
  <si>
    <t>"道具1"</t>
  </si>
  <si>
    <t>"测试专用"</t>
  </si>
  <si>
    <t>"AEar"</t>
  </si>
  <si>
    <t>I002</t>
  </si>
  <si>
    <t>"道具22"</t>
  </si>
  <si>
    <t>"ReplaceableTextures\CommandButtons\BTNAlleriaFlute.blp"</t>
  </si>
  <si>
    <t>I003</t>
  </si>
  <si>
    <t>"道具33"</t>
  </si>
  <si>
    <t>A001</t>
  </si>
  <si>
    <t>"测试技能1"</t>
  </si>
  <si>
    <t>A002</t>
  </si>
  <si>
    <t>"测试技能2"</t>
  </si>
  <si>
    <t>A003</t>
  </si>
  <si>
    <t>"测试技能3"</t>
  </si>
  <si>
    <t>1、</t>
  </si>
  <si>
    <t>目前该表格只批量生成道具</t>
  </si>
  <si>
    <t>2、</t>
  </si>
  <si>
    <t>留有空白格的位置，程序将不会生成对应的属性</t>
  </si>
  <si>
    <t>3、</t>
  </si>
  <si>
    <t>后面是否可拥有只能在0、1之间选择，0是False，1是True</t>
  </si>
  <si>
    <t>4、</t>
  </si>
  <si>
    <t>你想加新的属性也可以，上面的表格里加就可以了</t>
  </si>
  <si>
    <t>5、</t>
  </si>
  <si>
    <t>不要破坏表格结构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</si>
</sst>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workbookViewId="0">
      <selection activeCell="E19" sqref="E19"/>
    </sheetView>
  </sheetViews>
  <sheetFormatPr defaultColWidth="8.875" defaultRowHeight="16.5" outlineLevelRow="6"/>
  <cols>
    <col min="1" max="1" width="8.875" style="1" customWidth="1"/>
    <col min="2" max="2" width="7.75" style="1" customWidth="1"/>
    <col min="3" max="3" width="8" style="1" customWidth="1"/>
    <col min="4" max="6" width="12.875" style="1" customWidth="1"/>
    <col min="7" max="7" width="62.75" style="1" customWidth="1"/>
    <col min="8" max="8" width="7.375" style="1" customWidth="1"/>
    <col min="9" max="9" width="7.25" style="1" customWidth="1"/>
    <col min="10" max="10" width="7.5" style="1" customWidth="1"/>
    <col min="11" max="11" width="9.5" style="1" customWidth="1"/>
    <col min="12" max="12" width="11.125" style="1" customWidth="1"/>
    <col min="13" max="14" width="12.875" style="1" customWidth="1"/>
    <col min="15" max="15" width="10.875" style="1" customWidth="1"/>
    <col min="16" max="16" width="12.625" style="1" customWidth="1"/>
    <col min="17" max="17" width="11.625" style="1" customWidth="1"/>
    <col min="18" max="19" width="15" style="1" customWidth="1"/>
    <col min="20" max="20" width="12.875" style="1" customWidth="1"/>
    <col min="21" max="21" width="10.875" style="1" customWidth="1"/>
    <col min="22" max="22" width="11.125" style="1" customWidth="1"/>
    <col min="23" max="23" width="15" style="1" customWidth="1"/>
    <col min="24" max="24" width="8.875" style="1" customWidth="1"/>
    <col min="25" max="25" width="12.875" style="1" customWidth="1"/>
    <col min="26" max="26" width="8.875" style="1" customWidth="1"/>
    <col min="27" max="16384" width="8.875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2" customFormat="1" spans="1:26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</row>
    <row r="3" s="1" customFormat="1" spans="1:26">
      <c r="A3" s="3" t="s">
        <v>52</v>
      </c>
      <c r="C3" s="3" t="s">
        <v>53</v>
      </c>
      <c r="D3" s="1" t="s">
        <v>54</v>
      </c>
      <c r="E3" s="1" t="s">
        <v>54</v>
      </c>
      <c r="F3" s="1" t="s">
        <v>54</v>
      </c>
      <c r="H3" s="4">
        <f t="shared" ref="H3:J3" si="0">INT(255)</f>
        <v>255</v>
      </c>
      <c r="I3" s="4">
        <f t="shared" si="0"/>
        <v>255</v>
      </c>
      <c r="J3" s="4">
        <f t="shared" si="0"/>
        <v>255</v>
      </c>
      <c r="K3" s="4">
        <f>INT(400)</f>
        <v>400</v>
      </c>
      <c r="L3" s="4">
        <f t="shared" ref="L3:S3" si="1">INT(0)</f>
        <v>0</v>
      </c>
      <c r="M3" s="4">
        <f t="shared" si="1"/>
        <v>0</v>
      </c>
      <c r="N3" s="4">
        <f>INT(120)</f>
        <v>120</v>
      </c>
      <c r="O3" s="4">
        <f>INT(1)</f>
        <v>1</v>
      </c>
      <c r="P3" s="1" t="s">
        <v>55</v>
      </c>
      <c r="Q3" s="4">
        <f t="shared" si="1"/>
        <v>0</v>
      </c>
      <c r="R3" s="4">
        <f t="shared" si="1"/>
        <v>0</v>
      </c>
      <c r="S3" s="4">
        <f t="shared" si="1"/>
        <v>0</v>
      </c>
      <c r="T3" s="4">
        <f t="shared" ref="T3:W3" si="2">INT(1)</f>
        <v>1</v>
      </c>
      <c r="U3" s="4">
        <f t="shared" si="2"/>
        <v>1</v>
      </c>
      <c r="V3" s="4">
        <f t="shared" si="2"/>
        <v>1</v>
      </c>
      <c r="W3" s="4">
        <f t="shared" si="2"/>
        <v>1</v>
      </c>
      <c r="X3" s="4">
        <f t="shared" ref="X3:Z3" si="3">INT(0)</f>
        <v>0</v>
      </c>
      <c r="Y3" s="4">
        <f t="shared" si="3"/>
        <v>0</v>
      </c>
      <c r="Z3" s="4">
        <f t="shared" si="3"/>
        <v>0</v>
      </c>
    </row>
    <row r="4" s="1" customFormat="1" spans="1:26">
      <c r="A4" s="1" t="s">
        <v>56</v>
      </c>
      <c r="C4" s="1" t="s">
        <v>57</v>
      </c>
      <c r="D4" s="1" t="s">
        <v>54</v>
      </c>
      <c r="E4" s="1" t="s">
        <v>54</v>
      </c>
      <c r="F4" s="1" t="s">
        <v>54</v>
      </c>
      <c r="G4" s="1" t="s">
        <v>58</v>
      </c>
      <c r="H4" s="4">
        <f t="shared" ref="H4:J4" si="4">INT(255)</f>
        <v>255</v>
      </c>
      <c r="I4" s="4">
        <f t="shared" si="4"/>
        <v>255</v>
      </c>
      <c r="J4" s="4">
        <f t="shared" si="4"/>
        <v>255</v>
      </c>
      <c r="K4" s="4">
        <f>INT(400)</f>
        <v>400</v>
      </c>
      <c r="L4" s="4">
        <f t="shared" ref="L4:S4" si="5">INT(0)</f>
        <v>0</v>
      </c>
      <c r="M4" s="4">
        <f t="shared" si="5"/>
        <v>0</v>
      </c>
      <c r="N4" s="4">
        <f>INT(120)</f>
        <v>120</v>
      </c>
      <c r="O4" s="4">
        <f>INT(1)</f>
        <v>1</v>
      </c>
      <c r="P4" s="1" t="s">
        <v>55</v>
      </c>
      <c r="Q4" s="4">
        <f t="shared" si="5"/>
        <v>0</v>
      </c>
      <c r="R4" s="4">
        <f t="shared" si="5"/>
        <v>0</v>
      </c>
      <c r="S4" s="4">
        <f t="shared" si="5"/>
        <v>0</v>
      </c>
      <c r="T4" s="4">
        <f t="shared" ref="T4:W4" si="6">INT(1)</f>
        <v>1</v>
      </c>
      <c r="U4" s="4">
        <f t="shared" si="6"/>
        <v>1</v>
      </c>
      <c r="V4" s="4">
        <f t="shared" si="6"/>
        <v>1</v>
      </c>
      <c r="W4" s="4">
        <f t="shared" si="6"/>
        <v>1</v>
      </c>
      <c r="X4" s="4">
        <f t="shared" ref="X4:Z4" si="7">INT(0)</f>
        <v>0</v>
      </c>
      <c r="Y4" s="4">
        <f t="shared" si="7"/>
        <v>0</v>
      </c>
      <c r="Z4" s="4">
        <f t="shared" si="7"/>
        <v>0</v>
      </c>
    </row>
    <row r="5" s="1" customFormat="1" spans="1:26">
      <c r="A5" s="3" t="s">
        <v>59</v>
      </c>
      <c r="C5" s="1" t="s">
        <v>60</v>
      </c>
      <c r="D5" s="1" t="s">
        <v>54</v>
      </c>
      <c r="E5" s="1" t="s">
        <v>54</v>
      </c>
      <c r="F5" s="1" t="s">
        <v>54</v>
      </c>
      <c r="G5" s="1" t="s">
        <v>58</v>
      </c>
      <c r="H5" s="4">
        <f>INT(255)</f>
        <v>255</v>
      </c>
      <c r="I5" s="4">
        <f>INT(255)</f>
        <v>255</v>
      </c>
      <c r="J5" s="4">
        <f>INT(255)</f>
        <v>255</v>
      </c>
      <c r="K5" s="4">
        <f>INT(400)</f>
        <v>400</v>
      </c>
      <c r="L5" s="4">
        <f t="shared" ref="L5:S5" si="8">INT(0)</f>
        <v>0</v>
      </c>
      <c r="M5" s="4">
        <f t="shared" si="8"/>
        <v>0</v>
      </c>
      <c r="N5" s="4">
        <f>INT(120)</f>
        <v>120</v>
      </c>
      <c r="O5" s="4">
        <f>INT(1)</f>
        <v>1</v>
      </c>
      <c r="P5" s="1" t="s">
        <v>55</v>
      </c>
      <c r="Q5" s="4">
        <f t="shared" si="8"/>
        <v>0</v>
      </c>
      <c r="R5" s="4">
        <f t="shared" si="8"/>
        <v>0</v>
      </c>
      <c r="S5" s="4">
        <f t="shared" si="8"/>
        <v>0</v>
      </c>
      <c r="T5" s="4">
        <f t="shared" ref="T5:W5" si="9">INT(1)</f>
        <v>1</v>
      </c>
      <c r="U5" s="4">
        <f t="shared" si="9"/>
        <v>1</v>
      </c>
      <c r="V5" s="4">
        <f t="shared" si="9"/>
        <v>1</v>
      </c>
      <c r="W5" s="4">
        <f t="shared" si="9"/>
        <v>1</v>
      </c>
      <c r="X5" s="4">
        <f t="shared" ref="X5:Z5" si="10">INT(0)</f>
        <v>0</v>
      </c>
      <c r="Y5" s="4">
        <f t="shared" si="10"/>
        <v>0</v>
      </c>
      <c r="Z5" s="4">
        <f t="shared" si="10"/>
        <v>0</v>
      </c>
    </row>
    <row r="7" s="1" customFormat="1" spans="2:4">
      <c r="B7" s="3"/>
      <c r="D7" s="3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B10" sqref="B10"/>
    </sheetView>
  </sheetViews>
  <sheetFormatPr defaultColWidth="9" defaultRowHeight="13.5" outlineLevelRow="4"/>
  <cols>
    <col min="1" max="1" width="8.875" customWidth="1"/>
    <col min="2" max="2" width="11" customWidth="1"/>
    <col min="3" max="5" width="12.875" customWidth="1"/>
    <col min="6" max="6" width="5.125" customWidth="1"/>
    <col min="7" max="7" width="7.375" customWidth="1"/>
    <col min="8" max="8" width="7.25" customWidth="1"/>
    <col min="9" max="9" width="7.5" customWidth="1"/>
    <col min="10" max="10" width="9.5" customWidth="1"/>
    <col min="11" max="11" width="11.125" customWidth="1"/>
    <col min="12" max="13" width="12.875" customWidth="1"/>
    <col min="14" max="14" width="10.875" customWidth="1"/>
    <col min="15" max="15" width="12.625" customWidth="1"/>
    <col min="16" max="16" width="11.625" customWidth="1"/>
    <col min="17" max="18" width="15" customWidth="1"/>
    <col min="19" max="19" width="12.875" customWidth="1"/>
    <col min="20" max="20" width="10.875" customWidth="1"/>
    <col min="21" max="21" width="11.125" customWidth="1"/>
    <col min="22" max="22" width="15" customWidth="1"/>
    <col min="23" max="23" width="8.875" customWidth="1"/>
    <col min="24" max="24" width="12.875" customWidth="1"/>
    <col min="25" max="25" width="8.875" customWidth="1"/>
  </cols>
  <sheetData>
    <row r="1" s="1" customFormat="1" ht="16.5" spans="1:16">
      <c r="A1" s="1" t="s">
        <v>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="2" customFormat="1" ht="16.5" spans="1:9">
      <c r="A2" s="1" t="s">
        <v>26</v>
      </c>
      <c r="B2" s="1" t="s">
        <v>28</v>
      </c>
      <c r="C2" s="1"/>
      <c r="D2" s="1"/>
      <c r="E2" s="1"/>
      <c r="F2" s="1"/>
      <c r="G2" s="1"/>
      <c r="H2" s="1"/>
      <c r="I2" s="1"/>
    </row>
    <row r="3" ht="16.5" spans="1:2">
      <c r="A3" s="3" t="s">
        <v>61</v>
      </c>
      <c r="B3" t="s">
        <v>62</v>
      </c>
    </row>
    <row r="4" ht="16.5" spans="1:2">
      <c r="A4" s="3" t="s">
        <v>63</v>
      </c>
      <c r="B4" t="s">
        <v>64</v>
      </c>
    </row>
    <row r="5" ht="16.5" spans="1:2">
      <c r="A5" s="3" t="s">
        <v>65</v>
      </c>
      <c r="B5" t="s">
        <v>66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7" sqref="A7"/>
    </sheetView>
  </sheetViews>
  <sheetFormatPr defaultColWidth="9" defaultRowHeight="13.5" outlineLevelRow="5" outlineLevelCol="1"/>
  <sheetData>
    <row r="2" spans="1:2">
      <c r="A2" t="s">
        <v>67</v>
      </c>
      <c r="B2" t="s">
        <v>68</v>
      </c>
    </row>
    <row r="3" spans="1:2">
      <c r="A3" t="s">
        <v>69</v>
      </c>
      <c r="B3" t="s">
        <v>70</v>
      </c>
    </row>
    <row r="4" spans="1:2">
      <c r="A4" t="s">
        <v>71</v>
      </c>
      <c r="B4" t="s">
        <v>72</v>
      </c>
    </row>
    <row r="5" spans="1:2">
      <c r="A5" t="s">
        <v>73</v>
      </c>
      <c r="B5" t="s">
        <v>74</v>
      </c>
    </row>
    <row r="6" spans="1:2">
      <c r="A6" t="s">
        <v>75</v>
      </c>
      <c r="B6" t="s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道具</vt:lpstr>
      <vt:lpstr>通魔_ANcl</vt:lpstr>
      <vt:lpstr>表格解释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xiaowuzhuren</dc:creator>
  <cp:lastModifiedBy>xiaowuzhuren</cp:lastModifiedBy>
  <dcterms:created xsi:type="dcterms:W3CDTF">2018-10-14T14:53:00Z</dcterms:created>
  <dcterms:modified xsi:type="dcterms:W3CDTF">2018-10-16T16:28:40Z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