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bachelor\"/>
    </mc:Choice>
  </mc:AlternateContent>
  <xr:revisionPtr revIDLastSave="0" documentId="13_ncr:1_{CAE0AD5C-F994-47E8-8B86-3E75E8F36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H2" i="1"/>
  <c r="H4" i="1"/>
  <c r="H5" i="1"/>
  <c r="H6" i="1"/>
  <c r="H7" i="1"/>
  <c r="H8" i="1"/>
  <c r="H9" i="1"/>
  <c r="H10" i="1"/>
  <c r="E6" i="1"/>
  <c r="E10" i="1"/>
  <c r="E9" i="1"/>
  <c r="E8" i="1"/>
  <c r="E7" i="1"/>
  <c r="H3" i="1" l="1"/>
</calcChain>
</file>

<file path=xl/sharedStrings.xml><?xml version="1.0" encoding="utf-8"?>
<sst xmlns="http://schemas.openxmlformats.org/spreadsheetml/2006/main" count="21" uniqueCount="21">
  <si>
    <t>Run ID</t>
  </si>
  <si>
    <t>att</t>
  </si>
  <si>
    <t>mpn_S</t>
  </si>
  <si>
    <t>mpn_d</t>
  </si>
  <si>
    <t>number</t>
  </si>
  <si>
    <t>Zeit</t>
  </si>
  <si>
    <t>SKR</t>
  </si>
  <si>
    <t>batches</t>
  </si>
  <si>
    <t>['1000000000.0', '0.7', '0.65', '0.02', '0.98', '1', '1', '[48726479.32064204]']</t>
  </si>
  <si>
    <t>['1000000000.0', '0.7', '0.63', '0.04', '0.98', '1', '1', '[21215469.4002695]']</t>
  </si>
  <si>
    <t>['1000000000.0', '0.55', '0.5', '0.04', '0.98', '1', '1', '[69725255.78241989]']</t>
  </si>
  <si>
    <t>['1000000000.0', '0.7', '0.6649999999999999', '0.04', '0.98', '1', '1', '[13183639.88653612]']</t>
  </si>
  <si>
    <t>['1000000000.0', '0.75', '0.7124999999999999', '0.04', '0.98', '1', '1', '[7088699.88764356]']</t>
  </si>
  <si>
    <t>['1000000000.0', '0.75', '0.7124999999999999', '0.1', '0.9600000000000001', '1', '1', '[3466312.48636942]']</t>
  </si>
  <si>
    <t>['1000000000.0', '0.75', '0.7124999999999999', '0.06', '0.98', '1', '1', '[1697046.70960667]']</t>
  </si>
  <si>
    <t>['1000000000.0', '0.13', '0.125', '0.04', '0.98', '1', '1', '[85966582.93366075]']</t>
  </si>
  <si>
    <t>['1000000000.0', '0.165', '0.16', '0.04', '0.98', '1', '1', '[73463236.69358793]']</t>
  </si>
  <si>
    <t>meas. Counts</t>
  </si>
  <si>
    <t>per batch symbols</t>
  </si>
  <si>
    <t>RKR in Mbit/s</t>
  </si>
  <si>
    <t>rate in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</si>
</sst>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3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1" sqref="C1:H10"/>
    </sheetView>
  </sheetViews>
  <sheetFormatPr baseColWidth="10" defaultColWidth="8.7109375" defaultRowHeight="15" x14ac:dyDescent="0.25"/>
  <cols>
    <col min="6" max="6" width="16.42578125" customWidth="1"/>
    <col min="7" max="7" width="12.140625" bestFit="1" customWidth="1"/>
    <col min="8" max="8" width="21.140625" style="7" customWidth="1"/>
    <col min="9" max="9" width="27.7109375" style="5" customWidth="1"/>
    <col min="10" max="10" width="64.42578125" customWidth="1"/>
    <col min="11" max="11" width="17.140625" customWidth="1"/>
    <col min="12" max="12" width="12.85546875" customWidth="1"/>
  </cols>
  <sheetData>
    <row r="1" spans="1:12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3" t="s">
        <v>7</v>
      </c>
      <c r="G1" s="3" t="s">
        <v>17</v>
      </c>
      <c r="H1" s="6" t="s">
        <v>19</v>
      </c>
      <c r="I1" s="4" t="s">
        <v>6</v>
      </c>
      <c r="J1" s="2"/>
      <c r="K1" s="2"/>
      <c r="L1" s="2" t="s">
        <v>5</v>
      </c>
    </row>
    <row r="2" spans="1:12" x14ac:dyDescent="0.25">
      <c r="A2">
        <v>22</v>
      </c>
      <c r="B2">
        <v>2</v>
      </c>
      <c r="C2">
        <v>-1</v>
      </c>
      <c r="D2">
        <v>0.13</v>
      </c>
      <c r="E2">
        <v>0.125</v>
      </c>
      <c r="F2">
        <v>50</v>
      </c>
      <c r="G2">
        <v>21829</v>
      </c>
      <c r="H2" s="7">
        <f>$F$15*G2/(0.5*F2*$F$13)</f>
        <v>35.472124999999998</v>
      </c>
      <c r="I2" s="5">
        <v>85966582.933660746</v>
      </c>
      <c r="J2" t="s">
        <v>15</v>
      </c>
    </row>
    <row r="3" spans="1:12" x14ac:dyDescent="0.25">
      <c r="A3">
        <v>26</v>
      </c>
      <c r="B3">
        <v>26</v>
      </c>
      <c r="C3">
        <v>-3</v>
      </c>
      <c r="D3">
        <v>0.16500000000000001</v>
      </c>
      <c r="E3">
        <v>0.16</v>
      </c>
      <c r="F3">
        <v>50</v>
      </c>
      <c r="G3">
        <v>17775</v>
      </c>
      <c r="H3" s="7">
        <f t="shared" ref="H2:H10" si="0">$F$15*G3/(0.5*F3*$F$13)</f>
        <v>28.884374999999999</v>
      </c>
      <c r="I3" s="5">
        <v>73463236.693587929</v>
      </c>
      <c r="J3" t="s">
        <v>16</v>
      </c>
    </row>
    <row r="4" spans="1:12" x14ac:dyDescent="0.25">
      <c r="A4">
        <v>9</v>
      </c>
      <c r="B4">
        <v>12</v>
      </c>
      <c r="C4">
        <v>-6</v>
      </c>
      <c r="D4">
        <v>0.55000000000000004</v>
      </c>
      <c r="E4">
        <v>0.5</v>
      </c>
      <c r="F4">
        <v>50</v>
      </c>
      <c r="G4">
        <v>22955</v>
      </c>
      <c r="H4" s="7">
        <f t="shared" si="0"/>
        <v>37.301875000000003</v>
      </c>
      <c r="I4" s="5">
        <v>69725255.78241989</v>
      </c>
      <c r="J4" t="s">
        <v>10</v>
      </c>
    </row>
    <row r="5" spans="1:12" x14ac:dyDescent="0.25">
      <c r="A5">
        <v>10</v>
      </c>
      <c r="B5">
        <v>24</v>
      </c>
      <c r="C5">
        <v>-9</v>
      </c>
      <c r="D5">
        <v>0.7</v>
      </c>
      <c r="E5">
        <v>0.65</v>
      </c>
      <c r="F5">
        <v>50</v>
      </c>
      <c r="G5">
        <v>14927</v>
      </c>
      <c r="H5" s="7">
        <f t="shared" si="0"/>
        <v>24.256374999999998</v>
      </c>
      <c r="I5" s="5">
        <v>48726479.320642039</v>
      </c>
      <c r="J5" t="s">
        <v>8</v>
      </c>
    </row>
    <row r="6" spans="1:12" x14ac:dyDescent="0.25">
      <c r="A6">
        <v>12</v>
      </c>
      <c r="B6">
        <v>6</v>
      </c>
      <c r="C6">
        <v>-12</v>
      </c>
      <c r="D6">
        <v>0.7</v>
      </c>
      <c r="E6">
        <f>D6*K6</f>
        <v>0.66499999999999992</v>
      </c>
      <c r="F6">
        <v>100</v>
      </c>
      <c r="G6">
        <v>14876</v>
      </c>
      <c r="H6" s="7">
        <f t="shared" si="0"/>
        <v>12.08675</v>
      </c>
      <c r="I6" s="5">
        <v>21215469.400269501</v>
      </c>
      <c r="J6" t="s">
        <v>9</v>
      </c>
      <c r="K6">
        <v>0.95</v>
      </c>
    </row>
    <row r="7" spans="1:12" x14ac:dyDescent="0.25">
      <c r="A7">
        <v>14</v>
      </c>
      <c r="B7">
        <v>12</v>
      </c>
      <c r="C7">
        <v>-15</v>
      </c>
      <c r="D7">
        <v>0.7</v>
      </c>
      <c r="E7">
        <f>D7*K7</f>
        <v>0.66499999999999992</v>
      </c>
      <c r="F7">
        <v>100</v>
      </c>
      <c r="G7">
        <v>7764</v>
      </c>
      <c r="H7" s="7">
        <f t="shared" si="0"/>
        <v>6.3082500000000001</v>
      </c>
      <c r="I7" s="5">
        <v>13183639.88653612</v>
      </c>
      <c r="J7" t="s">
        <v>11</v>
      </c>
      <c r="K7">
        <v>0.95</v>
      </c>
    </row>
    <row r="8" spans="1:12" x14ac:dyDescent="0.25">
      <c r="A8">
        <v>16</v>
      </c>
      <c r="B8">
        <v>24</v>
      </c>
      <c r="C8">
        <v>-18</v>
      </c>
      <c r="D8">
        <v>0.75</v>
      </c>
      <c r="E8">
        <f>D8*K8</f>
        <v>0.71249999999999991</v>
      </c>
      <c r="F8">
        <v>100</v>
      </c>
      <c r="G8">
        <v>4208</v>
      </c>
      <c r="H8" s="7">
        <f t="shared" si="0"/>
        <v>3.419</v>
      </c>
      <c r="I8" s="5">
        <v>7088699.8876435598</v>
      </c>
      <c r="J8" t="s">
        <v>12</v>
      </c>
      <c r="K8">
        <v>0.95</v>
      </c>
    </row>
    <row r="9" spans="1:12" x14ac:dyDescent="0.25">
      <c r="A9">
        <v>17</v>
      </c>
      <c r="B9">
        <v>30</v>
      </c>
      <c r="C9">
        <v>-21</v>
      </c>
      <c r="D9">
        <v>0.75</v>
      </c>
      <c r="E9">
        <f>D9*K9</f>
        <v>0.71249999999999991</v>
      </c>
      <c r="F9">
        <v>100</v>
      </c>
      <c r="G9">
        <v>2129</v>
      </c>
      <c r="H9" s="7">
        <f t="shared" si="0"/>
        <v>1.7298125</v>
      </c>
      <c r="I9" s="5">
        <v>3466312.4863694198</v>
      </c>
      <c r="J9" t="s">
        <v>13</v>
      </c>
      <c r="K9">
        <v>0.95</v>
      </c>
    </row>
    <row r="10" spans="1:12" x14ac:dyDescent="0.25">
      <c r="A10">
        <v>19</v>
      </c>
      <c r="B10">
        <v>40</v>
      </c>
      <c r="C10">
        <v>-24</v>
      </c>
      <c r="D10">
        <v>0.75</v>
      </c>
      <c r="E10">
        <f>D10*K10</f>
        <v>0.71249999999999991</v>
      </c>
      <c r="F10">
        <v>100</v>
      </c>
      <c r="G10">
        <v>1067</v>
      </c>
      <c r="H10" s="7">
        <f t="shared" si="0"/>
        <v>0.86693750000000003</v>
      </c>
      <c r="I10" s="5">
        <v>1697046.7096066701</v>
      </c>
      <c r="J10" t="s">
        <v>14</v>
      </c>
      <c r="K10">
        <v>0.95</v>
      </c>
    </row>
    <row r="12" spans="1:12" x14ac:dyDescent="0.25">
      <c r="F12" t="s">
        <v>18</v>
      </c>
    </row>
    <row r="13" spans="1:12" x14ac:dyDescent="0.25">
      <c r="F13">
        <v>40000</v>
      </c>
    </row>
    <row r="14" spans="1:12" x14ac:dyDescent="0.25">
      <c r="F14" t="s">
        <v>20</v>
      </c>
    </row>
    <row r="15" spans="1:12" x14ac:dyDescent="0.25">
      <c r="F15">
        <f>6500/4</f>
        <v>1625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Bauer, Lea Victoria</cp:lastModifiedBy>
  <dcterms:created xsi:type="dcterms:W3CDTF">2025-05-06T07:12:45Z</dcterms:created>
  <dcterms:modified xsi:type="dcterms:W3CDTF">2025-05-13T11:08:15Z</dcterms:modified>
</cp:coreProperties>
</file>