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F:\Project\Source\repos\file\"/>
    </mc:Choice>
  </mc:AlternateContent>
  <xr:revisionPtr revIDLastSave="0" documentId="8_{0432F280-5423-4F9A-8158-2C697926060B}" xr6:coauthVersionLast="36" xr6:coauthVersionMax="36" xr10:uidLastSave="{00000000-0000-0000-0000-000000000000}"/>
  <bookViews>
    <workbookView xWindow="0" yWindow="0" windowWidth="38400" windowHeight="17580" tabRatio="697" firstSheet="1" activeTab="5" xr2:uid="{00000000-000D-0000-FFFF-FFFF00000000}"/>
  </bookViews>
  <sheets>
    <sheet name="0 표지" sheetId="103" r:id="rId1"/>
    <sheet name="1 제.개정이력" sheetId="104" r:id="rId2"/>
    <sheet name="목록" sheetId="60" r:id="rId3"/>
    <sheet name="참고. KY1 네트워크 구성" sheetId="109" r:id="rId4"/>
    <sheet name="E0FCA02000_UIFU" sheetId="56" r:id="rId5"/>
    <sheet name="E0FCA02000_DEVICEMAP " sheetId="106" r:id="rId6"/>
    <sheet name="E0FCA02000 PLCMAP" sheetId="105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" localSheetId="1" hidden="1">{#N/A,#N/A,FALSE,"전력간선"}</definedName>
    <definedName name="_" hidden="1">{#N/A,#N/A,FALSE,"전력간선"}</definedName>
    <definedName name="___5LBRG" localSheetId="3">[1]DB!$M$2:$M$8</definedName>
    <definedName name="___5LBRG">#REF!</definedName>
    <definedName name="___5LLFT" localSheetId="0">#REF!</definedName>
    <definedName name="___5LLFT" localSheetId="1">#REF!</definedName>
    <definedName name="___5LLFT">[1]DB!$O$2:$O$8</definedName>
    <definedName name="___5LSFACONV" localSheetId="0">#REF!</definedName>
    <definedName name="___5LSFACONV" localSheetId="1">#REF!</definedName>
    <definedName name="___5LSFACONV">[1]DB!$Q$2:$Q$7</definedName>
    <definedName name="___5LSTK" localSheetId="0">#REF!</definedName>
    <definedName name="___5LSTK" localSheetId="1">#REF!</definedName>
    <definedName name="___5LSTK">[2]DB!$K$2:$K$5</definedName>
    <definedName name="___6LBRG" localSheetId="0">#REF!</definedName>
    <definedName name="___6LBRG" localSheetId="1">#REF!</definedName>
    <definedName name="___6LBRG">[1]DB!$N$2:$N$8</definedName>
    <definedName name="___6LLFT" localSheetId="0">#REF!</definedName>
    <definedName name="___6LLFT" localSheetId="1">#REF!</definedName>
    <definedName name="___6LLFT">[1]DB!$P$2:$P$8</definedName>
    <definedName name="___6LSFACONV" localSheetId="0">#REF!</definedName>
    <definedName name="___6LSFACONV" localSheetId="1">#REF!</definedName>
    <definedName name="___6LSFACONV">[1]DB!$R$2:$R$7</definedName>
    <definedName name="___6LSTK" localSheetId="0">#REF!</definedName>
    <definedName name="___6LSTK" localSheetId="1">#REF!</definedName>
    <definedName name="___6LSTK">[2]DB!$L$2:$L$5</definedName>
    <definedName name="__123Graph_AA" hidden="1">[3]Sheet13!$S$50:$AV$50</definedName>
    <definedName name="__123Graph_AB" hidden="1">[3]Sheet13!$S$51:$AV$51</definedName>
    <definedName name="__123Graph_AC" hidden="1">[3]Sheet13!$S$47:$AV$47</definedName>
    <definedName name="__123Graph_AD" hidden="1">[3]Sheet13!$O$64:$O$131</definedName>
    <definedName name="__123Graph_AE" hidden="1">[3]Sheet13!$O$131:$O$201</definedName>
    <definedName name="__123Graph_AF" hidden="1">[3]Sheet13!$O$202:$O$271</definedName>
    <definedName name="__123Graph_AG" hidden="1">[3]Sheet13!$O$272:$O$341</definedName>
    <definedName name="__123Graph_XA" hidden="1">[3]Sheet13!$S$48:$AV$48</definedName>
    <definedName name="__123Graph_XB" hidden="1">[3]Sheet13!$S$48:$AV$48</definedName>
    <definedName name="__123Graph_XC" hidden="1">[3]Sheet13!$S$48:$AV$48</definedName>
    <definedName name="__123Graph_XD" hidden="1">[3]Sheet13!$N$64:$N$131</definedName>
    <definedName name="__123Graph_XE" hidden="1">[3]Sheet13!$N$131:$N$201</definedName>
    <definedName name="__123Graph_XF" hidden="1">[3]Sheet13!$N$202:$N$271</definedName>
    <definedName name="__123Graph_XG" hidden="1">[3]Sheet13!$N$272:$N$341</definedName>
    <definedName name="__5FLIFT" localSheetId="0">#REF!</definedName>
    <definedName name="__5FLIFT" localSheetId="1">#REF!</definedName>
    <definedName name="__5FLIFT">[4]DB!$C$2:$C$8</definedName>
    <definedName name="__5FSTK" localSheetId="0">#REF!</definedName>
    <definedName name="__5FSTK" localSheetId="1">#REF!</definedName>
    <definedName name="__5FSTK">[4]DB!$B$2:$B$13</definedName>
    <definedName name="__AGV" localSheetId="0">#REF!</definedName>
    <definedName name="__AGV" localSheetId="1">#REF!</definedName>
    <definedName name="__AGV">[4]DB!$D$2:$D$54</definedName>
    <definedName name="__DUMPER" localSheetId="3">[5]DB!#REF!</definedName>
    <definedName name="__DUMPER">#REF!</definedName>
    <definedName name="__PAN1">#REF!</definedName>
    <definedName name="__PAN2">#REF!</definedName>
    <definedName name="__PAN3">#REF!</definedName>
    <definedName name="__PAN4">#REF!</definedName>
    <definedName name="__SFACONV" localSheetId="0">#REF!</definedName>
    <definedName name="__SFACONV" localSheetId="1">#REF!</definedName>
    <definedName name="__SFACONV">[5]DB!$H$2:$H$23</definedName>
    <definedName name="__SFALIFT" localSheetId="0">#REF!</definedName>
    <definedName name="__SFALIFT" localSheetId="1">#REF!</definedName>
    <definedName name="__SFALIFT">[5]DB!$G$2:$G$14</definedName>
    <definedName name="_5FLIFT" localSheetId="0">#REF!</definedName>
    <definedName name="_5FLIFT" localSheetId="1">#REF!</definedName>
    <definedName name="_5FLIFT">[4]DB!$A$3</definedName>
    <definedName name="_5FSTK" localSheetId="0">#REF!</definedName>
    <definedName name="_5FSTK" localSheetId="1">#REF!</definedName>
    <definedName name="_5FSTK">[4]DB!$A$2</definedName>
    <definedName name="_6CDP03" localSheetId="3">#REF!</definedName>
    <definedName name="_6CDP03">#REF!</definedName>
    <definedName name="_6F209" localSheetId="3">#REF!</definedName>
    <definedName name="_6F209">#REF!</definedName>
    <definedName name="_AGV" localSheetId="0">#REF!</definedName>
    <definedName name="_AGV" localSheetId="1">#REF!</definedName>
    <definedName name="_AGV">[4]DB!$A$4</definedName>
    <definedName name="_BRGCONV" localSheetId="0">#REF!</definedName>
    <definedName name="_BRGCONV" localSheetId="1">#REF!</definedName>
    <definedName name="_BRGCONV">[6]DB!$A$4</definedName>
    <definedName name="_BUDAE" localSheetId="3">#REF!</definedName>
    <definedName name="_BUDAE">#REF!</definedName>
    <definedName name="_CLS" localSheetId="3">#REF!</definedName>
    <definedName name="_CLS">#REF!</definedName>
    <definedName name="_CONV" localSheetId="0">#REF!</definedName>
    <definedName name="_CONV" localSheetId="1">#REF!</definedName>
    <definedName name="_CONV">[6]DB!$A$5</definedName>
    <definedName name="_DFK" localSheetId="0">#REF!</definedName>
    <definedName name="_DFK" localSheetId="1">#REF!</definedName>
    <definedName name="_DFK">[7]DB!$A$2</definedName>
    <definedName name="_DUMPER" localSheetId="3">[8]DB!#REF!</definedName>
    <definedName name="_DUMPER">#REF!</definedName>
    <definedName name="_ETC" localSheetId="3">#REF!</definedName>
    <definedName name="_ETC">#REF!</definedName>
    <definedName name="_Fill" hidden="1">#REF!</definedName>
    <definedName name="_xlnm._FilterDatabase" localSheetId="3" hidden="1">'참고. KY1 네트워크 구성'!$B$3:$N$555</definedName>
    <definedName name="_IV20617">#REF!</definedName>
    <definedName name="_IV30617">#REF!</definedName>
    <definedName name="_IV310617">#REF!</definedName>
    <definedName name="_L4AGV" localSheetId="0">#REF!</definedName>
    <definedName name="_L4AGV" localSheetId="1">#REF!</definedName>
    <definedName name="_L4AGV">[9]DB!$B$2:$B$51</definedName>
    <definedName name="_L4BUDAE" localSheetId="0">#REF!</definedName>
    <definedName name="_L4BUDAE" localSheetId="1">#REF!</definedName>
    <definedName name="_L4BUDAE">[9]DB!$D$2:$D$7</definedName>
    <definedName name="_L4CLS" localSheetId="0">#REF!</definedName>
    <definedName name="_L4CLS" localSheetId="1">#REF!</definedName>
    <definedName name="_L4CLS">[9]DB!$C$2:$C$15</definedName>
    <definedName name="_L4ETC" localSheetId="0">#REF!</definedName>
    <definedName name="_L4ETC" localSheetId="1">#REF!</definedName>
    <definedName name="_L4ETC">[9]DB!$E$2:$E$7</definedName>
    <definedName name="_L4MAINT" localSheetId="0">#REF!</definedName>
    <definedName name="_L4MAINT" localSheetId="1">#REF!</definedName>
    <definedName name="_L4MAINT">[10]DB!$F$2:$F$5</definedName>
    <definedName name="_LIFT" localSheetId="0">#REF!</definedName>
    <definedName name="_LIFT" localSheetId="1">#REF!</definedName>
    <definedName name="_LIFT">[6]DB!$A$3</definedName>
    <definedName name="_MAINT" localSheetId="3">#REF!</definedName>
    <definedName name="_MAINT">#REF!</definedName>
    <definedName name="_Order1" hidden="1">255</definedName>
    <definedName name="_Order2" hidden="1">255</definedName>
    <definedName name="_SFACONV" localSheetId="0">#REF!</definedName>
    <definedName name="_SFACONV" localSheetId="1">#REF!</definedName>
    <definedName name="_SFACONV">[5]DB!$A$8</definedName>
    <definedName name="_SFALIFT" localSheetId="0">#REF!</definedName>
    <definedName name="_SFALIFT" localSheetId="1">#REF!</definedName>
    <definedName name="_SFALIFT">[5]DB!$A$7</definedName>
    <definedName name="_Sort" hidden="1">'[3]CABLE SIZE'!$J$44</definedName>
    <definedName name="_STOCKER" localSheetId="0">#REF!</definedName>
    <definedName name="_STOCKER" localSheetId="1">#REF!</definedName>
    <definedName name="_STOCKER">[6]DB!$A$2</definedName>
    <definedName name="_기타" localSheetId="0">#REF!</definedName>
    <definedName name="_기타" localSheetId="1">#REF!</definedName>
    <definedName name="_기타">[6]DB!$A$8</definedName>
    <definedName name="_상황실" localSheetId="3">#REF!</definedName>
    <definedName name="_상황실">#REF!</definedName>
    <definedName name="¸AAa.º≫">#REF!</definedName>
    <definedName name="¿¡´ⓒ¸R.º≫">#REF!</definedName>
    <definedName name="\e">#N/A</definedName>
    <definedName name="\m">#N/A</definedName>
    <definedName name="\q">#N/A</definedName>
    <definedName name="±Þ·a.º≫">#REF!</definedName>
    <definedName name="≫oC°¿ø°¡.º≫">#REF!</definedName>
    <definedName name="°´½C.01">#REF!</definedName>
    <definedName name="°´½Ç.01">#REF!</definedName>
    <definedName name="°´½C.03">#REF!</definedName>
    <definedName name="°´½Ç.03">#REF!</definedName>
    <definedName name="°´½C.05">#REF!</definedName>
    <definedName name="°´½Ç.05">#REF!</definedName>
    <definedName name="°´½C°æºn.04">#REF!</definedName>
    <definedName name="°´½Ç°æºñ.04">#REF!</definedName>
    <definedName name="°´½C°æºn.06">#REF!</definedName>
    <definedName name="°´½Ç°æºñ.06">#REF!</definedName>
    <definedName name="°æºn.º≫">#REF!</definedName>
    <definedName name="°æºn°´½C.02">#REF!</definedName>
    <definedName name="°æºñ°´½Ç.02">#REF!</definedName>
    <definedName name="°æºn·¹Æ÷.02">#REF!</definedName>
    <definedName name="°æºñ·¹Æ÷.02">#REF!</definedName>
    <definedName name="°æºn¼Oº¸.04">#REF!</definedName>
    <definedName name="°æºñ¼Óº¸.04">#REF!</definedName>
    <definedName name="°æºn½AA½.02">#REF!</definedName>
    <definedName name="°æºñ½ÄÀ½.02">#REF!</definedName>
    <definedName name="°æºn½CAu.004">#REF!</definedName>
    <definedName name="°æºñ½ÇÀû.004">#REF!</definedName>
    <definedName name="°æºnAI°C.02">#REF!</definedName>
    <definedName name="°æºñÀÎ°Ç.02">#REF!</definedName>
    <definedName name="°æºnAo¿ø.02">#REF!</definedName>
    <definedName name="°æºñÁö¿ø.02">#REF!</definedName>
    <definedName name="°æºnHH.003">#REF!</definedName>
    <definedName name="°æºñHH.003">#REF!</definedName>
    <definedName name="°æºnHH.05">#REF!</definedName>
    <definedName name="°æºñHH.05">#REF!</definedName>
    <definedName name="°øAe°æºn">#REF!</definedName>
    <definedName name="°øÅë°æºñ">#REF!</definedName>
    <definedName name="·¹Æ÷°æºn.04">#REF!</definedName>
    <definedName name="·¹Æ÷°æºñ.04">#REF!</definedName>
    <definedName name="·¹Æ÷°æºn.06">#REF!</definedName>
    <definedName name="·¹Æ÷°æºñ.06">#REF!</definedName>
    <definedName name="·¹Æ÷A÷.01">#REF!</definedName>
    <definedName name="·¹Æ÷Ã÷.01">#REF!</definedName>
    <definedName name="·¹Æ÷A÷.03">#REF!</definedName>
    <definedName name="·¹Æ÷Ã÷.03">#REF!</definedName>
    <definedName name="·¹Æ÷A÷.05">#REF!</definedName>
    <definedName name="·¹Æ÷Ã÷.05">#REF!</definedName>
    <definedName name="¼OAI2">#REF!</definedName>
    <definedName name="¼ÕÀÍ2">#REF!</definedName>
    <definedName name="½AA½°æºn.04">#REF!</definedName>
    <definedName name="½ÄÀ½°æºñ.04">#REF!</definedName>
    <definedName name="½AA½°æºn.06">#REF!</definedName>
    <definedName name="½ÄÀ½°æºñ.06">#REF!</definedName>
    <definedName name="½AA½·a.01">#REF!</definedName>
    <definedName name="½ÄÀ½·á.01">#REF!</definedName>
    <definedName name="½AA½·a.03">#REF!</definedName>
    <definedName name="½ÄÀ½·á.03">#REF!</definedName>
    <definedName name="a" localSheetId="0">#N/A</definedName>
    <definedName name="a" localSheetId="1">#N/A</definedName>
    <definedName name="a" localSheetId="3">#N/A</definedName>
    <definedName name="a">#REF!</definedName>
    <definedName name="aa" localSheetId="0">#N/A</definedName>
    <definedName name="aa" localSheetId="1">#N/A</definedName>
    <definedName name="aa" localSheetId="3">#N/A</definedName>
    <definedName name="AA">#REF!</definedName>
    <definedName name="aaa" localSheetId="0">#REF!</definedName>
    <definedName name="aaa" localSheetId="1">#REF!</definedName>
    <definedName name="AAA">#REF!</definedName>
    <definedName name="aaa.id">#REF!</definedName>
    <definedName name="aaa.ld">#REF!</definedName>
    <definedName name="aaa.li">#REF!</definedName>
    <definedName name="aaa.lo">#REF!</definedName>
    <definedName name="aaa.mk">#REF!</definedName>
    <definedName name="aaa.vo">#REF!</definedName>
    <definedName name="AAAA" localSheetId="0">#REF!</definedName>
    <definedName name="AAAA" localSheetId="1">#REF!</definedName>
    <definedName name="AAAA" localSheetId="3">[11]DB!$A$2:$A$6</definedName>
    <definedName name="aaaa">#REF!</definedName>
    <definedName name="aaaa.oi">#REF!</definedName>
    <definedName name="ac">#REF!</definedName>
    <definedName name="ÆC°uºn">#REF!</definedName>
    <definedName name="ÆÇ°üºñ">#REF!</definedName>
    <definedName name="AGF" hidden="1">#REF!</definedName>
    <definedName name="AGV" localSheetId="0">#REF!</definedName>
    <definedName name="AGV" localSheetId="1">#REF!</definedName>
    <definedName name="AGV">[12]DB!$A$2</definedName>
    <definedName name="AI°Cºn">#REF!</definedName>
    <definedName name="ÀÎ°Çºñ">#REF!</definedName>
    <definedName name="Ao¿ø.03">#REF!</definedName>
    <definedName name="Áö¿ø.03">#REF!</definedName>
    <definedName name="Ao¿ø°æºn.04">#REF!</definedName>
    <definedName name="Áö¿ø°æºñ.04">#REF!</definedName>
    <definedName name="Ao¿ø°æºn.06">#REF!</definedName>
    <definedName name="Áö¿ø°æºñ.06">#REF!</definedName>
    <definedName name="Ao¿øºI¼­.01">#REF!</definedName>
    <definedName name="Áö¿øºÎ¼­.01">#REF!</definedName>
    <definedName name="Ao¿øºI¼­.05">#REF!</definedName>
    <definedName name="Áö¿øºÎ¼­.05">#REF!</definedName>
    <definedName name="AP">#REF!</definedName>
    <definedName name="AQ">#REF!</definedName>
    <definedName name="AS">#REF!</definedName>
    <definedName name="AUTOEXEC">#REF!</definedName>
    <definedName name="BB" localSheetId="0" hidden="1">'[3]P-J'!$S$48:$AV$48</definedName>
    <definedName name="BB" localSheetId="1" hidden="1">'[3]P-J'!$S$48:$AV$48</definedName>
    <definedName name="BB">#REF!</definedName>
    <definedName name="BRGCONV" localSheetId="0">#REF!</definedName>
    <definedName name="BRGCONV" localSheetId="1">#REF!</definedName>
    <definedName name="BRGCONV">[6]DB!$D$2:$D$70</definedName>
    <definedName name="BUDAE" localSheetId="0">#REF!</definedName>
    <definedName name="BUDAE" localSheetId="1">#REF!</definedName>
    <definedName name="BUDAE">[12]DB!$A$4</definedName>
    <definedName name="BV">#REF!</definedName>
    <definedName name="B계획_기간">#REF!</definedName>
    <definedName name="B계획_시작날짜">#REF!</definedName>
    <definedName name="B계획_완료날짜">#REF!</definedName>
    <definedName name="cash">#REF!</definedName>
    <definedName name="cause" localSheetId="3">#REF!</definedName>
    <definedName name="cause">#REF!</definedName>
    <definedName name="CC" hidden="1">'[3]P-J'!$O$64:$O$131</definedName>
    <definedName name="CCC" localSheetId="0" hidden="1">[3]Sheet14!$L$61:$L$130</definedName>
    <definedName name="CCC" localSheetId="1" hidden="1">[3]Sheet14!$L$61:$L$130</definedName>
    <definedName name="CCC">#REF!</definedName>
    <definedName name="ccc.co">#REF!</definedName>
    <definedName name="CCCC" hidden="1">'[3]P-J'!$O$131:$O$201</definedName>
    <definedName name="CFST02" localSheetId="3">[5]DB!#REF!</definedName>
    <definedName name="CFST02">#REF!</definedName>
    <definedName name="CFST03" localSheetId="3">[5]DB!#REF!</definedName>
    <definedName name="CFST03">#REF!</definedName>
    <definedName name="CFST04" localSheetId="3">#REF!</definedName>
    <definedName name="CFST04">#REF!</definedName>
    <definedName name="CFST05">#REF!</definedName>
    <definedName name="ck.l">#REF!</definedName>
    <definedName name="ckd.">#REF!</definedName>
    <definedName name="CLEANING계획" localSheetId="0">#REF!</definedName>
    <definedName name="CLEANING계획" localSheetId="1">#REF!</definedName>
    <definedName name="CLEANING계획">[11]DB!$A$6</definedName>
    <definedName name="CLS" localSheetId="0">#REF!</definedName>
    <definedName name="CLS" localSheetId="1">#REF!</definedName>
    <definedName name="CLS">[12]DB!$A$3</definedName>
    <definedName name="CODE" localSheetId="0">#REF!</definedName>
    <definedName name="CODE" localSheetId="1">#REF!</definedName>
    <definedName name="CODE">'[13]interlock 현황'!$A$2:$A$19699</definedName>
    <definedName name="CODE1" localSheetId="0">#REF!</definedName>
    <definedName name="CODE1" localSheetId="1">#REF!</definedName>
    <definedName name="CODE1">'[14]계획대비 실행표'!$E$6:$BN$6</definedName>
    <definedName name="CODE3" localSheetId="0">#REF!</definedName>
    <definedName name="CODE3" localSheetId="1">#REF!</definedName>
    <definedName name="CODE3">'[13]interlock 현황'!$P$2:$P$19699</definedName>
    <definedName name="CODE4" localSheetId="0">#REF!</definedName>
    <definedName name="CODE4" localSheetId="1">#REF!</definedName>
    <definedName name="CODE4">'[13]interlock 현황'!$Q$2:$Q$19699</definedName>
    <definedName name="Comments" localSheetId="0">#REF!</definedName>
    <definedName name="Comments" localSheetId="1">#REF!</definedName>
    <definedName name="Comments" localSheetId="3">#REF!</definedName>
    <definedName name="Comments">#REF!</definedName>
    <definedName name="COMPUTER">#REF!</definedName>
    <definedName name="d" localSheetId="0">#REF!</definedName>
    <definedName name="d" localSheetId="1">#REF!</definedName>
    <definedName name="D" localSheetId="2" hidden="1">{"'7'!$B$15:$D$32"}</definedName>
    <definedName name="d" localSheetId="3">#REF!</definedName>
    <definedName name="D" hidden="1">{"'7'!$B$15:$D$32"}</definedName>
    <definedName name="d.ckd">#REF!</definedName>
    <definedName name="d.d">#REF!</definedName>
    <definedName name="d.dp">#REF!</definedName>
    <definedName name="d.lkj">#REF!</definedName>
    <definedName name="DA" localSheetId="0">#REF!</definedName>
    <definedName name="DA" localSheetId="1">#REF!</definedName>
    <definedName name="DA">'[15]액정2 전체 Raw'!$D$2:$D$65536</definedName>
    <definedName name="DATA1" localSheetId="3">#REF!</definedName>
    <definedName name="DATA1">#REF!</definedName>
    <definedName name="DATA2" localSheetId="3">#REF!</definedName>
    <definedName name="DATA2">#REF!</definedName>
    <definedName name="DATA3" localSheetId="3">#REF!</definedName>
    <definedName name="DATA3">#REF!</definedName>
    <definedName name="dawdad">#REF!</definedName>
    <definedName name="dc.l">#REF!</definedName>
    <definedName name="dd.cl">#REF!</definedName>
    <definedName name="ddd">#REF!</definedName>
    <definedName name="ddd.co">#REF!</definedName>
    <definedName name="ddd.dfo">#REF!</definedName>
    <definedName name="ddd.dl">#REF!</definedName>
    <definedName name="ddd.do">#REF!</definedName>
    <definedName name="ddd.eo">#REF!</definedName>
    <definedName name="ddd.fo">#REF!</definedName>
    <definedName name="ddd.ldk">#REF!</definedName>
    <definedName name="ddd.ldo">#REF!</definedName>
    <definedName name="ddd.lnmd">#REF!</definedName>
    <definedName name="ddd.nk">#REF!</definedName>
    <definedName name="ddd.ok">#REF!</definedName>
    <definedName name="ddd.os">#REF!</definedName>
    <definedName name="ddd.sdo">#REF!</definedName>
    <definedName name="ddd.xckd">#REF!</definedName>
    <definedName name="de.o">#REF!</definedName>
    <definedName name="dfddd.ld">#REF!</definedName>
    <definedName name="dgg">#REF!</definedName>
    <definedName name="DH추정">#REF!</definedName>
    <definedName name="dno.d">#REF!</definedName>
    <definedName name="Domain">#REF!</definedName>
    <definedName name="Drawing">#N/A</definedName>
    <definedName name="Drawing_Sample">#N/A</definedName>
    <definedName name="Drawing2">#N/A</definedName>
    <definedName name="dsd.do">#REF!</definedName>
    <definedName name="DSDF" localSheetId="2" hidden="1">{"'7'!$B$15:$D$32"}</definedName>
    <definedName name="DSDF" hidden="1">{"'7'!$B$15:$D$32"}</definedName>
    <definedName name="DSF" hidden="1">#REF!</definedName>
    <definedName name="dsfkf.sdk">#REF!</definedName>
    <definedName name="DUMPER" localSheetId="0">#REF!</definedName>
    <definedName name="DUMPER" localSheetId="1">#REF!</definedName>
    <definedName name="DUMPER">[6]DB!$G$2:$G$22</definedName>
    <definedName name="E" hidden="1">#REF!</definedName>
    <definedName name="e.e">#REF!</definedName>
    <definedName name="E_CDA_SF_10">'[16]4. 자동화 압축공기(DA)'!#REF!</definedName>
    <definedName name="E￡AU°æºn.2">#REF!</definedName>
    <definedName name="EEE">#REF!</definedName>
    <definedName name="eeeeeeeeeeeeeee" localSheetId="1" hidden="1">{#N/A,#N/A,FALSE,"전력간선"}</definedName>
    <definedName name="eeeeeeeeeeeeeee" hidden="1">{#N/A,#N/A,FALSE,"전력간선"}</definedName>
    <definedName name="EssAliasTable">"Default"</definedName>
    <definedName name="EssOptions">"A1100000000130001000001100000_0000"</definedName>
    <definedName name="ETC" localSheetId="0">#REF!</definedName>
    <definedName name="ETC" localSheetId="1">#REF!</definedName>
    <definedName name="ETC">[12]DB!$A$5</definedName>
    <definedName name="EWAFADS" hidden="1">[3]Sheet14!$M$61:$M$130</definedName>
    <definedName name="EWFDA" hidden="1">[3]Sheet14!$Q$45:$AT$45</definedName>
    <definedName name="EWR" hidden="1">#REF!</definedName>
    <definedName name="F">#REF!</definedName>
    <definedName name="f.">#REF!</definedName>
    <definedName name="f.d">#REF!</definedName>
    <definedName name="f.dl">#REF!</definedName>
    <definedName name="f.f">#REF!</definedName>
    <definedName name="f.lf">#REF!</definedName>
    <definedName name="f.lkjs">#REF!</definedName>
    <definedName name="fff.lf">#REF!</definedName>
    <definedName name="FG" hidden="1">#REF!</definedName>
    <definedName name="fg.sls">#REF!</definedName>
    <definedName name="FG28TBTB4RTDK">#REF!</definedName>
    <definedName name="FG44TBTB4RTDKDK">#REF!</definedName>
    <definedName name="FG46TBTB4RTDKDK">#REF!</definedName>
    <definedName name="FGRKDKDKTBTBTBSPSPSPRTGRTLRT">#REF!</definedName>
    <definedName name="FH" hidden="1">#REF!</definedName>
    <definedName name="FLOOR" localSheetId="0">#REF!</definedName>
    <definedName name="FLOOR" localSheetId="1">#REF!</definedName>
    <definedName name="FLOOR">[17]Sheet2!$D$3:$D$8</definedName>
    <definedName name="FLOW.2" localSheetId="2">#REF!</definedName>
    <definedName name="FLOW.2">#REF!</definedName>
    <definedName name="FLOW0.1" localSheetId="2">#REF!</definedName>
    <definedName name="FLOW0.1">#REF!</definedName>
    <definedName name="FLOW1.1" localSheetId="2">#REF!</definedName>
    <definedName name="FLOW1.1">#REF!</definedName>
    <definedName name="FLOW10.1" localSheetId="2">#REF!</definedName>
    <definedName name="FLOW10.1">#REF!</definedName>
    <definedName name="FLOW10.2" localSheetId="2">#REF!</definedName>
    <definedName name="FLOW10.2">#REF!</definedName>
    <definedName name="FLOW11.1" localSheetId="2">#REF!</definedName>
    <definedName name="FLOW11.1">#REF!</definedName>
    <definedName name="FLOW13" localSheetId="2">#REF!</definedName>
    <definedName name="FLOW13">#REF!</definedName>
    <definedName name="FLOW15.1" localSheetId="2">#REF!</definedName>
    <definedName name="FLOW15.1">#REF!</definedName>
    <definedName name="FLOW15.2" localSheetId="2">#REF!</definedName>
    <definedName name="FLOW15.2">#REF!</definedName>
    <definedName name="FLOW15.3" localSheetId="2">#REF!</definedName>
    <definedName name="FLOW15.3">#REF!</definedName>
    <definedName name="FLOW15.4" localSheetId="2">#REF!</definedName>
    <definedName name="FLOW15.4">#REF!</definedName>
    <definedName name="FLOW15.5" localSheetId="2">#REF!</definedName>
    <definedName name="FLOW15.5">#REF!</definedName>
    <definedName name="FLOW15.6" localSheetId="2">#REF!</definedName>
    <definedName name="FLOW15.6">#REF!</definedName>
    <definedName name="FLOW16.1" localSheetId="2">#REF!</definedName>
    <definedName name="FLOW16.1">#REF!</definedName>
    <definedName name="FLOW16.2" localSheetId="2">#REF!</definedName>
    <definedName name="FLOW16.2">#REF!</definedName>
    <definedName name="FLOW17.1" localSheetId="2">#REF!</definedName>
    <definedName name="FLOW17.1">#REF!</definedName>
    <definedName name="FLOW17.2" localSheetId="2">#REF!</definedName>
    <definedName name="FLOW17.2">#REF!</definedName>
    <definedName name="FLOW18" localSheetId="2">#REF!</definedName>
    <definedName name="FLOW18">#REF!</definedName>
    <definedName name="FLOW19.1" localSheetId="2">#REF!</definedName>
    <definedName name="FLOW19.1">#REF!</definedName>
    <definedName name="FLOW19.2" localSheetId="2">#REF!</definedName>
    <definedName name="FLOW19.2">#REF!</definedName>
    <definedName name="FLOW19.3" localSheetId="2">#REF!</definedName>
    <definedName name="FLOW19.3">#REF!</definedName>
    <definedName name="FLOW19.4" localSheetId="2">#REF!</definedName>
    <definedName name="FLOW19.4">#REF!</definedName>
    <definedName name="FLOW19.5" localSheetId="2">#REF!</definedName>
    <definedName name="FLOW19.5">#REF!</definedName>
    <definedName name="FLOW2.1" localSheetId="2">#REF!</definedName>
    <definedName name="FLOW2.1">#REF!</definedName>
    <definedName name="FLOW20" localSheetId="2">#REF!</definedName>
    <definedName name="FLOW20">#REF!</definedName>
    <definedName name="FLOW21" localSheetId="2">#REF!</definedName>
    <definedName name="FLOW21">#REF!</definedName>
    <definedName name="FLOW22" localSheetId="2">#REF!</definedName>
    <definedName name="FLOW22">#REF!</definedName>
    <definedName name="FLOW23" localSheetId="2">#REF!</definedName>
    <definedName name="FLOW23">#REF!</definedName>
    <definedName name="FLOW23.1" localSheetId="2">#REF!</definedName>
    <definedName name="FLOW23.1">#REF!</definedName>
    <definedName name="FLOW24" localSheetId="2">#REF!</definedName>
    <definedName name="FLOW24">#REF!</definedName>
    <definedName name="FLOW25.1" localSheetId="2">#REF!</definedName>
    <definedName name="FLOW25.1">#REF!</definedName>
    <definedName name="FLOW25.2" localSheetId="2">#REF!</definedName>
    <definedName name="FLOW25.2">#REF!</definedName>
    <definedName name="FLOW26.1" localSheetId="2">#REF!</definedName>
    <definedName name="FLOW26.1">#REF!</definedName>
    <definedName name="FLOW27.1" localSheetId="2">#REF!</definedName>
    <definedName name="FLOW27.1">#REF!</definedName>
    <definedName name="FLOW27.2" localSheetId="2">#REF!</definedName>
    <definedName name="FLOW27.2">#REF!</definedName>
    <definedName name="FLOW28.1" localSheetId="2">#REF!</definedName>
    <definedName name="FLOW28.1">#REF!</definedName>
    <definedName name="FLOW28.2" localSheetId="2">#REF!</definedName>
    <definedName name="FLOW28.2">#REF!</definedName>
    <definedName name="FLOW28.3" localSheetId="2">#REF!</definedName>
    <definedName name="FLOW28.3">#REF!</definedName>
    <definedName name="FLOW28.4.1" localSheetId="2">#REF!</definedName>
    <definedName name="FLOW28.4.1">#REF!</definedName>
    <definedName name="FLOW28.4.2" localSheetId="2">#REF!</definedName>
    <definedName name="FLOW28.4.2">#REF!</definedName>
    <definedName name="FLOW29" localSheetId="2">#REF!</definedName>
    <definedName name="FLOW29">#REF!</definedName>
    <definedName name="FLOW29.1" localSheetId="2">#REF!</definedName>
    <definedName name="FLOW29.1">#REF!</definedName>
    <definedName name="FLOW3.1" localSheetId="2">#REF!</definedName>
    <definedName name="FLOW3.1">#REF!</definedName>
    <definedName name="FLOW3.10" localSheetId="2">#REF!</definedName>
    <definedName name="FLOW3.10">#REF!</definedName>
    <definedName name="FLOW3.2" localSheetId="2">#REF!</definedName>
    <definedName name="FLOW3.2">#REF!</definedName>
    <definedName name="FLOW3.3" localSheetId="2">#REF!</definedName>
    <definedName name="FLOW3.3">#REF!</definedName>
    <definedName name="FLOW3.4.1" localSheetId="2">#REF!</definedName>
    <definedName name="FLOW3.4.1">#REF!</definedName>
    <definedName name="FLOW3.5" localSheetId="2">#REF!</definedName>
    <definedName name="FLOW3.5">#REF!</definedName>
    <definedName name="FLOW3.6" localSheetId="2">#REF!</definedName>
    <definedName name="FLOW3.6">#REF!</definedName>
    <definedName name="FLOW3.7.1" localSheetId="2">#REF!</definedName>
    <definedName name="FLOW3.7.1">#REF!</definedName>
    <definedName name="FLOW3.8" localSheetId="2">#REF!</definedName>
    <definedName name="FLOW3.8">#REF!</definedName>
    <definedName name="FLOW3.9" localSheetId="2">#REF!</definedName>
    <definedName name="FLOW3.9">#REF!</definedName>
    <definedName name="FLOW30.1" localSheetId="2">#REF!</definedName>
    <definedName name="FLOW30.1">#REF!</definedName>
    <definedName name="FLOW31.1" localSheetId="2">#REF!</definedName>
    <definedName name="FLOW31.1">#REF!</definedName>
    <definedName name="FLOW32.10" localSheetId="2">#REF!</definedName>
    <definedName name="FLOW32.10">#REF!</definedName>
    <definedName name="FLOW32.11" localSheetId="2">#REF!</definedName>
    <definedName name="FLOW32.11">#REF!</definedName>
    <definedName name="FLOW32.2" localSheetId="2">#REF!</definedName>
    <definedName name="FLOW32.2">#REF!</definedName>
    <definedName name="FLOW32.3" localSheetId="2">#REF!</definedName>
    <definedName name="FLOW32.3">#REF!</definedName>
    <definedName name="FLOW32.4" localSheetId="2">#REF!</definedName>
    <definedName name="FLOW32.4">#REF!</definedName>
    <definedName name="FLOW32.5.1" localSheetId="2">#REF!</definedName>
    <definedName name="FLOW32.5.1">#REF!</definedName>
    <definedName name="FLOW32.5.2" localSheetId="2">#REF!</definedName>
    <definedName name="FLOW32.5.2">#REF!</definedName>
    <definedName name="FLOW32.6" localSheetId="2">#REF!</definedName>
    <definedName name="FLOW32.6">#REF!</definedName>
    <definedName name="FLOW32.7" localSheetId="2">#REF!</definedName>
    <definedName name="FLOW32.7">#REF!</definedName>
    <definedName name="FLOW32.8" localSheetId="2">#REF!</definedName>
    <definedName name="FLOW32.8">#REF!</definedName>
    <definedName name="FLOW32.9" localSheetId="2">#REF!</definedName>
    <definedName name="FLOW32.9">#REF!</definedName>
    <definedName name="FLOW33.1" localSheetId="2">#REF!</definedName>
    <definedName name="FLOW33.1">#REF!</definedName>
    <definedName name="FLOW33.6" localSheetId="2">#REF!</definedName>
    <definedName name="FLOW33.6">#REF!</definedName>
    <definedName name="FLOW33.7" localSheetId="2">#REF!</definedName>
    <definedName name="FLOW33.7">#REF!</definedName>
    <definedName name="FLOW34.1" localSheetId="2">#REF!</definedName>
    <definedName name="FLOW34.1">#REF!</definedName>
    <definedName name="FLOW34.2" localSheetId="2">#REF!</definedName>
    <definedName name="FLOW34.2">#REF!</definedName>
    <definedName name="FLOW34.3" localSheetId="2">#REF!</definedName>
    <definedName name="FLOW34.3">#REF!</definedName>
    <definedName name="FLOW34.5" localSheetId="2">#REF!</definedName>
    <definedName name="FLOW34.5">#REF!</definedName>
    <definedName name="FLOW35.3" localSheetId="2">#REF!</definedName>
    <definedName name="FLOW35.3">#REF!</definedName>
    <definedName name="FLOW35.4" localSheetId="2">#REF!</definedName>
    <definedName name="FLOW35.4">#REF!</definedName>
    <definedName name="FLOW35.5" localSheetId="2">#REF!</definedName>
    <definedName name="FLOW35.5">#REF!</definedName>
    <definedName name="FLOW35.6" localSheetId="2">#REF!</definedName>
    <definedName name="FLOW35.6">#REF!</definedName>
    <definedName name="FLOW4.1" localSheetId="2">#REF!</definedName>
    <definedName name="FLOW4.1">#REF!</definedName>
    <definedName name="FLOW4.2" localSheetId="2">#REF!</definedName>
    <definedName name="FLOW4.2">#REF!</definedName>
    <definedName name="FLOW5.1" localSheetId="2">#REF!</definedName>
    <definedName name="FLOW5.1">#REF!</definedName>
    <definedName name="FLOW6.1" localSheetId="2">#REF!</definedName>
    <definedName name="FLOW6.1">#REF!</definedName>
    <definedName name="FLOW6.5" localSheetId="2">#REF!</definedName>
    <definedName name="FLOW6.5">#REF!</definedName>
    <definedName name="FLOW7.1" localSheetId="2">#REF!</definedName>
    <definedName name="FLOW7.1">#REF!</definedName>
    <definedName name="FLOW7.2" localSheetId="2">#REF!</definedName>
    <definedName name="FLOW7.2">#REF!</definedName>
    <definedName name="FLOW7.3" localSheetId="2">#REF!</definedName>
    <definedName name="FLOW7.3">#REF!</definedName>
    <definedName name="FLOW8" localSheetId="2">#REF!</definedName>
    <definedName name="FLOW8">#REF!</definedName>
    <definedName name="FLOW9" localSheetId="2">#REF!</definedName>
    <definedName name="FLOW9">#REF!</definedName>
    <definedName name="Form" localSheetId="2" hidden="1">{"'7'!$B$15:$D$32"}</definedName>
    <definedName name="Form" hidden="1">{"'7'!$B$15:$D$32"}</definedName>
    <definedName name="fqwlkd.l">#REF!</definedName>
    <definedName name="frt">#REF!</definedName>
    <definedName name="ftd">#REF!</definedName>
    <definedName name="G">#REF!</definedName>
    <definedName name="GFSD" hidden="1">#REF!</definedName>
    <definedName name="GIS">#REF!</definedName>
    <definedName name="gy">#REF!</definedName>
    <definedName name="hgklku">#REF!</definedName>
    <definedName name="HH" hidden="1">'[3]P-J'!$N$64:$N$131</definedName>
    <definedName name="HHHH" hidden="1">'[3]P-J'!$N$131:$N$201</definedName>
    <definedName name="HTML_CodePage" hidden="1">949</definedName>
    <definedName name="HTML_Control" localSheetId="2" hidden="1">{"'7'!$B$15:$D$32"}</definedName>
    <definedName name="HTML_Control" hidden="1">{"'7'!$B$15:$D$32"}</definedName>
    <definedName name="HTML_Description" hidden="1">""</definedName>
    <definedName name="HTML_Email" hidden="1">""</definedName>
    <definedName name="HTML_Header" hidden="1">"7"</definedName>
    <definedName name="HTML_LastUpdate" hidden="1">"99-02-01"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Documents\외식사업\신규사업검토\MyHTML.htm"</definedName>
    <definedName name="HTML_Title" hidden="1">"천호입점검토－섬마을"</definedName>
    <definedName name="IB">#REF!</definedName>
    <definedName name="IU" hidden="1">#REF!</definedName>
    <definedName name="JANG" hidden="1">[3]Sheet14!$Q$45:$AT$45</definedName>
    <definedName name="JJ" hidden="1">'[3]P-J'!$N$272:$N$341</definedName>
    <definedName name="JK" hidden="1">#REF!</definedName>
    <definedName name="k">#REF!</definedName>
    <definedName name="KKKK" hidden="1">'[3]P-J'!$Q$48:$AT$48</definedName>
    <definedName name="kwon" localSheetId="1" hidden="1">{#N/A,#N/A,FALSE,"전력간선"}</definedName>
    <definedName name="kwon" hidden="1">{#N/A,#N/A,FALSE,"전력간선"}</definedName>
    <definedName name="l">#REF!</definedName>
    <definedName name="L4AGV" localSheetId="0">#REF!</definedName>
    <definedName name="L4AGV" localSheetId="1">#REF!</definedName>
    <definedName name="L4AGV">[12]DB!$B$2:$B$51</definedName>
    <definedName name="L4BUDAE" localSheetId="0">#REF!</definedName>
    <definedName name="L4BUDAE" localSheetId="1">#REF!</definedName>
    <definedName name="L4BUDAE">[12]DB!$D$2:$D$7</definedName>
    <definedName name="L4CLS" localSheetId="0">#REF!</definedName>
    <definedName name="L4CLS" localSheetId="1">#REF!</definedName>
    <definedName name="L4CLS">[12]DB!$C$2:$C$15</definedName>
    <definedName name="L4ETC" localSheetId="0">#REF!</definedName>
    <definedName name="L4ETC" localSheetId="1">#REF!</definedName>
    <definedName name="L4ETC">[12]DB!$E$2:$E$6</definedName>
    <definedName name="L4MAINT" localSheetId="0">#REF!</definedName>
    <definedName name="L4MAINT" localSheetId="1">#REF!</definedName>
    <definedName name="L4MAINT">[12]DB!$F$2:$F$5</definedName>
    <definedName name="LIFT" localSheetId="0">#REF!</definedName>
    <definedName name="LIFT" localSheetId="1">#REF!</definedName>
    <definedName name="LIFT">[6]DB!$C$2:$C$20</definedName>
    <definedName name="LINE" localSheetId="0">#REF!</definedName>
    <definedName name="LINE" localSheetId="1">#REF!</definedName>
    <definedName name="LINE" localSheetId="3">[18]DB1!$C$2:$C$4</definedName>
    <definedName name="line">#REF!</definedName>
    <definedName name="LLL" hidden="1">'[3]P-J'!$O$202:$O$271</definedName>
    <definedName name="LLLLL" hidden="1">'[3]P-J'!$L$61:$L$130</definedName>
    <definedName name="Ltst_TestLog">"'Test log'"</definedName>
    <definedName name="M" localSheetId="0" hidden="1">'[3]P-J'!$O$272:$O$341</definedName>
    <definedName name="M" localSheetId="1" hidden="1">'[3]P-J'!$O$272:$O$341</definedName>
    <definedName name="M">#REF!</definedName>
    <definedName name="MAINT" localSheetId="0">#REF!</definedName>
    <definedName name="MAINT" localSheetId="1">#REF!</definedName>
    <definedName name="MAINT">[12]DB!$A$6</definedName>
    <definedName name="MCS" localSheetId="3">#REF!</definedName>
    <definedName name="MCS">#REF!</definedName>
    <definedName name="MM" hidden="1">'[3]P-J'!$S$48:$AV$48</definedName>
    <definedName name="NullOption">#REF!</definedName>
    <definedName name="O">#REF!</definedName>
    <definedName name="OI" hidden="1">#REF!</definedName>
    <definedName name="op">#REF!</definedName>
    <definedName name="PM_기록시간">#REF!</definedName>
    <definedName name="Port27">"port27"</definedName>
    <definedName name="PPPP">#REF!</definedName>
    <definedName name="_xlnm.Print_Area" localSheetId="0">'0 표지'!$A$1:$L$20</definedName>
    <definedName name="_xlnm.Print_Area" localSheetId="1">'1 제.개정이력'!$A$1:$F$45</definedName>
    <definedName name="_xlnm.Print_Area" localSheetId="6">'E0FCA02000 PLCMAP'!$A$1:$L$155</definedName>
    <definedName name="_xlnm.Print_Area" localSheetId="5">'E0FCA02000_DEVICEMAP '!$A$1:$L$29</definedName>
    <definedName name="_xlnm.Print_Area" localSheetId="4">E0FCA02000_UIFU!$A$1:$L$114</definedName>
    <definedName name="_xlnm.Print_Area">#REF!</definedName>
    <definedName name="Print_Tiles">#REF!</definedName>
    <definedName name="Print_Titiles">#N/A</definedName>
    <definedName name="Prnit_Titles">#N/A</definedName>
    <definedName name="Q">#REF!</definedName>
    <definedName name="QQQ">#REF!</definedName>
    <definedName name="qqq.oq">#REF!</definedName>
    <definedName name="qqq.pe">#REF!</definedName>
    <definedName name="qqq.poi">#REF!</definedName>
    <definedName name="QW" localSheetId="0" hidden="1">#REF!</definedName>
    <definedName name="QW" localSheetId="1" hidden="1">#REF!</definedName>
    <definedName name="QW">#REF!</definedName>
    <definedName name="qweasd" localSheetId="3">[8]DB!#REF!</definedName>
    <definedName name="qweasd">#REF!</definedName>
    <definedName name="RANGE01_220">#REF!</definedName>
    <definedName name="recode">#REF!</definedName>
    <definedName name="_xlnm.Recorder">#REF!</definedName>
    <definedName name="REG" hidden="1">#REF!</definedName>
    <definedName name="Result">'[19]Check List'!$Q$7:$Q$8</definedName>
    <definedName name="RI12C7">#REF!</definedName>
    <definedName name="RKLKRCRTDKGRTAQRT">#REF!</definedName>
    <definedName name="rla" localSheetId="2" hidden="1">{"'7'!$B$15:$D$32"}</definedName>
    <definedName name="rla" hidden="1">{"'7'!$B$15:$D$32"}</definedName>
    <definedName name="RR" localSheetId="2" hidden="1">{"'7'!$B$15:$D$32"}</definedName>
    <definedName name="RR" hidden="1">{"'7'!$B$15:$D$32"}</definedName>
    <definedName name="rrr" localSheetId="0">#N/A</definedName>
    <definedName name="rrr" localSheetId="1">#N/A</definedName>
    <definedName name="RRR" localSheetId="2" hidden="1">{"'7'!$B$15:$D$32"}</definedName>
    <definedName name="rrr" localSheetId="3">#N/A</definedName>
    <definedName name="RRR" hidden="1">{"'7'!$B$15:$D$32"}</definedName>
    <definedName name="RT">#REF!</definedName>
    <definedName name="rtvbyeb">#REF!</definedName>
    <definedName name="s.ci">#REF!</definedName>
    <definedName name="s.dflkj">#REF!</definedName>
    <definedName name="s.lk">#REF!</definedName>
    <definedName name="sd.dw">#REF!</definedName>
    <definedName name="sd.lkjw">#REF!</definedName>
    <definedName name="sdaeq312" localSheetId="3">[8]DB!#REF!</definedName>
    <definedName name="sdaeq312">#REF!</definedName>
    <definedName name="sddd.ld">#REF!</definedName>
    <definedName name="sdddf.lk">#REF!</definedName>
    <definedName name="sdf.i">#REF!</definedName>
    <definedName name="sdf.k">#REF!</definedName>
    <definedName name="sdf.kd">#REF!</definedName>
    <definedName name="sdf.lk">#REF!</definedName>
    <definedName name="sdf.lksd">#REF!</definedName>
    <definedName name="sdf.ls">#REF!</definedName>
    <definedName name="sdf.v">#REF!</definedName>
    <definedName name="sdf.vo">#REF!</definedName>
    <definedName name="sdf.wqp">#REF!</definedName>
    <definedName name="sdfc.lds">#REF!</definedName>
    <definedName name="sdfc.lsdkj">#REF!</definedName>
    <definedName name="sdfs.k">#REF!</definedName>
    <definedName name="sdfs.skd">#REF!</definedName>
    <definedName name="sdfsd.l">#REF!</definedName>
    <definedName name="sdjfi.l">#REF!</definedName>
    <definedName name="sdrtb">#REF!</definedName>
    <definedName name="sdsf.ke">#REF!</definedName>
    <definedName name="Severity" localSheetId="0">#REF!</definedName>
    <definedName name="Severity" localSheetId="1">#REF!</definedName>
    <definedName name="Severity" localSheetId="3">#REF!</definedName>
    <definedName name="Severity">#REF!</definedName>
    <definedName name="sfsd.sd">#REF!</definedName>
    <definedName name="sl.d">#REF!</definedName>
    <definedName name="slkdf.j">#REF!</definedName>
    <definedName name="SS" localSheetId="0" hidden="1">[3]Sheet14!$M$201:$M$270</definedName>
    <definedName name="SS" localSheetId="1" hidden="1">[3]Sheet14!$M$201:$M$270</definedName>
    <definedName name="SS" localSheetId="2" hidden="1">{"'7'!$B$15:$D$32"}</definedName>
    <definedName name="SS" hidden="1">{"'7'!$B$15:$D$32"}</definedName>
    <definedName name="SSS" localSheetId="2" hidden="1">{"'7'!$B$15:$D$32"}</definedName>
    <definedName name="SSS" hidden="1">{"'7'!$B$15:$D$32"}</definedName>
    <definedName name="sss.ok">#REF!</definedName>
    <definedName name="sss.os">#REF!</definedName>
    <definedName name="sss.po">#REF!</definedName>
    <definedName name="SSVSS" hidden="1">[3]Sheet14!$M$201:$M$270</definedName>
    <definedName name="State_of_Origin" localSheetId="0">#REF!</definedName>
    <definedName name="State_of_Origin" localSheetId="1">#REF!</definedName>
    <definedName name="State_of_Origin" localSheetId="3">#REF!</definedName>
    <definedName name="State_of_Origin">#REF!</definedName>
    <definedName name="STK" localSheetId="0">#REF!</definedName>
    <definedName name="STK" localSheetId="1">#REF!</definedName>
    <definedName name="STK">[20]DB!$B$2:$B$10</definedName>
    <definedName name="STK충전율" localSheetId="3">OFFSET(#REF!,#REF!,0,1,93)</definedName>
    <definedName name="STK충전율">OFFSET(#REF!,#REF!,0,1,93)</definedName>
    <definedName name="STOCKER" localSheetId="0">#REF!</definedName>
    <definedName name="STOCKER" localSheetId="1">#REF!</definedName>
    <definedName name="STOCKER">[6]DB!$B$2:$B$44</definedName>
    <definedName name="t">#REF!</definedName>
    <definedName name="t3yh">#REF!</definedName>
    <definedName name="TC" hidden="1">[3]Sheet14!$M$61:$M$130</definedName>
    <definedName name="TELL" hidden="1">#REF!</definedName>
    <definedName name="Title">#REF!</definedName>
    <definedName name="TR">#REF!</definedName>
    <definedName name="tt">#REF!</definedName>
    <definedName name="TTT">#REF!</definedName>
    <definedName name="TUR" hidden="1">#REF!</definedName>
    <definedName name="tybr6unm">#REF!</definedName>
    <definedName name="UI" hidden="1">#REF!</definedName>
    <definedName name="UY" hidden="1">#REF!</definedName>
    <definedName name="vywl">#REF!</definedName>
    <definedName name="w.w">#REF!</definedName>
    <definedName name="WE" hidden="1">#REF!</definedName>
    <definedName name="WER">#REF!</definedName>
    <definedName name="WLS" localSheetId="2" hidden="1">{"'7'!$B$15:$D$32"}</definedName>
    <definedName name="WLS" hidden="1">{"'7'!$B$15:$D$32"}</definedName>
    <definedName name="wrn.교육청." localSheetId="1" hidden="1">{#N/A,#N/A,FALSE,"전력간선"}</definedName>
    <definedName name="wrn.교육청." hidden="1">{#N/A,#N/A,FALSE,"전력간선"}</definedName>
    <definedName name="WW" hidden="1">#REF!</definedName>
    <definedName name="WWW" localSheetId="2" hidden="1">{"'7'!$B$15:$D$32"}</definedName>
    <definedName name="WWW" hidden="1">{"'7'!$B$15:$D$32"}</definedName>
    <definedName name="www.ow">#REF!</definedName>
    <definedName name="X" hidden="1">#REF!</definedName>
    <definedName name="xdfd.o">#REF!</definedName>
    <definedName name="xxx.wo">#REF!</definedName>
    <definedName name="xxx.xk">#REF!</definedName>
    <definedName name="yjyh">#REF!</definedName>
    <definedName name="ytresd" localSheetId="3">[8]DB!#REF!</definedName>
    <definedName name="ytresd">#REF!</definedName>
    <definedName name="Z_02A16A8F_804E_4911_89F6_3F0F10741D2F_.wvu.PrintArea" localSheetId="6">'E0FCA02000 PLCMAP'!$B$1:$L$53</definedName>
    <definedName name="Z_02A16A8F_804E_4911_89F6_3F0F10741D2F_.wvu.PrintArea" localSheetId="5">'E0FCA02000_DEVICEMAP '!#REF!</definedName>
    <definedName name="Z_02A16A8F_804E_4911_89F6_3F0F10741D2F_.wvu.PrintArea" localSheetId="4">E0FCA02000_UIFU!$B$1:$L$114</definedName>
    <definedName name="Z_11D57B4C_6796_48AB_97B5_D1E74136718F_.wvu.PrintArea" localSheetId="6">'E0FCA02000 PLCMAP'!$B$1:$L$53</definedName>
    <definedName name="Z_11D57B4C_6796_48AB_97B5_D1E74136718F_.wvu.PrintArea" localSheetId="5">'E0FCA02000_DEVICEMAP '!#REF!</definedName>
    <definedName name="Z_11D57B4C_6796_48AB_97B5_D1E74136718F_.wvu.PrintArea" localSheetId="4">E0FCA02000_UIFU!$B$1:$L$114</definedName>
    <definedName name="Z_27F079E8_AC53_11D2_B32C_00A024E96185_.wvu.Rows" hidden="1">#REF!</definedName>
    <definedName name="ㄱ">#REF!</definedName>
    <definedName name="ㄱㄱㄱ" localSheetId="2" hidden="1">{"'7'!$B$15:$D$32"}</definedName>
    <definedName name="ㄱㄱㄱ" hidden="1">{"'7'!$B$15:$D$32"}</definedName>
    <definedName name="ㄱㄷㅈㄱ" localSheetId="2" hidden="1">{"'7'!$B$15:$D$32"}</definedName>
    <definedName name="ㄱㄷㅈㄱ" hidden="1">{"'7'!$B$15:$D$32"}</definedName>
    <definedName name="ㄱㄹㄷㄱㄹㅇ">#REF!</definedName>
    <definedName name="ㄱㅈㄷㄹ">#REF!</definedName>
    <definedName name="ㄱㅎㄱㅎ">#REF!</definedName>
    <definedName name="가">#REF!</definedName>
    <definedName name="가가">#REF!</definedName>
    <definedName name="강남구_삼성동_14235_성담BD_6층_">#REF!</definedName>
    <definedName name="개포동">#REF!</definedName>
    <definedName name="객실">#REF!</definedName>
    <definedName name="객실.01">#REF!</definedName>
    <definedName name="객실.03">#REF!</definedName>
    <definedName name="객실.05">#REF!</definedName>
    <definedName name="객실경비.04">#REF!</definedName>
    <definedName name="객실경비.06">#REF!</definedName>
    <definedName name="결산">#REF!</definedName>
    <definedName name="결산일정">#REF!</definedName>
    <definedName name="경2" localSheetId="2" hidden="1">{"'7'!$B$15:$D$32"}</definedName>
    <definedName name="경2" hidden="1">{"'7'!$B$15:$D$32"}</definedName>
    <definedName name="경기전망양식" localSheetId="2" hidden="1">{"'7'!$B$15:$D$32"}</definedName>
    <definedName name="경기전망양식" hidden="1">{"'7'!$B$15:$D$32"}</definedName>
    <definedName name="경로우대의료비지급액">#REF!</definedName>
    <definedName name="경비">#REF!</definedName>
    <definedName name="경비.본">#REF!</definedName>
    <definedName name="경비2" localSheetId="2" hidden="1">{"'7'!$B$15:$D$32"}</definedName>
    <definedName name="경비2" hidden="1">{"'7'!$B$15:$D$32"}</definedName>
    <definedName name="경비HH.003">#REF!</definedName>
    <definedName name="경비HH.05">#REF!</definedName>
    <definedName name="경비객실.02">#REF!</definedName>
    <definedName name="경비레포.02">#REF!</definedName>
    <definedName name="경비속보.04">#REF!</definedName>
    <definedName name="경비식음.02">#REF!</definedName>
    <definedName name="경비실적.004">#REF!</definedName>
    <definedName name="경비인건.02">#REF!</definedName>
    <definedName name="경비지원.02">#REF!</definedName>
    <definedName name="경연">#REF!</definedName>
    <definedName name="경영계획">#REF!</definedName>
    <definedName name="경영손익">#REF!</definedName>
    <definedName name="경주" localSheetId="2" hidden="1">{"'7'!$B$15:$D$32"}</definedName>
    <definedName name="경주" hidden="1">{"'7'!$B$15:$D$32"}</definedName>
    <definedName name="경주요약." localSheetId="2" hidden="1">{"'7'!$B$15:$D$32"}</definedName>
    <definedName name="경주요약." hidden="1">{"'7'!$B$15:$D$32"}</definedName>
    <definedName name="고">#REF!</definedName>
    <definedName name="골프">#REF!</definedName>
    <definedName name="공동">#REF!</definedName>
    <definedName name="공산품과_FM">#REF!</definedName>
    <definedName name="공제합계">#REF!</definedName>
    <definedName name="공통경비">#REF!</definedName>
    <definedName name="공통경비1">#REF!</definedName>
    <definedName name="과세표준">#REF!</definedName>
    <definedName name="관리">#REF!</definedName>
    <definedName name="관리본부">#REF!</definedName>
    <definedName name="광고료제외" localSheetId="2" hidden="1">{"'7'!$B$15:$D$32"}</definedName>
    <definedName name="광고료제외" hidden="1">{"'7'!$B$15:$D$32"}</definedName>
    <definedName name="교ㅓㅡ">#REF!</definedName>
    <definedName name="구분" localSheetId="0">#REF!</definedName>
    <definedName name="구분" localSheetId="1">#REF!</definedName>
    <definedName name="구분">[18]DB1!$L$2:$L$7</definedName>
    <definedName name="구분1" localSheetId="0">#REF!</definedName>
    <definedName name="구분1" localSheetId="1">#REF!</definedName>
    <definedName name="구분1">[21]DB!$C$2:$C$15</definedName>
    <definedName name="구분2" localSheetId="0">#REF!</definedName>
    <definedName name="구분2" localSheetId="1">#REF!</definedName>
    <definedName name="구분2">[21]DB!$E$2:$E$28</definedName>
    <definedName name="구분3" localSheetId="0">#REF!</definedName>
    <definedName name="구분3" localSheetId="1">#REF!</definedName>
    <definedName name="구분3">[21]DB!$G$2:$G$5</definedName>
    <definedName name="구분4" localSheetId="0">#REF!</definedName>
    <definedName name="구분4" localSheetId="1">#REF!</definedName>
    <definedName name="구분4">[21]DB!$I$2:$I$27</definedName>
    <definedName name="구분5" localSheetId="0">#REF!</definedName>
    <definedName name="구분5" localSheetId="1">#REF!</definedName>
    <definedName name="구분5">[21]DB!$K$2:$K$18</definedName>
    <definedName name="구분6" localSheetId="0">#REF!</definedName>
    <definedName name="구분6" localSheetId="1">#REF!</definedName>
    <definedName name="구분6">[21]DB!$M$2:$M$19</definedName>
    <definedName name="구분7" localSheetId="0">#REF!</definedName>
    <definedName name="구분7" localSheetId="1">#REF!</definedName>
    <definedName name="구분7">[22]DB!$O$2:$O$8</definedName>
    <definedName name="귀0">#REF!</definedName>
    <definedName name="귀1">#REF!</definedName>
    <definedName name="귀10">#REF!</definedName>
    <definedName name="귀11">#REF!</definedName>
    <definedName name="귀12">#REF!</definedName>
    <definedName name="귀13">#REF!</definedName>
    <definedName name="귀14">#REF!</definedName>
    <definedName name="귀15">#REF!</definedName>
    <definedName name="귀16">#REF!</definedName>
    <definedName name="귀17">#REF!</definedName>
    <definedName name="귀18">#REF!</definedName>
    <definedName name="귀19">#REF!</definedName>
    <definedName name="귀20">#REF!</definedName>
    <definedName name="귀21">#REF!</definedName>
    <definedName name="귀22">#REF!</definedName>
    <definedName name="귀23">#REF!</definedName>
    <definedName name="귀7">#REF!</definedName>
    <definedName name="귀8">#REF!</definedName>
    <definedName name="귀9">#REF!</definedName>
    <definedName name="근로소득금액">#REF!</definedName>
    <definedName name="근로소득수입금액">#REF!</definedName>
    <definedName name="근로소득총액">#REF!</definedName>
    <definedName name="근로자주식저축금액">#REF!</definedName>
    <definedName name="급료">#REF!</definedName>
    <definedName name="급료.본">#REF!</definedName>
    <definedName name="기름값">#REF!</definedName>
    <definedName name="기백">#REF!</definedName>
    <definedName name="기타">#REF!</definedName>
    <definedName name="김경동">#N/A</definedName>
    <definedName name="김신희" localSheetId="2" hidden="1">{"'7'!$B$15:$D$32"}</definedName>
    <definedName name="김신희" hidden="1">{"'7'!$B$15:$D$32"}</definedName>
    <definedName name="김ㅈㅗㅊ리" localSheetId="2" hidden="1">{"'7'!$B$15:$D$32"}</definedName>
    <definedName name="김ㅈㅗㅊ리" hidden="1">{"'7'!$B$15:$D$32"}</definedName>
    <definedName name="김태" localSheetId="2" hidden="1">{"'7'!$B$15:$D$32"}</definedName>
    <definedName name="김태" hidden="1">{"'7'!$B$15:$D$32"}</definedName>
    <definedName name="깁닞태">#REF!</definedName>
    <definedName name="깆" localSheetId="2" hidden="1">{"'7'!$B$15:$D$32"}</definedName>
    <definedName name="깆" hidden="1">{"'7'!$B$15:$D$32"}</definedName>
    <definedName name="ㄳ">#REF!</definedName>
    <definedName name="ㄳㅅㄱㄷㄱ">#REF!</definedName>
    <definedName name="ㄳㅎ도ㅠ">#REF!</definedName>
    <definedName name="ㄴ" localSheetId="2" hidden="1">{"'7'!$B$15:$D$32"}</definedName>
    <definedName name="ㄴ" hidden="1">{"'7'!$B$15:$D$32"}</definedName>
    <definedName name="ㄴㅅㅍㅈㄷㅍ">#REF!</definedName>
    <definedName name="ㄴㅇ" localSheetId="3">[5]DB!#REF!</definedName>
    <definedName name="ㄴㅇ">#REF!</definedName>
    <definedName name="ㄴㅇㅀㄴㅁ">#REF!</definedName>
    <definedName name="ㄴㅇ슈">#REF!</definedName>
    <definedName name="ㄴㅇㅇ">#REF!</definedName>
    <definedName name="나" localSheetId="2" hidden="1">{"'7'!$B$15:$D$32"}</definedName>
    <definedName name="나" hidden="1">{"'7'!$B$15:$D$32"}</definedName>
    <definedName name="날짜" localSheetId="0">#REF!</definedName>
    <definedName name="날짜" localSheetId="1">#REF!</definedName>
    <definedName name="날짜">'[23]액정2 전체 Raw'!$A$2:$A$65536</definedName>
    <definedName name="날짜2" localSheetId="0">#REF!</definedName>
    <definedName name="날짜2" localSheetId="1">#REF!</definedName>
    <definedName name="날짜2">'[24]액정2 전체 Raw'!$A$2:$A$65536</definedName>
    <definedName name="날짜23" localSheetId="0">#REF!</definedName>
    <definedName name="날짜23" localSheetId="1">#REF!</definedName>
    <definedName name="날짜23">'[24]액정2 전체 Raw'!$A$2:$A$65536</definedName>
    <definedName name="남캐주얼">#REF!</definedName>
    <definedName name="내용연수">#REF!</definedName>
    <definedName name="내용연수2">#REF!</definedName>
    <definedName name="누계">#REF!</definedName>
    <definedName name="ㄷ" localSheetId="2" hidden="1">{"'7'!$B$15:$D$32"}</definedName>
    <definedName name="ㄷ" hidden="1">{"'7'!$B$15:$D$32"}</definedName>
    <definedName name="ㄷㄱ" localSheetId="0" hidden="1">'[3]P-J'!$M$201:$M$270</definedName>
    <definedName name="ㄷㄱ" localSheetId="1" hidden="1">'[3]P-J'!$M$201:$M$270</definedName>
    <definedName name="ㄷㄱ">#REF!</definedName>
    <definedName name="ㄷㄳ" hidden="1">'[3]P-J'!$M$61:$M$130</definedName>
    <definedName name="ㄷㄷ" hidden="1">#REF!</definedName>
    <definedName name="단위">#REF!</definedName>
    <definedName name="단체매출" localSheetId="2" hidden="1">{"'7'!$B$15:$D$32"}</definedName>
    <definedName name="단체매출" hidden="1">{"'7'!$B$15:$D$32"}</definedName>
    <definedName name="당점">#REF!</definedName>
    <definedName name="당점4월">#REF!</definedName>
    <definedName name="당점994">#REF!</definedName>
    <definedName name="댜댜댜댜">#REF!</definedName>
    <definedName name="동종업계">#REF!</definedName>
    <definedName name="디너쇼계획">#REF!</definedName>
    <definedName name="디디디디">#REF!</definedName>
    <definedName name="ㄹㄷㅍㅅ">#REF!</definedName>
    <definedName name="ㄹㄹㄹ">#REF!</definedName>
    <definedName name="ㄹㄹㄹㄹ" localSheetId="2" hidden="1">{"'7'!$B$15:$D$32"}</definedName>
    <definedName name="ㄹㄹㄹㄹ" hidden="1">{"'7'!$B$15:$D$32"}</definedName>
    <definedName name="ㄹㄹㄹㄹㄹ">#REF!</definedName>
    <definedName name="ㄹㅇㅇㄹ">#REF!</definedName>
    <definedName name="ㄹ허호어">#REF!</definedName>
    <definedName name="ㄹ흐ㅓㅜ">#REF!</definedName>
    <definedName name="라라라라">#REF!</definedName>
    <definedName name="러ㅏㅏ">#REF!</definedName>
    <definedName name="레0">#REF!</definedName>
    <definedName name="레1">#REF!</definedName>
    <definedName name="레10">#REF!</definedName>
    <definedName name="레11">#REF!</definedName>
    <definedName name="레12">#REF!</definedName>
    <definedName name="레13">#REF!</definedName>
    <definedName name="레14">#REF!</definedName>
    <definedName name="레15">#REF!</definedName>
    <definedName name="레16">#REF!</definedName>
    <definedName name="레17">#REF!</definedName>
    <definedName name="레18">#REF!</definedName>
    <definedName name="레19">#REF!</definedName>
    <definedName name="레20">#REF!</definedName>
    <definedName name="레21">#REF!</definedName>
    <definedName name="레22">#REF!</definedName>
    <definedName name="레23">#REF!</definedName>
    <definedName name="레7">#REF!</definedName>
    <definedName name="레8">#REF!</definedName>
    <definedName name="레9">#REF!</definedName>
    <definedName name="레포경비.04">#REF!</definedName>
    <definedName name="레포경비.06">#REF!</definedName>
    <definedName name="레포츠.01">#REF!</definedName>
    <definedName name="레포츠.03">#REF!</definedName>
    <definedName name="레포츠.05">#REF!</definedName>
    <definedName name="롯데">#REF!</definedName>
    <definedName name="롯데4월">#REF!</definedName>
    <definedName name="료ㅕㅎㅅ">#REF!</definedName>
    <definedName name="ㅀㄹㅇ">#REF!</definedName>
    <definedName name="ㅀㅇ">#REF!</definedName>
    <definedName name="ㅁ">#REF!</definedName>
    <definedName name="ㅁㄴ">#REF!</definedName>
    <definedName name="ㅁㄴㄱㄹ">#REF!</definedName>
    <definedName name="ㅁㄴㄷㄳ">#REF!</definedName>
    <definedName name="ㅁㄴㅇㄹ">#REF!</definedName>
    <definedName name="마케팅" localSheetId="2" hidden="1">{"'7'!$B$15:$D$32"}</definedName>
    <definedName name="마케팅" hidden="1">{"'7'!$B$15:$D$32"}</definedName>
    <definedName name="마케팅2" localSheetId="2" hidden="1">{"'7'!$B$15:$D$32"}</definedName>
    <definedName name="마케팅2" hidden="1">{"'7'!$B$15:$D$32"}</definedName>
    <definedName name="매춘">#REF!</definedName>
    <definedName name="매출">#REF!</definedName>
    <definedName name="매출.본">#REF!</definedName>
    <definedName name="매출계획">#REF!</definedName>
    <definedName name="매출실적">#REF!,#REF!,#REF!,#REF!,#REF!,#REF!</definedName>
    <definedName name="매출추정">#REF!</definedName>
    <definedName name="모야">#REF!</definedName>
    <definedName name="모야모야">#REF!</definedName>
    <definedName name="목동점1" localSheetId="2" hidden="1">{"'7'!$B$15:$D$32"}</definedName>
    <definedName name="목동점1" hidden="1">{"'7'!$B$15:$D$32"}</definedName>
    <definedName name="몰라" localSheetId="2" hidden="1">{"'7'!$B$15:$D$32"}</definedName>
    <definedName name="몰라" hidden="1">{"'7'!$B$15:$D$32"}</definedName>
    <definedName name="무역" localSheetId="2" hidden="1">{"'7'!$B$15:$D$32"}</definedName>
    <definedName name="무역" hidden="1">{"'7'!$B$15:$D$32"}</definedName>
    <definedName name="문0">#REF!</definedName>
    <definedName name="문1">#REF!</definedName>
    <definedName name="문10">#REF!</definedName>
    <definedName name="문11">#REF!</definedName>
    <definedName name="문12">#REF!</definedName>
    <definedName name="문13">#REF!</definedName>
    <definedName name="문14">#REF!</definedName>
    <definedName name="문15">#REF!</definedName>
    <definedName name="문16">#REF!</definedName>
    <definedName name="문17">#REF!</definedName>
    <definedName name="문18">#REF!</definedName>
    <definedName name="문19">#REF!</definedName>
    <definedName name="문20">#REF!</definedName>
    <definedName name="문21">#REF!</definedName>
    <definedName name="문22">#REF!</definedName>
    <definedName name="문23">#REF!</definedName>
    <definedName name="문7">#REF!</definedName>
    <definedName name="문8">#REF!</definedName>
    <definedName name="문9">#REF!</definedName>
    <definedName name="미애" localSheetId="2" hidden="1">{"'7'!$B$15:$D$32"}</definedName>
    <definedName name="미애" hidden="1">{"'7'!$B$15:$D$32"}</definedName>
    <definedName name="미야" localSheetId="2" hidden="1">{"'7'!$B$15:$D$32"}</definedName>
    <definedName name="미야" hidden="1">{"'7'!$B$15:$D$32"}</definedName>
    <definedName name="민">#REF!</definedName>
    <definedName name="ㅂㄴ">#REF!</definedName>
    <definedName name="ㅂ슈ㅍ">#REF!</definedName>
    <definedName name="ㅂㅈ">#REF!</definedName>
    <definedName name="ㅂㅈ5">#REF!</definedName>
    <definedName name="바보" localSheetId="0" hidden="1">[3]Sheet13!$O$272:$O$341</definedName>
    <definedName name="바보" localSheetId="1" hidden="1">[3]Sheet13!$O$272:$O$341</definedName>
    <definedName name="바보">#REF!</definedName>
    <definedName name="바보ㅡ">#REF!</definedName>
    <definedName name="박철진">#REF!</definedName>
    <definedName name="배전반" hidden="1">[25]Sheet13!$S$50:$AV$50</definedName>
    <definedName name="버스">#REF!</definedName>
    <definedName name="베이커리손익" localSheetId="2" hidden="1">{"'7'!$B$15:$D$32"}</definedName>
    <definedName name="베이커리손익" hidden="1">{"'7'!$B$15:$D$32"}</definedName>
    <definedName name="변경여부">#REF!</definedName>
    <definedName name="보유면허">#N/A</definedName>
    <definedName name="본점판기">#REF!</definedName>
    <definedName name="부산" localSheetId="2" hidden="1">{"'7'!$B$15:$D$32"}</definedName>
    <definedName name="부산" hidden="1">{"'7'!$B$15:$D$32"}</definedName>
    <definedName name="부산2" localSheetId="2" hidden="1">{"'7'!$B$15:$D$32"}</definedName>
    <definedName name="부산2" hidden="1">{"'7'!$B$15:$D$32"}</definedName>
    <definedName name="부서별">#REF!</definedName>
    <definedName name="비">#REF!</definedName>
    <definedName name="비고">#REF!</definedName>
    <definedName name="비백화점" localSheetId="2" hidden="1">{"'7'!$B$15:$D$32"}</definedName>
    <definedName name="비백화점" hidden="1">{"'7'!$B$15:$D$32"}</definedName>
    <definedName name="비업무용">#REF!</definedName>
    <definedName name="비적">#REF!</definedName>
    <definedName name="빈양식" localSheetId="2" hidden="1">{"'7'!$B$15:$D$32"}</definedName>
    <definedName name="빈양식" hidden="1">{"'7'!$B$15:$D$32"}</definedName>
    <definedName name="ㅅㄱㄷㄱㅈㄷ" localSheetId="2" hidden="1">{"'7'!$B$15:$D$32"}</definedName>
    <definedName name="ㅅㄱㄷㄱㅈㄷ" hidden="1">{"'7'!$B$15:$D$32"}</definedName>
    <definedName name="ㅅㄴ">#REF!</definedName>
    <definedName name="사" localSheetId="0">#REF!</definedName>
    <definedName name="사" localSheetId="1">#REF!</definedName>
    <definedName name="사">[21]DB!$A$5</definedName>
    <definedName name="사업1" localSheetId="2" hidden="1">{"'7'!$B$15:$D$32"}</definedName>
    <definedName name="사업1" hidden="1">{"'7'!$B$15:$D$32"}</definedName>
    <definedName name="사유" localSheetId="0">#REF!</definedName>
    <definedName name="사유" localSheetId="1">#REF!</definedName>
    <definedName name="사유">[17]Sheet2!$B$3:$B$8</definedName>
    <definedName name="사진">#REF!</definedName>
    <definedName name="사층" localSheetId="0">#REF!</definedName>
    <definedName name="사층" localSheetId="1">#REF!</definedName>
    <definedName name="사층">[21]DB!$H$2:$H$38</definedName>
    <definedName name="산출세액">#REF!</definedName>
    <definedName name="삼" localSheetId="0">#REF!</definedName>
    <definedName name="삼" localSheetId="1">#REF!</definedName>
    <definedName name="삼">[21]DB!$A$4</definedName>
    <definedName name="삼오" localSheetId="2" hidden="1">{"'7'!$B$15:$D$32"}</definedName>
    <definedName name="삼오" hidden="1">{"'7'!$B$15:$D$32"}</definedName>
    <definedName name="삼층" localSheetId="0">#REF!</definedName>
    <definedName name="삼층" localSheetId="1">#REF!</definedName>
    <definedName name="삼층">[21]DB!$F$2</definedName>
    <definedName name="상권" localSheetId="2" hidden="1">{"'7'!$B$15:$D$32"}</definedName>
    <definedName name="상권" hidden="1">{"'7'!$B$15:$D$32"}</definedName>
    <definedName name="상푼">#REF!</definedName>
    <definedName name="상품개발" localSheetId="2" hidden="1">{"'7'!$B$15:$D$32"}</definedName>
    <definedName name="상품개발" hidden="1">{"'7'!$B$15:$D$32"}</definedName>
    <definedName name="상품본부">#REF!</definedName>
    <definedName name="상품원가">#REF!</definedName>
    <definedName name="상품원가.본">#REF!</definedName>
    <definedName name="서쇼ㅏ">#REF!</definedName>
    <definedName name="설비" localSheetId="0">#REF!</definedName>
    <definedName name="설비" localSheetId="1">#REF!</definedName>
    <definedName name="설비">'[23]액정2 전체 Raw'!$I$2:$I$65536</definedName>
    <definedName name="설비2" localSheetId="0">#REF!</definedName>
    <definedName name="설비2" localSheetId="1">#REF!</definedName>
    <definedName name="설비2">'[24]액정2 전체 Raw'!$I$2:$I$65536</definedName>
    <definedName name="설정액">#REF!</definedName>
    <definedName name="세부업무2" localSheetId="2" hidden="1">{"'7'!$B$15:$D$32"}</definedName>
    <definedName name="세부업무2" hidden="1">{"'7'!$B$15:$D$32"}</definedName>
    <definedName name="세부업무3" localSheetId="2" hidden="1">{"'7'!$B$15:$D$32"}</definedName>
    <definedName name="세부업무3" hidden="1">{"'7'!$B$15:$D$32"}</definedName>
    <definedName name="세일주간">#REF!</definedName>
    <definedName name="셔츠">#REF!</definedName>
    <definedName name="셔ㅜ">#REF!</definedName>
    <definedName name="속0">#REF!</definedName>
    <definedName name="속1">#REF!</definedName>
    <definedName name="속10">#REF!</definedName>
    <definedName name="속11">#REF!</definedName>
    <definedName name="속12">#REF!</definedName>
    <definedName name="속13">#REF!</definedName>
    <definedName name="속14">#REF!</definedName>
    <definedName name="속15">#REF!</definedName>
    <definedName name="속16">#REF!</definedName>
    <definedName name="속17">#REF!</definedName>
    <definedName name="속18">#REF!</definedName>
    <definedName name="속19">#REF!</definedName>
    <definedName name="속20">#REF!</definedName>
    <definedName name="속21">#REF!</definedName>
    <definedName name="속22">#REF!</definedName>
    <definedName name="속23">#REF!</definedName>
    <definedName name="속7">#REF!</definedName>
    <definedName name="속8">#REF!</definedName>
    <definedName name="속9">#REF!</definedName>
    <definedName name="속성유형">#REF!</definedName>
    <definedName name="손">#REF!</definedName>
    <definedName name="손익">#REF!</definedName>
    <definedName name="손익..">#REF!</definedName>
    <definedName name="손익2">#REF!</definedName>
    <definedName name="손익장" localSheetId="2" hidden="1">{"'7'!$B$15:$D$32"}</definedName>
    <definedName name="손익장" hidden="1">{"'7'!$B$15:$D$32"}</definedName>
    <definedName name="손익총괄표3" localSheetId="2" hidden="1">{"'7'!$B$15:$D$32"}</definedName>
    <definedName name="손익총괄표3" hidden="1">{"'7'!$B$15:$D$32"}</definedName>
    <definedName name="손익표">#REF!</definedName>
    <definedName name="쇼ㅏㅅ">#REF!</definedName>
    <definedName name="수산">#REF!</definedName>
    <definedName name="수산물">#REF!</definedName>
    <definedName name="수예">#REF!</definedName>
    <definedName name="수입이자">#REF!</definedName>
    <definedName name="스크롤">#REF!</definedName>
    <definedName name="스포츠">#REF!</definedName>
    <definedName name="시0">#REF!</definedName>
    <definedName name="시1">#REF!</definedName>
    <definedName name="시10">#REF!</definedName>
    <definedName name="시11">#REF!</definedName>
    <definedName name="시12">#REF!</definedName>
    <definedName name="시13">#REF!</definedName>
    <definedName name="시14">#REF!</definedName>
    <definedName name="시15">#REF!</definedName>
    <definedName name="시16">#REF!</definedName>
    <definedName name="시17">#REF!</definedName>
    <definedName name="시18">#REF!</definedName>
    <definedName name="시19">#REF!</definedName>
    <definedName name="시20">#REF!</definedName>
    <definedName name="시21">#REF!</definedName>
    <definedName name="시22">#REF!</definedName>
    <definedName name="시23">#REF!</definedName>
    <definedName name="시7">#REF!</definedName>
    <definedName name="시8">#REF!</definedName>
    <definedName name="시9">#REF!</definedName>
    <definedName name="시공능력">#N/A</definedName>
    <definedName name="시공현황">#REF!,#REF!,#REF!,#REF!,#REF!,#REF!</definedName>
    <definedName name="식0">#REF!</definedName>
    <definedName name="식1">#REF!</definedName>
    <definedName name="식10">#REF!</definedName>
    <definedName name="식11">#REF!</definedName>
    <definedName name="식12">#REF!</definedName>
    <definedName name="식13">#REF!</definedName>
    <definedName name="식14">#REF!</definedName>
    <definedName name="식15">#REF!</definedName>
    <definedName name="식16">#REF!</definedName>
    <definedName name="식17">#REF!</definedName>
    <definedName name="식18">#REF!</definedName>
    <definedName name="식19">#REF!</definedName>
    <definedName name="식20">#REF!</definedName>
    <definedName name="식21">#REF!</definedName>
    <definedName name="식22">#REF!</definedName>
    <definedName name="식23">#REF!</definedName>
    <definedName name="식7">#REF!</definedName>
    <definedName name="식8">#REF!</definedName>
    <definedName name="식9">#REF!</definedName>
    <definedName name="식음경비.04">#REF!</definedName>
    <definedName name="식음경비.06">#REF!</definedName>
    <definedName name="식음료.01">#REF!</definedName>
    <definedName name="식음료.03">#REF!</definedName>
    <definedName name="신세계">#REF!</definedName>
    <definedName name="신용평가">#N/A</definedName>
    <definedName name="신학주">#N/A</definedName>
    <definedName name="ㅇ" localSheetId="0">#REF!</definedName>
    <definedName name="ㅇ" localSheetId="1">#REF!</definedName>
    <definedName name="ㅇ">'[24]액정2 전체 Raw'!$I$2:$I$65536</definedName>
    <definedName name="ㅇㄴ">#REF!</definedName>
    <definedName name="ㅇㄴㅇ" localSheetId="2" hidden="1">{"'7'!$B$15:$D$32"}</definedName>
    <definedName name="ㅇㄴㅇ" hidden="1">{"'7'!$B$15:$D$32"}</definedName>
    <definedName name="ㅇㄹ" localSheetId="0">#REF!</definedName>
    <definedName name="ㅇㄹ" localSheetId="1">#REF!</definedName>
    <definedName name="ㅇㄹ" localSheetId="3">[26]DB!$A$2</definedName>
    <definedName name="ㅇㄹ">#REF!</definedName>
    <definedName name="ㅇㄹㄴ" localSheetId="0">#REF!</definedName>
    <definedName name="ㅇㄹㄴ" localSheetId="1">#REF!</definedName>
    <definedName name="ㅇㄹㄴ" localSheetId="3">[26]DB!$A$2:$A$5</definedName>
    <definedName name="ㅇㄹㄴ">#REF!</definedName>
    <definedName name="ㅇㄹㄴㅇㅇ" localSheetId="2" hidden="1">{"'7'!$B$15:$D$32"}</definedName>
    <definedName name="ㅇㄹㄴㅇㅇ" hidden="1">{"'7'!$B$15:$D$32"}</definedName>
    <definedName name="ㅇㄹㄹ">#REF!</definedName>
    <definedName name="ㅇㄹㅇ">#REF!</definedName>
    <definedName name="ㅇ료ㅠㅜ거">#REF!</definedName>
    <definedName name="아0">#REF!</definedName>
    <definedName name="아1">#REF!</definedName>
    <definedName name="아10">#REF!</definedName>
    <definedName name="아11">#REF!</definedName>
    <definedName name="아12">#REF!</definedName>
    <definedName name="아13">#REF!</definedName>
    <definedName name="아14">#REF!</definedName>
    <definedName name="아15">#REF!</definedName>
    <definedName name="아16">#REF!</definedName>
    <definedName name="아17">#REF!</definedName>
    <definedName name="아18">#REF!</definedName>
    <definedName name="아19">#REF!</definedName>
    <definedName name="아20">#REF!</definedName>
    <definedName name="아21">#REF!</definedName>
    <definedName name="아22">#REF!</definedName>
    <definedName name="아23">#REF!</definedName>
    <definedName name="아7">#REF!</definedName>
    <definedName name="아8">#REF!</definedName>
    <definedName name="아9">#REF!</definedName>
    <definedName name="아동">#REF!</definedName>
    <definedName name="아싸">#N/A</definedName>
    <definedName name="아싸2">#N/A</definedName>
    <definedName name="아싸3">#N/A</definedName>
    <definedName name="아ㅑ루ㅎㄹ">#REF!</definedName>
    <definedName name="아ㅠㅗㅑㄱ4ㅜ">#REF!</definedName>
    <definedName name="알람" localSheetId="0">#REF!</definedName>
    <definedName name="알람" localSheetId="1">#REF!</definedName>
    <definedName name="알람">'[27]액정2 전체 Raw'!$S$2:$S$65536</definedName>
    <definedName name="알바" localSheetId="2" hidden="1">{"'7'!$B$15:$D$32"}</definedName>
    <definedName name="알바" hidden="1">{"'7'!$B$15:$D$32"}</definedName>
    <definedName name="압구정동">#REF!</definedName>
    <definedName name="애아챠ㅡㅎ">#REF!</definedName>
    <definedName name="업체규모">#N/A</definedName>
    <definedName name="에누리">#REF!</definedName>
    <definedName name="에누리.본">#REF!</definedName>
    <definedName name="영업손익">#REF!</definedName>
    <definedName name="영업정책02" localSheetId="2" hidden="1">{"'7'!$B$15:$D$32"}</definedName>
    <definedName name="영업정책02" hidden="1">{"'7'!$B$15:$D$32"}</definedName>
    <definedName name="영전">#REF!</definedName>
    <definedName name="영향도">#REF!</definedName>
    <definedName name="오" localSheetId="0">#REF!</definedName>
    <definedName name="오" localSheetId="1">#REF!</definedName>
    <definedName name="오">[21]DB!$A$6</definedName>
    <definedName name="오층" localSheetId="0">#REF!</definedName>
    <definedName name="오층" localSheetId="1">#REF!</definedName>
    <definedName name="오층">[21]DB!$J$2:$J$14</definedName>
    <definedName name="요" localSheetId="2" hidden="1">{"'7'!$B$15:$D$32"}</definedName>
    <definedName name="요" hidden="1">{"'7'!$B$15:$D$32"}</definedName>
    <definedName name="요구사항추적표">#REF!</definedName>
    <definedName name="요약" localSheetId="2" hidden="1">{"'7'!$B$15:$D$32"}</definedName>
    <definedName name="요약" hidden="1">{"'7'!$B$15:$D$32"}</definedName>
    <definedName name="요약1" localSheetId="2" hidden="1">{"'7'!$B$15:$D$32"}</definedName>
    <definedName name="요약1" hidden="1">{"'7'!$B$15:$D$32"}</definedName>
    <definedName name="요약2" localSheetId="2" hidden="1">{"'7'!$B$15:$D$32"}</definedName>
    <definedName name="요약2" hidden="1">{"'7'!$B$15:$D$32"}</definedName>
    <definedName name="요청부서" localSheetId="0">#REF!</definedName>
    <definedName name="요청부서" localSheetId="1">#REF!</definedName>
    <definedName name="요청부서">[17]Sheet2!$C$3:$C$7</definedName>
    <definedName name="용역">#REF!</definedName>
    <definedName name="용역손익">#REF!</definedName>
    <definedName name="월간매출">#REF!</definedName>
    <definedName name="월별">#REF!</definedName>
    <definedName name="월정액급여_500000만원_이하자_">#REF!</definedName>
    <definedName name="위치">(ROW()-4)*7+COLUMN()</definedName>
    <definedName name="유__애__란">#REF!</definedName>
    <definedName name="유상">#REF!</definedName>
    <definedName name="육" localSheetId="0">#REF!</definedName>
    <definedName name="육" localSheetId="1">#REF!</definedName>
    <definedName name="육">[21]DB!$A$7</definedName>
    <definedName name="육이" localSheetId="0">#REF!</definedName>
    <definedName name="육이" localSheetId="1">#REF!</definedName>
    <definedName name="육이">[22]DB!$A$8</definedName>
    <definedName name="육층" localSheetId="0">#REF!</definedName>
    <definedName name="육층" localSheetId="1">#REF!</definedName>
    <definedName name="육층">[21]DB!$L$2:$L$61</definedName>
    <definedName name="육층2" localSheetId="0">#REF!</definedName>
    <definedName name="육층2" localSheetId="1">#REF!</definedName>
    <definedName name="육층2">[22]DB!$N$2:$N$18</definedName>
    <definedName name="음력">#REF!</definedName>
    <definedName name="의0">#REF!</definedName>
    <definedName name="의1">#REF!</definedName>
    <definedName name="의10">#REF!</definedName>
    <definedName name="의11">#REF!</definedName>
    <definedName name="의12">#REF!</definedName>
    <definedName name="의13">#REF!</definedName>
    <definedName name="의14">#REF!</definedName>
    <definedName name="의15">#REF!</definedName>
    <definedName name="의16">#REF!</definedName>
    <definedName name="의17">#REF!</definedName>
    <definedName name="의18">#REF!</definedName>
    <definedName name="의19">#REF!</definedName>
    <definedName name="의20">#REF!</definedName>
    <definedName name="의21">#REF!</definedName>
    <definedName name="의22">#REF!</definedName>
    <definedName name="의23">#REF!</definedName>
    <definedName name="의7">#REF!</definedName>
    <definedName name="의8">#REF!</definedName>
    <definedName name="의9">#REF!</definedName>
    <definedName name="이" localSheetId="0">#REF!</definedName>
    <definedName name="이" localSheetId="1">#REF!</definedName>
    <definedName name="이">[21]DB!$A$3</definedName>
    <definedName name="이0">#REF!</definedName>
    <definedName name="이1">#REF!</definedName>
    <definedName name="이10">#REF!</definedName>
    <definedName name="이11">#REF!</definedName>
    <definedName name="이12">#REF!</definedName>
    <definedName name="이13">#REF!</definedName>
    <definedName name="이14">#REF!</definedName>
    <definedName name="이15">#REF!</definedName>
    <definedName name="이16">#REF!</definedName>
    <definedName name="이17">#REF!</definedName>
    <definedName name="이18">#REF!</definedName>
    <definedName name="이19">#REF!</definedName>
    <definedName name="이20">#REF!</definedName>
    <definedName name="이21">#REF!</definedName>
    <definedName name="이22">#REF!</definedName>
    <definedName name="이23">#REF!</definedName>
    <definedName name="이7">#REF!</definedName>
    <definedName name="이8">#REF!</definedName>
    <definedName name="이9">#REF!</definedName>
    <definedName name="이성쾌_120_入">#REF!</definedName>
    <definedName name="이용계획2" localSheetId="2" hidden="1">{"'7'!$B$15:$D$32"}</definedName>
    <definedName name="이용계획2" hidden="1">{"'7'!$B$15:$D$32"}</definedName>
    <definedName name="이차">#REF!*3-3</definedName>
    <definedName name="이층" localSheetId="0">#REF!</definedName>
    <definedName name="이층" localSheetId="1">#REF!</definedName>
    <definedName name="이층">[21]DB!$D$2:$D$56</definedName>
    <definedName name="인1">#REF!</definedName>
    <definedName name="인건비">#REF!</definedName>
    <definedName name="인구가구">#REF!</definedName>
    <definedName name="인원2" localSheetId="2" hidden="1">{"'7'!$B$15:$D$32"}</definedName>
    <definedName name="인원2" hidden="1">{"'7'!$B$15:$D$32"}</definedName>
    <definedName name="인원현황02" localSheetId="2" hidden="1">{"'7'!$B$15:$D$32"}</definedName>
    <definedName name="인원현황02" hidden="1">{"'7'!$B$15:$D$32"}</definedName>
    <definedName name="인원현황0201" localSheetId="2" hidden="1">{"'7'!$B$15:$D$32"}</definedName>
    <definedName name="인원현황0201" hidden="1">{"'7'!$B$15:$D$32"}</definedName>
    <definedName name="일" localSheetId="0">#REF!</definedName>
    <definedName name="일" localSheetId="1">#REF!</definedName>
    <definedName name="일">[21]DB!$A$2</definedName>
    <definedName name="일가0">#REF!</definedName>
    <definedName name="일가1">#REF!</definedName>
    <definedName name="일가10">#REF!</definedName>
    <definedName name="일가11">#REF!</definedName>
    <definedName name="일가12">#REF!</definedName>
    <definedName name="일가13">#REF!</definedName>
    <definedName name="일가14">#REF!</definedName>
    <definedName name="일가15">#REF!</definedName>
    <definedName name="일가16">#REF!</definedName>
    <definedName name="일가17">#REF!</definedName>
    <definedName name="일가18">#REF!</definedName>
    <definedName name="일가19">#REF!</definedName>
    <definedName name="일가20">#REF!</definedName>
    <definedName name="일가21">#REF!</definedName>
    <definedName name="일가22">#REF!</definedName>
    <definedName name="일가23">#REF!</definedName>
    <definedName name="일가7">#REF!</definedName>
    <definedName name="일가8">#REF!</definedName>
    <definedName name="일가9">#REF!</definedName>
    <definedName name="일관비">#REF!</definedName>
    <definedName name="일반식품">#REF!</definedName>
    <definedName name="일반의료비지급액">#REF!</definedName>
    <definedName name="일층" localSheetId="0">#REF!</definedName>
    <definedName name="일층" localSheetId="1">#REF!</definedName>
    <definedName name="일층">[21]DB!$B$2:$B$28</definedName>
    <definedName name="ㅈㅈ">#REF!</definedName>
    <definedName name="ㅈㅈㅈ">#REF!</definedName>
    <definedName name="자반설비" localSheetId="3">#REF!</definedName>
    <definedName name="자반설비">#REF!</definedName>
    <definedName name="작업구분">#REF!</definedName>
    <definedName name="작업명">#REF!</definedName>
    <definedName name="잡0">#REF!</definedName>
    <definedName name="잡1">#REF!</definedName>
    <definedName name="잡10">#REF!</definedName>
    <definedName name="잡11">#REF!</definedName>
    <definedName name="잡12">#REF!</definedName>
    <definedName name="잡13">#REF!</definedName>
    <definedName name="잡14">#REF!</definedName>
    <definedName name="잡15">#REF!</definedName>
    <definedName name="잡16">#REF!</definedName>
    <definedName name="잡17">#REF!</definedName>
    <definedName name="잡18">#REF!</definedName>
    <definedName name="잡19">#REF!</definedName>
    <definedName name="잡20">#REF!</definedName>
    <definedName name="잡21">#REF!</definedName>
    <definedName name="잡22">#REF!</definedName>
    <definedName name="잡23">#REF!</definedName>
    <definedName name="잡7">#REF!</definedName>
    <definedName name="잡8">#REF!</definedName>
    <definedName name="잡9">#REF!</definedName>
    <definedName name="재무현황">#N/A</definedName>
    <definedName name="전0">#REF!</definedName>
    <definedName name="전1">#REF!</definedName>
    <definedName name="전10">#REF!</definedName>
    <definedName name="전11">#REF!</definedName>
    <definedName name="전12">#REF!</definedName>
    <definedName name="전13">#REF!</definedName>
    <definedName name="전14">#REF!</definedName>
    <definedName name="전15">#REF!</definedName>
    <definedName name="전16">#REF!</definedName>
    <definedName name="전17">#REF!</definedName>
    <definedName name="전18">#REF!</definedName>
    <definedName name="전19">#REF!</definedName>
    <definedName name="전20">#REF!</definedName>
    <definedName name="전21">#REF!</definedName>
    <definedName name="전22">#REF!</definedName>
    <definedName name="전23">#REF!</definedName>
    <definedName name="전7">#REF!</definedName>
    <definedName name="전8">#REF!</definedName>
    <definedName name="전9">#REF!</definedName>
    <definedName name="전시장">#REF!</definedName>
    <definedName name="정__기__영">#REF!</definedName>
    <definedName name="정장">#REF!</definedName>
    <definedName name="제목" localSheetId="1">OFFSET(#REF!,,스크롤,1,13)</definedName>
    <definedName name="제목" localSheetId="3">OFFSET(#REF!,,스크롤,1,13)</definedName>
    <definedName name="제목">OFFSET(#REF!,,스크롤,1,13)</definedName>
    <definedName name="제품원가">#REF!</definedName>
    <definedName name="제품원가.본">#REF!</definedName>
    <definedName name="조" localSheetId="2" hidden="1">{"'7'!$B$15:$D$32"}</definedName>
    <definedName name="조" hidden="1">{"'7'!$B$15:$D$32"}</definedName>
    <definedName name="조경7">#REF!</definedName>
    <definedName name="조리.05">#REF!</definedName>
    <definedName name="조정">#REF!</definedName>
    <definedName name="조정경비1">#REF!</definedName>
    <definedName name="조직">#REF!</definedName>
    <definedName name="조직도">#REF!</definedName>
    <definedName name="종0">#REF!</definedName>
    <definedName name="종1">#REF!</definedName>
    <definedName name="종10">#REF!</definedName>
    <definedName name="종11">#REF!</definedName>
    <definedName name="종12">#REF!</definedName>
    <definedName name="종13">#REF!</definedName>
    <definedName name="종14">#REF!</definedName>
    <definedName name="종17">#REF!</definedName>
    <definedName name="종18">#REF!</definedName>
    <definedName name="종19">#REF!</definedName>
    <definedName name="종22">#REF!</definedName>
    <definedName name="종23">#REF!</definedName>
    <definedName name="종7">#REF!</definedName>
    <definedName name="종8">#REF!</definedName>
    <definedName name="종9">#REF!</definedName>
    <definedName name="주가0">#REF!</definedName>
    <definedName name="주가1">#REF!</definedName>
    <definedName name="주가10">#REF!</definedName>
    <definedName name="주가11">#REF!</definedName>
    <definedName name="주가12">#REF!</definedName>
    <definedName name="주가13">#REF!</definedName>
    <definedName name="주가14">#REF!</definedName>
    <definedName name="주가15">#REF!</definedName>
    <definedName name="주가16">#REF!</definedName>
    <definedName name="주가17">#REF!</definedName>
    <definedName name="주가18">#REF!</definedName>
    <definedName name="주가19">#REF!</definedName>
    <definedName name="주가20">#REF!</definedName>
    <definedName name="주가21">#REF!</definedName>
    <definedName name="주가22">#REF!</definedName>
    <definedName name="주가23">#REF!</definedName>
    <definedName name="주가7">#REF!</definedName>
    <definedName name="주가8">#REF!</definedName>
    <definedName name="주가9">#REF!</definedName>
    <definedName name="주간PC양식">#REF!</definedName>
    <definedName name="주요업무계획" localSheetId="2" hidden="1">{"'7'!$B$15:$D$32"}</definedName>
    <definedName name="주요업무계획" hidden="1">{"'7'!$B$15:$D$32"}</definedName>
    <definedName name="주택차입이자상환액">#REF!</definedName>
    <definedName name="중개어음">#REF!</definedName>
    <definedName name="중앙투자">#REF!</definedName>
    <definedName name="중요도" localSheetId="0">#REF!</definedName>
    <definedName name="중요도" localSheetId="1">#REF!</definedName>
    <definedName name="중요도">[18]DB1!$M$2:$M$4</definedName>
    <definedName name="증감치" localSheetId="3">OFFSET(#REF!,#REF!*4,0,1,33)</definedName>
    <definedName name="증감치">OFFSET(#REF!,#REF!*4,0,1,33)</definedName>
    <definedName name="지급이자94">#REF!</definedName>
    <definedName name="지급이자95">#REF!</definedName>
    <definedName name="지원.03">#REF!</definedName>
    <definedName name="지원경비.04">#REF!</definedName>
    <definedName name="지원경비.06">#REF!</definedName>
    <definedName name="지원부서.01">#REF!</definedName>
    <definedName name="지원부서.05">#REF!</definedName>
    <definedName name="지정기부금지급액">#REF!</definedName>
    <definedName name="지표" localSheetId="2" hidden="1">{"'7'!$B$15:$D$32"}</definedName>
    <definedName name="지표" hidden="1">{"'7'!$B$15:$D$32"}</definedName>
    <definedName name="진태" localSheetId="2" hidden="1">{"'7'!$B$15:$D$32"}</definedName>
    <definedName name="진태" hidden="1">{"'7'!$B$15:$D$32"}</definedName>
    <definedName name="ㅊㅌㅍㄴㅍ">#REF!</definedName>
    <definedName name="차입금">#REF!</definedName>
    <definedName name="차입이자">#REF!</definedName>
    <definedName name="천호">#REF!</definedName>
    <definedName name="체0" localSheetId="2">#REF!</definedName>
    <definedName name="체0">#REF!</definedName>
    <definedName name="체1" localSheetId="2">#REF!</definedName>
    <definedName name="체1">#REF!</definedName>
    <definedName name="체10.1.1" localSheetId="2">#REF!</definedName>
    <definedName name="체10.1.1">#REF!</definedName>
    <definedName name="체10.2.1" localSheetId="2">#REF!</definedName>
    <definedName name="체10.2.1">#REF!</definedName>
    <definedName name="체11.1.1" localSheetId="2">#REF!</definedName>
    <definedName name="체11.1.1">#REF!</definedName>
    <definedName name="체13.1" localSheetId="2">#REF!</definedName>
    <definedName name="체13.1">#REF!</definedName>
    <definedName name="체15.1.1" localSheetId="2">#REF!</definedName>
    <definedName name="체15.1.1">#REF!</definedName>
    <definedName name="체15.2.1" localSheetId="2">#REF!</definedName>
    <definedName name="체15.2.1">#REF!</definedName>
    <definedName name="체15.3.1" localSheetId="2">#REF!</definedName>
    <definedName name="체15.3.1">#REF!</definedName>
    <definedName name="체15.4.1" localSheetId="2">#REF!</definedName>
    <definedName name="체15.4.1">#REF!</definedName>
    <definedName name="체15.5.1" localSheetId="2">#REF!</definedName>
    <definedName name="체15.5.1">#REF!</definedName>
    <definedName name="체15.6.1" localSheetId="2">#REF!</definedName>
    <definedName name="체15.6.1">#REF!</definedName>
    <definedName name="체16.1.1" localSheetId="2">#REF!</definedName>
    <definedName name="체16.1.1">#REF!</definedName>
    <definedName name="체16.2.1" localSheetId="2">#REF!</definedName>
    <definedName name="체16.2.1">#REF!</definedName>
    <definedName name="체17.1.1" localSheetId="2">#REF!</definedName>
    <definedName name="체17.1.1">#REF!</definedName>
    <definedName name="체17.2.1" localSheetId="2">#REF!</definedName>
    <definedName name="체17.2.1">#REF!</definedName>
    <definedName name="체18.1" localSheetId="2">#REF!</definedName>
    <definedName name="체18.1">#REF!</definedName>
    <definedName name="체18.2" localSheetId="2">#REF!</definedName>
    <definedName name="체18.2">#REF!</definedName>
    <definedName name="체19.1.1" localSheetId="2">#REF!</definedName>
    <definedName name="체19.1.1">#REF!</definedName>
    <definedName name="체19.1.2" localSheetId="2">#REF!</definedName>
    <definedName name="체19.1.2">#REF!</definedName>
    <definedName name="체19.2" localSheetId="2">#REF!</definedName>
    <definedName name="체19.2">#REF!</definedName>
    <definedName name="체19.3.1" localSheetId="2">#REF!</definedName>
    <definedName name="체19.3.1">#REF!</definedName>
    <definedName name="체19.3.2" localSheetId="2">#REF!</definedName>
    <definedName name="체19.3.2">#REF!</definedName>
    <definedName name="체19.4.1" localSheetId="2">#REF!</definedName>
    <definedName name="체19.4.1">#REF!</definedName>
    <definedName name="체19.5" localSheetId="2">#REF!</definedName>
    <definedName name="체19.5">#REF!</definedName>
    <definedName name="체2.1" localSheetId="2">#REF!</definedName>
    <definedName name="체2.1">#REF!</definedName>
    <definedName name="체20.1" localSheetId="2">#REF!</definedName>
    <definedName name="체20.1">#REF!</definedName>
    <definedName name="체21.1" localSheetId="2">#REF!</definedName>
    <definedName name="체21.1">#REF!</definedName>
    <definedName name="체22.1" localSheetId="2">#REF!</definedName>
    <definedName name="체22.1">#REF!</definedName>
    <definedName name="체23.1" localSheetId="2">#REF!</definedName>
    <definedName name="체23.1">#REF!</definedName>
    <definedName name="체23.1.1" localSheetId="2">#REF!</definedName>
    <definedName name="체23.1.1">#REF!</definedName>
    <definedName name="체24.1" localSheetId="2">#REF!</definedName>
    <definedName name="체24.1">#REF!</definedName>
    <definedName name="체25.1.1" localSheetId="2">#REF!</definedName>
    <definedName name="체25.1.1">#REF!</definedName>
    <definedName name="체25.2.1" localSheetId="2">#REF!</definedName>
    <definedName name="체25.2.1">#REF!</definedName>
    <definedName name="체26.1" localSheetId="2">#REF!</definedName>
    <definedName name="체26.1">#REF!</definedName>
    <definedName name="체27.1" localSheetId="2">#REF!</definedName>
    <definedName name="체27.1">#REF!</definedName>
    <definedName name="체27.2" localSheetId="2">#REF!</definedName>
    <definedName name="체27.2">#REF!</definedName>
    <definedName name="체28.1" localSheetId="2">#REF!</definedName>
    <definedName name="체28.1">#REF!</definedName>
    <definedName name="체28.2" localSheetId="2">#REF!</definedName>
    <definedName name="체28.2">#REF!</definedName>
    <definedName name="체28.3" localSheetId="2">#REF!</definedName>
    <definedName name="체28.3">#REF!</definedName>
    <definedName name="체28.4.1" localSheetId="2">#REF!</definedName>
    <definedName name="체28.4.1">#REF!</definedName>
    <definedName name="체28.4.2" localSheetId="2">#REF!</definedName>
    <definedName name="체28.4.2">#REF!</definedName>
    <definedName name="체29.1" localSheetId="2">#REF!</definedName>
    <definedName name="체29.1">#REF!</definedName>
    <definedName name="체29.1.1" localSheetId="2">#REF!</definedName>
    <definedName name="체29.1.1">#REF!</definedName>
    <definedName name="체3.1" localSheetId="2">#REF!</definedName>
    <definedName name="체3.1">#REF!</definedName>
    <definedName name="체3.10.1" localSheetId="2">#REF!</definedName>
    <definedName name="체3.10.1">#REF!</definedName>
    <definedName name="체3.2" localSheetId="2">#REF!</definedName>
    <definedName name="체3.2">#REF!</definedName>
    <definedName name="체3.3.1" localSheetId="2">#REF!</definedName>
    <definedName name="체3.3.1">#REF!</definedName>
    <definedName name="체3.3.2" localSheetId="2">#REF!</definedName>
    <definedName name="체3.3.2">#REF!</definedName>
    <definedName name="체3.4.1" localSheetId="2">#REF!</definedName>
    <definedName name="체3.4.1">#REF!</definedName>
    <definedName name="체3.5.1" localSheetId="2">#REF!</definedName>
    <definedName name="체3.5.1">#REF!</definedName>
    <definedName name="체3.5.2" localSheetId="2">#REF!</definedName>
    <definedName name="체3.5.2">#REF!</definedName>
    <definedName name="체3.6.1" localSheetId="2">#REF!</definedName>
    <definedName name="체3.6.1">#REF!</definedName>
    <definedName name="체3.7.1" localSheetId="2">#REF!</definedName>
    <definedName name="체3.7.1">#REF!</definedName>
    <definedName name="체3.8.1" localSheetId="2">#REF!</definedName>
    <definedName name="체3.8.1">#REF!</definedName>
    <definedName name="체3.8.2" localSheetId="2">#REF!</definedName>
    <definedName name="체3.8.2">#REF!</definedName>
    <definedName name="체3.9.1" localSheetId="2">#REF!</definedName>
    <definedName name="체3.9.1">#REF!</definedName>
    <definedName name="체30.1.1" localSheetId="2">#REF!</definedName>
    <definedName name="체30.1.1">#REF!</definedName>
    <definedName name="체30.1.2" localSheetId="2">#REF!</definedName>
    <definedName name="체30.1.2">#REF!</definedName>
    <definedName name="체30.1.3" localSheetId="2">#REF!</definedName>
    <definedName name="체30.1.3">#REF!</definedName>
    <definedName name="체30.1.4" localSheetId="2">#REF!</definedName>
    <definedName name="체30.1.4">#REF!</definedName>
    <definedName name="체30.1.5" localSheetId="2">#REF!</definedName>
    <definedName name="체30.1.5">#REF!</definedName>
    <definedName name="체30.1.6" localSheetId="2">#REF!</definedName>
    <definedName name="체30.1.6">#REF!</definedName>
    <definedName name="체30.1.7" localSheetId="2">#REF!</definedName>
    <definedName name="체30.1.7">#REF!</definedName>
    <definedName name="체30.1.8" localSheetId="2">#REF!</definedName>
    <definedName name="체30.1.8">#REF!</definedName>
    <definedName name="체30.1.9" localSheetId="2">#REF!</definedName>
    <definedName name="체30.1.9">#REF!</definedName>
    <definedName name="체30.1.a" localSheetId="2">#REF!</definedName>
    <definedName name="체30.1.a">#REF!</definedName>
    <definedName name="체30.1.b" localSheetId="2">#REF!</definedName>
    <definedName name="체30.1.b">#REF!</definedName>
    <definedName name="체30.1.c" localSheetId="2">#REF!</definedName>
    <definedName name="체30.1.c">#REF!</definedName>
    <definedName name="체31.1.1" localSheetId="2">#REF!</definedName>
    <definedName name="체31.1.1">#REF!</definedName>
    <definedName name="체32.10.1" localSheetId="2">#REF!</definedName>
    <definedName name="체32.10.1">#REF!</definedName>
    <definedName name="체32.11.1" localSheetId="2">#REF!</definedName>
    <definedName name="체32.11.1">#REF!</definedName>
    <definedName name="체32.2.1" localSheetId="2">#REF!</definedName>
    <definedName name="체32.2.1">#REF!</definedName>
    <definedName name="체32.3.1" localSheetId="2">#REF!</definedName>
    <definedName name="체32.3.1">#REF!</definedName>
    <definedName name="체32.4.1" localSheetId="2">#REF!</definedName>
    <definedName name="체32.4.1">#REF!</definedName>
    <definedName name="체32.4.2" localSheetId="2">#REF!</definedName>
    <definedName name="체32.4.2">#REF!</definedName>
    <definedName name="체32.5.1" localSheetId="2">#REF!</definedName>
    <definedName name="체32.5.1">#REF!</definedName>
    <definedName name="체32.5.2" localSheetId="2">#REF!</definedName>
    <definedName name="체32.5.2">#REF!</definedName>
    <definedName name="체32.6.1" localSheetId="2">#REF!</definedName>
    <definedName name="체32.6.1">#REF!</definedName>
    <definedName name="체32.7.1" localSheetId="2">#REF!</definedName>
    <definedName name="체32.7.1">#REF!</definedName>
    <definedName name="체32.8.1" localSheetId="2">#REF!</definedName>
    <definedName name="체32.8.1">#REF!</definedName>
    <definedName name="체32.9.1" localSheetId="2">#REF!</definedName>
    <definedName name="체32.9.1">#REF!</definedName>
    <definedName name="체33.1.1" localSheetId="2">#REF!</definedName>
    <definedName name="체33.1.1">#REF!</definedName>
    <definedName name="체33.6.1" localSheetId="2">#REF!</definedName>
    <definedName name="체33.6.1">#REF!</definedName>
    <definedName name="체33.7.1" localSheetId="2">#REF!</definedName>
    <definedName name="체33.7.1">#REF!</definedName>
    <definedName name="체34.1.1" localSheetId="2">#REF!</definedName>
    <definedName name="체34.1.1">#REF!</definedName>
    <definedName name="체34.2.1" localSheetId="2">#REF!</definedName>
    <definedName name="체34.2.1">#REF!</definedName>
    <definedName name="체34.2.2" localSheetId="2">#REF!</definedName>
    <definedName name="체34.2.2">#REF!</definedName>
    <definedName name="체34.2.3" localSheetId="2">#REF!</definedName>
    <definedName name="체34.2.3">#REF!</definedName>
    <definedName name="체34.3.1" localSheetId="2">#REF!</definedName>
    <definedName name="체34.3.1">#REF!</definedName>
    <definedName name="체34.5.1" localSheetId="2">#REF!</definedName>
    <definedName name="체34.5.1">#REF!</definedName>
    <definedName name="체35.3.1" localSheetId="2">#REF!</definedName>
    <definedName name="체35.3.1">#REF!</definedName>
    <definedName name="체35.4.1" localSheetId="2">#REF!</definedName>
    <definedName name="체35.4.1">#REF!</definedName>
    <definedName name="체35.5.1" localSheetId="2">#REF!</definedName>
    <definedName name="체35.5.1">#REF!</definedName>
    <definedName name="체35.5.2" localSheetId="2">#REF!</definedName>
    <definedName name="체35.5.2">#REF!</definedName>
    <definedName name="체35.5.3" localSheetId="2">#REF!</definedName>
    <definedName name="체35.5.3">#REF!</definedName>
    <definedName name="체35.6.1" localSheetId="2">#REF!</definedName>
    <definedName name="체35.6.1">#REF!</definedName>
    <definedName name="체35.6.2" localSheetId="2">#REF!</definedName>
    <definedName name="체35.6.2">#REF!</definedName>
    <definedName name="체35.6.3" localSheetId="2">#REF!</definedName>
    <definedName name="체35.6.3">#REF!</definedName>
    <definedName name="체35.6.4" localSheetId="2">#REF!</definedName>
    <definedName name="체35.6.4">#REF!</definedName>
    <definedName name="체4.1.1" localSheetId="2">#REF!</definedName>
    <definedName name="체4.1.1">#REF!</definedName>
    <definedName name="체4.2.1" localSheetId="2">#REF!</definedName>
    <definedName name="체4.2.1">#REF!</definedName>
    <definedName name="체5.1.1" localSheetId="2">#REF!</definedName>
    <definedName name="체5.1.1">#REF!</definedName>
    <definedName name="체6.1.1" localSheetId="2">#REF!</definedName>
    <definedName name="체6.1.1">#REF!</definedName>
    <definedName name="체6.5.1" localSheetId="2">#REF!</definedName>
    <definedName name="체6.5.1">#REF!</definedName>
    <definedName name="체7.1.1" localSheetId="2">#REF!</definedName>
    <definedName name="체7.1.1">#REF!</definedName>
    <definedName name="체7.2.1" localSheetId="2">#REF!</definedName>
    <definedName name="체7.2.1">#REF!</definedName>
    <definedName name="체7.3.1" localSheetId="2">#REF!</definedName>
    <definedName name="체7.3.1">#REF!</definedName>
    <definedName name="체8.1" localSheetId="2">#REF!</definedName>
    <definedName name="체8.1">#REF!</definedName>
    <definedName name="체9.1.1" localSheetId="2">#REF!</definedName>
    <definedName name="체9.1.1">#REF!</definedName>
    <definedName name="총괄표" localSheetId="2" hidden="1">{"'7'!$B$15:$D$32"}</definedName>
    <definedName name="총괄표" hidden="1">{"'7'!$B$15:$D$32"}</definedName>
    <definedName name="추가변경여부">#REF!</definedName>
    <definedName name="추계.공">#REF!</definedName>
    <definedName name="추계.상">#REF!</definedName>
    <definedName name="추계.영">#REF!</definedName>
    <definedName name="축산물">#REF!</definedName>
    <definedName name="충전율" localSheetId="3">OFFSET(#REF!,#REF!,0,1,93)</definedName>
    <definedName name="충전율">OFFSET(#REF!,#REF!,0,1,93)</definedName>
    <definedName name="취소">#REF!</definedName>
    <definedName name="침0">#REF!</definedName>
    <definedName name="침1">#REF!</definedName>
    <definedName name="침10">#REF!</definedName>
    <definedName name="침11">#REF!</definedName>
    <definedName name="침12">#REF!</definedName>
    <definedName name="침13">#REF!</definedName>
    <definedName name="침14">#REF!</definedName>
    <definedName name="침15">#REF!</definedName>
    <definedName name="침16">#REF!</definedName>
    <definedName name="침17">#REF!</definedName>
    <definedName name="침18">#REF!</definedName>
    <definedName name="침19">#REF!</definedName>
    <definedName name="침20">#REF!</definedName>
    <definedName name="침21">#REF!</definedName>
    <definedName name="침22">#REF!</definedName>
    <definedName name="침23">#REF!</definedName>
    <definedName name="침7">#REF!</definedName>
    <definedName name="침8">#REF!</definedName>
    <definedName name="침9">#REF!</definedName>
    <definedName name="ㅋㄴ">#REF!</definedName>
    <definedName name="ㅋㅌ">#REF!</definedName>
    <definedName name="카0">#REF!</definedName>
    <definedName name="카1">#REF!</definedName>
    <definedName name="카10">#REF!</definedName>
    <definedName name="카11">#REF!</definedName>
    <definedName name="카12">#REF!</definedName>
    <definedName name="카13">#REF!</definedName>
    <definedName name="카14">#REF!</definedName>
    <definedName name="카15">#REF!</definedName>
    <definedName name="카16">#REF!</definedName>
    <definedName name="카17">#REF!</definedName>
    <definedName name="카18">#REF!</definedName>
    <definedName name="카19">#REF!</definedName>
    <definedName name="카20">#REF!</definedName>
    <definedName name="카21">#REF!</definedName>
    <definedName name="카22">#REF!</definedName>
    <definedName name="카23">#REF!</definedName>
    <definedName name="카7">#REF!</definedName>
    <definedName name="카8">#REF!</definedName>
    <definedName name="카9">#REF!</definedName>
    <definedName name="카드관리부서">#REF!</definedName>
    <definedName name="카드캐피탈구분">#REF!</definedName>
    <definedName name="캐구아">#REF!</definedName>
    <definedName name="캐피탈관리부서">#REF!</definedName>
    <definedName name="컴0">#REF!</definedName>
    <definedName name="컴1">#REF!</definedName>
    <definedName name="컴10">#REF!</definedName>
    <definedName name="컴11">#REF!</definedName>
    <definedName name="컴12">#REF!</definedName>
    <definedName name="컴13">#REF!</definedName>
    <definedName name="컴14">#REF!</definedName>
    <definedName name="컴15">#REF!</definedName>
    <definedName name="컴16">#REF!</definedName>
    <definedName name="컴17">#REF!</definedName>
    <definedName name="컴18">#REF!</definedName>
    <definedName name="컴19">#REF!</definedName>
    <definedName name="컴20">#REF!</definedName>
    <definedName name="컴21">#REF!</definedName>
    <definedName name="컴22">#REF!</definedName>
    <definedName name="컴23">#REF!</definedName>
    <definedName name="컴7">#REF!</definedName>
    <definedName name="컴8">#REF!</definedName>
    <definedName name="컴9">#REF!</definedName>
    <definedName name="쾱?쾸">#REF!</definedName>
    <definedName name="쾶">#REF!</definedName>
    <definedName name="타이틀">#REF!,#REF!,#REF!,#REF!,#REF!</definedName>
    <definedName name="탁">#REF!</definedName>
    <definedName name="투자">#REF!</definedName>
    <definedName name="투자6월">#REF!</definedName>
    <definedName name="투자실적">#REF!</definedName>
    <definedName name="투자실적5월">#REF!</definedName>
    <definedName name="투자집계">#REF!</definedName>
    <definedName name="투집">#REF!</definedName>
    <definedName name="특별공제">#REF!</definedName>
    <definedName name="틀1">#N/A</definedName>
    <definedName name="틀2">#N/A</definedName>
    <definedName name="틀3">#N/A</definedName>
    <definedName name="틀4">#N/A</definedName>
    <definedName name="틀5">#N/A</definedName>
    <definedName name="틀6">#REF!,#REF!,#REF!</definedName>
    <definedName name="ㅍ" hidden="1">'[3]P-J'!$S$50:$AV$50</definedName>
    <definedName name="ㅍㅇㄷ">#REF!</definedName>
    <definedName name="ㅍㅈㅍ">#REF!</definedName>
    <definedName name="ㅍㅍ" hidden="1">'[3]P-J'!$S$51:$AV$51</definedName>
    <definedName name="ㅍㅍㅍ" hidden="1">'[3]P-J'!$S$47:$AV$47</definedName>
    <definedName name="ㅍㅍㅍㅍ" hidden="1">'[3]P-J'!$O$64:$O$131</definedName>
    <definedName name="ㅍㅍㅍㅍㅍ" hidden="1">'[3]P-J'!$O$131:$O$201</definedName>
    <definedName name="ㅍㅍㅍㅍㅍㅍ" hidden="1">'[3]P-J'!$O$202:$O$271</definedName>
    <definedName name="ㅍㅍㅍㅍㅍㅍㅍ" hidden="1">'[3]P-J'!$O$272:$O$341</definedName>
    <definedName name="판관비">#REF!</definedName>
    <definedName name="평가기관">#N/A</definedName>
    <definedName name="프0" localSheetId="2">#REF!</definedName>
    <definedName name="프0">#REF!</definedName>
    <definedName name="프1" localSheetId="2">#REF!</definedName>
    <definedName name="프1">#REF!</definedName>
    <definedName name="프10.1" localSheetId="2">#REF!</definedName>
    <definedName name="프10.1">#REF!</definedName>
    <definedName name="프10.1.1" localSheetId="2">#REF!</definedName>
    <definedName name="프10.1.1">#REF!</definedName>
    <definedName name="프10.2.1" localSheetId="2">#REF!</definedName>
    <definedName name="프10.2.1">#REF!</definedName>
    <definedName name="프11.1" localSheetId="2">#REF!</definedName>
    <definedName name="프11.1">#REF!</definedName>
    <definedName name="프13.1" localSheetId="2">#REF!</definedName>
    <definedName name="프13.1">#REF!</definedName>
    <definedName name="프15.1" localSheetId="2">#REF!</definedName>
    <definedName name="프15.1">#REF!</definedName>
    <definedName name="프15.2" localSheetId="2">#REF!</definedName>
    <definedName name="프15.2">#REF!</definedName>
    <definedName name="프15.3" localSheetId="2">#REF!</definedName>
    <definedName name="프15.3">#REF!</definedName>
    <definedName name="프15.4" localSheetId="2">#REF!</definedName>
    <definedName name="프15.4">#REF!</definedName>
    <definedName name="프15.5" localSheetId="2">#REF!</definedName>
    <definedName name="프15.5">#REF!</definedName>
    <definedName name="프15.6" localSheetId="2">#REF!</definedName>
    <definedName name="프15.6">#REF!</definedName>
    <definedName name="프16.1" localSheetId="2">#REF!</definedName>
    <definedName name="프16.1">#REF!</definedName>
    <definedName name="프16.2" localSheetId="2">#REF!</definedName>
    <definedName name="프16.2">#REF!</definedName>
    <definedName name="프17.1" localSheetId="2">#REF!</definedName>
    <definedName name="프17.1">#REF!</definedName>
    <definedName name="프17.2" localSheetId="2">#REF!</definedName>
    <definedName name="프17.2">#REF!</definedName>
    <definedName name="프18" localSheetId="2">#REF!</definedName>
    <definedName name="프18">#REF!</definedName>
    <definedName name="프18." localSheetId="2">#REF!</definedName>
    <definedName name="프18.">#REF!</definedName>
    <definedName name="프18.1" localSheetId="2">#REF!</definedName>
    <definedName name="프18.1">#REF!</definedName>
    <definedName name="프19.1" localSheetId="2">#REF!</definedName>
    <definedName name="프19.1">#REF!</definedName>
    <definedName name="프19.2" localSheetId="2">#REF!</definedName>
    <definedName name="프19.2">#REF!</definedName>
    <definedName name="프19.3" localSheetId="2">#REF!</definedName>
    <definedName name="프19.3">#REF!</definedName>
    <definedName name="프19.4" localSheetId="2">#REF!</definedName>
    <definedName name="프19.4">#REF!</definedName>
    <definedName name="프19.5" localSheetId="2">#REF!</definedName>
    <definedName name="프19.5">#REF!</definedName>
    <definedName name="프2" localSheetId="2">#REF!</definedName>
    <definedName name="프2">#REF!</definedName>
    <definedName name="프20.1" localSheetId="2">#REF!</definedName>
    <definedName name="프20.1">#REF!</definedName>
    <definedName name="프21.1" localSheetId="2">#REF!</definedName>
    <definedName name="프21.1">#REF!</definedName>
    <definedName name="프22.1" localSheetId="2">#REF!</definedName>
    <definedName name="프22.1">#REF!</definedName>
    <definedName name="프23.1" localSheetId="2">#REF!</definedName>
    <definedName name="프23.1">#REF!</definedName>
    <definedName name="프23.1.1" localSheetId="2">#REF!</definedName>
    <definedName name="프23.1.1">#REF!</definedName>
    <definedName name="프24.1" localSheetId="2">#REF!</definedName>
    <definedName name="프24.1">#REF!</definedName>
    <definedName name="프25.1.1" localSheetId="2">#REF!</definedName>
    <definedName name="프25.1.1">#REF!</definedName>
    <definedName name="프25.2" localSheetId="2">#REF!</definedName>
    <definedName name="프25.2">#REF!</definedName>
    <definedName name="프26.1" localSheetId="2">#REF!</definedName>
    <definedName name="프26.1">#REF!</definedName>
    <definedName name="프27.1" localSheetId="2">#REF!</definedName>
    <definedName name="프27.1">#REF!</definedName>
    <definedName name="프27.2" localSheetId="2">#REF!</definedName>
    <definedName name="프27.2">#REF!</definedName>
    <definedName name="프28.1" localSheetId="2">#REF!</definedName>
    <definedName name="프28.1">#REF!</definedName>
    <definedName name="프28.2" localSheetId="2">#REF!</definedName>
    <definedName name="프28.2">#REF!</definedName>
    <definedName name="프28.3" localSheetId="2">#REF!</definedName>
    <definedName name="프28.3">#REF!</definedName>
    <definedName name="프28.4.1" localSheetId="2">#REF!</definedName>
    <definedName name="프28.4.1">#REF!</definedName>
    <definedName name="프28.4.2" localSheetId="2">#REF!</definedName>
    <definedName name="프28.4.2">#REF!</definedName>
    <definedName name="프29.1" localSheetId="2">#REF!</definedName>
    <definedName name="프29.1">#REF!</definedName>
    <definedName name="프29.1.1" localSheetId="2">#REF!</definedName>
    <definedName name="프29.1.1">#REF!</definedName>
    <definedName name="프3.1" localSheetId="2">#REF!</definedName>
    <definedName name="프3.1">#REF!</definedName>
    <definedName name="프3.10" localSheetId="2">#REF!</definedName>
    <definedName name="프3.10">#REF!</definedName>
    <definedName name="프3.2" localSheetId="2">#REF!</definedName>
    <definedName name="프3.2">#REF!</definedName>
    <definedName name="프3.3" localSheetId="2">#REF!</definedName>
    <definedName name="프3.3">#REF!</definedName>
    <definedName name="프3.4" localSheetId="2">#REF!</definedName>
    <definedName name="프3.4">#REF!</definedName>
    <definedName name="프3.5" localSheetId="2">#REF!</definedName>
    <definedName name="프3.5">#REF!</definedName>
    <definedName name="프3.6" localSheetId="2">#REF!</definedName>
    <definedName name="프3.6">#REF!</definedName>
    <definedName name="프3.7" localSheetId="2">#REF!</definedName>
    <definedName name="프3.7">#REF!</definedName>
    <definedName name="프3.8" localSheetId="2">#REF!</definedName>
    <definedName name="프3.8">#REF!</definedName>
    <definedName name="프3.9" localSheetId="2">#REF!</definedName>
    <definedName name="프3.9">#REF!</definedName>
    <definedName name="프30.1" localSheetId="2">#REF!</definedName>
    <definedName name="프30.1">#REF!</definedName>
    <definedName name="프30.1.c" localSheetId="2">#REF!</definedName>
    <definedName name="프30.1.c">#REF!</definedName>
    <definedName name="프31.1" localSheetId="2">#REF!</definedName>
    <definedName name="프31.1">#REF!</definedName>
    <definedName name="프32.10.1" localSheetId="2">#REF!</definedName>
    <definedName name="프32.10.1">#REF!</definedName>
    <definedName name="프32.11.1" localSheetId="2">#REF!</definedName>
    <definedName name="프32.11.1">#REF!</definedName>
    <definedName name="프32.2.1" localSheetId="2">#REF!</definedName>
    <definedName name="프32.2.1">#REF!</definedName>
    <definedName name="프32.3.1" localSheetId="2">#REF!</definedName>
    <definedName name="프32.3.1">#REF!</definedName>
    <definedName name="프32.4.1" localSheetId="2">#REF!</definedName>
    <definedName name="프32.4.1">#REF!</definedName>
    <definedName name="프32.5.1" localSheetId="2">#REF!</definedName>
    <definedName name="프32.5.1">#REF!</definedName>
    <definedName name="프32.5.2" localSheetId="2">#REF!</definedName>
    <definedName name="프32.5.2">#REF!</definedName>
    <definedName name="프32.6.1" localSheetId="2">#REF!</definedName>
    <definedName name="프32.6.1">#REF!</definedName>
    <definedName name="프32.7.1" localSheetId="2">#REF!</definedName>
    <definedName name="프32.7.1">#REF!</definedName>
    <definedName name="프32.8.1" localSheetId="2">#REF!</definedName>
    <definedName name="프32.8.1">#REF!</definedName>
    <definedName name="프32.9.1" localSheetId="2">#REF!</definedName>
    <definedName name="프32.9.1">#REF!</definedName>
    <definedName name="프33.1" localSheetId="2">#REF!</definedName>
    <definedName name="프33.1">#REF!</definedName>
    <definedName name="프33.6" localSheetId="2">#REF!</definedName>
    <definedName name="프33.6">#REF!</definedName>
    <definedName name="프33.7" localSheetId="2">#REF!</definedName>
    <definedName name="프33.7">#REF!</definedName>
    <definedName name="프34.1" localSheetId="2">#REF!</definedName>
    <definedName name="프34.1">#REF!</definedName>
    <definedName name="프34.2" localSheetId="2">#REF!</definedName>
    <definedName name="프34.2">#REF!</definedName>
    <definedName name="프34.3" localSheetId="2">#REF!</definedName>
    <definedName name="프34.3">#REF!</definedName>
    <definedName name="프34.5" localSheetId="2">#REF!</definedName>
    <definedName name="프34.5">#REF!</definedName>
    <definedName name="프35.3" localSheetId="2">#REF!</definedName>
    <definedName name="프35.3">#REF!</definedName>
    <definedName name="프35.4" localSheetId="2">#REF!</definedName>
    <definedName name="프35.4">#REF!</definedName>
    <definedName name="프35.5" localSheetId="2">#REF!</definedName>
    <definedName name="프35.5">#REF!</definedName>
    <definedName name="프35.6" localSheetId="2">#REF!</definedName>
    <definedName name="프35.6">#REF!</definedName>
    <definedName name="프4.1" localSheetId="2">#REF!</definedName>
    <definedName name="프4.1">#REF!</definedName>
    <definedName name="프4.2" localSheetId="2">#REF!</definedName>
    <definedName name="프4.2">#REF!</definedName>
    <definedName name="프5.1" localSheetId="2">#REF!</definedName>
    <definedName name="프5.1">#REF!</definedName>
    <definedName name="프5.2" localSheetId="2">#REF!</definedName>
    <definedName name="프5.2">#REF!</definedName>
    <definedName name="프5.3" localSheetId="2">#REF!</definedName>
    <definedName name="프5.3">#REF!</definedName>
    <definedName name="프6.1.1" localSheetId="2">#REF!</definedName>
    <definedName name="프6.1.1">#REF!</definedName>
    <definedName name="프6.5.1" localSheetId="2">#REF!</definedName>
    <definedName name="프6.5.1">#REF!</definedName>
    <definedName name="프6.6.1" localSheetId="2">#REF!</definedName>
    <definedName name="프6.6.1">#REF!</definedName>
    <definedName name="프7.1" localSheetId="2">#REF!</definedName>
    <definedName name="프7.1">#REF!</definedName>
    <definedName name="프7.2" localSheetId="2">#REF!</definedName>
    <definedName name="프7.2">#REF!</definedName>
    <definedName name="프7.3" localSheetId="2">#REF!</definedName>
    <definedName name="프7.3">#REF!</definedName>
    <definedName name="프8.1" localSheetId="2">#REF!</definedName>
    <definedName name="프8.1">#REF!</definedName>
    <definedName name="프9.1" localSheetId="2">#REF!</definedName>
    <definedName name="프9.1">#REF!</definedName>
    <definedName name="ㅎ" localSheetId="0" hidden="1">'[3]P-J'!$N$272:$N$341</definedName>
    <definedName name="ㅎ" localSheetId="1" hidden="1">'[3]P-J'!$N$272:$N$341</definedName>
    <definedName name="ㅎ">#REF!</definedName>
    <definedName name="ㅎㄶ">#REF!</definedName>
    <definedName name="ㅎㄹㄷㄱㅈㄷㄹ">#REF!</definedName>
    <definedName name="ㅎㅇ">#REF!</definedName>
    <definedName name="ㅎㅎ">#REF!</definedName>
    <definedName name="ㅎㅎㅎ">#REF!</definedName>
    <definedName name="하늘1" localSheetId="1" hidden="1">{#N/A,#N/A,FALSE,"전력간선"}</definedName>
    <definedName name="하늘1" hidden="1">{#N/A,#N/A,FALSE,"전력간선"}</definedName>
    <definedName name="하ㅐ">#REF!</definedName>
    <definedName name="합계">#REF!</definedName>
    <definedName name="항목별경비">#REF!</definedName>
    <definedName name="허ㅗㅇㅇ">#REF!</definedName>
    <definedName name="호텔경비.2">#REF!</definedName>
    <definedName name="홀">#REF!</definedName>
    <definedName name="황__정__숙">#REF!</definedName>
    <definedName name="ㅏㅏㅏ" localSheetId="2" hidden="1">{"'7'!$B$15:$D$32"}</definedName>
    <definedName name="ㅏㅏㅏ" hidden="1">{"'7'!$B$15:$D$32"}</definedName>
    <definedName name="ㅏㅑㅓㅗ">#REF!</definedName>
    <definedName name="ㅏㅑㅗㅇ">#REF!</definedName>
    <definedName name="ㅏㅓㅕㅏㅓㅕ">#REF!</definedName>
    <definedName name="ㅏㅕ라ㅕ" hidden="1">[3]Sheet14!$Q$48:$AT$48</definedName>
    <definedName name="ㅑib">#REF!</definedName>
    <definedName name="ㅓ" hidden="1">'[3]P-J'!$Q$45:$AT$45</definedName>
    <definedName name="ㅓ랴어ㅜ">#REF!</definedName>
    <definedName name="ㅓ흐ㅏㅅ">#REF!</definedName>
    <definedName name="ㅓㅜㅗ수">#REF!</definedName>
    <definedName name="ㅔㅔㅔ">#REF!</definedName>
    <definedName name="ㅔㅔㅔㅔㅔ" hidden="1">'[3]P-J'!$Q$45:$AT$45</definedName>
    <definedName name="ㅕ" hidden="1">'[3]P-J'!$Q$48:$AT$48</definedName>
    <definedName name="ㅕㅕㅕ" hidden="1">'[3]P-J'!$L$61:$L$130</definedName>
    <definedName name="ㅗ">#REF!</definedName>
    <definedName name="ㅗㄴ론">#REF!</definedName>
    <definedName name="ㅗㄹ혼ㅎ">#REF!</definedName>
    <definedName name="ㅗㅅ머">#REF!</definedName>
    <definedName name="ㅗㅎㄴㄽ">#REF!</definedName>
    <definedName name="ㅗㅓㅇ러ㅜ">#REF!</definedName>
    <definedName name="ㅗㅓㅏㅣㅏ">#REF!</definedName>
    <definedName name="ㅗㅗㄹ">#REF!</definedName>
    <definedName name="ㅗㅡㅏㅡㅗ">#REF!</definedName>
    <definedName name="ㅗㅡㅓ">#REF!</definedName>
    <definedName name="ㅗㅡㅜ으ㅡ">#REF!</definedName>
    <definedName name="ㅛ">#REF!</definedName>
    <definedName name="ㅛㅅㄷ">#REF!</definedName>
    <definedName name="ㅛㅕㅛ" localSheetId="2" hidden="1">{"'7'!$B$15:$D$32"}</definedName>
    <definedName name="ㅛㅕㅛ" hidden="1">{"'7'!$B$15:$D$32"}</definedName>
    <definedName name="ㅛㅡㅛㅕㅓ">#REF!</definedName>
    <definedName name="ㅠ" hidden="1">'[3]P-J'!$S$48:$AV$48</definedName>
    <definedName name="ㅠㄴㅀㅎ" hidden="1">[3]Sheet13!$N$131:$N$201</definedName>
    <definedName name="ㅠㅁㄹㅇㄹ" hidden="1">[3]Sheet13!$N$272:$N$341</definedName>
    <definedName name="ㅠㅇㅁㄹㅇㅁ" hidden="1">[3]Sheet13!$N$202:$N$271</definedName>
    <definedName name="ㅠㅠ" localSheetId="0" hidden="1">'[3]P-J'!$S$48:$AV$48</definedName>
    <definedName name="ㅠㅠ" localSheetId="1" hidden="1">'[3]P-J'!$S$48:$AV$48</definedName>
    <definedName name="ㅠㅠ">#REF!</definedName>
    <definedName name="ㅠㅠㅠ" hidden="1">[3]Sheet13!$S$48:$AV$48</definedName>
    <definedName name="ㅠㅠㅠㅠ" hidden="1">'[3]P-J'!$N$64:$N$131</definedName>
    <definedName name="ㅠㅠㅠㅠㅠ" hidden="1">'[3]P-J'!$N$131:$N$201</definedName>
    <definedName name="ㅠㅠㅠㅠㅠㅠ" hidden="1">'[3]P-J'!$N$202:$N$271</definedName>
    <definedName name="ㅡ" hidden="1">'[3]P-J'!$M$61:$M$130</definedName>
    <definedName name="ㅡㅡ" hidden="1">'[3]P-J'!$M$201:$M$270</definedName>
    <definedName name="ㅡㅡㅗㅛ">#REF!</definedName>
    <definedName name="ㅡㅡㅡㅡ" localSheetId="2" hidden="1">{"'7'!$B$15:$D$32"}</definedName>
    <definedName name="ㅡㅡㅡㅡ" hidden="1">{"'7'!$B$15:$D$32"}</definedName>
    <definedName name="ㅣㅎㅎㅇㄴ">#REF!</definedName>
    <definedName name="ㅣㅏㅚㅗㅓ" hidden="1">[3]Sheet14!$L$61:$L$130</definedName>
    <definedName name="ㅣㅐㅑㅑ">#REF!</definedName>
    <definedName name="ㅣㅣㅣ" localSheetId="1">OFFSET(#REF!,이차,스크롤,1,13)</definedName>
    <definedName name="ㅣㅣㅣ" localSheetId="3">OFFSET(#REF!,이차,스크롤,1,13)</definedName>
    <definedName name="ㅣㅣㅣ">OFFSET(#REF!,이차,스크롤,1,13)</definedName>
    <definedName name="ㅣㅣㅣㅣ">#REF!</definedName>
  </definedNames>
  <calcPr calcId="191028"/>
  <customWorkbookViews>
    <customWorkbookView name="문경필(제어설계1팀/대리/-) - 사용자 보기" guid="{11D57B4C-6796-48AB-97B5-D1E74136718F}" mergeInterval="0" personalView="1" maximized="1" windowWidth="1676" windowHeight="816" activeSheetId="2"/>
    <customWorkbookView name="정 웅준 - 사용자 보기" guid="{02A16A8F-804E-4911-89F6-3F0F10741D2F}" mergeInterval="0" changesSavedWin="1" personalView="1" maximized="1" windowWidth="1664" windowHeight="827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06" l="1"/>
  <c r="D58" i="105"/>
  <c r="G58" i="56" l="1"/>
  <c r="D59" i="105" l="1"/>
  <c r="D59" i="56"/>
  <c r="P7" i="109"/>
  <c r="D6" i="106" l="1"/>
  <c r="J5" i="106"/>
  <c r="M58" i="105"/>
  <c r="J58" i="105" s="1"/>
  <c r="H62" i="105" s="1"/>
  <c r="D5" i="106"/>
  <c r="D58" i="56"/>
  <c r="G59" i="105" l="1"/>
  <c r="G57" i="105"/>
  <c r="G4" i="106"/>
  <c r="G59" i="56"/>
  <c r="G57" i="56"/>
  <c r="H7" i="109"/>
  <c r="H63" i="105" l="1"/>
  <c r="H64" i="105" s="1"/>
  <c r="H65" i="105" s="1"/>
  <c r="H66" i="105" s="1"/>
  <c r="H67" i="105" s="1"/>
  <c r="H68" i="105" s="1"/>
  <c r="H69" i="105" s="1"/>
  <c r="H70" i="105" s="1"/>
  <c r="H71" i="105" s="1"/>
  <c r="H72" i="105" s="1"/>
  <c r="H73" i="105" s="1"/>
  <c r="H74" i="105" s="1"/>
  <c r="H75" i="105" s="1"/>
  <c r="H76" i="105" s="1"/>
  <c r="H77" i="105" s="1"/>
  <c r="H78" i="105" s="1"/>
  <c r="H79" i="105" s="1"/>
  <c r="H80" i="105" s="1"/>
  <c r="H81" i="105" s="1"/>
  <c r="H82" i="105" s="1"/>
  <c r="H83" i="105" s="1"/>
  <c r="H84" i="105" s="1"/>
  <c r="H85" i="105" s="1"/>
  <c r="H86" i="105" s="1"/>
  <c r="H87" i="105" s="1"/>
  <c r="H88" i="105" s="1"/>
  <c r="H89" i="105" s="1"/>
  <c r="H90" i="105" s="1"/>
  <c r="H91" i="105" s="1"/>
  <c r="H92" i="105" s="1"/>
  <c r="H93" i="105" s="1"/>
  <c r="H94" i="105" s="1"/>
  <c r="H95" i="105" s="1"/>
  <c r="H96" i="105" s="1"/>
  <c r="H97" i="105" s="1"/>
  <c r="H98" i="105" s="1"/>
  <c r="H99" i="105" s="1"/>
  <c r="H100" i="105" s="1"/>
  <c r="H101" i="105" s="1"/>
  <c r="H102" i="105" s="1"/>
  <c r="H103" i="105" s="1"/>
  <c r="H104" i="105" s="1"/>
  <c r="H105" i="105" s="1"/>
  <c r="H106" i="105" s="1"/>
  <c r="H107" i="105" s="1"/>
  <c r="H108" i="105" s="1"/>
  <c r="H109" i="105" s="1"/>
  <c r="H110" i="105" s="1"/>
  <c r="H111" i="105" s="1"/>
  <c r="H112" i="105" s="1"/>
  <c r="H113" i="105" s="1"/>
  <c r="H114" i="105" s="1"/>
  <c r="H115" i="105" s="1"/>
  <c r="H116" i="105" s="1"/>
  <c r="H117" i="105" s="1"/>
  <c r="H118" i="105" s="1"/>
  <c r="H119" i="105" s="1"/>
  <c r="H120" i="105" s="1"/>
  <c r="H121" i="105" s="1"/>
  <c r="H122" i="105" s="1"/>
  <c r="H123" i="105" s="1"/>
  <c r="H124" i="105" s="1"/>
  <c r="H125" i="105" s="1"/>
  <c r="H126" i="105" s="1"/>
  <c r="H127" i="105" s="1"/>
  <c r="H128" i="105" s="1"/>
  <c r="H129" i="105" s="1"/>
  <c r="H130" i="105" s="1"/>
  <c r="H131" i="105" s="1"/>
  <c r="H132" i="105" s="1"/>
  <c r="H133" i="105" s="1"/>
  <c r="H134" i="105" s="1"/>
  <c r="H135" i="105" s="1"/>
  <c r="H136" i="105" s="1"/>
  <c r="H137" i="105" s="1"/>
  <c r="H138" i="105" s="1"/>
  <c r="H139" i="105" s="1"/>
  <c r="H140" i="105" s="1"/>
  <c r="H141" i="105" s="1"/>
  <c r="H142" i="105" s="1"/>
  <c r="H143" i="105" s="1"/>
  <c r="H144" i="105" s="1"/>
  <c r="H145" i="105" s="1"/>
  <c r="H146" i="105" s="1"/>
  <c r="H147" i="105" s="1"/>
  <c r="H148" i="105" s="1"/>
  <c r="H149" i="105" s="1"/>
  <c r="H150" i="105" s="1"/>
  <c r="H151" i="105" s="1"/>
  <c r="H152" i="105" s="1"/>
  <c r="H153" i="105" s="1"/>
  <c r="H154" i="105" s="1"/>
  <c r="H155" i="105" s="1"/>
</calcChain>
</file>

<file path=xl/sharedStrings.xml><?xml version="1.0" encoding="utf-8"?>
<sst xmlns="http://schemas.openxmlformats.org/spreadsheetml/2006/main" count="4580" uniqueCount="1682">
  <si>
    <t>[ BOSK TN1 자동화 물류 ]</t>
    <phoneticPr fontId="40" type="noConversion"/>
  </si>
  <si>
    <t>CIM 단동 CHECK LIST</t>
    <phoneticPr fontId="42" type="noConversion"/>
  </si>
  <si>
    <t>vA</t>
    <phoneticPr fontId="42" type="noConversion"/>
  </si>
  <si>
    <t>이 문서는 저작권법에 의해 보호되며, 무단으로 복제되거나 사용할 경우
법적인 제재를 받을 수 있습니다.</t>
    <phoneticPr fontId="40" type="noConversion"/>
  </si>
  <si>
    <t>Copyright@2024  SK 주식회사 C&amp;C</t>
    <phoneticPr fontId="40" type="noConversion"/>
  </si>
  <si>
    <r>
      <rPr>
        <b/>
        <sz val="14"/>
        <rFont val="맑은 고딕"/>
        <family val="3"/>
        <charset val="129"/>
      </rPr>
      <t>제ᆞ</t>
    </r>
    <r>
      <rPr>
        <b/>
        <sz val="14"/>
        <rFont val="맑은 고딕"/>
        <family val="3"/>
      </rPr>
      <t>개정 이력</t>
    </r>
    <phoneticPr fontId="40" type="noConversion"/>
  </si>
  <si>
    <t>버전</t>
    <phoneticPr fontId="28" type="noConversion"/>
  </si>
  <si>
    <t>작성일</t>
    <phoneticPr fontId="40" type="noConversion"/>
  </si>
  <si>
    <t>변경사유</t>
    <phoneticPr fontId="40" type="noConversion"/>
  </si>
  <si>
    <t>변경 내용</t>
    <phoneticPr fontId="28" type="noConversion"/>
  </si>
  <si>
    <t>작성자</t>
    <phoneticPr fontId="28" type="noConversion"/>
  </si>
  <si>
    <t>소속</t>
    <phoneticPr fontId="28" type="noConversion"/>
  </si>
  <si>
    <t>A</t>
    <phoneticPr fontId="19" type="noConversion"/>
  </si>
  <si>
    <t>2023-09-18</t>
    <phoneticPr fontId="40" type="noConversion"/>
  </si>
  <si>
    <t>제정</t>
    <phoneticPr fontId="19" type="noConversion"/>
  </si>
  <si>
    <t>최초작성
양식배포 및 기준사양 작성</t>
    <phoneticPr fontId="19" type="noConversion"/>
  </si>
  <si>
    <t>안승완</t>
    <phoneticPr fontId="40" type="noConversion"/>
  </si>
  <si>
    <t>SK C&amp;C</t>
    <phoneticPr fontId="40" type="noConversion"/>
  </si>
  <si>
    <t>연동 테스트 목록</t>
    <phoneticPr fontId="28" type="noConversion"/>
  </si>
  <si>
    <t>공정</t>
    <phoneticPr fontId="28" type="noConversion"/>
  </si>
  <si>
    <t>층</t>
    <phoneticPr fontId="7" type="noConversion"/>
  </si>
  <si>
    <t>극성</t>
    <phoneticPr fontId="7" type="noConversion"/>
  </si>
  <si>
    <t>CIM</t>
    <phoneticPr fontId="28" type="noConversion"/>
  </si>
  <si>
    <t>상세 설명</t>
    <phoneticPr fontId="28" type="noConversion"/>
  </si>
  <si>
    <t>주관시스템</t>
    <phoneticPr fontId="7" type="noConversion"/>
  </si>
  <si>
    <t>관련시스템</t>
    <phoneticPr fontId="7" type="noConversion"/>
  </si>
  <si>
    <t>테스트 내용</t>
    <phoneticPr fontId="28" type="noConversion"/>
  </si>
  <si>
    <t>확인</t>
    <phoneticPr fontId="28" type="noConversion"/>
  </si>
  <si>
    <t>제어</t>
    <phoneticPr fontId="7" type="noConversion"/>
  </si>
  <si>
    <t>MCS</t>
    <phoneticPr fontId="7" type="noConversion"/>
  </si>
  <si>
    <t>MES</t>
    <phoneticPr fontId="7" type="noConversion"/>
  </si>
  <si>
    <t>테스트여부</t>
    <phoneticPr fontId="28" type="noConversion"/>
  </si>
  <si>
    <t>테스트담당자</t>
    <phoneticPr fontId="28" type="noConversion"/>
  </si>
  <si>
    <t>테스트일자</t>
    <phoneticPr fontId="28" type="noConversion"/>
  </si>
  <si>
    <t>확인자</t>
    <phoneticPr fontId="28" type="noConversion"/>
  </si>
  <si>
    <t>전극</t>
  </si>
  <si>
    <t>2F</t>
    <phoneticPr fontId="7" type="noConversion"/>
  </si>
  <si>
    <t>양극</t>
  </si>
  <si>
    <t>양극 Powder AGV</t>
  </si>
  <si>
    <t>ACS</t>
    <phoneticPr fontId="7" type="noConversion"/>
  </si>
  <si>
    <t>●</t>
    <phoneticPr fontId="7" type="noConversion"/>
  </si>
  <si>
    <t>N</t>
    <phoneticPr fontId="28" type="noConversion"/>
  </si>
  <si>
    <t>Room</t>
    <phoneticPr fontId="19" type="noConversion"/>
  </si>
  <si>
    <t>공정</t>
    <phoneticPr fontId="19" type="noConversion"/>
  </si>
  <si>
    <t>극성</t>
    <phoneticPr fontId="19" type="noConversion"/>
  </si>
  <si>
    <t>Source(CIM)</t>
    <phoneticPr fontId="19" type="noConversion"/>
  </si>
  <si>
    <t>→</t>
    <phoneticPr fontId="19" type="noConversion"/>
  </si>
  <si>
    <t>Dest(PLC)</t>
    <phoneticPr fontId="19" type="noConversion"/>
  </si>
  <si>
    <t>비고</t>
    <phoneticPr fontId="19" type="noConversion"/>
  </si>
  <si>
    <t>System ID</t>
    <phoneticPr fontId="19" type="noConversion"/>
  </si>
  <si>
    <t>담당</t>
    <phoneticPr fontId="19" type="noConversion"/>
  </si>
  <si>
    <t>CIM</t>
    <phoneticPr fontId="19" type="noConversion"/>
  </si>
  <si>
    <t>Source IP</t>
    <phoneticPr fontId="19" type="noConversion"/>
  </si>
  <si>
    <t>EQP ID(명판)</t>
    <phoneticPr fontId="19" type="noConversion"/>
  </si>
  <si>
    <t>PLC Group</t>
    <phoneticPr fontId="19" type="noConversion"/>
  </si>
  <si>
    <t>Dest IP</t>
    <phoneticPr fontId="19" type="noConversion"/>
  </si>
  <si>
    <t>Port</t>
    <phoneticPr fontId="19" type="noConversion"/>
  </si>
  <si>
    <t>전극</t>
    <phoneticPr fontId="19" type="noConversion"/>
  </si>
  <si>
    <t>Powder</t>
    <phoneticPr fontId="19" type="noConversion"/>
  </si>
  <si>
    <t>양극</t>
    <phoneticPr fontId="19" type="noConversion"/>
  </si>
  <si>
    <t>E0PKC01000</t>
    <phoneticPr fontId="19" type="noConversion"/>
  </si>
  <si>
    <t>에스엠코어</t>
    <phoneticPr fontId="19" type="noConversion"/>
  </si>
  <si>
    <t>SCS</t>
    <phoneticPr fontId="19" type="noConversion"/>
  </si>
  <si>
    <t>10.96.44.101</t>
    <phoneticPr fontId="19" type="noConversion"/>
  </si>
  <si>
    <t>→</t>
  </si>
  <si>
    <t>E0PKC101-STK01-MCP01</t>
    <phoneticPr fontId="19" type="noConversion"/>
  </si>
  <si>
    <t>10.96.45.37</t>
    <phoneticPr fontId="19" type="noConversion"/>
  </si>
  <si>
    <t>양극 분체 창고_1_MCP</t>
    <phoneticPr fontId="19" type="noConversion"/>
  </si>
  <si>
    <t>E0PCC201-CNV01-MCP01</t>
  </si>
  <si>
    <t>10.96.45.92</t>
  </si>
  <si>
    <t>양극 분체 1F 연결 물류_MCP</t>
  </si>
  <si>
    <t>E0PCC301-CNV01-MCP01</t>
  </si>
  <si>
    <t>10.96.45.93</t>
  </si>
  <si>
    <t>양극 분체 2F 연결 물류_MCP</t>
  </si>
  <si>
    <t>E0PKC02000</t>
    <phoneticPr fontId="19" type="noConversion"/>
  </si>
  <si>
    <t>E0PKC201-STK01-MCP01</t>
  </si>
  <si>
    <t>10.96.45.38</t>
    <phoneticPr fontId="19" type="noConversion"/>
  </si>
  <si>
    <t>양극 분체 창고_2_MCP</t>
    <phoneticPr fontId="19" type="noConversion"/>
  </si>
  <si>
    <t>E0PKC03000</t>
    <phoneticPr fontId="19" type="noConversion"/>
  </si>
  <si>
    <t>10.96.44.102</t>
  </si>
  <si>
    <t>E0PKC301-STK01-MCP01</t>
  </si>
  <si>
    <t>10.96.45.39</t>
    <phoneticPr fontId="19" type="noConversion"/>
  </si>
  <si>
    <t>양극 분체 창고_3_MCP</t>
    <phoneticPr fontId="19" type="noConversion"/>
  </si>
  <si>
    <t>E0PKC04000</t>
    <phoneticPr fontId="19" type="noConversion"/>
  </si>
  <si>
    <t>E0PKC401-STK01-MCP01</t>
  </si>
  <si>
    <t>10.96.45.40</t>
    <phoneticPr fontId="19" type="noConversion"/>
  </si>
  <si>
    <t>양극 분체 창고_4_MCP</t>
    <phoneticPr fontId="19" type="noConversion"/>
  </si>
  <si>
    <t>Foil</t>
    <phoneticPr fontId="19" type="noConversion"/>
  </si>
  <si>
    <t>E0FKC01000</t>
    <phoneticPr fontId="19" type="noConversion"/>
  </si>
  <si>
    <t>10.96.44.103</t>
  </si>
  <si>
    <t>E0FKC101-STK01-MCP01</t>
  </si>
  <si>
    <t>10.96.45.43</t>
  </si>
  <si>
    <t>양극 FOIL 창고_MCP</t>
    <phoneticPr fontId="19" type="noConversion"/>
  </si>
  <si>
    <t>E0FCC101-CNV01-MCP01</t>
  </si>
  <si>
    <t>10.96.45.96</t>
  </si>
  <si>
    <t>양극 포일 창고 연결 물류_MCP</t>
  </si>
  <si>
    <t>E0FCC101-LD01-MCP01</t>
  </si>
  <si>
    <t>10.96.45.99</t>
  </si>
  <si>
    <t>양극 포일 창고 이재기_MCP</t>
  </si>
  <si>
    <t>Roll</t>
    <phoneticPr fontId="19" type="noConversion"/>
  </si>
  <si>
    <t>E0JKC01000</t>
    <phoneticPr fontId="19" type="noConversion"/>
  </si>
  <si>
    <t>10.96.44.104</t>
  </si>
  <si>
    <t>E0JKC101-STK01-MCP01</t>
  </si>
  <si>
    <t>10.96.45.46</t>
  </si>
  <si>
    <t>양극 ROLL 창고_1_MCP</t>
    <phoneticPr fontId="19" type="noConversion"/>
  </si>
  <si>
    <t>E0JCC101-LD01-MCP01</t>
  </si>
  <si>
    <t>10.96.45.108</t>
  </si>
  <si>
    <t>양극 ROLL 창고_1 이재기_MCP_1(출고)</t>
  </si>
  <si>
    <t>E0JCC101-LD01-MCP02</t>
  </si>
  <si>
    <t>10.96.45.109</t>
  </si>
  <si>
    <t>양극 ROLL 창고_1 이재기_MCP_2(입고)</t>
  </si>
  <si>
    <t>E0JKC02000</t>
    <phoneticPr fontId="19" type="noConversion"/>
  </si>
  <si>
    <t>E0JKC201-STK01-MCP01</t>
  </si>
  <si>
    <t>10.96.45.47</t>
    <phoneticPr fontId="19" type="noConversion"/>
  </si>
  <si>
    <t>양극 ROLL 창고_2_MCP</t>
    <phoneticPr fontId="19" type="noConversion"/>
  </si>
  <si>
    <t>E0JCC101-LD01-MCP03</t>
  </si>
  <si>
    <t>10.96.45.112</t>
  </si>
  <si>
    <t>양극 ROLL 창고_2 이재기_MCP_1(출고)</t>
  </si>
  <si>
    <t>E0JCC101-LD01-MCP04</t>
  </si>
  <si>
    <t>10.96.45.113</t>
  </si>
  <si>
    <t>양극 ROLL 창고_2 이재기_MCP_2(입고)</t>
  </si>
  <si>
    <t>E0JKC03000</t>
    <phoneticPr fontId="19" type="noConversion"/>
  </si>
  <si>
    <t>10.96.44.105</t>
  </si>
  <si>
    <t>E0JKC301-STK01-MCP01</t>
  </si>
  <si>
    <t>10.96.45.48</t>
    <phoneticPr fontId="19" type="noConversion"/>
  </si>
  <si>
    <t>양극 ROLL 창고_3_MCP</t>
    <phoneticPr fontId="19" type="noConversion"/>
  </si>
  <si>
    <t>E0JCC201-LD01-MCP01</t>
  </si>
  <si>
    <t>10.96.45.116</t>
  </si>
  <si>
    <t>양극 ROLL 창고_3 이재기_MCP_1(출고)</t>
  </si>
  <si>
    <t>E0JCC201-LD01-MCP02</t>
  </si>
  <si>
    <t>10.96.45.117</t>
  </si>
  <si>
    <t>양극 ROLL 창고_3 이재기_MCP_2(입고)</t>
  </si>
  <si>
    <t>E0JKC04000</t>
    <phoneticPr fontId="19" type="noConversion"/>
  </si>
  <si>
    <t>E0JKC401-STK01-MCP01</t>
  </si>
  <si>
    <t>10.96.45.49</t>
    <phoneticPr fontId="19" type="noConversion"/>
  </si>
  <si>
    <t>양극 ROLL 창고_4_MCP</t>
    <phoneticPr fontId="19" type="noConversion"/>
  </si>
  <si>
    <t>E0JCC201-LD01-MCP03</t>
  </si>
  <si>
    <t>10.96.45.120</t>
  </si>
  <si>
    <t>양극 ROLL 창고_4 이재기_MCP_1(출고)</t>
  </si>
  <si>
    <t>E0JCC201-LD01-MCP04</t>
  </si>
  <si>
    <t>10.96.45.121</t>
  </si>
  <si>
    <t>양극 ROLL 창고_4 이재기_MCP_2(입고)</t>
  </si>
  <si>
    <t>Reel</t>
    <phoneticPr fontId="19" type="noConversion"/>
  </si>
  <si>
    <t>E0RKC01000</t>
    <phoneticPr fontId="19" type="noConversion"/>
  </si>
  <si>
    <t>10.96.44.106</t>
  </si>
  <si>
    <t>E0RKC101-STK01-MCP01</t>
  </si>
  <si>
    <t>10.96.45.52</t>
  </si>
  <si>
    <t>양극 REEL 창고_1(북측)_MCP</t>
    <phoneticPr fontId="19" type="noConversion"/>
  </si>
  <si>
    <t>E0RCC101-CNV01-MCP04</t>
  </si>
  <si>
    <t>10.96.45.133</t>
  </si>
  <si>
    <t>양극 Reel 연결 물류_MCP_4(북측)</t>
  </si>
  <si>
    <t>E0RKC02000</t>
    <phoneticPr fontId="19" type="noConversion"/>
  </si>
  <si>
    <t>E0RKC201-STK01-MCP01</t>
  </si>
  <si>
    <t>10.96.45.53</t>
  </si>
  <si>
    <t>양극 REEL 창고_2(북측)_MCP</t>
    <phoneticPr fontId="19" type="noConversion"/>
  </si>
  <si>
    <t>E0RKC03000</t>
  </si>
  <si>
    <t>10.96.44.107</t>
  </si>
  <si>
    <t>E0RKC301-STK01-MCP01</t>
  </si>
  <si>
    <t>10.96.45.54</t>
  </si>
  <si>
    <t>양극 REEL 창고_3(북측)_MCP</t>
    <phoneticPr fontId="19" type="noConversion"/>
  </si>
  <si>
    <t>E0RCC101-CNV01-MCP05</t>
  </si>
  <si>
    <t>10.96.45.134</t>
  </si>
  <si>
    <t>양극 Reel 연결 물류_MCP_5(북측)</t>
  </si>
  <si>
    <t>E0RKC04000</t>
  </si>
  <si>
    <t>E0RKC401-STK01-MCP01</t>
  </si>
  <si>
    <t>10.96.45.55</t>
  </si>
  <si>
    <t>양극 REEL 창고_4(북측)_MCP</t>
    <phoneticPr fontId="19" type="noConversion"/>
  </si>
  <si>
    <t>E0RKC05000</t>
  </si>
  <si>
    <t>10.96.44.108</t>
  </si>
  <si>
    <t>E0RKC501-STK01-MCP01</t>
  </si>
  <si>
    <t>10.96.45.56</t>
  </si>
  <si>
    <t>양극 REEL 창고_5(남측)_MCP</t>
    <phoneticPr fontId="19" type="noConversion"/>
  </si>
  <si>
    <t>E0RCC201-CNV01-MCP01</t>
  </si>
  <si>
    <t>10.96.45.146</t>
    <phoneticPr fontId="19" type="noConversion"/>
  </si>
  <si>
    <t>양극 Reel 연결 물류_MCP_1(남측)</t>
  </si>
  <si>
    <t>E0RKC06000</t>
  </si>
  <si>
    <t>E0RKC601-STK01-MCP01</t>
  </si>
  <si>
    <t>10.96.45.57</t>
  </si>
  <si>
    <t>양극 REEL 창고_6(남측)_MCP</t>
    <phoneticPr fontId="19" type="noConversion"/>
  </si>
  <si>
    <t>E0RKC07000</t>
  </si>
  <si>
    <t>10.96.44.109</t>
  </si>
  <si>
    <t>E0RKC701-STK01-MCP01</t>
  </si>
  <si>
    <t>10.96.45.58</t>
  </si>
  <si>
    <t>양극 REEL 창고_7(남측)_MCP</t>
    <phoneticPr fontId="19" type="noConversion"/>
  </si>
  <si>
    <t>E0RCC201-CNV01-MCP02</t>
  </si>
  <si>
    <t>10.96.45.147</t>
    <phoneticPr fontId="19" type="noConversion"/>
  </si>
  <si>
    <t>양극 Reel 연결 물류_MCP_2(남측)</t>
  </si>
  <si>
    <t>E0RKC08000</t>
  </si>
  <si>
    <t>E0RKC801-STK01-MCP01</t>
  </si>
  <si>
    <t>10.96.45.59</t>
  </si>
  <si>
    <t>양극 REEL 창고_8(남측)_MCP</t>
    <phoneticPr fontId="19" type="noConversion"/>
  </si>
  <si>
    <t>음극</t>
    <phoneticPr fontId="19" type="noConversion"/>
  </si>
  <si>
    <t>E0PKA01000</t>
    <phoneticPr fontId="19" type="noConversion"/>
  </si>
  <si>
    <t>10.96.44.110</t>
    <phoneticPr fontId="19" type="noConversion"/>
  </si>
  <si>
    <t>E0PKA101-STK01-MCP01</t>
  </si>
  <si>
    <t>10.96.45.63</t>
  </si>
  <si>
    <t>음극 분체 창고_1_MCP</t>
  </si>
  <si>
    <t>E0PCA201-CNV01-MCP01</t>
  </si>
  <si>
    <t>10.96.45.165</t>
  </si>
  <si>
    <t>음극 분체 1F 연결 물류_MCP</t>
  </si>
  <si>
    <t>E0PCA301-CNV01-MCP01</t>
  </si>
  <si>
    <t>10.96.45.166</t>
  </si>
  <si>
    <t>음극 분체 2F 연결 물류_MCP</t>
  </si>
  <si>
    <t>E0PKA02000</t>
    <phoneticPr fontId="19" type="noConversion"/>
  </si>
  <si>
    <t>E0PKA201-STK01-MCP01</t>
  </si>
  <si>
    <t>10.96.45.64</t>
    <phoneticPr fontId="19" type="noConversion"/>
  </si>
  <si>
    <t>음극 분체 창고_2_MCP</t>
    <phoneticPr fontId="19" type="noConversion"/>
  </si>
  <si>
    <t>E0PKA03000</t>
  </si>
  <si>
    <t>10.96.44.111</t>
  </si>
  <si>
    <t>E0PKA301-STK01-MCP01</t>
  </si>
  <si>
    <t>10.96.45.65</t>
    <phoneticPr fontId="19" type="noConversion"/>
  </si>
  <si>
    <t>음극 분체 창고_3_MCP</t>
    <phoneticPr fontId="19" type="noConversion"/>
  </si>
  <si>
    <t>E0PKA04000</t>
  </si>
  <si>
    <t>E0PKA401-STK01-MCP01</t>
  </si>
  <si>
    <t>10.96.45.66</t>
    <phoneticPr fontId="19" type="noConversion"/>
  </si>
  <si>
    <t>음극 분체 창고_4_MCP</t>
    <phoneticPr fontId="19" type="noConversion"/>
  </si>
  <si>
    <t>E0FKA01000</t>
    <phoneticPr fontId="19" type="noConversion"/>
  </si>
  <si>
    <t>E0FKA101-STK01-MCP01</t>
  </si>
  <si>
    <t>10.96.45.69</t>
  </si>
  <si>
    <t>음극 FOIL 창고_MCP</t>
  </si>
  <si>
    <t>E0FCA101-CNV01-MCP01</t>
  </si>
  <si>
    <t>10.96.45.169</t>
  </si>
  <si>
    <t>음극 포일 창고 연결 물류_MCP</t>
  </si>
  <si>
    <t>E0FCA101-LD01-MCP01</t>
  </si>
  <si>
    <t>10.96.45.172</t>
  </si>
  <si>
    <t>음극 포일 창고 이재기_MCP</t>
  </si>
  <si>
    <t>E0JKA01000</t>
    <phoneticPr fontId="19" type="noConversion"/>
  </si>
  <si>
    <t>10.96.44.112</t>
  </si>
  <si>
    <t>E0JKA101-STK01-MCP01</t>
  </si>
  <si>
    <t>10.96.45.72</t>
  </si>
  <si>
    <t>음극 ROLL 창고_1_MCP</t>
  </si>
  <si>
    <t>E0JCA101-LD01-MCP01</t>
  </si>
  <si>
    <t>10.96.45.181</t>
  </si>
  <si>
    <t>음극 ROLL 창고_1 이재기_MCP_1(출고)</t>
  </si>
  <si>
    <t>E0JCA101-LD01-MCP02</t>
  </si>
  <si>
    <t>10.96.45.182</t>
  </si>
  <si>
    <t>음극 ROLL 창고_1 이재기_MCP_2(입고)</t>
  </si>
  <si>
    <t>E0JKA02000</t>
    <phoneticPr fontId="19" type="noConversion"/>
  </si>
  <si>
    <t>E0JKA201-STK01-MCP01</t>
  </si>
  <si>
    <t>10.96.45.73</t>
    <phoneticPr fontId="19" type="noConversion"/>
  </si>
  <si>
    <t>음극 ROLL 창고_2_MCP</t>
    <phoneticPr fontId="19" type="noConversion"/>
  </si>
  <si>
    <t>E0JCA101-LD01-MCP03</t>
  </si>
  <si>
    <t>10.96.45.185</t>
  </si>
  <si>
    <t>음극 ROLL 창고_2 이재기_MCP_1(출고)</t>
  </si>
  <si>
    <t>E0JCA101-LD01-MCP04</t>
  </si>
  <si>
    <t>10.96.45.186</t>
  </si>
  <si>
    <t>음극 ROLL 창고_2 이재기_MCP_2(입고)</t>
  </si>
  <si>
    <t>E0JKA03000</t>
  </si>
  <si>
    <t>10.96.44.113</t>
  </si>
  <si>
    <t>E0JKA301-STK01-MCP01</t>
  </si>
  <si>
    <t>10.96.45.74</t>
    <phoneticPr fontId="19" type="noConversion"/>
  </si>
  <si>
    <t>음극 ROLL 창고_3_MCP</t>
    <phoneticPr fontId="19" type="noConversion"/>
  </si>
  <si>
    <t>E0JCA201-LD01-MCP01</t>
  </si>
  <si>
    <t>10.96.45.189</t>
  </si>
  <si>
    <t>음극 ROLL 창고_3 이재기_MCP_1(출고)</t>
  </si>
  <si>
    <t>E0JCA201-LD01-MCP02</t>
  </si>
  <si>
    <t>10.96.45.190</t>
  </si>
  <si>
    <t>음극 ROLL 창고_3 이재기_MCP_2(입고)</t>
  </si>
  <si>
    <t>E0JKA04000</t>
  </si>
  <si>
    <t>E0JKA401-STK01-MCP01</t>
  </si>
  <si>
    <t>10.96.45.75</t>
    <phoneticPr fontId="19" type="noConversion"/>
  </si>
  <si>
    <t>음극 ROLL 창고_4_MCP</t>
    <phoneticPr fontId="19" type="noConversion"/>
  </si>
  <si>
    <t>E0JCA201-LD01-MCP03</t>
  </si>
  <si>
    <t>10.96.45.193</t>
  </si>
  <si>
    <t>음극 ROLL 창고_4 이재기_MCP_1(출고)</t>
  </si>
  <si>
    <t>E0JCA201-LD01-MCP04</t>
  </si>
  <si>
    <t>10.96.45.194</t>
  </si>
  <si>
    <t>음극 ROLL 창고_4 이재기_MCP_2(입고)</t>
  </si>
  <si>
    <t>E0RKA01000</t>
    <phoneticPr fontId="19" type="noConversion"/>
  </si>
  <si>
    <t>10.96.44.114</t>
  </si>
  <si>
    <t>E0RKA101-STK01-MCP01</t>
  </si>
  <si>
    <t>10.96.45.78</t>
  </si>
  <si>
    <t>음극 REEL 창고_1(북측)_MCP</t>
    <phoneticPr fontId="19" type="noConversion"/>
  </si>
  <si>
    <t>E0RCA101-CNV01-MCP04</t>
  </si>
  <si>
    <t>10.96.45.206</t>
  </si>
  <si>
    <t>음극 Reel 연결 물류_MCP_4(북측)</t>
  </si>
  <si>
    <t>E0RKA02000</t>
    <phoneticPr fontId="19" type="noConversion"/>
  </si>
  <si>
    <t>E0RKA201-STK01-MCP01</t>
  </si>
  <si>
    <t>10.96.45.79</t>
    <phoneticPr fontId="19" type="noConversion"/>
  </si>
  <si>
    <t>음극 REEL 창고_2(북측)_MCP</t>
    <phoneticPr fontId="19" type="noConversion"/>
  </si>
  <si>
    <t>E0RKA03000</t>
  </si>
  <si>
    <t>10.96.44.115</t>
  </si>
  <si>
    <t>E0RKA301-STK01-MCP01</t>
    <phoneticPr fontId="19" type="noConversion"/>
  </si>
  <si>
    <t>10.96.45.80</t>
    <phoneticPr fontId="19" type="noConversion"/>
  </si>
  <si>
    <t>음극 REEL 창고_3(북측)_MCP</t>
    <phoneticPr fontId="19" type="noConversion"/>
  </si>
  <si>
    <t>E0RCA101-CNV01-MCP05</t>
  </si>
  <si>
    <t>10.96.45.207</t>
  </si>
  <si>
    <t>음극 Reel 연결 물류_MCP_5(북측)</t>
  </si>
  <si>
    <t>E0RKA04000</t>
  </si>
  <si>
    <t>E0RKA401-STK01-MCP01</t>
    <phoneticPr fontId="19" type="noConversion"/>
  </si>
  <si>
    <t>10.96.45.81</t>
    <phoneticPr fontId="19" type="noConversion"/>
  </si>
  <si>
    <t>음극 REEL 창고_4(북측)_MCP</t>
    <phoneticPr fontId="19" type="noConversion"/>
  </si>
  <si>
    <t>E0RKA05000</t>
  </si>
  <si>
    <t>10.96.44.116</t>
  </si>
  <si>
    <t>E0RKA501-STK01-MCP01</t>
    <phoneticPr fontId="19" type="noConversion"/>
  </si>
  <si>
    <t>10.96.45.82</t>
    <phoneticPr fontId="19" type="noConversion"/>
  </si>
  <si>
    <t>음극 REEL 창고_5(남측)_MCP</t>
    <phoneticPr fontId="19" type="noConversion"/>
  </si>
  <si>
    <t>E0RCA201-CNV01-MCP01</t>
  </si>
  <si>
    <t>10.96.45.219</t>
  </si>
  <si>
    <t>음극 Reel 연결 물류_MCP_1(남측)</t>
  </si>
  <si>
    <t>E0RKA06000</t>
  </si>
  <si>
    <t>E0RKA601-STK01-MCP01</t>
    <phoneticPr fontId="19" type="noConversion"/>
  </si>
  <si>
    <t>10.96.45.83</t>
    <phoneticPr fontId="19" type="noConversion"/>
  </si>
  <si>
    <t>음극 REEL 창고_6(남측)_MCP</t>
    <phoneticPr fontId="19" type="noConversion"/>
  </si>
  <si>
    <t>E0RKA07000</t>
  </si>
  <si>
    <t>10.96.44.117</t>
  </si>
  <si>
    <t>E0RKA701-STK01-MCP01</t>
    <phoneticPr fontId="19" type="noConversion"/>
  </si>
  <si>
    <t>10.96.45.84</t>
    <phoneticPr fontId="19" type="noConversion"/>
  </si>
  <si>
    <t>음극 REEL 창고_7(남측)_MCP</t>
    <phoneticPr fontId="19" type="noConversion"/>
  </si>
  <si>
    <t>E0RCA201-CNV01-MCP02</t>
  </si>
  <si>
    <t>10.96.45.220</t>
  </si>
  <si>
    <t>음극 Reel 연결 물류_MCP_2(남측)</t>
  </si>
  <si>
    <t>E0RKA08000</t>
  </si>
  <si>
    <t>E0RKA801-STK01-MCP01</t>
    <phoneticPr fontId="19" type="noConversion"/>
  </si>
  <si>
    <t>10.96.45.85</t>
    <phoneticPr fontId="19" type="noConversion"/>
  </si>
  <si>
    <t>음극 REEL 창고_8(남측)_MCP</t>
    <phoneticPr fontId="19" type="noConversion"/>
  </si>
  <si>
    <t>조립</t>
    <phoneticPr fontId="19" type="noConversion"/>
  </si>
  <si>
    <t>VD</t>
    <phoneticPr fontId="19" type="noConversion"/>
  </si>
  <si>
    <t>C0VKC01000</t>
    <phoneticPr fontId="19" type="noConversion"/>
  </si>
  <si>
    <t>10.96.48.51</t>
  </si>
  <si>
    <t>C0VKC101-STK01-MCP01</t>
  </si>
  <si>
    <t>10.96.48.213</t>
  </si>
  <si>
    <t>양극 VD전 창고1_MCP</t>
    <phoneticPr fontId="19" type="noConversion"/>
  </si>
  <si>
    <t>C0VCC401-CNV01-MCP02</t>
  </si>
  <si>
    <t>10.96.48.253</t>
  </si>
  <si>
    <t>양극 VD 연결 물류_MCP_13(회수 상단)</t>
  </si>
  <si>
    <t>C0VKC02000</t>
    <phoneticPr fontId="19" type="noConversion"/>
  </si>
  <si>
    <t>C0VKC201-STK01-MCP01</t>
  </si>
  <si>
    <t>10.96.48.214</t>
  </si>
  <si>
    <t>양극 VD전 창고2_MCP</t>
    <phoneticPr fontId="19" type="noConversion"/>
  </si>
  <si>
    <t>C0VCC101-CNV01-MCP01</t>
  </si>
  <si>
    <t>10.96.48.241</t>
  </si>
  <si>
    <t>양극 VD 연결 물류_MCP_1(VD전)</t>
  </si>
  <si>
    <t>C0VCC101-CNV01-MCP02</t>
  </si>
  <si>
    <t>10.96.48.242</t>
  </si>
  <si>
    <t>양극 VD 연결 물류_MCP_2(VD전)</t>
  </si>
  <si>
    <t>C0VKC03000</t>
  </si>
  <si>
    <t>10.96.48.52</t>
  </si>
  <si>
    <t>C0VKC301-STK01-MCP01</t>
  </si>
  <si>
    <t>10.96.48.215</t>
  </si>
  <si>
    <t>양극 VD전 창고3_MCP</t>
    <phoneticPr fontId="19" type="noConversion"/>
  </si>
  <si>
    <t>C0VCC101-CNV01-MCP03</t>
  </si>
  <si>
    <t>10.96.48.243</t>
  </si>
  <si>
    <t>양극 VD 연결 물류_MCP_3(VD전)</t>
  </si>
  <si>
    <t>C0VCC101-CNV01-MCP04</t>
  </si>
  <si>
    <t>10.96.48.244</t>
  </si>
  <si>
    <t>양극 VD 연결 물류_MCP_4(VD전)</t>
  </si>
  <si>
    <t>C0VKC04000</t>
  </si>
  <si>
    <t>C0VKC401-STK01-MCP01</t>
  </si>
  <si>
    <t>10.96.48.216</t>
  </si>
  <si>
    <t>양극 VD전 창고4_MCP</t>
    <phoneticPr fontId="19" type="noConversion"/>
  </si>
  <si>
    <t>C0VCC201-CNV01-MCP01</t>
  </si>
  <si>
    <t>10.96.48.245</t>
  </si>
  <si>
    <t>양극 VD 연결 물류_MCP_5(회수 하단)</t>
  </si>
  <si>
    <t>C0VKC05000</t>
  </si>
  <si>
    <t>10.96.48.53</t>
  </si>
  <si>
    <t>C0VKC501-STK01-MCP01</t>
  </si>
  <si>
    <t>10.96.48.220</t>
  </si>
  <si>
    <t>양극 VD후 창고1_MCP</t>
    <phoneticPr fontId="19" type="noConversion"/>
  </si>
  <si>
    <t>C0VCC201-CNV01-MCP02</t>
  </si>
  <si>
    <t>10.96.48.246</t>
  </si>
  <si>
    <t>양극 VD 연결 물류_MCP_6(회수 하단)</t>
  </si>
  <si>
    <t>C0VKC06000</t>
  </si>
  <si>
    <t>C0VKC601-STK01-MCP01</t>
  </si>
  <si>
    <t>10.96.48.221</t>
  </si>
  <si>
    <t>양극 VD후 창고2_MCP</t>
    <phoneticPr fontId="19" type="noConversion"/>
  </si>
  <si>
    <t>C0VCC301-CNV01-MCP01</t>
  </si>
  <si>
    <t>10.96.48.248</t>
  </si>
  <si>
    <t>양극 VD 연결 물류_MCP_8(VD후)</t>
  </si>
  <si>
    <t>C0VCC301-CNV01-MCP02</t>
  </si>
  <si>
    <t>10.96.48.249</t>
  </si>
  <si>
    <t>양극 VD 연결 물류_MCP_9(VD후)</t>
  </si>
  <si>
    <t>C0VKC07000</t>
  </si>
  <si>
    <t>10.96.48.54</t>
  </si>
  <si>
    <t>C0VKC701-STK01-MCP01</t>
  </si>
  <si>
    <t>10.96.48.222</t>
  </si>
  <si>
    <t>양극 VD후 창고3_MCP</t>
    <phoneticPr fontId="19" type="noConversion"/>
  </si>
  <si>
    <t>C0VCC301-CNV01-MCP03</t>
  </si>
  <si>
    <t>10.96.48.250</t>
  </si>
  <si>
    <t>양극 VD 연결 물류_MCP_10(VD후)</t>
  </si>
  <si>
    <t>C0VCC301-CNV01-MCP04</t>
  </si>
  <si>
    <t>10.96.48.251</t>
  </si>
  <si>
    <t>양극 VD 연결 물류_MCP_11(VD후)</t>
  </si>
  <si>
    <t>C0VKC08000</t>
  </si>
  <si>
    <t>C0VKC801-STK01-MCP01</t>
  </si>
  <si>
    <t>10.96.48.223</t>
  </si>
  <si>
    <t>양극 VD후 창고4_MCP</t>
    <phoneticPr fontId="19" type="noConversion"/>
  </si>
  <si>
    <t>C0VCC401-CNV01-MCP01</t>
  </si>
  <si>
    <t>10.96.48.252</t>
  </si>
  <si>
    <t>양극 VD 연결 물류_MCP_12(회수 상단)</t>
  </si>
  <si>
    <t>C0VKA01000</t>
    <phoneticPr fontId="19" type="noConversion"/>
  </si>
  <si>
    <t>10.96.48.55</t>
    <phoneticPr fontId="19" type="noConversion"/>
  </si>
  <si>
    <t>C0VKA101-STK01-MCP01</t>
  </si>
  <si>
    <t>10.96.48.227</t>
  </si>
  <si>
    <t>음극 VD전 창고1_MCP</t>
    <phoneticPr fontId="19" type="noConversion"/>
  </si>
  <si>
    <t>C0VCA401-CNV01-MCP01</t>
  </si>
  <si>
    <t>10.96.49.12</t>
  </si>
  <si>
    <t>음극 VD 연결 물류_MCP_12(회수 하단 좌측)</t>
    <phoneticPr fontId="19" type="noConversion"/>
  </si>
  <si>
    <t>C0VKA02000</t>
    <phoneticPr fontId="19" type="noConversion"/>
  </si>
  <si>
    <t>C0VKA201-STK01-MCP01</t>
  </si>
  <si>
    <t>10.96.48.228</t>
  </si>
  <si>
    <t>음극 VD전 창고2_MCP</t>
    <phoneticPr fontId="19" type="noConversion"/>
  </si>
  <si>
    <t>C0VCA101-CNV01-MCP03</t>
  </si>
  <si>
    <t>10.96.49.3</t>
  </si>
  <si>
    <t>음극 VD 연결 물류_MCP_3(VD전)</t>
  </si>
  <si>
    <t>C0VCA101-CNV01-MCP04</t>
  </si>
  <si>
    <t>10.96.49.4</t>
  </si>
  <si>
    <t>음극 VD 연결 물류_MCP_4(VD전)</t>
  </si>
  <si>
    <t>C0VKA03000</t>
    <phoneticPr fontId="19" type="noConversion"/>
  </si>
  <si>
    <t>10.96.48.56</t>
    <phoneticPr fontId="19" type="noConversion"/>
  </si>
  <si>
    <t>C0VKA301-STK01-MCP01</t>
  </si>
  <si>
    <t>10.96.48.229</t>
  </si>
  <si>
    <t>음극 VD전 창고3_MCP</t>
    <phoneticPr fontId="19" type="noConversion"/>
  </si>
  <si>
    <t>C0VCA101-CNV01-MCP01</t>
  </si>
  <si>
    <t>10.96.49.1</t>
  </si>
  <si>
    <t>음극 VD 연결 물류_MCP_1(VD전)</t>
  </si>
  <si>
    <t>C0VCA101-CNV01-MCP02</t>
  </si>
  <si>
    <t>10.96.49.2</t>
  </si>
  <si>
    <t>음극 VD 연결 물류_MCP_2(VD전)</t>
  </si>
  <si>
    <t>C0VKA04000</t>
    <phoneticPr fontId="19" type="noConversion"/>
  </si>
  <si>
    <t>C0VKA401-STK01-MCP01</t>
  </si>
  <si>
    <t>10.96.48.230</t>
  </si>
  <si>
    <t>음극 VD전 창고4_MCP</t>
    <phoneticPr fontId="19" type="noConversion"/>
  </si>
  <si>
    <t>C0VCA201-CNV01-MCP01</t>
  </si>
  <si>
    <t>10.96.49.5</t>
  </si>
  <si>
    <t>음극 VD 연결 물류_MCP_5(회수 상단 좌측)</t>
    <phoneticPr fontId="19" type="noConversion"/>
  </si>
  <si>
    <t>C0VKA05000</t>
    <phoneticPr fontId="19" type="noConversion"/>
  </si>
  <si>
    <t>10.96.48.57</t>
    <phoneticPr fontId="19" type="noConversion"/>
  </si>
  <si>
    <t>C0VKA501-STK01-MCP01</t>
  </si>
  <si>
    <t>10.96.48.234</t>
  </si>
  <si>
    <t>음극 VD후 창고1_MCP</t>
    <phoneticPr fontId="19" type="noConversion"/>
  </si>
  <si>
    <t>C0VCA201-CNV01-MCP02</t>
  </si>
  <si>
    <t>10.96.49.6</t>
  </si>
  <si>
    <t>음극 VD 연결 물류_MCP_6(회수 상단 우측)</t>
    <phoneticPr fontId="19" type="noConversion"/>
  </si>
  <si>
    <t>C0VKA06000</t>
    <phoneticPr fontId="19" type="noConversion"/>
  </si>
  <si>
    <t>C0VKA601-STK01-MCP01</t>
  </si>
  <si>
    <t>10.96.48.235</t>
  </si>
  <si>
    <t>음극 VD후 창고2_MCP</t>
    <phoneticPr fontId="19" type="noConversion"/>
  </si>
  <si>
    <t>C0VCA301-CNV01-MCP03</t>
  </si>
  <si>
    <t>10.96.49.10</t>
  </si>
  <si>
    <t>음극 VD 연결 물류_MCP_10(VD후)</t>
  </si>
  <si>
    <t>C0VCA301-CNV01-MCP04</t>
  </si>
  <si>
    <t>10.96.49.11</t>
  </si>
  <si>
    <t>음극 VD 연결 물류_MCP_11(VD후)</t>
  </si>
  <si>
    <t>C0VKA07000</t>
    <phoneticPr fontId="19" type="noConversion"/>
  </si>
  <si>
    <t>10.96.48.58</t>
    <phoneticPr fontId="19" type="noConversion"/>
  </si>
  <si>
    <t>C0VKA701-STK01-MCP01</t>
  </si>
  <si>
    <t>10.96.48.236</t>
  </si>
  <si>
    <t>음극 VD후 창고3_MCP</t>
    <phoneticPr fontId="19" type="noConversion"/>
  </si>
  <si>
    <t>C0VCA301-CNV01-MCP01</t>
  </si>
  <si>
    <t>10.96.49.8</t>
  </si>
  <si>
    <t>음극 VD 연결 물류_MCP_8(VD후)</t>
  </si>
  <si>
    <t>C0VCA301-CNV01-MCP02</t>
  </si>
  <si>
    <t>10.96.49.9</t>
  </si>
  <si>
    <t>음극 VD 연결 물류_MCP_9(VD후)</t>
  </si>
  <si>
    <t>C0VKA08000</t>
    <phoneticPr fontId="19" type="noConversion"/>
  </si>
  <si>
    <t>C0VKA801-STK01-MCP01</t>
  </si>
  <si>
    <t>10.96.48.237</t>
  </si>
  <si>
    <t>음극 VD후 창고4_MCP</t>
    <phoneticPr fontId="19" type="noConversion"/>
  </si>
  <si>
    <t>C0VCA401-CNV01-MCP02</t>
  </si>
  <si>
    <t>10.96.49.13</t>
  </si>
  <si>
    <t>음극 VD 연결 물류_MCP_13(회수 하단 우측)</t>
    <phoneticPr fontId="19" type="noConversion"/>
  </si>
  <si>
    <t>화성</t>
    <phoneticPr fontId="19" type="noConversion"/>
  </si>
  <si>
    <t>Cell Buffer</t>
    <phoneticPr fontId="19" type="noConversion"/>
  </si>
  <si>
    <t>북측</t>
    <phoneticPr fontId="19" type="noConversion"/>
  </si>
  <si>
    <t>F0BKM01000</t>
    <phoneticPr fontId="19" type="noConversion"/>
  </si>
  <si>
    <t>10.96.50.51</t>
  </si>
  <si>
    <t>F0BKM101-STK01-MCP01</t>
  </si>
  <si>
    <t>10.96.50.81</t>
  </si>
  <si>
    <t xml:space="preserve"> 북측 Cell Buffer 창고1_MCP</t>
    <phoneticPr fontId="19" type="noConversion"/>
  </si>
  <si>
    <t>F0BCM201-CNV01-MCP01</t>
  </si>
  <si>
    <t>10.96.50.110</t>
  </si>
  <si>
    <t xml:space="preserve"> 북측 Cell Buffer 연결 물류_MCP_1(Deck)</t>
    <phoneticPr fontId="19" type="noConversion"/>
  </si>
  <si>
    <t>F0BCM201-CNV01-MCP02</t>
  </si>
  <si>
    <t>10.96.50.111</t>
  </si>
  <si>
    <t xml:space="preserve"> 북측 Cell Buffer 연결 물류_MCP_2(1F)</t>
    <phoneticPr fontId="19" type="noConversion"/>
  </si>
  <si>
    <t>F0BKM02000</t>
    <phoneticPr fontId="19" type="noConversion"/>
  </si>
  <si>
    <t>F0BKM201-STK01-MCP01</t>
  </si>
  <si>
    <t>10.96.50.82</t>
  </si>
  <si>
    <t xml:space="preserve"> 북측 Cell Buffer 창고2_MCP</t>
    <phoneticPr fontId="19" type="noConversion"/>
  </si>
  <si>
    <t>F0BKM03000</t>
  </si>
  <si>
    <t>10.96.50.52</t>
  </si>
  <si>
    <t>F0BKM301-STK01-MCP01</t>
  </si>
  <si>
    <t>10.96.50.83</t>
  </si>
  <si>
    <t xml:space="preserve"> 북측 Cell Buffer 창고3_MCP</t>
    <phoneticPr fontId="19" type="noConversion"/>
  </si>
  <si>
    <t>F0BKM04000</t>
  </si>
  <si>
    <t>F0BKM401-STK01-MCP01</t>
  </si>
  <si>
    <t>10.96.50.84</t>
  </si>
  <si>
    <t xml:space="preserve"> 북측 Cell Buffer 창고4_MCP</t>
    <phoneticPr fontId="19" type="noConversion"/>
  </si>
  <si>
    <t>F0BKM05000</t>
  </si>
  <si>
    <t>10.96.50.53</t>
  </si>
  <si>
    <t>F0BKM501-STK01-MCP01</t>
  </si>
  <si>
    <t>10.96.50.85</t>
  </si>
  <si>
    <t xml:space="preserve"> 북측 Cell Buffer 창고5_MCP</t>
    <phoneticPr fontId="19" type="noConversion"/>
  </si>
  <si>
    <t>남측</t>
    <phoneticPr fontId="19" type="noConversion"/>
  </si>
  <si>
    <t>F0BKM06000</t>
  </si>
  <si>
    <t>F0BKM601-STK01-MCP01</t>
  </si>
  <si>
    <t>10.96.50.89</t>
  </si>
  <si>
    <t xml:space="preserve"> 남측 Cell Buffer 창고1_MCP</t>
    <phoneticPr fontId="19" type="noConversion"/>
  </si>
  <si>
    <t>F0BCM401-CNV01-MCP01</t>
  </si>
  <si>
    <t>10.96.50.131</t>
  </si>
  <si>
    <t xml:space="preserve"> 남측 Cell Buffer 연결 물류_MCP_1(Deck)</t>
    <phoneticPr fontId="19" type="noConversion"/>
  </si>
  <si>
    <t>F0BCM401-CNV01-MCP02</t>
  </si>
  <si>
    <t>10.96.50.132</t>
  </si>
  <si>
    <t xml:space="preserve"> 남측 Cell Buffer 연결 물류_MCP_2(1F)</t>
    <phoneticPr fontId="19" type="noConversion"/>
  </si>
  <si>
    <t>F0BKM07000</t>
  </si>
  <si>
    <t>10.96.50.54</t>
  </si>
  <si>
    <t>F0BKM701-STK01-MCP01</t>
  </si>
  <si>
    <t>10.96.50.90</t>
  </si>
  <si>
    <t xml:space="preserve"> 남측 Cell Buffer 창고2_MCP</t>
    <phoneticPr fontId="19" type="noConversion"/>
  </si>
  <si>
    <t>F0BKM08000</t>
  </si>
  <si>
    <t>F0BKM801-STK01-MCP01</t>
  </si>
  <si>
    <t>10.96.50.91</t>
  </si>
  <si>
    <t xml:space="preserve"> 남측 Cell Buffer 창고3_MCP</t>
    <phoneticPr fontId="19" type="noConversion"/>
  </si>
  <si>
    <t>F0BKM09000</t>
  </si>
  <si>
    <t>10.96.50.55</t>
  </si>
  <si>
    <t>F0BKM901-STK01-MCP01</t>
  </si>
  <si>
    <t>10.96.50.92</t>
  </si>
  <si>
    <t xml:space="preserve"> 남측 Cell Buffer 창고4_MCP</t>
    <phoneticPr fontId="19" type="noConversion"/>
  </si>
  <si>
    <t>F0BKM10000</t>
  </si>
  <si>
    <t>F0BKMA01-STK01-MCP01</t>
  </si>
  <si>
    <t>10.96.50.93</t>
  </si>
  <si>
    <t xml:space="preserve"> 남측 Cell Buffer 창고5_MCP</t>
    <phoneticPr fontId="19" type="noConversion"/>
  </si>
  <si>
    <t>모듈</t>
    <phoneticPr fontId="19" type="noConversion"/>
  </si>
  <si>
    <t>Product</t>
    <phoneticPr fontId="19" type="noConversion"/>
  </si>
  <si>
    <t>M0MKM01000</t>
    <phoneticPr fontId="19" type="noConversion"/>
  </si>
  <si>
    <t>10.96.52.91</t>
  </si>
  <si>
    <t>M0MKM101-STK01-MCP01</t>
  </si>
  <si>
    <t>10.96.53.77</t>
  </si>
  <si>
    <t xml:space="preserve"> 북측 완제품 창고1_MCP</t>
    <phoneticPr fontId="19" type="noConversion"/>
  </si>
  <si>
    <t>M0MCM701-CNV01-MCP01</t>
  </si>
  <si>
    <t>10.96.53.147</t>
  </si>
  <si>
    <t>북측 모듈 완제품 연결 물류_MCP_1(좌측)</t>
    <phoneticPr fontId="19" type="noConversion"/>
  </si>
  <si>
    <t>M0MCM601-CNV01-MCP02</t>
  </si>
  <si>
    <t>10.96.53.146</t>
  </si>
  <si>
    <t>북측 모듈 원자재/완제품 연결 물류_MCP_2</t>
  </si>
  <si>
    <t>M0MKM02000</t>
    <phoneticPr fontId="19" type="noConversion"/>
  </si>
  <si>
    <t>M0MKM201-STK01-MCP01</t>
  </si>
  <si>
    <t>10.96.53.78</t>
  </si>
  <si>
    <t xml:space="preserve"> 북측 완제품 창고2_MCP</t>
    <phoneticPr fontId="19" type="noConversion"/>
  </si>
  <si>
    <t>M0MKM03000</t>
  </si>
  <si>
    <t>10.96.52.92</t>
  </si>
  <si>
    <t>M0MKM301-STK01-MCP01</t>
  </si>
  <si>
    <t>10.96.53.79</t>
  </si>
  <si>
    <t xml:space="preserve"> 북측 완제품 창고3_MCP</t>
    <phoneticPr fontId="19" type="noConversion"/>
  </si>
  <si>
    <t>M0MCM701-CNV01-MCP02</t>
  </si>
  <si>
    <t>10.96.53.148</t>
  </si>
  <si>
    <t>북측 모듈 완제품 연결 물류_MCP_2(우측)</t>
    <phoneticPr fontId="19" type="noConversion"/>
  </si>
  <si>
    <t>M0MKM04000</t>
  </si>
  <si>
    <t>M0MKM401-STK01-MCP01</t>
  </si>
  <si>
    <t>10.96.53.80</t>
  </si>
  <si>
    <t xml:space="preserve"> 북측 완제품 창고4_MCP</t>
    <phoneticPr fontId="19" type="noConversion"/>
  </si>
  <si>
    <t>M0MKM05000</t>
  </si>
  <si>
    <t>10.96.52.93</t>
  </si>
  <si>
    <t>M0MKM501-STK01-MCP01</t>
  </si>
  <si>
    <t>10.96.53.84</t>
  </si>
  <si>
    <t xml:space="preserve"> 남측 완제품 창고1_MCP</t>
    <phoneticPr fontId="19" type="noConversion"/>
  </si>
  <si>
    <t>M0MCME01-CNV01-MCP01</t>
  </si>
  <si>
    <t>10.96.53.196</t>
  </si>
  <si>
    <t>남측 모듈 완제품 연결 물류_MCP_1(좌측)</t>
    <phoneticPr fontId="19" type="noConversion"/>
  </si>
  <si>
    <t>M0MCMD01-CNV01-MCP02</t>
  </si>
  <si>
    <t>10.96.53.195</t>
  </si>
  <si>
    <t>남측 모듈 원자재/완제품 연결 물류_MCP_2</t>
  </si>
  <si>
    <t>M0MKM06000</t>
  </si>
  <si>
    <t>M0MKM601-STK01-MCP01</t>
  </si>
  <si>
    <t>10.96.53.85</t>
  </si>
  <si>
    <t xml:space="preserve"> 남측 완제품 창고2_MCP</t>
    <phoneticPr fontId="19" type="noConversion"/>
  </si>
  <si>
    <t>M0MKM07000</t>
  </si>
  <si>
    <t>10.96.52.94</t>
  </si>
  <si>
    <t>M0MKM701-STK01-MCP01</t>
  </si>
  <si>
    <t>10.96.53.86</t>
  </si>
  <si>
    <t xml:space="preserve"> 남측 완제품 창고3_MCP</t>
    <phoneticPr fontId="19" type="noConversion"/>
  </si>
  <si>
    <t>M0MCME01-CNV01-MCP02</t>
  </si>
  <si>
    <t>10.96.53.197</t>
  </si>
  <si>
    <t>남측 모듈 완제품 연결 물류_MCP_2(우측)</t>
    <phoneticPr fontId="19" type="noConversion"/>
  </si>
  <si>
    <t>M0MKM08000</t>
  </si>
  <si>
    <t>M0MKM801-STK01-MCP01</t>
  </si>
  <si>
    <t>10.96.53.87</t>
  </si>
  <si>
    <t xml:space="preserve"> 남측 완제품 창고4_MCP</t>
    <phoneticPr fontId="19" type="noConversion"/>
  </si>
  <si>
    <t>Material</t>
    <phoneticPr fontId="19" type="noConversion"/>
  </si>
  <si>
    <t>M0TKM01000</t>
    <phoneticPr fontId="19" type="noConversion"/>
  </si>
  <si>
    <t>10.96.52.95</t>
  </si>
  <si>
    <t>M0TKM101-STK01-MCP01</t>
  </si>
  <si>
    <t>10.96.53.91</t>
  </si>
  <si>
    <t xml:space="preserve"> 북측 원자재 창고1_MCP</t>
    <phoneticPr fontId="19" type="noConversion"/>
  </si>
  <si>
    <t>M0TCM501-CNV01-MCP04</t>
  </si>
  <si>
    <t>10.96.53.144</t>
  </si>
  <si>
    <t>북측 모듈 원자재 연결 물류_MCP_3</t>
  </si>
  <si>
    <t>M0MCM601-CNV01-MCP01</t>
  </si>
  <si>
    <t>10.96.53.145</t>
  </si>
  <si>
    <t>북측 모듈 원자재/완제품 연결 물류_MCP_1</t>
  </si>
  <si>
    <t>M0TKM02000</t>
    <phoneticPr fontId="19" type="noConversion"/>
  </si>
  <si>
    <t>M0TKM201-STK01-MCP01</t>
  </si>
  <si>
    <t>10.96.53.92</t>
  </si>
  <si>
    <t xml:space="preserve"> 북측 원자재 창고2_MCP</t>
    <phoneticPr fontId="19" type="noConversion"/>
  </si>
  <si>
    <t>M0TKM03000</t>
  </si>
  <si>
    <t>10.96.52.96</t>
  </si>
  <si>
    <t>M0TKM301-STK01-MCP01</t>
  </si>
  <si>
    <t>10.96.53.93</t>
  </si>
  <si>
    <t xml:space="preserve"> 북측 원자재 창고3_MCP</t>
    <phoneticPr fontId="19" type="noConversion"/>
  </si>
  <si>
    <t>M0TKM04000</t>
  </si>
  <si>
    <t>M0TKM401-STK01-MCP01</t>
  </si>
  <si>
    <t>10.96.53.94</t>
  </si>
  <si>
    <t xml:space="preserve"> 북측 원자재 창고4_MCP</t>
    <phoneticPr fontId="19" type="noConversion"/>
  </si>
  <si>
    <t>M0TKM05000</t>
  </si>
  <si>
    <t>10.96.52.97</t>
  </si>
  <si>
    <t>M0TKM501-STK01-MCP01</t>
  </si>
  <si>
    <t>10.96.53.98</t>
  </si>
  <si>
    <t xml:space="preserve"> 남측 원자재 창고1_MCP</t>
    <phoneticPr fontId="19" type="noConversion"/>
  </si>
  <si>
    <t>M0TCMC01-CNV01-MCP04</t>
  </si>
  <si>
    <t>10.96.53.193</t>
  </si>
  <si>
    <t>남측 모듈 원자재 연결 물류_MCP_3</t>
  </si>
  <si>
    <t>M0MCMD01-CNV01-MCP01</t>
  </si>
  <si>
    <t>10.96.53.194</t>
  </si>
  <si>
    <t>남측 모듈 원자재/완제품 연결 물류_MCP_1</t>
  </si>
  <si>
    <t>M0TKM06000</t>
  </si>
  <si>
    <t>M0TKM601-STK01-MCP01</t>
  </si>
  <si>
    <t>10.96.53.99</t>
  </si>
  <si>
    <t xml:space="preserve"> 남측 원자재 창고2_MCP</t>
    <phoneticPr fontId="19" type="noConversion"/>
  </si>
  <si>
    <t>M0TKM07000</t>
  </si>
  <si>
    <t>10.96.52.98</t>
  </si>
  <si>
    <t>M0TKM701-STK01-MCP01</t>
  </si>
  <si>
    <t>10.96.53.100</t>
  </si>
  <si>
    <t xml:space="preserve"> 남측 원자재 창고3_MCP</t>
    <phoneticPr fontId="19" type="noConversion"/>
  </si>
  <si>
    <t>M0TKM08000</t>
  </si>
  <si>
    <t>M0TKM801-STK01-MCP01</t>
  </si>
  <si>
    <t>10.96.53.101</t>
  </si>
  <si>
    <t xml:space="preserve"> 남측 원자재 창고4_MCP</t>
    <phoneticPr fontId="19" type="noConversion"/>
  </si>
  <si>
    <t>E0PCC02000</t>
    <phoneticPr fontId="19" type="noConversion"/>
  </si>
  <si>
    <t>현대무벡스</t>
    <phoneticPr fontId="19" type="noConversion"/>
  </si>
  <si>
    <t>CCS</t>
    <phoneticPr fontId="19" type="noConversion"/>
  </si>
  <si>
    <t>10.96.44.118</t>
    <phoneticPr fontId="19" type="noConversion"/>
  </si>
  <si>
    <t>E0PCC201-CNV01-MCP01</t>
    <phoneticPr fontId="7" type="noConversion"/>
  </si>
  <si>
    <t>10.96.45.92</t>
    <phoneticPr fontId="7" type="noConversion"/>
  </si>
  <si>
    <t>양극 분체 1F 연결 물류_MCP</t>
    <phoneticPr fontId="7" type="noConversion"/>
  </si>
  <si>
    <t>E0PCC03000</t>
    <phoneticPr fontId="19" type="noConversion"/>
  </si>
  <si>
    <t>10.96.45.93</t>
    <phoneticPr fontId="19" type="noConversion"/>
  </si>
  <si>
    <t>E0FCC01000</t>
    <phoneticPr fontId="19" type="noConversion"/>
  </si>
  <si>
    <t>10.96.44.119</t>
  </si>
  <si>
    <t>Coater</t>
    <phoneticPr fontId="19" type="noConversion"/>
  </si>
  <si>
    <t>E0FCC02000</t>
    <phoneticPr fontId="19" type="noConversion"/>
  </si>
  <si>
    <t>E0FCC201-CNV01-MCP01</t>
  </si>
  <si>
    <t>10.96.45.102</t>
  </si>
  <si>
    <t>양극 코터 AGV Station_MCP_1</t>
  </si>
  <si>
    <t>E0FCC201-CNV01-MCP02</t>
  </si>
  <si>
    <t>10.96.45.103</t>
  </si>
  <si>
    <t>양극 코터 AGV Station_MCP_2</t>
  </si>
  <si>
    <t>E0FCC201-CNV01-MCP03</t>
  </si>
  <si>
    <t>10.96.45.104</t>
  </si>
  <si>
    <t>양극 코터 AGV Station_MCP_3</t>
  </si>
  <si>
    <t>E0FCC201-CNV01-MCP04</t>
  </si>
  <si>
    <t>10.96.45.105</t>
  </si>
  <si>
    <t>양극 코터 AGV Station_MCP_4</t>
  </si>
  <si>
    <t>E0JCC01000</t>
    <phoneticPr fontId="19" type="noConversion"/>
  </si>
  <si>
    <t>10.96.44.120</t>
  </si>
  <si>
    <t>E0JCC02000</t>
    <phoneticPr fontId="19" type="noConversion"/>
  </si>
  <si>
    <t>Press</t>
    <phoneticPr fontId="19" type="noConversion"/>
  </si>
  <si>
    <t>E0JCC03000</t>
  </si>
  <si>
    <t>10.96.44.121</t>
  </si>
  <si>
    <t>E0JCC301-CNV01-MCP01</t>
  </si>
  <si>
    <t>10.96.45.124</t>
  </si>
  <si>
    <t>양극 Press AGV Station_MCP_1</t>
  </si>
  <si>
    <t>E0JCC301-CNV01-MCP02</t>
  </si>
  <si>
    <t>10.96.45.125</t>
  </si>
  <si>
    <t>양극 Press AGV Station_MCP_2</t>
  </si>
  <si>
    <t>E0JCC04000</t>
  </si>
  <si>
    <t>E0JCC401-CNV01-MCP01</t>
  </si>
  <si>
    <t>10.96.45.126</t>
  </si>
  <si>
    <t>양극 Press AGV Station_MCP_3</t>
  </si>
  <si>
    <t>E0JCC401-CNV01-MCP02</t>
  </si>
  <si>
    <t>10.96.45.127</t>
  </si>
  <si>
    <t>양극 Press AGV Station_MCP_4</t>
  </si>
  <si>
    <t>E0RCC01000</t>
    <phoneticPr fontId="19" type="noConversion"/>
  </si>
  <si>
    <t>10.96.44.122</t>
  </si>
  <si>
    <t>E0RCC101-CNV01-MCP01</t>
  </si>
  <si>
    <t>10.96.45.130</t>
  </si>
  <si>
    <t>양극 Reel 연결 물류_MCP_1(북측)</t>
  </si>
  <si>
    <t>E0RCC101-CNV01-MCP02</t>
  </si>
  <si>
    <t>10.96.45.131</t>
  </si>
  <si>
    <t>양극 Reel 연결 물류_MCP_2(북측)</t>
  </si>
  <si>
    <t>E0RCC101-CNV01-MCP03</t>
  </si>
  <si>
    <t>10.96.45.132</t>
  </si>
  <si>
    <t>양극 Reel 연결 물류_MCP_3(북측)</t>
  </si>
  <si>
    <t>E0RCC101-LD01-MCP01</t>
  </si>
  <si>
    <t>10.96.45.138</t>
  </si>
  <si>
    <t>양극 슬리터 이재기_MCP_1(북측)</t>
  </si>
  <si>
    <t>E0RCC101-LD01-MCP02</t>
  </si>
  <si>
    <t>10.96.45.139</t>
  </si>
  <si>
    <t>양극 슬리터 이재기_MCP_2(북측)</t>
  </si>
  <si>
    <t>E0RCC101-LD01-MCP03</t>
  </si>
  <si>
    <t>10.96.45.140</t>
  </si>
  <si>
    <t>양극 슬리터 이재기_MCP_3(북측)</t>
  </si>
  <si>
    <t>E0RCC101-LD01-MCP04</t>
  </si>
  <si>
    <t>10.96.45.141</t>
  </si>
  <si>
    <t>양극 슬리터 이재기_MCP_4(북측)</t>
  </si>
  <si>
    <t>E0RCC101-LD01-MCP05</t>
  </si>
  <si>
    <t>10.96.45.142</t>
  </si>
  <si>
    <t>양극 슬리터 이재기_MCP_5(북측)</t>
  </si>
  <si>
    <t>E0RCC02000</t>
    <phoneticPr fontId="19" type="noConversion"/>
  </si>
  <si>
    <t>E0RCC201-CNV01-MCP03</t>
  </si>
  <si>
    <t>10.96.45.148</t>
  </si>
  <si>
    <t>양극 Reel 연결 물류_MCP_3(남측)</t>
  </si>
  <si>
    <t>E0RCC201-CNV01-MCP04</t>
  </si>
  <si>
    <t>10.96.45.149</t>
  </si>
  <si>
    <t>양극 Reel 연결 물류_MCP_4(남측)</t>
  </si>
  <si>
    <t>E0RCC201-CNV01-MCP05</t>
  </si>
  <si>
    <t>10.96.45.150</t>
  </si>
  <si>
    <t>양극 Reel 연결 물류_MCP_5(남측)</t>
  </si>
  <si>
    <t>E0RCC201-LD01-MCP01</t>
  </si>
  <si>
    <t>10.96.45.154</t>
  </si>
  <si>
    <t>양극 슬리터 이재기_MCP_1(남측)</t>
  </si>
  <si>
    <t>E0RCC201-LD01-MCP02</t>
  </si>
  <si>
    <t>10.96.45.155</t>
  </si>
  <si>
    <t>양극 슬리터 이재기_MCP_2(남측)</t>
  </si>
  <si>
    <t>E0RCC201-LD01-MCP03</t>
  </si>
  <si>
    <t>10.96.45.156</t>
  </si>
  <si>
    <t>양극 슬리터 이재기_MCP_3(남측)</t>
  </si>
  <si>
    <t>E0RCC201-LD01-MCP04</t>
  </si>
  <si>
    <t>10.96.45.157</t>
  </si>
  <si>
    <t>양극 슬리터 이재기_MCP_4(남측)</t>
  </si>
  <si>
    <t>E0RCC201-LD01-MCP05</t>
  </si>
  <si>
    <t>10.96.45.158</t>
  </si>
  <si>
    <t>양극 슬리터 이재기_MCP_5(남측)</t>
  </si>
  <si>
    <t>E0PCA02000</t>
    <phoneticPr fontId="19" type="noConversion"/>
  </si>
  <si>
    <t>10.96.44.123</t>
    <phoneticPr fontId="19" type="noConversion"/>
  </si>
  <si>
    <t>E0PCA03000</t>
    <phoneticPr fontId="19" type="noConversion"/>
  </si>
  <si>
    <t>E0FCA01000</t>
    <phoneticPr fontId="19" type="noConversion"/>
  </si>
  <si>
    <t>10.96.44.124</t>
  </si>
  <si>
    <t>E0FCA02000</t>
    <phoneticPr fontId="19" type="noConversion"/>
  </si>
  <si>
    <t>E0FCA201-CNV01-MCP01</t>
  </si>
  <si>
    <t>10.96.45.175</t>
  </si>
  <si>
    <t>음극 코터 AGV Station_MCP_1</t>
  </si>
  <si>
    <t>E0FCA201-CNV01-MCP02</t>
  </si>
  <si>
    <t>10.96.45.176</t>
  </si>
  <si>
    <t>음극 코터 AGV Station_MCP_2</t>
  </si>
  <si>
    <t>E0FCA201-CNV01-MCP03</t>
  </si>
  <si>
    <t>10.96.45.177</t>
  </si>
  <si>
    <t>음극 코터 AGV Station_MCP_3</t>
  </si>
  <si>
    <t>E0FCA201-CNV01-MCP04</t>
  </si>
  <si>
    <t>10.96.45.178</t>
  </si>
  <si>
    <t>음극 코터 AGV Station_MCP_4</t>
  </si>
  <si>
    <t>E0JCA01000</t>
    <phoneticPr fontId="19" type="noConversion"/>
  </si>
  <si>
    <t>10.96.44.125</t>
  </si>
  <si>
    <t>E0JCA02000</t>
    <phoneticPr fontId="19" type="noConversion"/>
  </si>
  <si>
    <t>E0JCA03000</t>
  </si>
  <si>
    <t>10.96.44.126</t>
  </si>
  <si>
    <t>E0JCA301-CNV01-MCP01</t>
  </si>
  <si>
    <t>10.96.45.197</t>
  </si>
  <si>
    <t>음극 Press AGV Station_MCP_1</t>
  </si>
  <si>
    <t>E0JCA301-CNV01-MCP02</t>
  </si>
  <si>
    <t>10.96.45.198</t>
  </si>
  <si>
    <t>음극 Press AGV Station_MCP_2</t>
  </si>
  <si>
    <t>E0JCA04000</t>
  </si>
  <si>
    <t>E0JCA401-CNV01-MCP01</t>
  </si>
  <si>
    <t>10.96.45.199</t>
  </si>
  <si>
    <t>음극 Press AGV Station_MCP_3</t>
  </si>
  <si>
    <t>E0JCA401-CNV01-MCP02</t>
  </si>
  <si>
    <t>10.96.45.200</t>
  </si>
  <si>
    <t>음극 Press AGV Station_MCP_4</t>
  </si>
  <si>
    <t>E0RCA01000</t>
    <phoneticPr fontId="19" type="noConversion"/>
  </si>
  <si>
    <t>10.96.44.127</t>
  </si>
  <si>
    <t>E0RCA101-CNV01-MCP01</t>
  </si>
  <si>
    <t>10.96.45.203</t>
  </si>
  <si>
    <t>음극 Reel 연결 물류_MCP_1(북측)</t>
  </si>
  <si>
    <t>E0RCA101-CNV01-MCP02</t>
  </si>
  <si>
    <t>10.96.45.204</t>
  </si>
  <si>
    <t>음극 Reel 연결 물류_MCP_2(북측)</t>
  </si>
  <si>
    <t>E0RCA101-CNV01-MCP03</t>
  </si>
  <si>
    <t>10.96.45.205</t>
  </si>
  <si>
    <t>음극 Reel 연결 물류_MCP_3(북측)</t>
  </si>
  <si>
    <t>E0RCA101-LD01-MCP01</t>
  </si>
  <si>
    <t>10.96.45.211</t>
  </si>
  <si>
    <t>음극 슬리터 이재기_MCP_1(북측)</t>
  </si>
  <si>
    <t>E0RCA101-LD01-MCP02</t>
  </si>
  <si>
    <t>10.96.45.212</t>
  </si>
  <si>
    <t>음극 슬리터 이재기_MCP_2(북측)</t>
  </si>
  <si>
    <t>E0RCA101-LD01-MCP03</t>
  </si>
  <si>
    <t>10.96.45.213</t>
  </si>
  <si>
    <t>음극 슬리터 이재기_MCP_3(북측)</t>
  </si>
  <si>
    <t>E0RCA101-LD01-MCP04</t>
  </si>
  <si>
    <t>10.96.45.214</t>
  </si>
  <si>
    <t>음극 슬리터 이재기_MCP_4(북측)</t>
  </si>
  <si>
    <t>E0RCA101-LD01-MCP05</t>
  </si>
  <si>
    <t>10.96.45.215</t>
  </si>
  <si>
    <t>음극 슬리터 이재기_MCP_5(북측)</t>
  </si>
  <si>
    <t>E0RCA02000</t>
    <phoneticPr fontId="19" type="noConversion"/>
  </si>
  <si>
    <t>E0RCA201-CNV01-MCP03</t>
  </si>
  <si>
    <t>10.96.45.221</t>
  </si>
  <si>
    <t>음극 Reel 연결 물류_MCP_3(남측)</t>
  </si>
  <si>
    <t>E0RCA201-CNV01-MCP04</t>
  </si>
  <si>
    <t>10.96.45.222</t>
  </si>
  <si>
    <t>음극 Reel 연결 물류_MCP_4(남측)</t>
  </si>
  <si>
    <t>E0RCA201-CNV01-MCP05</t>
  </si>
  <si>
    <t>10.96.45.223</t>
  </si>
  <si>
    <t>음극 Reel 연결 물류_MCP_5(남측)</t>
  </si>
  <si>
    <t>E0RCA201-LD01-MCP01</t>
  </si>
  <si>
    <t>10.96.45.227</t>
  </si>
  <si>
    <t>음극 슬리터 이재기_MCP_1(남측)</t>
  </si>
  <si>
    <t>E0RCA201-LD01-MCP02</t>
  </si>
  <si>
    <t>10.96.45.228</t>
  </si>
  <si>
    <t>음극 슬리터 이재기_MCP_2(남측)</t>
  </si>
  <si>
    <t>E0RCA201-LD01-MCP03</t>
  </si>
  <si>
    <t>10.96.45.229</t>
  </si>
  <si>
    <t>음극 슬리터 이재기_MCP_3(남측)</t>
  </si>
  <si>
    <t>E0RCA201-LD01-MCP04</t>
  </si>
  <si>
    <t>10.96.45.230</t>
  </si>
  <si>
    <t>음극 슬리터 이재기_MCP_4(남측)</t>
  </si>
  <si>
    <t>E0RCA201-LD01-MCP05</t>
  </si>
  <si>
    <t>10.96.45.231</t>
  </si>
  <si>
    <t>음극 슬리터 이재기_MCP_5(남측)</t>
  </si>
  <si>
    <t>C0VCC01000</t>
    <phoneticPr fontId="19" type="noConversion"/>
  </si>
  <si>
    <t>10.96.48.59</t>
  </si>
  <si>
    <t>C0VCC02000</t>
    <phoneticPr fontId="19" type="noConversion"/>
  </si>
  <si>
    <t>C0VCC03000</t>
  </si>
  <si>
    <t>10.96.48.60</t>
  </si>
  <si>
    <t>C0VCC04000</t>
    <phoneticPr fontId="19" type="noConversion"/>
  </si>
  <si>
    <t>C0VCC05000</t>
    <phoneticPr fontId="19" type="noConversion"/>
  </si>
  <si>
    <t>10.96.48.69</t>
    <phoneticPr fontId="19" type="noConversion"/>
  </si>
  <si>
    <t>C0VCC501-CNV01-MCP01</t>
    <phoneticPr fontId="19" type="noConversion"/>
  </si>
  <si>
    <t>10.96.48.247</t>
  </si>
  <si>
    <t>양극 VD 연결 물류_MCP_7(회수 하단)</t>
    <phoneticPr fontId="19" type="noConversion"/>
  </si>
  <si>
    <t>C0VCA01000</t>
    <phoneticPr fontId="19" type="noConversion"/>
  </si>
  <si>
    <t>10.96.48.61</t>
  </si>
  <si>
    <t>C0VCA02000</t>
    <phoneticPr fontId="19" type="noConversion"/>
  </si>
  <si>
    <t>음극 VD 연결 물류_MCP_5(회수 상단)</t>
  </si>
  <si>
    <t>음극 VD 연결 물류_MCP_6(회수 상단)</t>
  </si>
  <si>
    <t>C0VCA03000</t>
  </si>
  <si>
    <t>10.96.48.62</t>
  </si>
  <si>
    <t>C0VCA04000</t>
    <phoneticPr fontId="19" type="noConversion"/>
  </si>
  <si>
    <t>음극 VD 연결 물류_MCP_12(회수 하단)</t>
  </si>
  <si>
    <t>음극 VD 연결 물류_MCP_13(회수 하단)</t>
  </si>
  <si>
    <t>C0VCA05000</t>
    <phoneticPr fontId="19" type="noConversion"/>
  </si>
  <si>
    <t>C0VCA501-CNV01-MCP01</t>
    <phoneticPr fontId="19" type="noConversion"/>
  </si>
  <si>
    <t>10.96.49.7</t>
  </si>
  <si>
    <t>음극 VD 연결 물류_MCP_7(회수 상단)</t>
  </si>
  <si>
    <t>Formation</t>
    <phoneticPr fontId="19" type="noConversion"/>
  </si>
  <si>
    <t>F0BCM01000</t>
    <phoneticPr fontId="19" type="noConversion"/>
  </si>
  <si>
    <t>톱텍</t>
    <phoneticPr fontId="19" type="noConversion"/>
  </si>
  <si>
    <t>10.96.50.56</t>
  </si>
  <si>
    <t>F0BCM101-CNV01-MCP01</t>
  </si>
  <si>
    <t>10.96.50.97</t>
  </si>
  <si>
    <t>Cell Inspection_Lifter_MCP_#1_A</t>
  </si>
  <si>
    <t>F0BCM101-CNV01-MCP02</t>
  </si>
  <si>
    <t>10.96.50.98</t>
  </si>
  <si>
    <t>Cell Inspection_Lifter_MCP_#2_A</t>
  </si>
  <si>
    <t>F0BCM101-CNV01-MCP03</t>
  </si>
  <si>
    <t>10.96.50.99</t>
  </si>
  <si>
    <t>Cell Inspection_Lifter_MCP_#3_A</t>
  </si>
  <si>
    <t>F0BCM101-CNV01-MCP04</t>
  </si>
  <si>
    <t>10.96.50.100</t>
  </si>
  <si>
    <t>Cell Inspection_Lifter_MCP_#4_A</t>
  </si>
  <si>
    <t>F0BCM101-CNV01-MCP05</t>
  </si>
  <si>
    <t>10.96.50.101</t>
  </si>
  <si>
    <t>Cell Inspection_Lifter_MCP_#5_A</t>
  </si>
  <si>
    <t>F0BCM101-CNV01-MCP06</t>
  </si>
  <si>
    <t>10.96.50.102</t>
  </si>
  <si>
    <t>Cell Inspection_Lifter_MCP_#6_A</t>
  </si>
  <si>
    <t>F0BCM101-CNV01-MCP07</t>
  </si>
  <si>
    <t>10.96.50.103</t>
  </si>
  <si>
    <t>Cell Inspection_Lifter_MCP_#7_A</t>
  </si>
  <si>
    <t>F0BCM101-CNV01-MCP08</t>
  </si>
  <si>
    <t>10.96.50.104</t>
  </si>
  <si>
    <t>Cell Inspection_Lifter_MCP_#8_A</t>
  </si>
  <si>
    <t>F0BCM101-CNV01-MCP09</t>
  </si>
  <si>
    <t>10.96.50.105</t>
  </si>
  <si>
    <t>Cell Buffer_DECK C/V_MCP_#1_A</t>
  </si>
  <si>
    <t>F0BCM101-CNV01-MCP10</t>
  </si>
  <si>
    <t>10.96.50.106</t>
  </si>
  <si>
    <t>Cell Buffer_DECK C/V_MCP_#2_A</t>
  </si>
  <si>
    <t>F0BCM02000</t>
    <phoneticPr fontId="19" type="noConversion"/>
  </si>
  <si>
    <t>Cell Buffer_RTV_MCP_#1_A</t>
  </si>
  <si>
    <t>Cell Buffer_RTV_MCP_#2_A</t>
  </si>
  <si>
    <t>F0BCM201-CNV01-MCP03</t>
  </si>
  <si>
    <t>10.96.50.112</t>
  </si>
  <si>
    <t>Cell Buffer_Deck_BLF_CV_MCP_A</t>
  </si>
  <si>
    <t>F0BCM201-CNV01-MCP04</t>
  </si>
  <si>
    <t>10.96.50.113</t>
  </si>
  <si>
    <t>Cell Buffer_Deck_MBLF_CV_MCP_#1_A</t>
  </si>
  <si>
    <t>F0BCM201-CNV01-MCP05</t>
  </si>
  <si>
    <t>10.96.50.114</t>
  </si>
  <si>
    <t>Cell Buffer_Deck_MBLF_CV_MCP_#2_A</t>
  </si>
  <si>
    <t>F0BCM03000</t>
  </si>
  <si>
    <t>10.96.50.57</t>
  </si>
  <si>
    <t>F0BCM301-CNV01-MCP01</t>
  </si>
  <si>
    <t>10.96.50.118</t>
  </si>
  <si>
    <t>Cell Inspection_Lifter_MCP_#1_B</t>
  </si>
  <si>
    <t>F0BCM301-CNV01-MCP02</t>
  </si>
  <si>
    <t>10.96.50.119</t>
  </si>
  <si>
    <t>Cell Inspection_Lifter_MCP_#2_B</t>
  </si>
  <si>
    <t>F0BCM301-CNV01-MCP03</t>
  </si>
  <si>
    <t>10.96.50.120</t>
  </si>
  <si>
    <t>Cell Inspection_Lifter_MCP_#3_B</t>
  </si>
  <si>
    <t>F0BCM301-CNV01-MCP04</t>
  </si>
  <si>
    <t>10.96.50.121</t>
  </si>
  <si>
    <t>Cell Inspection_Lifter_MCP_#4_B</t>
  </si>
  <si>
    <t>F0BCM301-CNV01-MCP05</t>
  </si>
  <si>
    <t>10.96.50.122</t>
  </si>
  <si>
    <t>Cell Inspection_Lifter_MCP_#5_B</t>
  </si>
  <si>
    <t>F0BCM301-CNV01-MCP06</t>
  </si>
  <si>
    <t>10.96.50.123</t>
  </si>
  <si>
    <t>Cell Inspection_Lifter_MCP_#6_B</t>
  </si>
  <si>
    <t>F0BCM301-CNV01-MCP07</t>
  </si>
  <si>
    <t>10.96.50.124</t>
  </si>
  <si>
    <t>Cell Inspection_Lifter_MCP_#7_B</t>
  </si>
  <si>
    <t>F0BCM301-CNV01-MCP08</t>
  </si>
  <si>
    <t>10.96.50.125</t>
  </si>
  <si>
    <t>Cell Inspection_Lifter_MCP_#8_B</t>
  </si>
  <si>
    <t>F0BCM301-CNV01-MCP09</t>
  </si>
  <si>
    <t>10.96.50.126</t>
  </si>
  <si>
    <t>Cell Buffer_DECK C/V_MCP_#1_B</t>
  </si>
  <si>
    <t>F0BCM301-CNV01-MCP10</t>
  </si>
  <si>
    <t>10.96.50.127</t>
  </si>
  <si>
    <t>Cell Buffer_DECK C/V_MCP_#2_B</t>
  </si>
  <si>
    <t>F0BCM04000</t>
  </si>
  <si>
    <t>Cell Buffer_RTV_MCP_#1_B</t>
  </si>
  <si>
    <t>Cell Buffer_RTV_MCP_#2_B</t>
  </si>
  <si>
    <t>F0BCM401-CNV01-MCP03</t>
  </si>
  <si>
    <t>10.96.50.133</t>
  </si>
  <si>
    <t>Cell Buffer_Deck_BLF_CV_MCP_B</t>
  </si>
  <si>
    <t>F0BCM401-CNV01-MCP04</t>
  </si>
  <si>
    <t>10.96.50.134</t>
  </si>
  <si>
    <t>Cell Buffer_Deck_MBLF_CV_MCP_#1_B</t>
  </si>
  <si>
    <t>F0BCM401-CNV01-MCP05</t>
  </si>
  <si>
    <t>10.96.50.135</t>
  </si>
  <si>
    <t>Cell Buffer_Deck_MBLF_CV_MCP_#2_B</t>
  </si>
  <si>
    <t>Module</t>
    <phoneticPr fontId="19" type="noConversion"/>
  </si>
  <si>
    <t>M0MCM01000</t>
    <phoneticPr fontId="19" type="noConversion"/>
  </si>
  <si>
    <t>10.96.52.99</t>
  </si>
  <si>
    <t>M0TCM101-CNV01-MCP01</t>
  </si>
  <si>
    <t>10.96.53.105</t>
  </si>
  <si>
    <t>END PLATE-GANTRY 2P_MCP_#1_A</t>
  </si>
  <si>
    <t>M0TCM101-CNV01-MCP02</t>
  </si>
  <si>
    <t>10.96.53.106</t>
  </si>
  <si>
    <t>UPPER CASE-GANTRY 2P_MCP_#1_A</t>
  </si>
  <si>
    <t>M0TCM101-CNV01-MCP03</t>
  </si>
  <si>
    <t>10.96.53.107</t>
  </si>
  <si>
    <t>LOW CASE-GANTRY 2P_MCP_#1_A</t>
  </si>
  <si>
    <t>M0TCM101-CNV01-MCP04</t>
  </si>
  <si>
    <t>10.96.53.108</t>
  </si>
  <si>
    <t>END PLATE-GANTRY 2P_MCP_#2_A</t>
  </si>
  <si>
    <t>M0TCM101-CNV01-MCP05</t>
  </si>
  <si>
    <t>10.96.53.109</t>
  </si>
  <si>
    <t>UPPER CASE-GANTRY 2P_MCP_#2_A</t>
  </si>
  <si>
    <t>M0TCM101-CNV01-MCP06</t>
  </si>
  <si>
    <t>10.96.53.110</t>
  </si>
  <si>
    <t>LOW CASE-GANTRY 2P_MCP_#2_A</t>
  </si>
  <si>
    <t>M0MCM101-CNV01-MCP01</t>
  </si>
  <si>
    <t>10.96.53.111</t>
  </si>
  <si>
    <t>Module Product Stacker_MCP_#1_A</t>
  </si>
  <si>
    <t>M0MCM101-CNV01-MCP02</t>
  </si>
  <si>
    <t>10.96.53.112</t>
  </si>
  <si>
    <t>Module Product Stacker_MCP_#2_A</t>
  </si>
  <si>
    <t>M0MCM02000</t>
    <phoneticPr fontId="19" type="noConversion"/>
  </si>
  <si>
    <t>M0TCM201-CNV01-MCP01</t>
  </si>
  <si>
    <t>10.96.53.113</t>
  </si>
  <si>
    <t>END PLATE-GANTRY 2P_MCP_#3_A</t>
  </si>
  <si>
    <t>M0TCM201-CNV01-MCP02</t>
  </si>
  <si>
    <t>10.96.53.114</t>
  </si>
  <si>
    <t>UPPER CASE-GANTRY 2P_MCP_#3_A</t>
  </si>
  <si>
    <t>M0TCM201-CNV01-MCP03</t>
  </si>
  <si>
    <t>10.96.53.115</t>
  </si>
  <si>
    <t>LOW CASE-GANTRY 2P_MCP_#3_A</t>
  </si>
  <si>
    <t>M0TCM201-CNV01-MCP04</t>
  </si>
  <si>
    <t>10.96.53.116</t>
  </si>
  <si>
    <t>END PLATE-GANTRY 2P_MCP_#4_A</t>
  </si>
  <si>
    <t>M0TCM201-CNV01-MCP05</t>
  </si>
  <si>
    <t>10.96.53.117</t>
  </si>
  <si>
    <t>UPPER CASE-GANTRY 2P_MCP_#4_A</t>
  </si>
  <si>
    <t>M0TCM201-CNV01-MCP06</t>
  </si>
  <si>
    <t>10.96.53.118</t>
  </si>
  <si>
    <t>LOW CASE-GANTRY 2P_MCP_#4_A</t>
  </si>
  <si>
    <t>M0MCM201-CNV01-MCP01</t>
  </si>
  <si>
    <t>10.96.53.119</t>
  </si>
  <si>
    <t>Module Product Stacker_MCP_#3_A</t>
  </si>
  <si>
    <t>M0MCM201-CNV01-MCP02</t>
  </si>
  <si>
    <t>10.96.53.120</t>
  </si>
  <si>
    <t>Module Product Stacker_MCP_#4_A</t>
  </si>
  <si>
    <t>M0MCM03000</t>
  </si>
  <si>
    <t>10.96.52.100</t>
  </si>
  <si>
    <t>M0TCM301-CNV01-MCP01</t>
  </si>
  <si>
    <t>10.96.53.121</t>
  </si>
  <si>
    <t>END PLATE-GANTRY 2P_MCP_#5_A</t>
  </si>
  <si>
    <t>M0TCM301-CNV01-MCP02</t>
  </si>
  <si>
    <t>10.96.53.122</t>
  </si>
  <si>
    <t>UPPER CASE-GANTRY 2P_MCP_#5_A</t>
  </si>
  <si>
    <t>M0TCM301-CNV01-MCP03</t>
  </si>
  <si>
    <t>10.96.53.123</t>
  </si>
  <si>
    <t>LOW CASE-GANTRY 2P_MCP_#5_A</t>
  </si>
  <si>
    <t>M0TCM301-CNV01-MCP04</t>
  </si>
  <si>
    <t>10.96.53.124</t>
  </si>
  <si>
    <t>END PLATE-GANTRY 2P_MCP_#6_A</t>
  </si>
  <si>
    <t>M0TCM301-CNV01-MCP05</t>
  </si>
  <si>
    <t>10.96.53.125</t>
  </si>
  <si>
    <t>UPPER CASE-GANTRY 2P_MCP_#6_A</t>
  </si>
  <si>
    <t>M0TCM301-CNV01-MCP06</t>
  </si>
  <si>
    <t>10.96.53.126</t>
  </si>
  <si>
    <t>LOW CASE-GANTRY 2P_MCP_#6_A</t>
  </si>
  <si>
    <t>M0MCM301-CNV01-MCP01</t>
  </si>
  <si>
    <t>10.96.53.127</t>
  </si>
  <si>
    <t>Module Product Stacker_MCP_#5_A</t>
  </si>
  <si>
    <t>M0MCM301-CNV01-MCP02</t>
  </si>
  <si>
    <t>10.96.53.128</t>
  </si>
  <si>
    <t>Module Product Stacker_MCP_#6_A</t>
  </si>
  <si>
    <t>M0MCM04000</t>
  </si>
  <si>
    <t>M0TCM401-CNV01-MCP01</t>
  </si>
  <si>
    <t>10.96.53.129</t>
  </si>
  <si>
    <t>END PLATE-GANTRY 2P_MCP_#7_A</t>
  </si>
  <si>
    <t>M0TCM401-CNV01-MCP02</t>
  </si>
  <si>
    <t>10.96.53.130</t>
  </si>
  <si>
    <t>UPPER CASE-GANTRY 2P_MCP_#7_A</t>
  </si>
  <si>
    <t>M0TCM401-CNV01-MCP03</t>
  </si>
  <si>
    <t>10.96.53.131</t>
  </si>
  <si>
    <t>LOW CASE-GANTRY 2P_MCP_#7_A</t>
  </si>
  <si>
    <t>M0TCM401-CNV01-MCP04</t>
  </si>
  <si>
    <t>10.96.53.132</t>
  </si>
  <si>
    <t>END PLATE-GANTRY 2P_MCP_#8_A</t>
  </si>
  <si>
    <t>M0TCM401-CNV01-MCP05</t>
  </si>
  <si>
    <t>10.96.53.133</t>
  </si>
  <si>
    <t>UPPER CASE-GANTRY 2P_MCP_#8_A</t>
  </si>
  <si>
    <t>M0TCM401-CNV01-MCP06</t>
  </si>
  <si>
    <t>10.96.53.134</t>
  </si>
  <si>
    <t>LOW CASE-GANTRY 2P_MCP_#8_A</t>
  </si>
  <si>
    <t>M0MCM401-CNV01-MCP01</t>
  </si>
  <si>
    <t>10.96.53.135</t>
  </si>
  <si>
    <t>Module Product Stacker_MCP_#7_A</t>
  </si>
  <si>
    <t>M0MCM401-CNV01-MCP02</t>
  </si>
  <si>
    <t>10.96.53.136</t>
  </si>
  <si>
    <t>Module Product Stacker_MCP_#8_A</t>
  </si>
  <si>
    <t>M0TCM05000</t>
    <phoneticPr fontId="19" type="noConversion"/>
  </si>
  <si>
    <t>10.96.52.101</t>
  </si>
  <si>
    <t>M0TCM501-CNV01-MCP01</t>
  </si>
  <si>
    <t>10.96.53.142</t>
  </si>
  <si>
    <t>Module Material_WRAPING_MCP_#1_A</t>
  </si>
  <si>
    <t>M0TCM501-CNV01-MCP02</t>
  </si>
  <si>
    <t>10.96.53.143</t>
  </si>
  <si>
    <t>Module Material_UN-WRAPING_MCP_#1_A</t>
  </si>
  <si>
    <t>Moudule Material_RTV_MCP_A</t>
  </si>
  <si>
    <t>M0MCM06000</t>
  </si>
  <si>
    <t>Module Material STK C/V_MCP_A</t>
  </si>
  <si>
    <t>Module Product PORT C/V_MCP_A</t>
  </si>
  <si>
    <t>M0MCM08000</t>
    <phoneticPr fontId="19" type="noConversion"/>
  </si>
  <si>
    <t>10.96.52.102</t>
  </si>
  <si>
    <t>M0TCM801-CNV01-MCP01</t>
  </si>
  <si>
    <t>10.96.53.154</t>
  </si>
  <si>
    <t>END PLATE-GANTRY 2P_MCP_#1_B</t>
  </si>
  <si>
    <t>M0TCM801-CNV01-MCP02</t>
  </si>
  <si>
    <t>10.96.53.155</t>
  </si>
  <si>
    <t>UPPER CASE-GANTRY 2P_MCP_#1_B</t>
  </si>
  <si>
    <t>M0TCM801-CNV01-MCP03</t>
  </si>
  <si>
    <t>10.96.53.156</t>
  </si>
  <si>
    <t>LOW CASE-GANTRY 2P_MCP_#1_B</t>
  </si>
  <si>
    <t>M0TCM801-CNV01-MCP04</t>
  </si>
  <si>
    <t>10.96.53.157</t>
  </si>
  <si>
    <t>END PLATE-GANTRY 2P_MCP_#2_B</t>
  </si>
  <si>
    <t>M0TCM801-CNV01-MCP05</t>
  </si>
  <si>
    <t>10.96.53.158</t>
  </si>
  <si>
    <t>UPPER CASE-GANTRY 2P_MCP_#2_B</t>
  </si>
  <si>
    <t>M0TCM801-CNV01-MCP06</t>
  </si>
  <si>
    <t>10.96.53.159</t>
  </si>
  <si>
    <t>LOW CASE-GANTRY 2P_MCP_#2_B</t>
  </si>
  <si>
    <t>M0MCM801-CNV01-MCP01</t>
  </si>
  <si>
    <t>10.96.53.160</t>
  </si>
  <si>
    <t>Module Product Stacker_MCP_#1_B</t>
  </si>
  <si>
    <t>M0MCM801-CNV01-MCP02</t>
  </si>
  <si>
    <t>10.96.53.161</t>
  </si>
  <si>
    <t>Module Product Stacker_MCP_#2_B</t>
  </si>
  <si>
    <t>M0MCM09000</t>
    <phoneticPr fontId="19" type="noConversion"/>
  </si>
  <si>
    <t>M0TCM901-CNV01-MCP01</t>
  </si>
  <si>
    <t>10.96.53.162</t>
  </si>
  <si>
    <t>END PLATE-GANTRY 2P_MCP_#3_B</t>
  </si>
  <si>
    <t>M0TCM901-CNV01-MCP02</t>
  </si>
  <si>
    <t>10.96.53.163</t>
  </si>
  <si>
    <t>UPPER CASE-GANTRY 2P_MCP_#3_B</t>
  </si>
  <si>
    <t>M0TCM901-CNV01-MCP03</t>
  </si>
  <si>
    <t>10.96.53.164</t>
  </si>
  <si>
    <t>LOW CASE-GANTRY 2P_MCP_#3_B</t>
  </si>
  <si>
    <t>M0TCM901-CNV01-MCP04</t>
  </si>
  <si>
    <t>10.96.53.165</t>
  </si>
  <si>
    <t>END PLATE-GANTRY 2P_MCP_#4_B</t>
  </si>
  <si>
    <t>M0TCM901-CNV01-MCP05</t>
  </si>
  <si>
    <t>10.96.53.166</t>
  </si>
  <si>
    <t>UPPER CASE-GANTRY 2P_MCP_#4_B</t>
  </si>
  <si>
    <t>M0TCM901-CNV01-MCP06</t>
  </si>
  <si>
    <t>10.96.53.167</t>
  </si>
  <si>
    <t>LOW CASE-GANTRY 2P_MCP_#4_B</t>
  </si>
  <si>
    <t>M0MCM901-CNV01-MCP01</t>
  </si>
  <si>
    <t>10.96.53.168</t>
  </si>
  <si>
    <t>Module Product Stacker_MCP_#3_B</t>
  </si>
  <si>
    <t>M0MCM901-CNV01-MCP02</t>
  </si>
  <si>
    <t>10.96.53.169</t>
  </si>
  <si>
    <t>Module Product Stacker_MCP_#4_B</t>
  </si>
  <si>
    <t>M0MCM10000</t>
  </si>
  <si>
    <t>10.96.52.103</t>
  </si>
  <si>
    <t>M0TCMA01-CNV01-MCP01</t>
  </si>
  <si>
    <t>10.96.53.170</t>
  </si>
  <si>
    <t>END PLATE-GANTRY 2P_MCP_#5_B</t>
  </si>
  <si>
    <t>M0TCMA01-CNV01-MCP02</t>
  </si>
  <si>
    <t>10.96.53.171</t>
  </si>
  <si>
    <t>UPPER CASE-GANTRY 2P_MCP_#5_B</t>
  </si>
  <si>
    <t>M0TCMA01-CNV01-MCP03</t>
  </si>
  <si>
    <t>10.96.53.172</t>
  </si>
  <si>
    <t>LOW CASE-GANTRY 2P_MCP_#5_B</t>
  </si>
  <si>
    <t>M0TCMA01-CNV01-MCP04</t>
  </si>
  <si>
    <t>10.96.53.173</t>
  </si>
  <si>
    <t>END PLATE-GANTRY 2P_MCP_#6_B</t>
  </si>
  <si>
    <t>M0TCMA01-CNV01-MCP05</t>
  </si>
  <si>
    <t>10.96.53.174</t>
  </si>
  <si>
    <t>UPPER CASE-GANTRY 2P_MCP_#6_B</t>
  </si>
  <si>
    <t>M0TCMA01-CNV01-MCP06</t>
  </si>
  <si>
    <t>10.96.53.175</t>
  </si>
  <si>
    <t>LOW CASE-GANTRY 2P_MCP_#6_B</t>
  </si>
  <si>
    <t>M0MCMA01-CNV01-MCP01</t>
  </si>
  <si>
    <t>10.96.53.176</t>
  </si>
  <si>
    <t>Module Product Stacker_MCP_#5_B</t>
  </si>
  <si>
    <t>M0MCMA01-CNV01-MCP02</t>
  </si>
  <si>
    <t>10.96.53.177</t>
  </si>
  <si>
    <t>Module Product Stacker_MCP_#6_B</t>
  </si>
  <si>
    <t>M0MCM11000</t>
  </si>
  <si>
    <t>M0TCMB01-CNV01-MCP01</t>
  </si>
  <si>
    <t>10.96.53.178</t>
  </si>
  <si>
    <t>END PLATE-GANTRY 2P_MCP_#7_B</t>
  </si>
  <si>
    <t>M0TCMB01-CNV01-MCP02</t>
  </si>
  <si>
    <t>10.96.53.179</t>
  </si>
  <si>
    <t>UPPER CASE-GANTRY 2P_MCP_#7_B</t>
  </si>
  <si>
    <t>M0TCMB01-CNV01-MCP03</t>
  </si>
  <si>
    <t>10.96.53.180</t>
  </si>
  <si>
    <t>LOW CASE-GANTRY 2P_MCP_#7_B</t>
  </si>
  <si>
    <t>M0TCMB01-CNV01-MCP04</t>
  </si>
  <si>
    <t>10.96.53.181</t>
  </si>
  <si>
    <t>END PLATE-GANTRY 2P_MCP_#8_B</t>
  </si>
  <si>
    <t>M0TCMB01-CNV01-MCP05</t>
  </si>
  <si>
    <t>10.96.53.182</t>
  </si>
  <si>
    <t>UPPER CASE-GANTRY 2P_MCP_#8_B</t>
  </si>
  <si>
    <t>M0TCMB01-CNV01-MCP06</t>
  </si>
  <si>
    <t>10.96.53.183</t>
  </si>
  <si>
    <t>LOW CASE-GANTRY 2P_MCP_#8_B</t>
  </si>
  <si>
    <t>M0MCMB01-CNV01-MCP01</t>
  </si>
  <si>
    <t>10.96.53.184</t>
  </si>
  <si>
    <t>Module Product Stacker_MCP_#7_B</t>
  </si>
  <si>
    <t>M0MCMB01-CNV01-MCP02</t>
  </si>
  <si>
    <t>10.96.53.185</t>
  </si>
  <si>
    <t>Module Product Stacker_MCP_#8_B</t>
  </si>
  <si>
    <t>M0TCM12000</t>
    <phoneticPr fontId="19" type="noConversion"/>
  </si>
  <si>
    <t>10.96.52.104</t>
  </si>
  <si>
    <t>M0TCMC01-CNV01-MCP01</t>
  </si>
  <si>
    <t>10.96.53.191</t>
  </si>
  <si>
    <t>Module Material_WRAPING_MCP_#1_B</t>
  </si>
  <si>
    <t>M0TCMC01-CNV01-MCP02</t>
  </si>
  <si>
    <t>10.96.53.192</t>
  </si>
  <si>
    <t>Module Material_UN-WRAPING_MCP_#1_B</t>
  </si>
  <si>
    <t>Moudule Material_RTV_MCP_B</t>
  </si>
  <si>
    <t>M0MCM13000</t>
  </si>
  <si>
    <t>Module Material STK C/V_MCP_B</t>
  </si>
  <si>
    <t>Module Product PORT C/V_MCP_B</t>
  </si>
  <si>
    <t>E0PGC01000</t>
    <phoneticPr fontId="19" type="noConversion"/>
  </si>
  <si>
    <t>오픈에스지</t>
    <phoneticPr fontId="19" type="noConversion"/>
  </si>
  <si>
    <t>ACS</t>
    <phoneticPr fontId="19" type="noConversion"/>
  </si>
  <si>
    <t>10.96.44.128</t>
    <phoneticPr fontId="19" type="noConversion"/>
  </si>
  <si>
    <t>E0PCC101-CNV01-MCP01</t>
    <phoneticPr fontId="19" type="noConversion"/>
  </si>
  <si>
    <t>10.96.45.89</t>
  </si>
  <si>
    <t>양극 분체 2F AGV Station_MCP</t>
    <phoneticPr fontId="19" type="noConversion"/>
  </si>
  <si>
    <t>Foil/Roll</t>
    <phoneticPr fontId="19" type="noConversion"/>
  </si>
  <si>
    <t>E0JGC01000</t>
    <phoneticPr fontId="19" type="noConversion"/>
  </si>
  <si>
    <t>10.96.44.131</t>
    <phoneticPr fontId="19" type="noConversion"/>
  </si>
  <si>
    <t>E0PGA01000</t>
    <phoneticPr fontId="19" type="noConversion"/>
  </si>
  <si>
    <t>10.96.44.134</t>
    <phoneticPr fontId="19" type="noConversion"/>
  </si>
  <si>
    <t>E0PCA101-CNV01-MCP01</t>
    <phoneticPr fontId="19" type="noConversion"/>
  </si>
  <si>
    <t>10.96.45.162</t>
    <phoneticPr fontId="19" type="noConversion"/>
  </si>
  <si>
    <t>음극 분체 2F AGV Station_MCP</t>
  </si>
  <si>
    <t>E0JGA01000</t>
    <phoneticPr fontId="19" type="noConversion"/>
  </si>
  <si>
    <t>10.96.44.137</t>
    <phoneticPr fontId="19" type="noConversion"/>
  </si>
  <si>
    <t>C0VGC01000</t>
    <phoneticPr fontId="19" type="noConversion"/>
  </si>
  <si>
    <t>10.96.48.63</t>
    <phoneticPr fontId="19" type="noConversion"/>
  </si>
  <si>
    <t>C0VGA01000</t>
    <phoneticPr fontId="19" type="noConversion"/>
  </si>
  <si>
    <t>10.96.48.66</t>
    <phoneticPr fontId="19" type="noConversion"/>
  </si>
  <si>
    <t>Material /
Product</t>
    <phoneticPr fontId="19" type="noConversion"/>
  </si>
  <si>
    <t>M0MGM01000</t>
    <phoneticPr fontId="19" type="noConversion"/>
  </si>
  <si>
    <t>10.96.52.105</t>
    <phoneticPr fontId="19" type="noConversion"/>
  </si>
  <si>
    <t>Module Product AGV-L C/V_MCP_A</t>
  </si>
  <si>
    <t>Module Product AGV-R C/V_MCP_A</t>
  </si>
  <si>
    <t>M0BGM01000</t>
    <phoneticPr fontId="19" type="noConversion"/>
  </si>
  <si>
    <t>10.96.52.108</t>
    <phoneticPr fontId="19" type="noConversion"/>
  </si>
  <si>
    <t>M0MGM02000</t>
    <phoneticPr fontId="19" type="noConversion"/>
  </si>
  <si>
    <t>10.96.52.111</t>
    <phoneticPr fontId="19" type="noConversion"/>
  </si>
  <si>
    <t>Module Material_WRAPING_MCP_#1_B</t>
    <phoneticPr fontId="19" type="noConversion"/>
  </si>
  <si>
    <t>Module Material_UN-WRAPING_MCP_#1_B</t>
    <phoneticPr fontId="19" type="noConversion"/>
  </si>
  <si>
    <t>Module Product AGV-L C/V_MCP_B</t>
    <phoneticPr fontId="19" type="noConversion"/>
  </si>
  <si>
    <t>Module Product AGV-R C/V_MCP_B</t>
    <phoneticPr fontId="19" type="noConversion"/>
  </si>
  <si>
    <t>M0BGM02000</t>
    <phoneticPr fontId="19" type="noConversion"/>
  </si>
  <si>
    <t>10.96.52.114</t>
    <phoneticPr fontId="19" type="noConversion"/>
  </si>
  <si>
    <t>INSPECTION REPORT</t>
    <phoneticPr fontId="11" type="noConversion"/>
  </si>
  <si>
    <t>1. H/W   SCS SERVER Setting CHECK LIST</t>
  </si>
  <si>
    <t>고객명</t>
    <phoneticPr fontId="11" type="noConversion"/>
  </si>
  <si>
    <t>SKON</t>
    <phoneticPr fontId="11" type="noConversion"/>
  </si>
  <si>
    <t>검사구분</t>
    <phoneticPr fontId="11" type="noConversion"/>
  </si>
  <si>
    <t>작성</t>
    <phoneticPr fontId="11" type="noConversion"/>
  </si>
  <si>
    <t>검토</t>
    <phoneticPr fontId="11" type="noConversion"/>
  </si>
  <si>
    <t>사이트 명</t>
  </si>
  <si>
    <t>SKOJ2 스마트팩토리</t>
    <phoneticPr fontId="7" type="noConversion"/>
  </si>
  <si>
    <t>검사위치</t>
    <phoneticPr fontId="7" type="noConversion"/>
  </si>
  <si>
    <t>이현우</t>
    <phoneticPr fontId="7" type="noConversion"/>
  </si>
  <si>
    <t>김선국</t>
    <phoneticPr fontId="7" type="noConversion"/>
  </si>
  <si>
    <t>검사 명</t>
    <phoneticPr fontId="11" type="noConversion"/>
  </si>
  <si>
    <t>SCS SERVER Setting</t>
    <phoneticPr fontId="7" type="noConversion"/>
  </si>
  <si>
    <t>비고</t>
    <phoneticPr fontId="7" type="noConversion"/>
  </si>
  <si>
    <t>구분</t>
    <phoneticPr fontId="7" type="noConversion"/>
  </si>
  <si>
    <t>CHECK 항목 (대분류)</t>
    <phoneticPr fontId="7" type="noConversion"/>
  </si>
  <si>
    <t>CHECK 항목 (세팅값)</t>
    <phoneticPr fontId="7" type="noConversion"/>
  </si>
  <si>
    <t>CHECK 유무
(OK : O, NG : N)</t>
    <phoneticPr fontId="7" type="noConversion"/>
  </si>
  <si>
    <t>검사일자</t>
    <phoneticPr fontId="11" type="noConversion"/>
  </si>
  <si>
    <t>Server</t>
    <phoneticPr fontId="7" type="noConversion"/>
  </si>
  <si>
    <t>네트워크 연결 확인</t>
    <phoneticPr fontId="7" type="noConversion"/>
  </si>
  <si>
    <t>각 설비 및 DB서버와 네트워크 연결 유무 확인.</t>
    <phoneticPr fontId="7" type="noConversion"/>
  </si>
  <si>
    <t>O</t>
    <phoneticPr fontId="7" type="noConversion"/>
  </si>
  <si>
    <t>22.01.22</t>
    <phoneticPr fontId="7" type="noConversion"/>
  </si>
  <si>
    <t>서버 SK 사급
VM WARE</t>
    <phoneticPr fontId="7" type="noConversion"/>
  </si>
  <si>
    <t>방화벽 확인</t>
    <phoneticPr fontId="7" type="noConversion"/>
  </si>
  <si>
    <t>각 설비 및 DB서버와 방화벽 유무 확인.</t>
    <phoneticPr fontId="7" type="noConversion"/>
  </si>
  <si>
    <t>타임서버 연결</t>
    <phoneticPr fontId="7" type="noConversion"/>
  </si>
  <si>
    <t>타임서버와 연결 확인.</t>
    <phoneticPr fontId="7" type="noConversion"/>
  </si>
  <si>
    <t>해당없음</t>
    <phoneticPr fontId="7" type="noConversion"/>
  </si>
  <si>
    <t>KIOSK</t>
    <phoneticPr fontId="7" type="noConversion"/>
  </si>
  <si>
    <t>정위치 확인</t>
    <phoneticPr fontId="7" type="noConversion"/>
  </si>
  <si>
    <t>IP 확인</t>
    <phoneticPr fontId="7" type="noConversion"/>
  </si>
  <si>
    <t>해당 아이피 확인</t>
    <phoneticPr fontId="7" type="noConversion"/>
  </si>
  <si>
    <t>10.93.112.88</t>
    <phoneticPr fontId="7" type="noConversion"/>
  </si>
  <si>
    <t>PC RACK 정위치</t>
  </si>
  <si>
    <t>KIOSK 정위치(고객사 확인 필요)</t>
    <phoneticPr fontId="7" type="noConversion"/>
  </si>
  <si>
    <t>모니터 판넬 설치 유무</t>
    <phoneticPr fontId="7" type="noConversion"/>
  </si>
  <si>
    <t>모니터 판넬 설치 유무</t>
  </si>
  <si>
    <t>키보드, 마우스 판넬 설치 유무</t>
    <phoneticPr fontId="7" type="noConversion"/>
  </si>
  <si>
    <t>키보드, 마우스 판넬 
설치 유무</t>
  </si>
  <si>
    <t>유틸 전원 Turn-On</t>
    <phoneticPr fontId="7" type="noConversion"/>
  </si>
  <si>
    <t>유틸 전원 Turn-On</t>
  </si>
  <si>
    <t>Host Cable 훅업</t>
    <phoneticPr fontId="7" type="noConversion"/>
  </si>
  <si>
    <t>Host Cable 훅업</t>
  </si>
  <si>
    <t>설치 후 선정리</t>
    <phoneticPr fontId="7" type="noConversion"/>
  </si>
  <si>
    <t>키보드, 마우스  작동 유무 체크</t>
    <phoneticPr fontId="7" type="noConversion"/>
  </si>
  <si>
    <t>설치 완료 후 작동 유무 체크</t>
    <phoneticPr fontId="7" type="noConversion"/>
  </si>
  <si>
    <t>모니터 해상도 및 액정 상태 확인</t>
    <phoneticPr fontId="7" type="noConversion"/>
  </si>
  <si>
    <t>설치 완료 후 해상도 및 액정 상태 확인</t>
  </si>
  <si>
    <t>건스캐너 거치대 설치 확인</t>
    <phoneticPr fontId="7" type="noConversion"/>
  </si>
  <si>
    <t>건스캐너 거치대 설치 확인</t>
  </si>
  <si>
    <t>INSPECTION REPORT</t>
  </si>
  <si>
    <t>2. NETWORK, BCR CHECK LIST</t>
    <phoneticPr fontId="7" type="noConversion"/>
  </si>
  <si>
    <t>N/W. BCR, NVR</t>
    <phoneticPr fontId="7" type="noConversion"/>
  </si>
  <si>
    <t>구분</t>
  </si>
  <si>
    <t>CHECK 항목 (대분류)</t>
  </si>
  <si>
    <t>CHECK 항목</t>
  </si>
  <si>
    <t>비고</t>
  </si>
  <si>
    <t>NETWORK</t>
    <phoneticPr fontId="7" type="noConversion"/>
  </si>
  <si>
    <t>선행</t>
    <phoneticPr fontId="7" type="noConversion"/>
  </si>
  <si>
    <t>포설 작업 확인</t>
    <phoneticPr fontId="7" type="noConversion"/>
  </si>
  <si>
    <t>훅업 위치 확인</t>
    <phoneticPr fontId="7" type="noConversion"/>
  </si>
  <si>
    <t>보안</t>
    <phoneticPr fontId="7" type="noConversion"/>
  </si>
  <si>
    <t>IP-LIST - 설비 동기화</t>
    <phoneticPr fontId="7" type="noConversion"/>
  </si>
  <si>
    <t>상위 FA망 포트 오픈 신청 및 통신확인 - PLC [8192, 8193, 8194, 8195]</t>
    <phoneticPr fontId="7" type="noConversion"/>
  </si>
  <si>
    <t>상위 FA망 포트 오픈 신청 및 통신확인- BCR [8192]</t>
    <phoneticPr fontId="7" type="noConversion"/>
  </si>
  <si>
    <t>상위 FA망 포트 오픈 신청 및 통신확인- KIOSK [1535(클라이언트 업데이트 및 DB접속)]</t>
    <phoneticPr fontId="7" type="noConversion"/>
  </si>
  <si>
    <t>O</t>
  </si>
  <si>
    <t>통신(FA망)</t>
    <phoneticPr fontId="7" type="noConversion"/>
  </si>
  <si>
    <t xml:space="preserve">인덱싱 </t>
    <phoneticPr fontId="7" type="noConversion"/>
  </si>
  <si>
    <t>태깅</t>
    <phoneticPr fontId="7" type="noConversion"/>
  </si>
  <si>
    <t>설계에 포함되지 않은 선 제거</t>
    <phoneticPr fontId="7" type="noConversion"/>
  </si>
  <si>
    <t>BCR</t>
    <phoneticPr fontId="7" type="noConversion"/>
  </si>
  <si>
    <t>포설 작업 확인(네트워크, 전원</t>
    <phoneticPr fontId="7" type="noConversion"/>
  </si>
  <si>
    <t>거치대 설치확인(기구)</t>
    <phoneticPr fontId="7" type="noConversion"/>
  </si>
  <si>
    <t>인덱싱 작업</t>
    <phoneticPr fontId="7" type="noConversion"/>
  </si>
  <si>
    <t>기구 - BCR 위치 세부확인</t>
    <phoneticPr fontId="7" type="noConversion"/>
  </si>
  <si>
    <t>해당 TRACK에서 스캔 (정위치 티칭)</t>
    <phoneticPr fontId="7" type="noConversion"/>
  </si>
  <si>
    <t xml:space="preserve">감속센서 및 CV 구동부 위치 확인, BCR Alive Time 정상 확인 </t>
    <phoneticPr fontId="7" type="noConversion"/>
  </si>
  <si>
    <t>Interface</t>
    <phoneticPr fontId="7" type="noConversion"/>
  </si>
  <si>
    <t>ping test를 통한 SCS Server &lt;-&gt; BCR 통신확인</t>
  </si>
  <si>
    <t>NOREAD 상황 정상 RESPONSE</t>
    <phoneticPr fontId="7" type="noConversion"/>
  </si>
  <si>
    <t xml:space="preserve">READ 상황 모든 스캐너는 150ms 이하로 RESPONSE </t>
    <phoneticPr fontId="7" type="noConversion"/>
  </si>
  <si>
    <t xml:space="preserve">NOREAD 상황, 모든 스캐너는 150ms 이하로 RESPONSE </t>
    <phoneticPr fontId="7" type="noConversion"/>
  </si>
  <si>
    <t>1. UI / FUNCTION TEST</t>
    <phoneticPr fontId="7" type="noConversion"/>
  </si>
  <si>
    <t>PROJECT NAME</t>
    <phoneticPr fontId="11" type="noConversion"/>
  </si>
  <si>
    <t>BOSK KY1 자동화 물류</t>
    <phoneticPr fontId="7" type="noConversion"/>
  </si>
  <si>
    <t>Checker</t>
    <phoneticPr fontId="11" type="noConversion"/>
  </si>
  <si>
    <t>Inspector</t>
    <phoneticPr fontId="11" type="noConversion"/>
  </si>
  <si>
    <t>Approver</t>
    <phoneticPr fontId="11" type="noConversion"/>
  </si>
  <si>
    <t>TEST</t>
    <phoneticPr fontId="11" type="noConversion"/>
  </si>
  <si>
    <t>UI FUNCTION TEST</t>
    <phoneticPr fontId="7" type="noConversion"/>
  </si>
  <si>
    <t>PROCESS</t>
    <phoneticPr fontId="7" type="noConversion"/>
  </si>
  <si>
    <t>ELECTRODE</t>
    <phoneticPr fontId="7" type="noConversion"/>
  </si>
  <si>
    <t>CIM</t>
    <phoneticPr fontId="11" type="noConversion"/>
  </si>
  <si>
    <t>CCS</t>
    <phoneticPr fontId="7" type="noConversion"/>
  </si>
  <si>
    <t>LOCATION</t>
    <phoneticPr fontId="7" type="noConversion"/>
  </si>
  <si>
    <t>OpenSG</t>
  </si>
  <si>
    <t>SK C&amp;C</t>
    <phoneticPr fontId="7" type="noConversion"/>
  </si>
  <si>
    <t>SK ON</t>
    <phoneticPr fontId="19" type="noConversion"/>
  </si>
  <si>
    <t>SYSTEM ID</t>
    <phoneticPr fontId="11" type="noConversion"/>
  </si>
  <si>
    <t>EQP ID</t>
    <phoneticPr fontId="7" type="noConversion"/>
  </si>
  <si>
    <t>DATE</t>
    <phoneticPr fontId="7" type="noConversion"/>
  </si>
  <si>
    <t>* EQP ID만 입력하면 자동으로 EQP IP, SYSTEM ID, CIM IP 입력됨</t>
    <phoneticPr fontId="7" type="noConversion"/>
  </si>
  <si>
    <t>CIM IP</t>
    <phoneticPr fontId="11" type="noConversion"/>
  </si>
  <si>
    <t>EQP IP</t>
    <phoneticPr fontId="7" type="noConversion"/>
  </si>
  <si>
    <t>MM/DD/YYYY</t>
    <phoneticPr fontId="7" type="noConversion"/>
  </si>
  <si>
    <t>NO.</t>
    <phoneticPr fontId="7" type="noConversion"/>
  </si>
  <si>
    <t>DIVISION</t>
    <phoneticPr fontId="7" type="noConversion"/>
  </si>
  <si>
    <t>CHECK ITEM</t>
    <phoneticPr fontId="7" type="noConversion"/>
  </si>
  <si>
    <t>DESCRIPTION</t>
    <phoneticPr fontId="7" type="noConversion"/>
  </si>
  <si>
    <t>PLC ADDRESS /</t>
    <phoneticPr fontId="7" type="noConversion"/>
  </si>
  <si>
    <t>CHECK
(OK : O, NG : X)</t>
    <phoneticPr fontId="7" type="noConversion"/>
  </si>
  <si>
    <t>DATE</t>
    <phoneticPr fontId="11" type="noConversion"/>
  </si>
  <si>
    <t>REMARK</t>
    <phoneticPr fontId="7" type="noConversion"/>
  </si>
  <si>
    <t>가동점검</t>
    <phoneticPr fontId="7" type="noConversion"/>
  </si>
  <si>
    <t>C/V 통신 및 상태</t>
    <phoneticPr fontId="7" type="noConversion"/>
  </si>
  <si>
    <t>MCS 서버와 MCS 통신 연결 상태 표시 (화면상 연결및 Ping 확인)</t>
    <phoneticPr fontId="7" type="noConversion"/>
  </si>
  <si>
    <t>CCS 서버와 CCS 통신 연결 상태 표시 (화면상 연결및 Ping 확인)</t>
    <phoneticPr fontId="7" type="noConversion"/>
  </si>
  <si>
    <t>PLC 와 PLC 통신 연결 상태 표시 (화면상 연결및 Ping 확인)</t>
    <phoneticPr fontId="7" type="noConversion"/>
  </si>
  <si>
    <t>BCR 리딩 데이터 확인</t>
    <phoneticPr fontId="7" type="noConversion"/>
  </si>
  <si>
    <t>현재 반송 수행 중인 이력 기록(CCS 재시작 시 재 동기화 후 기존 반송명령 수행)</t>
    <phoneticPr fontId="7" type="noConversion"/>
  </si>
  <si>
    <t>기능점검</t>
  </si>
  <si>
    <t>LOG</t>
    <phoneticPr fontId="7" type="noConversion"/>
  </si>
  <si>
    <t>Log File 기록(파일명 구분, 일정기간 후 자동 삭제(고객사 지정), 각 동작별 Time Check)</t>
  </si>
  <si>
    <t>MCS Log(MCS 보고 Log저장)</t>
    <phoneticPr fontId="7" type="noConversion"/>
  </si>
  <si>
    <t>통신, 제어, 명령, Tray, BCR 로그 저장</t>
    <phoneticPr fontId="7" type="noConversion"/>
  </si>
  <si>
    <t>Display</t>
    <phoneticPr fontId="7" type="noConversion"/>
  </si>
  <si>
    <t>Map 관리에서 선택한 System ID로 이동 확인</t>
    <phoneticPr fontId="7" type="noConversion"/>
  </si>
  <si>
    <t>C/V, RTV, 이재기 상태 UI 색상 표시(온라인/Error/매뉴얼 상태)</t>
    <phoneticPr fontId="7" type="noConversion"/>
  </si>
  <si>
    <t>C/V, RTV, 이재기 상태 UI 색상 표시(화물적재 상태)</t>
    <phoneticPr fontId="7" type="noConversion"/>
  </si>
  <si>
    <t>C/V 선택시 오른쪽 상태 정보 표시</t>
    <phoneticPr fontId="7" type="noConversion"/>
  </si>
  <si>
    <t>반송리스트에 진행중인 작업 정보 표시</t>
    <phoneticPr fontId="7" type="noConversion"/>
  </si>
  <si>
    <t>반송 [NORMAL]</t>
    <phoneticPr fontId="7" type="noConversion"/>
  </si>
  <si>
    <t>컨베이어/이재기 -&gt; AGV Loding</t>
    <phoneticPr fontId="7" type="noConversion"/>
  </si>
  <si>
    <t>컨베이어/이재기 -&gt; AGV Unloding</t>
    <phoneticPr fontId="7" type="noConversion"/>
  </si>
  <si>
    <t>AGV -&gt; 컨베이어/이재기 Loding</t>
    <phoneticPr fontId="7" type="noConversion"/>
  </si>
  <si>
    <t>AGV -&gt; 컨베이어/이재기 Unloding</t>
    <phoneticPr fontId="7" type="noConversion"/>
  </si>
  <si>
    <t>Port(수동 매뉴얼 스테이션) -&gt; AGV Loding</t>
    <phoneticPr fontId="7" type="noConversion"/>
  </si>
  <si>
    <t>Port(수동 매뉴얼 스테이션)  -&gt; AGV Unldoing</t>
    <phoneticPr fontId="7" type="noConversion"/>
  </si>
  <si>
    <t>컨베이어 -&gt; S/C Loding</t>
    <phoneticPr fontId="7" type="noConversion"/>
  </si>
  <si>
    <t>컨베이어 -&gt; S/C Unloding</t>
    <phoneticPr fontId="7" type="noConversion"/>
  </si>
  <si>
    <t>반송 [ABNORMAL]</t>
  </si>
  <si>
    <t>작업중, ABORT FAIL</t>
    <phoneticPr fontId="7" type="noConversion"/>
  </si>
  <si>
    <t>커맨드 삭제</t>
    <phoneticPr fontId="7" type="noConversion"/>
  </si>
  <si>
    <t>반송중 Carrier ID 제거</t>
    <phoneticPr fontId="7" type="noConversion"/>
  </si>
  <si>
    <t>BCR 리딩 Error(PLT/Plate/MG)</t>
    <phoneticPr fontId="7" type="noConversion"/>
  </si>
  <si>
    <t>반송 중복 명령 거부</t>
    <phoneticPr fontId="7" type="noConversion"/>
  </si>
  <si>
    <t>Access Oper/AGV</t>
    <phoneticPr fontId="7" type="noConversion"/>
  </si>
  <si>
    <t>PLC_PortAccessMode 상태값 확인</t>
    <phoneticPr fontId="7" type="noConversion"/>
  </si>
  <si>
    <t>트랙 재개/정지</t>
    <phoneticPr fontId="7" type="noConversion"/>
  </si>
  <si>
    <t>선택한 트랙 Resume/Pause 변경 확인</t>
    <phoneticPr fontId="7" type="noConversion"/>
  </si>
  <si>
    <t>포트타입</t>
    <phoneticPr fontId="7" type="noConversion"/>
  </si>
  <si>
    <t>선택한 트랙 Input/Output/Both 사용 변경 확인</t>
    <phoneticPr fontId="7" type="noConversion"/>
  </si>
  <si>
    <t>키인</t>
    <phoneticPr fontId="7" type="noConversion"/>
  </si>
  <si>
    <t>선택한 트랙 수동으로 키인 입력 확인</t>
    <phoneticPr fontId="7" type="noConversion"/>
  </si>
  <si>
    <t>상세</t>
    <phoneticPr fontId="7" type="noConversion"/>
  </si>
  <si>
    <t>선택한 트랙의 PLC 상태 확인</t>
    <phoneticPr fontId="7" type="noConversion"/>
  </si>
  <si>
    <t>공정/CIM 모드</t>
    <phoneticPr fontId="7" type="noConversion"/>
  </si>
  <si>
    <t>공정모드(Auto), CIM모드(Manual), None 상태 변경 확인</t>
    <phoneticPr fontId="7" type="noConversion"/>
  </si>
  <si>
    <t>수동커맨드 및 기능?</t>
    <phoneticPr fontId="7" type="noConversion"/>
  </si>
  <si>
    <t>AUTO/MANUAL</t>
    <phoneticPr fontId="7" type="noConversion"/>
  </si>
  <si>
    <t>PAUSE/RESUME</t>
    <phoneticPr fontId="7" type="noConversion"/>
  </si>
  <si>
    <t>ESTOP</t>
    <phoneticPr fontId="7" type="noConversion"/>
  </si>
  <si>
    <t>RESET</t>
    <phoneticPr fontId="7" type="noConversion"/>
  </si>
  <si>
    <t>ABORT</t>
    <phoneticPr fontId="7" type="noConversion"/>
  </si>
  <si>
    <t>CANCEL</t>
    <phoneticPr fontId="7" type="noConversion"/>
  </si>
  <si>
    <t>수동 반송(수동반송(Source -&gt; Dest)</t>
    <phoneticPr fontId="7" type="noConversion"/>
  </si>
  <si>
    <t>사용자 관리</t>
    <phoneticPr fontId="7" type="noConversion"/>
  </si>
  <si>
    <t>로그인/로그아웃</t>
    <phoneticPr fontId="7" type="noConversion"/>
  </si>
  <si>
    <t>USER 설정(사용자 정보 조회 및 추가, 삭제, 변경)</t>
    <phoneticPr fontId="7" type="noConversion"/>
  </si>
  <si>
    <t>권한 설정(USER 권한 설정)</t>
    <phoneticPr fontId="7" type="noConversion"/>
  </si>
  <si>
    <t>ZoomIn/Out</t>
    <phoneticPr fontId="7" type="noConversion"/>
  </si>
  <si>
    <t>회전</t>
    <phoneticPr fontId="7" type="noConversion"/>
  </si>
  <si>
    <t>섹션 아웃 확인</t>
    <phoneticPr fontId="7" type="noConversion"/>
  </si>
  <si>
    <t>언어설정(한국어, 영어, 스페인어 지원)</t>
    <phoneticPr fontId="7" type="noConversion"/>
  </si>
  <si>
    <t>Play Back</t>
    <phoneticPr fontId="7" type="noConversion"/>
  </si>
  <si>
    <t>재생</t>
    <phoneticPr fontId="7" type="noConversion"/>
  </si>
  <si>
    <t>정지</t>
    <phoneticPr fontId="7" type="noConversion"/>
  </si>
  <si>
    <t>데이터 확인</t>
    <phoneticPr fontId="7" type="noConversion"/>
  </si>
  <si>
    <t>Client UI</t>
    <phoneticPr fontId="7" type="noConversion"/>
  </si>
  <si>
    <t>모니터링</t>
    <phoneticPr fontId="7" type="noConversion"/>
  </si>
  <si>
    <t>Main</t>
  </si>
  <si>
    <t>Main Layout 정상동작 확인</t>
  </si>
  <si>
    <t>작업 LIST</t>
  </si>
  <si>
    <t>작업 LIST 실시간 확인</t>
  </si>
  <si>
    <t>통신확인</t>
  </si>
  <si>
    <t>MCS 통신연결 상태 확인</t>
  </si>
  <si>
    <t>CCS 통신연결 상태 확인</t>
    <phoneticPr fontId="7" type="noConversion"/>
  </si>
  <si>
    <t>PLC 통신연결 상태 확인</t>
    <phoneticPr fontId="7" type="noConversion"/>
  </si>
  <si>
    <t>3. CCS &lt;-&gt; PLC(CONVEYOR)</t>
    <phoneticPr fontId="7" type="noConversion"/>
  </si>
  <si>
    <t>BOSK_KY1_DES57_DeviceMap_vK_20231127</t>
    <phoneticPr fontId="7" type="noConversion"/>
  </si>
  <si>
    <t>CV DEVICE MAP TEST</t>
    <phoneticPr fontId="7" type="noConversion"/>
  </si>
  <si>
    <t>HMX</t>
    <phoneticPr fontId="7" type="noConversion"/>
  </si>
  <si>
    <t>EQP ID / PLC GROUP</t>
    <phoneticPr fontId="7" type="noConversion"/>
  </si>
  <si>
    <t>* EQP ID만 입력하면 자동으로 PLC GROUP, PLC IP, SYSTEM ID, CIM IP 입력됨</t>
    <phoneticPr fontId="7" type="noConversion"/>
  </si>
  <si>
    <t>PLC IP</t>
    <phoneticPr fontId="7" type="noConversion"/>
  </si>
  <si>
    <t>PLC ADDRESS</t>
    <phoneticPr fontId="7" type="noConversion"/>
  </si>
  <si>
    <t>PLC 연결</t>
  </si>
  <si>
    <t>D</t>
    <phoneticPr fontId="7" type="noConversion"/>
  </si>
  <si>
    <t>Address 
설정 확인</t>
    <phoneticPr fontId="7" type="noConversion"/>
  </si>
  <si>
    <t>CCS ↔ PLC</t>
    <phoneticPr fontId="7" type="noConversion"/>
  </si>
  <si>
    <t>40000</t>
    <phoneticPr fontId="7" type="noConversion"/>
  </si>
  <si>
    <t>시간 동기화 (년)</t>
  </si>
  <si>
    <t>CCS ↔ PLC</t>
  </si>
  <si>
    <t>40001</t>
    <phoneticPr fontId="7" type="noConversion"/>
  </si>
  <si>
    <t>시간 동기화 (월)</t>
  </si>
  <si>
    <t>40002</t>
    <phoneticPr fontId="7" type="noConversion"/>
  </si>
  <si>
    <t>시간 동기화 (일)</t>
  </si>
  <si>
    <t>40003</t>
    <phoneticPr fontId="7" type="noConversion"/>
  </si>
  <si>
    <t>시간 동기화 (시)</t>
  </si>
  <si>
    <t>40004</t>
    <phoneticPr fontId="7" type="noConversion"/>
  </si>
  <si>
    <t>시간 동기화 (분)</t>
  </si>
  <si>
    <t>40005</t>
    <phoneticPr fontId="7" type="noConversion"/>
  </si>
  <si>
    <t>시간 동기화 (초)</t>
  </si>
  <si>
    <t>40006</t>
    <phoneticPr fontId="7" type="noConversion"/>
  </si>
  <si>
    <t>Reserved</t>
  </si>
  <si>
    <t>40007</t>
    <phoneticPr fontId="7" type="noConversion"/>
  </si>
  <si>
    <t>40008:0</t>
    <phoneticPr fontId="7" type="noConversion"/>
  </si>
  <si>
    <t>PauseReq</t>
  </si>
  <si>
    <t>CIM -&gt; PLC Pause 요청</t>
    <phoneticPr fontId="7" type="noConversion"/>
  </si>
  <si>
    <t>40008:1</t>
    <phoneticPr fontId="7" type="noConversion"/>
  </si>
  <si>
    <t>ResumeReq</t>
  </si>
  <si>
    <t>CIM -&gt; PLC Resume 요청</t>
    <phoneticPr fontId="7" type="noConversion"/>
  </si>
  <si>
    <t>40008:2</t>
    <phoneticPr fontId="7" type="noConversion"/>
  </si>
  <si>
    <t>TimeSyncReq</t>
  </si>
  <si>
    <t>CIM -&gt; PLC TimeSync 요청</t>
    <phoneticPr fontId="7" type="noConversion"/>
  </si>
  <si>
    <t>40008:3</t>
    <phoneticPr fontId="7" type="noConversion"/>
  </si>
  <si>
    <t>FireShutter</t>
  </si>
  <si>
    <t>PLC 방화셔터 동작중
(1: 방화셔터 DOWN , 0 : 정상)</t>
    <phoneticPr fontId="7" type="noConversion"/>
  </si>
  <si>
    <t>40008:4 ~ 40008:E</t>
    <phoneticPr fontId="7" type="noConversion"/>
  </si>
  <si>
    <t>40008:F</t>
    <phoneticPr fontId="7" type="noConversion"/>
  </si>
  <si>
    <t>PLC_HeartBeat</t>
  </si>
  <si>
    <t>CIM -&gt; PLC Alive Check</t>
    <phoneticPr fontId="7" type="noConversion"/>
  </si>
  <si>
    <t>40009:0</t>
    <phoneticPr fontId="7" type="noConversion"/>
  </si>
  <si>
    <t>PauseRes</t>
  </si>
  <si>
    <t>PLC -&gt; CIM Pause 요청 응답</t>
    <phoneticPr fontId="7" type="noConversion"/>
  </si>
  <si>
    <t>40009:1</t>
    <phoneticPr fontId="7" type="noConversion"/>
  </si>
  <si>
    <t>ResumeRes</t>
  </si>
  <si>
    <t>PLC -&gt; CIM Resume 요청 응답</t>
    <phoneticPr fontId="7" type="noConversion"/>
  </si>
  <si>
    <t>40009:2</t>
    <phoneticPr fontId="7" type="noConversion"/>
  </si>
  <si>
    <t>TimeSyncRes</t>
  </si>
  <si>
    <t>PLC -&gt; CIM TimeSync 요청 응답</t>
    <phoneticPr fontId="7" type="noConversion"/>
  </si>
  <si>
    <t>40009:3 ~ 40009:E</t>
    <phoneticPr fontId="7" type="noConversion"/>
  </si>
  <si>
    <t>40009:F</t>
    <phoneticPr fontId="7" type="noConversion"/>
  </si>
  <si>
    <t>CIM_HeartBeat</t>
  </si>
  <si>
    <t>PLC -&gt; CIM Alive Check</t>
    <phoneticPr fontId="7" type="noConversion"/>
  </si>
  <si>
    <t>40010</t>
    <phoneticPr fontId="7" type="noConversion"/>
  </si>
  <si>
    <t>PLC Alarm Code</t>
  </si>
  <si>
    <t>D</t>
  </si>
  <si>
    <t>40011 ~ 40059</t>
    <phoneticPr fontId="7" type="noConversion"/>
  </si>
  <si>
    <t>40010 ~ 40059</t>
    <phoneticPr fontId="7" type="noConversion"/>
  </si>
  <si>
    <t>2. CCS &lt;-&gt; PLC(CONVEYOR)</t>
    <phoneticPr fontId="7" type="noConversion"/>
  </si>
  <si>
    <t>PLC GROUP</t>
    <phoneticPr fontId="7" type="noConversion"/>
  </si>
  <si>
    <t>TRACK ID</t>
    <phoneticPr fontId="7" type="noConversion"/>
  </si>
  <si>
    <t>EQP ID / TRACK ID</t>
    <phoneticPr fontId="7" type="noConversion"/>
  </si>
  <si>
    <t>* TRACK ID만 입력하면 PLC ADDRESS 자동계산됨</t>
    <phoneticPr fontId="7" type="noConversion"/>
  </si>
  <si>
    <t>PLC IP 로 PING TEST</t>
  </si>
  <si>
    <t>CV Track 1개당 60Word 할당(start address)</t>
    <phoneticPr fontId="7" type="noConversion"/>
  </si>
  <si>
    <t>&lt;= start address 만 입력하면 address 계산</t>
    <phoneticPr fontId="7" type="noConversion"/>
  </si>
  <si>
    <t>0-19</t>
    <phoneticPr fontId="7" type="noConversion"/>
  </si>
  <si>
    <t>CarrierID</t>
    <phoneticPr fontId="7" type="noConversion"/>
  </si>
  <si>
    <t>CarrierID 20Word
(40자리코드까지 가능)</t>
    <phoneticPr fontId="7" type="noConversion"/>
  </si>
  <si>
    <t>20~21</t>
    <phoneticPr fontId="7" type="noConversion"/>
  </si>
  <si>
    <t>DestPort</t>
    <phoneticPr fontId="7" type="noConversion"/>
  </si>
  <si>
    <t>20 : 최종 목적지 앞자리
21 : 최종 목적지 뒷자리</t>
    <phoneticPr fontId="7" type="noConversion"/>
  </si>
  <si>
    <t>22</t>
  </si>
  <si>
    <t>TrayType</t>
    <phoneticPr fontId="7" type="noConversion"/>
  </si>
  <si>
    <t>Reel Tray 정보
(0 : NONE, 1 : EmptyEmpty, 2 : Empty, 3 : Full, 9 : 잔량 (미정))</t>
    <phoneticPr fontId="7" type="noConversion"/>
  </si>
  <si>
    <t>23</t>
  </si>
  <si>
    <t>PalletUnit</t>
    <phoneticPr fontId="7" type="noConversion"/>
  </si>
  <si>
    <t>PLT 단수
(1 : 1단, 2 : 2단, …)</t>
    <phoneticPr fontId="7" type="noConversion"/>
  </si>
  <si>
    <t>24</t>
  </si>
  <si>
    <t>Polarity</t>
    <phoneticPr fontId="7" type="noConversion"/>
  </si>
  <si>
    <t>극성 상태
(0 : N/A, 1 : 음극(ANODE), 2 : 양극(CATHODE)</t>
    <phoneticPr fontId="7" type="noConversion"/>
  </si>
  <si>
    <t>25</t>
  </si>
  <si>
    <t>ProductEmpty</t>
    <phoneticPr fontId="7" type="noConversion"/>
  </si>
  <si>
    <t>보빈 상태
(0 : N/A, 1 : FULL, 2 : EMPTY)</t>
    <phoneticPr fontId="7" type="noConversion"/>
  </si>
  <si>
    <t>26</t>
  </si>
  <si>
    <t>WinderDirection</t>
    <phoneticPr fontId="7" type="noConversion"/>
  </si>
  <si>
    <t>권취 방향
(0 : N/A, 1 : 상권취, 2 : 하권취)</t>
    <phoneticPr fontId="7" type="noConversion"/>
  </si>
  <si>
    <t>27</t>
  </si>
  <si>
    <t>ProductQuantity</t>
    <phoneticPr fontId="7" type="noConversion"/>
  </si>
  <si>
    <t>권취량
(10Kg당 1Level, 예시) 121Kg -&gt; 12, 356 -&gt; 35)</t>
    <phoneticPr fontId="7" type="noConversion"/>
  </si>
  <si>
    <t>28</t>
  </si>
  <si>
    <t>FinalLocation</t>
    <phoneticPr fontId="7" type="noConversion"/>
  </si>
  <si>
    <t>LED현황판(7-SEG) 
최종목적지표시(2자리 목적지)</t>
    <phoneticPr fontId="7" type="noConversion"/>
  </si>
  <si>
    <t>29</t>
  </si>
  <si>
    <t>InnerTrayType</t>
    <phoneticPr fontId="7" type="noConversion"/>
  </si>
  <si>
    <t>30</t>
  </si>
  <si>
    <t>CarrierHeight</t>
    <phoneticPr fontId="7" type="noConversion"/>
  </si>
  <si>
    <t>PalletSize
(0 : NONE, 1 : LOW(양극 활물질/바인더, 음극 활물질), 2 : HIGH(분체 음극 도전재))</t>
    <phoneticPr fontId="7" type="noConversion"/>
  </si>
  <si>
    <t>31</t>
  </si>
  <si>
    <t>UnCoatedPart</t>
    <phoneticPr fontId="7" type="noConversion"/>
  </si>
  <si>
    <t>무지부 방향</t>
    <phoneticPr fontId="7" type="noConversion"/>
  </si>
  <si>
    <t>32</t>
  </si>
  <si>
    <t>TurretCore</t>
    <phoneticPr fontId="7" type="noConversion"/>
  </si>
  <si>
    <t>33</t>
  </si>
  <si>
    <t>ProductEnd</t>
    <phoneticPr fontId="7" type="noConversion"/>
  </si>
  <si>
    <t>화성 검사기
(0 : NONE, 1 : CellBiz, 2 : PackBiz)</t>
    <phoneticPr fontId="7" type="noConversion"/>
  </si>
  <si>
    <t>34</t>
  </si>
  <si>
    <t>ValidCheckResult</t>
    <phoneticPr fontId="7" type="noConversion"/>
  </si>
  <si>
    <t>Valid 결과
(0 : OK, 5 : Source Interlock Error, 6 : Dest Interlock Error, 7 : CarrierMisMatch, 8 : ValidationCheckNG)</t>
    <phoneticPr fontId="7" type="noConversion"/>
  </si>
  <si>
    <t>35~36</t>
    <phoneticPr fontId="7" type="noConversion"/>
  </si>
  <si>
    <t>WayPoint</t>
    <phoneticPr fontId="7" type="noConversion"/>
  </si>
  <si>
    <t>35 : 중간 목적지 앞자리
36 : 최종 목적지 뒷자리</t>
    <phoneticPr fontId="7" type="noConversion"/>
  </si>
  <si>
    <t>37</t>
  </si>
  <si>
    <t>TrackPause</t>
    <phoneticPr fontId="7" type="noConversion"/>
  </si>
  <si>
    <t>(0 : RESUME (정상), 1 : PAUSE (일시정지))</t>
    <phoneticPr fontId="7" type="noConversion"/>
  </si>
  <si>
    <t>38</t>
  </si>
  <si>
    <t>CIM_PortInOutType</t>
    <phoneticPr fontId="7" type="noConversion"/>
  </si>
  <si>
    <t>(0 : Unknown, 1 : INPUT, 2 : OUTPUT, 3 : BOTH)</t>
    <phoneticPr fontId="7" type="noConversion"/>
  </si>
  <si>
    <t>39</t>
  </si>
  <si>
    <t>CIM_ErrorCode</t>
    <phoneticPr fontId="7" type="noConversion"/>
  </si>
  <si>
    <t>CIM Error Code
(0 : 정상상태, 21 : MCS 비정상 경로 수신, 24 : MCS BUZZER, 25 : BCR 전산 실물 불일치)</t>
    <phoneticPr fontId="7" type="noConversion"/>
  </si>
  <si>
    <t>40</t>
  </si>
  <si>
    <t>Buzzer</t>
    <phoneticPr fontId="7" type="noConversion"/>
  </si>
  <si>
    <t>(0 : 부저 OFF, 1 : 부저 ON)</t>
    <phoneticPr fontId="7" type="noConversion"/>
  </si>
  <si>
    <t>41:0</t>
    <phoneticPr fontId="7" type="noConversion"/>
  </si>
  <si>
    <t>Reseved</t>
  </si>
  <si>
    <t>41:1</t>
    <phoneticPr fontId="7" type="noConversion"/>
  </si>
  <si>
    <t>MP_Mode</t>
    <phoneticPr fontId="7" type="noConversion"/>
  </si>
  <si>
    <t>(0 : CALL BUTTON, 1 : 화물 감지)</t>
    <phoneticPr fontId="7" type="noConversion"/>
  </si>
  <si>
    <t>41:2 ~ 41:F</t>
    <phoneticPr fontId="7" type="noConversion"/>
  </si>
  <si>
    <t>Reseved</t>
    <phoneticPr fontId="7" type="noConversion"/>
  </si>
  <si>
    <t>42:0</t>
    <phoneticPr fontId="7" type="noConversion"/>
  </si>
  <si>
    <t>BCR_ReadComplete</t>
    <phoneticPr fontId="7" type="noConversion"/>
  </si>
  <si>
    <t>(0 : OFF, 1 : 완료)</t>
    <phoneticPr fontId="7" type="noConversion"/>
  </si>
  <si>
    <t>42:1</t>
  </si>
  <si>
    <t>BCR_ReadFail</t>
    <phoneticPr fontId="7" type="noConversion"/>
  </si>
  <si>
    <t>42:2</t>
  </si>
  <si>
    <t>TransferPossible</t>
    <phoneticPr fontId="7" type="noConversion"/>
  </si>
  <si>
    <t>(0 : OFF, 1 : ON(반송 시작))</t>
    <phoneticPr fontId="7" type="noConversion"/>
  </si>
  <si>
    <t>42:3 ~ 42:4</t>
    <phoneticPr fontId="7" type="noConversion"/>
  </si>
  <si>
    <t>42:5</t>
    <phoneticPr fontId="7" type="noConversion"/>
  </si>
  <si>
    <t>CIM_PortTypeChange</t>
    <phoneticPr fontId="7" type="noConversion"/>
  </si>
  <si>
    <t>(0 : 종료, 1 : 요청)</t>
    <phoneticPr fontId="7" type="noConversion"/>
  </si>
  <si>
    <t>42:6</t>
    <phoneticPr fontId="7" type="noConversion"/>
  </si>
  <si>
    <t>VehicleJobAsign</t>
    <phoneticPr fontId="7" type="noConversion"/>
  </si>
  <si>
    <t>(0 : VehicleUnassigned, 1 : VehicleAssigned)</t>
    <phoneticPr fontId="7" type="noConversion"/>
  </si>
  <si>
    <t>42:7</t>
    <phoneticPr fontId="7" type="noConversion"/>
  </si>
  <si>
    <t>VehicleJobComplete</t>
    <phoneticPr fontId="7" type="noConversion"/>
  </si>
  <si>
    <t>(0 : OFF, 1 : ON)</t>
    <phoneticPr fontId="7" type="noConversion"/>
  </si>
  <si>
    <t>42:8</t>
  </si>
  <si>
    <t>CIM_AlarmClear</t>
    <phoneticPr fontId="7" type="noConversion"/>
  </si>
  <si>
    <t>(0 : OFF, 1 : ON(Alarm Clear 요청))</t>
    <phoneticPr fontId="7" type="noConversion"/>
  </si>
  <si>
    <t>42:9</t>
  </si>
  <si>
    <t>CIM_ReportComp</t>
    <phoneticPr fontId="7" type="noConversion"/>
  </si>
  <si>
    <t>(0 : OFF, 1 : ON(Alarm Clear 완료 보고))</t>
    <phoneticPr fontId="7" type="noConversion"/>
  </si>
  <si>
    <t>42:A</t>
    <phoneticPr fontId="7" type="noConversion"/>
  </si>
  <si>
    <t>ACS_Alarm</t>
    <phoneticPr fontId="7" type="noConversion"/>
  </si>
  <si>
    <t>(0 : NOERROR, 1 : Alarm)</t>
    <phoneticPr fontId="7" type="noConversion"/>
  </si>
  <si>
    <t>42:B ~ 42:E</t>
    <phoneticPr fontId="7" type="noConversion"/>
  </si>
  <si>
    <t>42:F</t>
    <phoneticPr fontId="7" type="noConversion"/>
  </si>
  <si>
    <t>AGV_BusyLamp</t>
    <phoneticPr fontId="7" type="noConversion"/>
  </si>
  <si>
    <t>(0 : OFF, 1 : ON(AGV 기동 중))</t>
    <phoneticPr fontId="7" type="noConversion"/>
  </si>
  <si>
    <t>43 ~ 47</t>
    <phoneticPr fontId="7" type="noConversion"/>
  </si>
  <si>
    <t>48</t>
    <phoneticPr fontId="7" type="noConversion"/>
  </si>
  <si>
    <t>PLC_ErrorCode</t>
    <phoneticPr fontId="7" type="noConversion"/>
  </si>
  <si>
    <t>(0 : NO ERROR, Other : 해당 에러코드 4자리)</t>
    <phoneticPr fontId="7" type="noConversion"/>
  </si>
  <si>
    <t>49:0</t>
    <phoneticPr fontId="7" type="noConversion"/>
  </si>
  <si>
    <t>Key_Mode</t>
    <phoneticPr fontId="7" type="noConversion"/>
  </si>
  <si>
    <t>Conveyor 상태 정보 
(0 : MANUAL, 1 : AUTO)</t>
    <phoneticPr fontId="7" type="noConversion"/>
  </si>
  <si>
    <t>49:1</t>
    <phoneticPr fontId="7" type="noConversion"/>
  </si>
  <si>
    <t>CV_Status</t>
    <phoneticPr fontId="7" type="noConversion"/>
  </si>
  <si>
    <t>C/V 구동 상태 정보
(0 : STOP, 1 : BUSY  (롤러의 구동신호 여부만))</t>
    <phoneticPr fontId="7" type="noConversion"/>
  </si>
  <si>
    <t>49:2</t>
    <phoneticPr fontId="7" type="noConversion"/>
  </si>
  <si>
    <t>PLC_PortAccessMode</t>
    <phoneticPr fontId="7" type="noConversion"/>
  </si>
  <si>
    <t>입출고 PORT
(0 : MANUAL, 1 : AUTO)</t>
    <phoneticPr fontId="7" type="noConversion"/>
  </si>
  <si>
    <t>49:3</t>
    <phoneticPr fontId="7" type="noConversion"/>
  </si>
  <si>
    <t>BCR_ReadReq</t>
    <phoneticPr fontId="7" type="noConversion"/>
  </si>
  <si>
    <t>49:4</t>
  </si>
  <si>
    <t>ArrivalsReady</t>
    <phoneticPr fontId="7" type="noConversion"/>
  </si>
  <si>
    <t>49:5</t>
  </si>
  <si>
    <t>SC_In_HS_Ready</t>
    <phoneticPr fontId="7" type="noConversion"/>
  </si>
  <si>
    <t>49:6</t>
  </si>
  <si>
    <t>SC_Out_HS_Ready</t>
    <phoneticPr fontId="7" type="noConversion"/>
  </si>
  <si>
    <t>49:7</t>
    <phoneticPr fontId="7" type="noConversion"/>
  </si>
  <si>
    <t>AGV_Estop</t>
  </si>
  <si>
    <t>(0 : OFF, 1 : ESTOP)</t>
    <phoneticPr fontId="7" type="noConversion"/>
  </si>
  <si>
    <t>49:8</t>
    <phoneticPr fontId="7" type="noConversion"/>
  </si>
  <si>
    <t>JC_UnloadRequest</t>
  </si>
  <si>
    <t>JC UR REQ(작업 회수) 물리 버튼
(0 : OFF, 1 : NG REQ)</t>
    <phoneticPr fontId="7" type="noConversion"/>
  </si>
  <si>
    <t>49:9</t>
    <phoneticPr fontId="7" type="noConversion"/>
  </si>
  <si>
    <t>AGV_AccessPermit /
AGV_Fire_Shutter_Location</t>
  </si>
  <si>
    <t xml:space="preserve">(0 : 불가, 1 : 허가 /
0 : 일반 Port, 1 : 인동선 진입 구역 Port (방화셔터 구간)) </t>
    <phoneticPr fontId="7" type="noConversion"/>
  </si>
  <si>
    <t>49:A</t>
    <phoneticPr fontId="7" type="noConversion"/>
  </si>
  <si>
    <t>LoadRequest</t>
  </si>
  <si>
    <t>49:B</t>
    <phoneticPr fontId="7" type="noConversion"/>
  </si>
  <si>
    <t>LoadComplete</t>
  </si>
  <si>
    <t>49:C</t>
    <phoneticPr fontId="7" type="noConversion"/>
  </si>
  <si>
    <t>UnloadRequest</t>
  </si>
  <si>
    <t>49:D</t>
    <phoneticPr fontId="7" type="noConversion"/>
  </si>
  <si>
    <t>UnloadComplete</t>
  </si>
  <si>
    <t>49:E</t>
    <phoneticPr fontId="7" type="noConversion"/>
  </si>
  <si>
    <t>NG_UnloadRequest</t>
  </si>
  <si>
    <t>(0 : OFF, 1 : NG REQ)</t>
    <phoneticPr fontId="7" type="noConversion"/>
  </si>
  <si>
    <t>49:F</t>
    <phoneticPr fontId="7" type="noConversion"/>
  </si>
  <si>
    <t>MoveTimeOut</t>
  </si>
  <si>
    <t>50:0</t>
    <phoneticPr fontId="7" type="noConversion"/>
  </si>
  <si>
    <t>CarrierDetect</t>
  </si>
  <si>
    <t>(0 : OFF(미감지), 1 : ON(감지))</t>
    <phoneticPr fontId="7" type="noConversion"/>
  </si>
  <si>
    <t>50:1</t>
    <phoneticPr fontId="7" type="noConversion"/>
  </si>
  <si>
    <t>BobbinDetect</t>
  </si>
  <si>
    <t>50:2</t>
    <phoneticPr fontId="7" type="noConversion"/>
  </si>
  <si>
    <t>ProductDetect</t>
  </si>
  <si>
    <t>50:3</t>
    <phoneticPr fontId="7" type="noConversion"/>
  </si>
  <si>
    <t>LoadReady</t>
    <phoneticPr fontId="7" type="noConversion"/>
  </si>
  <si>
    <t>50:4</t>
    <phoneticPr fontId="7" type="noConversion"/>
  </si>
  <si>
    <t>UnloadReady</t>
    <phoneticPr fontId="7" type="noConversion"/>
  </si>
  <si>
    <t>50:5</t>
    <phoneticPr fontId="7" type="noConversion"/>
  </si>
  <si>
    <t>PLC_PortTypeChange</t>
  </si>
  <si>
    <t>50:6</t>
    <phoneticPr fontId="7" type="noConversion"/>
  </si>
  <si>
    <t>ExChangeMode</t>
  </si>
  <si>
    <t>(0 : FALSE, 1 : TRUE)</t>
    <phoneticPr fontId="7" type="noConversion"/>
  </si>
  <si>
    <t>50:7</t>
    <phoneticPr fontId="7" type="noConversion"/>
  </si>
  <si>
    <t>TurretCoreChecked</t>
    <phoneticPr fontId="7" type="noConversion"/>
  </si>
  <si>
    <t>50:8</t>
    <phoneticPr fontId="7" type="noConversion"/>
  </si>
  <si>
    <t>PLC_AlarmClear</t>
    <phoneticPr fontId="7" type="noConversion"/>
  </si>
  <si>
    <t>50:9</t>
    <phoneticPr fontId="7" type="noConversion"/>
  </si>
  <si>
    <t>BufferMode</t>
  </si>
  <si>
    <t>50:A</t>
    <phoneticPr fontId="7" type="noConversion"/>
  </si>
  <si>
    <t>SC_InterlockCondition</t>
  </si>
  <si>
    <t>50:B</t>
    <phoneticPr fontId="7" type="noConversion"/>
  </si>
  <si>
    <t>LightCurtainDetect</t>
  </si>
  <si>
    <t>50:C</t>
    <phoneticPr fontId="7" type="noConversion"/>
  </si>
  <si>
    <t>PLC_DataClearRequest</t>
  </si>
  <si>
    <t>50:D</t>
    <phoneticPr fontId="7" type="noConversion"/>
  </si>
  <si>
    <t>Port_PIO_Init</t>
  </si>
  <si>
    <t>50:E</t>
    <phoneticPr fontId="7" type="noConversion"/>
  </si>
  <si>
    <t>PortSzie</t>
  </si>
  <si>
    <t>(0 : 장폭, 1 : 단폭)</t>
    <phoneticPr fontId="7" type="noConversion"/>
  </si>
  <si>
    <t>50:F</t>
    <phoneticPr fontId="7" type="noConversion"/>
  </si>
  <si>
    <t>LightCurtainState</t>
  </si>
  <si>
    <t>(0 : DISABLE(미동작, MUTE), 1 : ENABLE(동작))</t>
    <phoneticPr fontId="7" type="noConversion"/>
  </si>
  <si>
    <t>51</t>
    <phoneticPr fontId="7" type="noConversion"/>
  </si>
  <si>
    <t>EQ_Position</t>
    <phoneticPr fontId="7" type="noConversion"/>
  </si>
  <si>
    <t xml:space="preserve">(RTV -&gt; 0:Home, 1 : 1번 C/V …/
Lifter -&gt; 0:Home, 1 : 1층, 2 : 2층...) </t>
    <phoneticPr fontId="7" type="noConversion"/>
  </si>
  <si>
    <t>52</t>
    <phoneticPr fontId="7" type="noConversion"/>
  </si>
  <si>
    <t>MGZ_Detect(MG 감지정보)</t>
    <phoneticPr fontId="7" type="noConversion"/>
  </si>
  <si>
    <t>(High : MGZ 잔량 감지, Low : MGZ 감지 위치)</t>
    <phoneticPr fontId="7" type="noConversion"/>
  </si>
  <si>
    <t>53</t>
    <phoneticPr fontId="7" type="noConversion"/>
  </si>
  <si>
    <t>PLC_PortInOutType</t>
    <phoneticPr fontId="7" type="noConversion"/>
  </si>
  <si>
    <t>현재 Port Type(Mode)
(0 = Unknown(for BP,OP), 1 = Input Mode, 2 = Output Mode, 3 = Both Mode)</t>
    <phoneticPr fontId="7" type="noConversion"/>
  </si>
  <si>
    <t>54:0</t>
    <phoneticPr fontId="7" type="noConversion"/>
  </si>
  <si>
    <t>VALID</t>
    <phoneticPr fontId="7" type="noConversion"/>
  </si>
  <si>
    <t>PIO_Data
(Active 영역)</t>
    <phoneticPr fontId="7" type="noConversion"/>
  </si>
  <si>
    <t>54:1</t>
  </si>
  <si>
    <t>CS_0</t>
    <phoneticPr fontId="7" type="noConversion"/>
  </si>
  <si>
    <t>54:2</t>
  </si>
  <si>
    <t>CS_1</t>
  </si>
  <si>
    <t>54:3</t>
  </si>
  <si>
    <t>AM_AVBL</t>
  </si>
  <si>
    <t>54:4</t>
  </si>
  <si>
    <t>TR_REQ</t>
  </si>
  <si>
    <t>54:5</t>
  </si>
  <si>
    <t>BUSY</t>
  </si>
  <si>
    <t>54:6</t>
  </si>
  <si>
    <t>CMPLT</t>
  </si>
  <si>
    <t>54:7</t>
  </si>
  <si>
    <t>CONT</t>
  </si>
  <si>
    <t>55:0</t>
    <phoneticPr fontId="7" type="noConversion"/>
  </si>
  <si>
    <t>L_REQ</t>
  </si>
  <si>
    <t>PIO_Data
(Passive 영역)</t>
    <phoneticPr fontId="7" type="noConversion"/>
  </si>
  <si>
    <t>55:1</t>
  </si>
  <si>
    <t>U_REQ</t>
  </si>
  <si>
    <t>55:2</t>
  </si>
  <si>
    <t>READY</t>
  </si>
  <si>
    <t>55:3</t>
  </si>
  <si>
    <t>VA</t>
  </si>
  <si>
    <t>55:4</t>
  </si>
  <si>
    <t>VS_0</t>
  </si>
  <si>
    <t>55:5</t>
  </si>
  <si>
    <t>VS_1</t>
  </si>
  <si>
    <t>55:6</t>
  </si>
  <si>
    <t>HO_AVBL</t>
  </si>
  <si>
    <t>55:7</t>
  </si>
  <si>
    <t>ES</t>
  </si>
  <si>
    <t>56</t>
    <phoneticPr fontId="7" type="noConversion"/>
  </si>
  <si>
    <t>BCR_Result</t>
    <phoneticPr fontId="7" type="noConversion"/>
  </si>
  <si>
    <t>(High : BCR_ReadFail / Low : BCR_Complete)</t>
    <phoneticPr fontId="7" type="noConversion"/>
  </si>
  <si>
    <t>57</t>
    <phoneticPr fontId="7" type="noConversion"/>
  </si>
  <si>
    <t>WeightCheck</t>
    <phoneticPr fontId="7" type="noConversion"/>
  </si>
  <si>
    <t>화물 무게</t>
    <phoneticPr fontId="7" type="noConversion"/>
  </si>
  <si>
    <t>58:0</t>
    <phoneticPr fontId="7" type="noConversion"/>
  </si>
  <si>
    <t>WeightCheck_Complete</t>
    <phoneticPr fontId="7" type="noConversion"/>
  </si>
  <si>
    <t>(0 : OFF, 1 : ON(Complete))</t>
    <phoneticPr fontId="7" type="noConversion"/>
  </si>
  <si>
    <t>58:1 ~ 58:F</t>
    <phoneticPr fontId="7" type="noConversion"/>
  </si>
  <si>
    <t>59</t>
    <phoneticPr fontId="7" type="noConversion"/>
  </si>
  <si>
    <t>C0VCA301-CNV01-MCP02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</si>
</sst>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\.mm\.dd"/>
  </numFmts>
  <fonts count="67"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8"/>
      <name val="맑은 고딕"/>
      <family val="3"/>
      <charset val="129"/>
    </font>
    <font>
      <b/>
      <sz val="17"/>
      <name val="맑은 고딕"/>
      <family val="3"/>
      <charset val="129"/>
    </font>
    <font>
      <b/>
      <u/>
      <sz val="26"/>
      <name val="맑은 고딕"/>
      <family val="3"/>
      <charset val="129"/>
    </font>
    <font>
      <sz val="8"/>
      <name val="바탕체"/>
      <family val="1"/>
      <charset val="129"/>
    </font>
    <font>
      <sz val="12"/>
      <name val="맑은 고딕"/>
      <family val="3"/>
      <charset val="129"/>
    </font>
    <font>
      <b/>
      <sz val="20"/>
      <name val="맑은 고딕"/>
      <family val="3"/>
      <charset val="129"/>
    </font>
    <font>
      <sz val="17"/>
      <name val="맑은 고딕"/>
      <family val="3"/>
      <charset val="129"/>
    </font>
    <font>
      <sz val="17"/>
      <color theme="1"/>
      <name val="맑은 고딕"/>
      <family val="3"/>
      <charset val="129"/>
    </font>
    <font>
      <sz val="11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color rgb="FFFF0000"/>
      <name val="맑은 고딕"/>
      <family val="3"/>
      <charset val="129"/>
    </font>
    <font>
      <b/>
      <sz val="17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6"/>
      <name val="맑은 고딕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8"/>
      <color rgb="FF0000FF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name val="돋움"/>
      <family val="3"/>
    </font>
    <font>
      <sz val="11"/>
      <name val="맑은 고딕"/>
      <family val="3"/>
    </font>
    <font>
      <sz val="10"/>
      <name val="맑은 고딕"/>
      <family val="3"/>
    </font>
    <font>
      <b/>
      <sz val="16"/>
      <name val="맑은 고딕"/>
      <family val="3"/>
    </font>
    <font>
      <sz val="8"/>
      <name val="맑은 고딕"/>
      <family val="3"/>
      <charset val="129"/>
      <scheme val="minor"/>
    </font>
    <font>
      <b/>
      <sz val="36"/>
      <name val="맑은 고딕"/>
      <family val="3"/>
    </font>
    <font>
      <sz val="8"/>
      <name val="돋움"/>
      <family val="3"/>
    </font>
    <font>
      <b/>
      <sz val="36"/>
      <name val="맑은 고딕"/>
      <family val="3"/>
      <charset val="129"/>
    </font>
    <font>
      <b/>
      <i/>
      <sz val="24"/>
      <name val="맑은 고딕"/>
      <family val="3"/>
    </font>
    <font>
      <b/>
      <sz val="14"/>
      <name val="맑은 고딕"/>
      <family val="3"/>
    </font>
    <font>
      <b/>
      <sz val="24"/>
      <name val="맑은 고딕"/>
      <family val="3"/>
    </font>
    <font>
      <b/>
      <sz val="11"/>
      <name val="맑은 고딕"/>
      <family val="3"/>
    </font>
    <font>
      <i/>
      <sz val="11"/>
      <name val="맑은 고딕"/>
      <family val="3"/>
    </font>
    <font>
      <u/>
      <sz val="11"/>
      <color theme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3"/>
      <name val="맑은 고딕"/>
      <family val="3"/>
      <charset val="129"/>
    </font>
    <font>
      <b/>
      <sz val="13"/>
      <name val="맑은 고딕"/>
      <family val="3"/>
      <charset val="129"/>
    </font>
    <font>
      <b/>
      <sz val="13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5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"/>
      <name val="맑은 고딕"/>
      <family val="3"/>
      <charset val="129"/>
    </font>
    <font>
      <sz val="16"/>
      <color rgb="FFFF000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thin">
        <color auto="1"/>
      </bottom>
      <diagonal/>
    </border>
  </borders>
  <cellStyleXfs count="21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25" fillId="0" borderId="0"/>
    <xf numFmtId="0" fontId="26" fillId="0" borderId="0">
      <alignment vertical="center"/>
    </xf>
    <xf numFmtId="0" fontId="25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6" fillId="0" borderId="0"/>
    <xf numFmtId="0" fontId="49" fillId="0" borderId="0" applyNumberFormat="0" applyFill="0" applyBorder="0" applyAlignment="0" applyProtection="0">
      <alignment vertical="center"/>
    </xf>
    <xf numFmtId="0" fontId="25" fillId="0" borderId="0"/>
    <xf numFmtId="0" fontId="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451">
    <xf numFmtId="0" fontId="0" fillId="0" borderId="0" xfId="0">
      <alignment vertical="center"/>
    </xf>
    <xf numFmtId="0" fontId="9" fillId="0" borderId="15" xfId="0" applyFont="1" applyBorder="1" applyAlignment="1">
      <alignment horizontal="center" vertical="center"/>
    </xf>
    <xf numFmtId="0" fontId="14" fillId="0" borderId="4" xfId="0" applyFont="1" applyBorder="1">
      <alignment vertical="center"/>
    </xf>
    <xf numFmtId="0" fontId="14" fillId="0" borderId="4" xfId="0" applyFont="1" applyBorder="1" applyAlignment="1">
      <alignment horizontal="left" vertical="center" wrapText="1"/>
    </xf>
    <xf numFmtId="0" fontId="16" fillId="0" borderId="0" xfId="0" applyFont="1">
      <alignment vertic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20" fillId="3" borderId="4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9" fillId="5" borderId="37" xfId="0" applyFont="1" applyFill="1" applyBorder="1" applyAlignment="1">
      <alignment horizontal="center" vertical="center"/>
    </xf>
    <xf numFmtId="0" fontId="9" fillId="5" borderId="1" xfId="0" applyFont="1" applyFill="1" applyBorder="1">
      <alignment vertical="center"/>
    </xf>
    <xf numFmtId="0" fontId="9" fillId="5" borderId="1" xfId="0" applyFont="1" applyFill="1" applyBorder="1" applyAlignment="1">
      <alignment horizontal="center" vertical="center" wrapText="1"/>
    </xf>
    <xf numFmtId="176" fontId="12" fillId="0" borderId="0" xfId="0" applyNumberFormat="1" applyFont="1" applyAlignment="1">
      <alignment horizontal="center" vertical="center"/>
    </xf>
    <xf numFmtId="176" fontId="20" fillId="3" borderId="4" xfId="0" applyNumberFormat="1" applyFont="1" applyFill="1" applyBorder="1" applyAlignment="1">
      <alignment horizontal="center" vertical="center" wrapText="1"/>
    </xf>
    <xf numFmtId="176" fontId="12" fillId="0" borderId="10" xfId="0" applyNumberFormat="1" applyFont="1" applyBorder="1" applyAlignment="1">
      <alignment horizontal="center" vertical="center" wrapText="1"/>
    </xf>
    <xf numFmtId="176" fontId="9" fillId="5" borderId="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 wrapText="1"/>
    </xf>
    <xf numFmtId="176" fontId="14" fillId="0" borderId="30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6" fontId="14" fillId="0" borderId="4" xfId="0" applyNumberFormat="1" applyFont="1" applyBorder="1" applyAlignment="1">
      <alignment horizontal="center" vertical="center"/>
    </xf>
    <xf numFmtId="176" fontId="14" fillId="0" borderId="10" xfId="0" applyNumberFormat="1" applyFont="1" applyBorder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4" fillId="6" borderId="4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22" fillId="0" borderId="4" xfId="7" applyFont="1" applyBorder="1" applyAlignment="1">
      <alignment horizontal="center" vertical="center"/>
    </xf>
    <xf numFmtId="0" fontId="16" fillId="0" borderId="0" xfId="9" applyFont="1"/>
    <xf numFmtId="49" fontId="31" fillId="11" borderId="4" xfId="9" applyNumberFormat="1" applyFont="1" applyFill="1" applyBorder="1" applyAlignment="1">
      <alignment horizontal="center" vertical="center"/>
    </xf>
    <xf numFmtId="49" fontId="31" fillId="11" borderId="7" xfId="9" applyNumberFormat="1" applyFont="1" applyFill="1" applyBorder="1" applyAlignment="1">
      <alignment horizontal="center" vertical="center"/>
    </xf>
    <xf numFmtId="0" fontId="32" fillId="0" borderId="4" xfId="10" applyFont="1" applyBorder="1" applyAlignment="1">
      <alignment horizontal="center" vertical="center"/>
    </xf>
    <xf numFmtId="0" fontId="33" fillId="0" borderId="4" xfId="9" applyFont="1" applyBorder="1" applyAlignment="1">
      <alignment horizontal="center"/>
    </xf>
    <xf numFmtId="0" fontId="7" fillId="0" borderId="4" xfId="9" applyFont="1" applyBorder="1" applyAlignment="1">
      <alignment horizontal="center" vertical="center"/>
    </xf>
    <xf numFmtId="14" fontId="33" fillId="0" borderId="4" xfId="9" applyNumberFormat="1" applyFont="1" applyBorder="1" applyAlignment="1">
      <alignment horizontal="center"/>
    </xf>
    <xf numFmtId="0" fontId="16" fillId="0" borderId="0" xfId="9" applyFont="1" applyAlignment="1">
      <alignment horizontal="center" vertical="center"/>
    </xf>
    <xf numFmtId="0" fontId="34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37" fillId="9" borderId="0" xfId="15" applyFont="1" applyFill="1"/>
    <xf numFmtId="0" fontId="38" fillId="0" borderId="0" xfId="15" applyFont="1"/>
    <xf numFmtId="0" fontId="38" fillId="0" borderId="0" xfId="15" applyFont="1" applyAlignment="1">
      <alignment horizontal="center"/>
    </xf>
    <xf numFmtId="0" fontId="37" fillId="9" borderId="0" xfId="15" applyFont="1" applyFill="1" applyAlignment="1">
      <alignment horizontal="center"/>
    </xf>
    <xf numFmtId="0" fontId="44" fillId="9" borderId="0" xfId="15" applyFont="1" applyFill="1" applyAlignment="1">
      <alignment horizontal="center"/>
    </xf>
    <xf numFmtId="0" fontId="37" fillId="9" borderId="0" xfId="15" applyFont="1" applyFill="1" applyAlignment="1">
      <alignment horizontal="right"/>
    </xf>
    <xf numFmtId="0" fontId="38" fillId="9" borderId="0" xfId="15" applyFont="1" applyFill="1"/>
    <xf numFmtId="0" fontId="48" fillId="9" borderId="0" xfId="15" applyFont="1" applyFill="1" applyAlignment="1">
      <alignment horizontal="right"/>
    </xf>
    <xf numFmtId="0" fontId="48" fillId="0" borderId="0" xfId="15" applyFont="1"/>
    <xf numFmtId="49" fontId="37" fillId="0" borderId="0" xfId="15" applyNumberFormat="1" applyFont="1" applyAlignment="1">
      <alignment horizontal="center"/>
    </xf>
    <xf numFmtId="49" fontId="22" fillId="9" borderId="25" xfId="15" applyNumberFormat="1" applyFont="1" applyFill="1" applyBorder="1" applyAlignment="1">
      <alignment horizontal="center" vertical="center"/>
    </xf>
    <xf numFmtId="49" fontId="22" fillId="9" borderId="10" xfId="15" applyNumberFormat="1" applyFont="1" applyFill="1" applyBorder="1" applyAlignment="1">
      <alignment horizontal="center" vertical="center"/>
    </xf>
    <xf numFmtId="49" fontId="22" fillId="9" borderId="10" xfId="15" applyNumberFormat="1" applyFont="1" applyFill="1" applyBorder="1" applyAlignment="1">
      <alignment horizontal="left" vertical="center"/>
    </xf>
    <xf numFmtId="49" fontId="22" fillId="9" borderId="23" xfId="15" applyNumberFormat="1" applyFont="1" applyFill="1" applyBorder="1" applyAlignment="1">
      <alignment horizontal="center" vertical="center"/>
    </xf>
    <xf numFmtId="49" fontId="22" fillId="9" borderId="3" xfId="15" applyNumberFormat="1" applyFont="1" applyFill="1" applyBorder="1" applyAlignment="1">
      <alignment horizontal="center" vertical="center"/>
    </xf>
    <xf numFmtId="49" fontId="22" fillId="9" borderId="45" xfId="15" applyNumberFormat="1" applyFont="1" applyFill="1" applyBorder="1" applyAlignment="1">
      <alignment horizontal="center" vertical="center"/>
    </xf>
    <xf numFmtId="49" fontId="22" fillId="9" borderId="11" xfId="15" applyNumberFormat="1" applyFont="1" applyFill="1" applyBorder="1" applyAlignment="1">
      <alignment horizontal="center" vertical="center"/>
    </xf>
    <xf numFmtId="49" fontId="22" fillId="9" borderId="11" xfId="15" applyNumberFormat="1" applyFont="1" applyFill="1" applyBorder="1" applyAlignment="1">
      <alignment horizontal="left" vertical="center"/>
    </xf>
    <xf numFmtId="49" fontId="22" fillId="9" borderId="26" xfId="15" applyNumberFormat="1" applyFont="1" applyFill="1" applyBorder="1" applyAlignment="1">
      <alignment horizontal="center" vertical="center"/>
    </xf>
    <xf numFmtId="49" fontId="22" fillId="9" borderId="38" xfId="15" applyNumberFormat="1" applyFont="1" applyFill="1" applyBorder="1" applyAlignment="1">
      <alignment horizontal="center" vertical="center"/>
    </xf>
    <xf numFmtId="49" fontId="22" fillId="9" borderId="24" xfId="15" applyNumberFormat="1" applyFont="1" applyFill="1" applyBorder="1" applyAlignment="1">
      <alignment horizontal="center" vertical="center"/>
    </xf>
    <xf numFmtId="49" fontId="22" fillId="9" borderId="4" xfId="15" applyNumberFormat="1" applyFont="1" applyFill="1" applyBorder="1" applyAlignment="1">
      <alignment horizontal="center" vertical="center"/>
    </xf>
    <xf numFmtId="49" fontId="22" fillId="9" borderId="4" xfId="15" applyNumberFormat="1" applyFont="1" applyFill="1" applyBorder="1" applyAlignment="1">
      <alignment horizontal="left" vertical="center"/>
    </xf>
    <xf numFmtId="49" fontId="22" fillId="9" borderId="8" xfId="15" applyNumberFormat="1" applyFont="1" applyFill="1" applyBorder="1" applyAlignment="1">
      <alignment horizontal="center" vertical="center"/>
    </xf>
    <xf numFmtId="49" fontId="22" fillId="9" borderId="9" xfId="15" applyNumberFormat="1" applyFont="1" applyFill="1" applyBorder="1" applyAlignment="1">
      <alignment horizontal="center" vertical="center"/>
    </xf>
    <xf numFmtId="0" fontId="2" fillId="0" borderId="7" xfId="18" applyBorder="1" applyAlignment="1">
      <alignment horizontal="left" vertical="center" wrapText="1" indent="1"/>
    </xf>
    <xf numFmtId="0" fontId="2" fillId="0" borderId="4" xfId="18" applyBorder="1" applyAlignment="1">
      <alignment horizontal="center" vertical="center"/>
    </xf>
    <xf numFmtId="0" fontId="2" fillId="0" borderId="4" xfId="18" quotePrefix="1" applyBorder="1" applyAlignment="1">
      <alignment horizontal="center" vertical="center"/>
    </xf>
    <xf numFmtId="49" fontId="23" fillId="12" borderId="17" xfId="15" applyNumberFormat="1" applyFont="1" applyFill="1" applyBorder="1" applyAlignment="1">
      <alignment horizontal="center" vertical="center"/>
    </xf>
    <xf numFmtId="49" fontId="23" fillId="12" borderId="13" xfId="15" applyNumberFormat="1" applyFont="1" applyFill="1" applyBorder="1" applyAlignment="1">
      <alignment horizontal="center" vertical="center"/>
    </xf>
    <xf numFmtId="49" fontId="23" fillId="12" borderId="20" xfId="15" applyNumberFormat="1" applyFont="1" applyFill="1" applyBorder="1" applyAlignment="1">
      <alignment horizontal="center" vertical="center"/>
    </xf>
    <xf numFmtId="49" fontId="23" fillId="12" borderId="16" xfId="15" applyNumberFormat="1" applyFont="1" applyFill="1" applyBorder="1" applyAlignment="1">
      <alignment horizontal="center" vertical="center"/>
    </xf>
    <xf numFmtId="49" fontId="37" fillId="9" borderId="0" xfId="15" applyNumberFormat="1" applyFont="1" applyFill="1" applyAlignment="1">
      <alignment horizontal="center"/>
    </xf>
    <xf numFmtId="0" fontId="32" fillId="0" borderId="4" xfId="10" applyFont="1" applyBorder="1" applyAlignment="1">
      <alignment horizontal="center" vertical="center" wrapText="1"/>
    </xf>
    <xf numFmtId="0" fontId="32" fillId="0" borderId="4" xfId="9" applyFont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0" fontId="14" fillId="0" borderId="4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22" fillId="0" borderId="4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0" xfId="0" applyNumberFormat="1" applyFont="1" applyBorder="1" applyAlignment="1">
      <alignment horizontal="center" vertical="center"/>
    </xf>
    <xf numFmtId="0" fontId="53" fillId="8" borderId="13" xfId="0" applyFont="1" applyFill="1" applyBorder="1" applyAlignment="1">
      <alignment horizontal="center" vertical="center"/>
    </xf>
    <xf numFmtId="0" fontId="53" fillId="8" borderId="17" xfId="0" applyFont="1" applyFill="1" applyBorder="1" applyAlignment="1">
      <alignment horizontal="center" vertical="center"/>
    </xf>
    <xf numFmtId="0" fontId="53" fillId="0" borderId="4" xfId="0" applyFont="1" applyBorder="1" applyAlignment="1">
      <alignment horizontal="right" vertical="center" indent="1"/>
    </xf>
    <xf numFmtId="0" fontId="52" fillId="3" borderId="4" xfId="0" applyFont="1" applyFill="1" applyBorder="1" applyAlignment="1">
      <alignment horizontal="center" vertical="center"/>
    </xf>
    <xf numFmtId="0" fontId="52" fillId="3" borderId="24" xfId="0" applyFont="1" applyFill="1" applyBorder="1" applyAlignment="1">
      <alignment horizontal="center" vertical="center"/>
    </xf>
    <xf numFmtId="0" fontId="53" fillId="0" borderId="10" xfId="0" applyFont="1" applyBorder="1" applyAlignment="1">
      <alignment horizontal="right" vertical="center" indent="1"/>
    </xf>
    <xf numFmtId="0" fontId="52" fillId="3" borderId="10" xfId="0" applyFont="1" applyFill="1" applyBorder="1" applyAlignment="1">
      <alignment horizontal="center" vertical="center"/>
    </xf>
    <xf numFmtId="0" fontId="52" fillId="3" borderId="25" xfId="0" applyFont="1" applyFill="1" applyBorder="1" applyAlignment="1">
      <alignment horizontal="center" vertical="center"/>
    </xf>
    <xf numFmtId="0" fontId="27" fillId="7" borderId="34" xfId="0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49" fontId="22" fillId="2" borderId="4" xfId="0" applyNumberFormat="1" applyFont="1" applyFill="1" applyBorder="1" applyAlignment="1">
      <alignment horizontal="left" vertical="center" indent="1"/>
    </xf>
    <xf numFmtId="0" fontId="22" fillId="2" borderId="4" xfId="0" applyFont="1" applyFill="1" applyBorder="1" applyAlignment="1">
      <alignment horizontal="left" vertical="center" indent="1"/>
    </xf>
    <xf numFmtId="176" fontId="22" fillId="2" borderId="4" xfId="0" applyNumberFormat="1" applyFont="1" applyFill="1" applyBorder="1" applyAlignment="1">
      <alignment horizontal="center" vertical="center"/>
    </xf>
    <xf numFmtId="0" fontId="55" fillId="2" borderId="4" xfId="0" applyFont="1" applyFill="1" applyBorder="1" applyAlignment="1">
      <alignment horizontal="left" vertical="center" indent="1"/>
    </xf>
    <xf numFmtId="0" fontId="55" fillId="2" borderId="4" xfId="0" applyFont="1" applyFill="1" applyBorder="1" applyAlignment="1">
      <alignment horizontal="left" vertical="center" wrapText="1" indent="1"/>
    </xf>
    <xf numFmtId="0" fontId="27" fillId="7" borderId="16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 wrapText="1"/>
    </xf>
    <xf numFmtId="176" fontId="27" fillId="7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right" vertical="center" indent="1"/>
    </xf>
    <xf numFmtId="0" fontId="13" fillId="0" borderId="35" xfId="0" applyFont="1" applyBorder="1" applyAlignment="1">
      <alignment horizontal="center" vertical="center"/>
    </xf>
    <xf numFmtId="0" fontId="52" fillId="3" borderId="8" xfId="0" applyFont="1" applyFill="1" applyBorder="1" applyAlignment="1">
      <alignment horizontal="center" vertical="center"/>
    </xf>
    <xf numFmtId="0" fontId="52" fillId="3" borderId="23" xfId="0" applyFont="1" applyFill="1" applyBorder="1" applyAlignment="1">
      <alignment horizontal="center" vertical="center"/>
    </xf>
    <xf numFmtId="0" fontId="53" fillId="8" borderId="20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57" fillId="13" borderId="4" xfId="0" applyFont="1" applyFill="1" applyBorder="1" applyAlignment="1">
      <alignment horizontal="center" vertical="center"/>
    </xf>
    <xf numFmtId="49" fontId="57" fillId="13" borderId="4" xfId="0" applyNumberFormat="1" applyFont="1" applyFill="1" applyBorder="1" applyAlignment="1">
      <alignment horizontal="left" vertical="center" indent="1"/>
    </xf>
    <xf numFmtId="0" fontId="58" fillId="13" borderId="4" xfId="0" applyFont="1" applyFill="1" applyBorder="1" applyAlignment="1">
      <alignment horizontal="left" vertical="center" wrapText="1" indent="1"/>
    </xf>
    <xf numFmtId="176" fontId="57" fillId="13" borderId="4" xfId="0" applyNumberFormat="1" applyFont="1" applyFill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14" fontId="22" fillId="0" borderId="2" xfId="0" applyNumberFormat="1" applyFont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 wrapText="1"/>
    </xf>
    <xf numFmtId="176" fontId="27" fillId="7" borderId="18" xfId="0" applyNumberFormat="1" applyFont="1" applyFill="1" applyBorder="1" applyAlignment="1">
      <alignment horizontal="center" vertical="center"/>
    </xf>
    <xf numFmtId="0" fontId="55" fillId="2" borderId="7" xfId="0" applyFont="1" applyFill="1" applyBorder="1" applyAlignment="1">
      <alignment horizontal="right" vertical="center"/>
    </xf>
    <xf numFmtId="0" fontId="55" fillId="5" borderId="7" xfId="0" applyFont="1" applyFill="1" applyBorder="1" applyAlignment="1">
      <alignment horizontal="right" vertical="center"/>
    </xf>
    <xf numFmtId="0" fontId="22" fillId="2" borderId="8" xfId="0" applyFont="1" applyFill="1" applyBorder="1" applyAlignment="1">
      <alignment horizontal="left" vertical="center"/>
    </xf>
    <xf numFmtId="0" fontId="22" fillId="5" borderId="8" xfId="0" applyFont="1" applyFill="1" applyBorder="1" applyAlignment="1">
      <alignment horizontal="left" vertical="center"/>
    </xf>
    <xf numFmtId="0" fontId="22" fillId="2" borderId="7" xfId="0" applyFont="1" applyFill="1" applyBorder="1" applyAlignment="1">
      <alignment horizontal="right" vertical="center"/>
    </xf>
    <xf numFmtId="0" fontId="22" fillId="0" borderId="5" xfId="0" applyFont="1" applyBorder="1" applyAlignment="1">
      <alignment horizontal="right" vertical="center"/>
    </xf>
    <xf numFmtId="0" fontId="22" fillId="0" borderId="8" xfId="0" applyFont="1" applyBorder="1" applyAlignment="1">
      <alignment horizontal="left" vertical="center"/>
    </xf>
    <xf numFmtId="49" fontId="22" fillId="0" borderId="4" xfId="0" applyNumberFormat="1" applyFont="1" applyBorder="1" applyAlignment="1">
      <alignment horizontal="left" vertical="center" indent="1"/>
    </xf>
    <xf numFmtId="0" fontId="55" fillId="0" borderId="4" xfId="0" applyFont="1" applyBorder="1" applyAlignment="1">
      <alignment horizontal="left" vertical="center" indent="1"/>
    </xf>
    <xf numFmtId="0" fontId="22" fillId="0" borderId="7" xfId="0" applyFont="1" applyBorder="1" applyAlignment="1">
      <alignment horizontal="right" vertical="center"/>
    </xf>
    <xf numFmtId="0" fontId="55" fillId="0" borderId="4" xfId="0" applyFont="1" applyBorder="1" applyAlignment="1">
      <alignment horizontal="left" vertical="center" wrapText="1" indent="1"/>
    </xf>
    <xf numFmtId="0" fontId="22" fillId="13" borderId="50" xfId="0" applyFont="1" applyFill="1" applyBorder="1" applyAlignment="1">
      <alignment horizontal="center" vertical="center"/>
    </xf>
    <xf numFmtId="49" fontId="22" fillId="13" borderId="50" xfId="0" applyNumberFormat="1" applyFont="1" applyFill="1" applyBorder="1" applyAlignment="1">
      <alignment horizontal="left" vertical="center" indent="1"/>
    </xf>
    <xf numFmtId="0" fontId="55" fillId="13" borderId="50" xfId="0" applyFont="1" applyFill="1" applyBorder="1" applyAlignment="1">
      <alignment horizontal="left" vertical="center" wrapText="1" indent="1"/>
    </xf>
    <xf numFmtId="0" fontId="55" fillId="5" borderId="51" xfId="0" applyFont="1" applyFill="1" applyBorder="1" applyAlignment="1">
      <alignment horizontal="right" vertical="center"/>
    </xf>
    <xf numFmtId="0" fontId="22" fillId="5" borderId="52" xfId="0" applyFont="1" applyFill="1" applyBorder="1" applyAlignment="1">
      <alignment horizontal="left" vertical="center"/>
    </xf>
    <xf numFmtId="0" fontId="57" fillId="13" borderId="50" xfId="0" applyFont="1" applyFill="1" applyBorder="1" applyAlignment="1">
      <alignment horizontal="center" vertical="center"/>
    </xf>
    <xf numFmtId="176" fontId="57" fillId="13" borderId="50" xfId="0" applyNumberFormat="1" applyFont="1" applyFill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49" fontId="22" fillId="2" borderId="54" xfId="0" applyNumberFormat="1" applyFont="1" applyFill="1" applyBorder="1" applyAlignment="1">
      <alignment horizontal="left" vertical="center" indent="1"/>
    </xf>
    <xf numFmtId="0" fontId="55" fillId="2" borderId="54" xfId="0" applyFont="1" applyFill="1" applyBorder="1" applyAlignment="1">
      <alignment horizontal="left" vertical="center" wrapText="1" indent="1"/>
    </xf>
    <xf numFmtId="0" fontId="55" fillId="2" borderId="55" xfId="0" applyFont="1" applyFill="1" applyBorder="1" applyAlignment="1">
      <alignment horizontal="right" vertical="center"/>
    </xf>
    <xf numFmtId="0" fontId="22" fillId="0" borderId="56" xfId="0" applyFont="1" applyBorder="1" applyAlignment="1">
      <alignment horizontal="left" vertical="center"/>
    </xf>
    <xf numFmtId="0" fontId="22" fillId="0" borderId="54" xfId="0" applyFont="1" applyBorder="1" applyAlignment="1">
      <alignment horizontal="center" vertical="center"/>
    </xf>
    <xf numFmtId="176" fontId="22" fillId="2" borderId="54" xfId="0" applyNumberFormat="1" applyFont="1" applyFill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49" fontId="22" fillId="2" borderId="58" xfId="0" applyNumberFormat="1" applyFont="1" applyFill="1" applyBorder="1" applyAlignment="1">
      <alignment horizontal="left" vertical="center" indent="1"/>
    </xf>
    <xf numFmtId="0" fontId="55" fillId="2" borderId="58" xfId="0" applyFont="1" applyFill="1" applyBorder="1" applyAlignment="1">
      <alignment horizontal="left" vertical="center" wrapText="1" indent="1"/>
    </xf>
    <xf numFmtId="0" fontId="55" fillId="2" borderId="59" xfId="0" applyFont="1" applyFill="1" applyBorder="1" applyAlignment="1">
      <alignment horizontal="right" vertical="center"/>
    </xf>
    <xf numFmtId="0" fontId="22" fillId="0" borderId="60" xfId="0" applyFont="1" applyBorder="1" applyAlignment="1">
      <alignment horizontal="left" vertical="center"/>
    </xf>
    <xf numFmtId="0" fontId="22" fillId="0" borderId="58" xfId="0" applyFont="1" applyBorder="1" applyAlignment="1">
      <alignment horizontal="center" vertical="center"/>
    </xf>
    <xf numFmtId="176" fontId="22" fillId="2" borderId="58" xfId="0" applyNumberFormat="1" applyFont="1" applyFill="1" applyBorder="1" applyAlignment="1">
      <alignment horizontal="center" vertical="center"/>
    </xf>
    <xf numFmtId="0" fontId="22" fillId="2" borderId="50" xfId="0" applyFont="1" applyFill="1" applyBorder="1" applyAlignment="1">
      <alignment horizontal="center" vertical="center"/>
    </xf>
    <xf numFmtId="49" fontId="22" fillId="2" borderId="50" xfId="0" applyNumberFormat="1" applyFont="1" applyFill="1" applyBorder="1" applyAlignment="1">
      <alignment horizontal="left" vertical="center" indent="1"/>
    </xf>
    <xf numFmtId="0" fontId="55" fillId="2" borderId="50" xfId="0" applyFont="1" applyFill="1" applyBorder="1" applyAlignment="1">
      <alignment horizontal="left" vertical="center" wrapText="1" indent="1"/>
    </xf>
    <xf numFmtId="0" fontId="55" fillId="2" borderId="51" xfId="0" applyFont="1" applyFill="1" applyBorder="1" applyAlignment="1">
      <alignment horizontal="right" vertical="center"/>
    </xf>
    <xf numFmtId="0" fontId="22" fillId="2" borderId="52" xfId="0" applyFont="1" applyFill="1" applyBorder="1" applyAlignment="1">
      <alignment horizontal="left" vertical="center"/>
    </xf>
    <xf numFmtId="0" fontId="22" fillId="0" borderId="50" xfId="0" applyFont="1" applyBorder="1" applyAlignment="1">
      <alignment horizontal="center" vertical="center"/>
    </xf>
    <xf numFmtId="176" fontId="22" fillId="2" borderId="50" xfId="0" applyNumberFormat="1" applyFont="1" applyFill="1" applyBorder="1" applyAlignment="1">
      <alignment horizontal="center" vertical="center"/>
    </xf>
    <xf numFmtId="0" fontId="57" fillId="13" borderId="54" xfId="0" applyFont="1" applyFill="1" applyBorder="1" applyAlignment="1">
      <alignment horizontal="center" vertical="center"/>
    </xf>
    <xf numFmtId="49" fontId="57" fillId="13" borderId="54" xfId="0" applyNumberFormat="1" applyFont="1" applyFill="1" applyBorder="1" applyAlignment="1">
      <alignment horizontal="left" vertical="center" indent="1"/>
    </xf>
    <xf numFmtId="0" fontId="58" fillId="13" borderId="54" xfId="0" applyFont="1" applyFill="1" applyBorder="1" applyAlignment="1">
      <alignment horizontal="left" vertical="center" wrapText="1" indent="1"/>
    </xf>
    <xf numFmtId="0" fontId="55" fillId="5" borderId="55" xfId="0" applyFont="1" applyFill="1" applyBorder="1" applyAlignment="1">
      <alignment horizontal="right" vertical="center"/>
    </xf>
    <xf numFmtId="0" fontId="22" fillId="5" borderId="56" xfId="0" applyFont="1" applyFill="1" applyBorder="1" applyAlignment="1">
      <alignment horizontal="left" vertical="center"/>
    </xf>
    <xf numFmtId="176" fontId="57" fillId="13" borderId="54" xfId="0" applyNumberFormat="1" applyFont="1" applyFill="1" applyBorder="1" applyAlignment="1">
      <alignment horizontal="center" vertical="center"/>
    </xf>
    <xf numFmtId="0" fontId="22" fillId="2" borderId="56" xfId="0" applyFont="1" applyFill="1" applyBorder="1" applyAlignment="1">
      <alignment horizontal="left" vertical="center"/>
    </xf>
    <xf numFmtId="0" fontId="22" fillId="2" borderId="60" xfId="0" applyFont="1" applyFill="1" applyBorder="1" applyAlignment="1">
      <alignment horizontal="left" vertical="center"/>
    </xf>
    <xf numFmtId="0" fontId="22" fillId="2" borderId="58" xfId="0" applyFont="1" applyFill="1" applyBorder="1" applyAlignment="1">
      <alignment horizontal="left" vertical="center" indent="1"/>
    </xf>
    <xf numFmtId="0" fontId="22" fillId="0" borderId="52" xfId="0" applyFont="1" applyBorder="1" applyAlignment="1">
      <alignment horizontal="left" vertical="center"/>
    </xf>
    <xf numFmtId="0" fontId="55" fillId="0" borderId="50" xfId="0" applyFont="1" applyBorder="1" applyAlignment="1">
      <alignment horizontal="left" vertical="center" wrapText="1" indent="1"/>
    </xf>
    <xf numFmtId="0" fontId="22" fillId="2" borderId="51" xfId="0" applyFont="1" applyFill="1" applyBorder="1" applyAlignment="1">
      <alignment horizontal="right" vertical="center"/>
    </xf>
    <xf numFmtId="0" fontId="55" fillId="0" borderId="54" xfId="0" applyFont="1" applyBorder="1" applyAlignment="1">
      <alignment horizontal="left" vertical="center" wrapText="1" indent="1"/>
    </xf>
    <xf numFmtId="0" fontId="22" fillId="2" borderId="55" xfId="0" applyFont="1" applyFill="1" applyBorder="1" applyAlignment="1">
      <alignment horizontal="right" vertical="center"/>
    </xf>
    <xf numFmtId="0" fontId="55" fillId="0" borderId="58" xfId="0" applyFont="1" applyBorder="1" applyAlignment="1">
      <alignment horizontal="left" vertical="center" wrapText="1" indent="1"/>
    </xf>
    <xf numFmtId="0" fontId="22" fillId="2" borderId="59" xfId="0" applyFont="1" applyFill="1" applyBorder="1" applyAlignment="1">
      <alignment horizontal="right" vertical="center"/>
    </xf>
    <xf numFmtId="0" fontId="22" fillId="0" borderId="48" xfId="0" applyFont="1" applyBorder="1" applyAlignment="1">
      <alignment horizontal="right" vertical="center"/>
    </xf>
    <xf numFmtId="0" fontId="22" fillId="0" borderId="46" xfId="0" applyFont="1" applyBorder="1" applyAlignment="1">
      <alignment horizontal="left" vertical="center"/>
    </xf>
    <xf numFmtId="0" fontId="22" fillId="0" borderId="5" xfId="0" applyFont="1" applyBorder="1">
      <alignment vertical="center"/>
    </xf>
    <xf numFmtId="0" fontId="22" fillId="0" borderId="8" xfId="0" applyFont="1" applyBorder="1">
      <alignment vertical="center"/>
    </xf>
    <xf numFmtId="0" fontId="22" fillId="0" borderId="5" xfId="0" applyFont="1" applyBorder="1" applyAlignment="1">
      <alignment horizontal="left" vertical="center" indent="1"/>
    </xf>
    <xf numFmtId="0" fontId="22" fillId="0" borderId="8" xfId="0" applyFont="1" applyBorder="1" applyAlignment="1">
      <alignment horizontal="left" vertical="center" indent="1"/>
    </xf>
    <xf numFmtId="49" fontId="51" fillId="0" borderId="5" xfId="0" applyNumberFormat="1" applyFont="1" applyBorder="1">
      <alignment vertical="center"/>
    </xf>
    <xf numFmtId="49" fontId="51" fillId="0" borderId="8" xfId="0" applyNumberFormat="1" applyFont="1" applyBorder="1">
      <alignment vertical="center"/>
    </xf>
    <xf numFmtId="49" fontId="51" fillId="0" borderId="27" xfId="0" applyNumberFormat="1" applyFont="1" applyBorder="1">
      <alignment vertical="center"/>
    </xf>
    <xf numFmtId="49" fontId="51" fillId="0" borderId="26" xfId="0" applyNumberFormat="1" applyFont="1" applyBorder="1">
      <alignment vertical="center"/>
    </xf>
    <xf numFmtId="0" fontId="22" fillId="0" borderId="4" xfId="0" applyFont="1" applyBorder="1" applyAlignment="1">
      <alignment horizontal="left" vertical="center" wrapText="1" indent="1"/>
    </xf>
    <xf numFmtId="0" fontId="22" fillId="0" borderId="10" xfId="0" applyFont="1" applyBorder="1" applyAlignment="1">
      <alignment horizontal="left" vertical="center" wrapText="1" indent="1"/>
    </xf>
    <xf numFmtId="49" fontId="51" fillId="0" borderId="28" xfId="0" applyNumberFormat="1" applyFont="1" applyBorder="1">
      <alignment vertical="center"/>
    </xf>
    <xf numFmtId="49" fontId="51" fillId="0" borderId="23" xfId="0" applyNumberFormat="1" applyFont="1" applyBorder="1">
      <alignment vertical="center"/>
    </xf>
    <xf numFmtId="0" fontId="60" fillId="0" borderId="5" xfId="0" applyFont="1" applyBorder="1" applyAlignment="1">
      <alignment horizontal="right" vertical="center"/>
    </xf>
    <xf numFmtId="0" fontId="53" fillId="3" borderId="13" xfId="0" applyFont="1" applyFill="1" applyBorder="1" applyAlignment="1">
      <alignment horizontal="center" vertical="center"/>
    </xf>
    <xf numFmtId="0" fontId="62" fillId="0" borderId="0" xfId="20" applyFont="1">
      <alignment vertical="center"/>
    </xf>
    <xf numFmtId="0" fontId="61" fillId="5" borderId="4" xfId="20" applyFont="1" applyFill="1" applyBorder="1" applyAlignment="1">
      <alignment horizontal="center" vertical="center" wrapText="1"/>
    </xf>
    <xf numFmtId="0" fontId="1" fillId="0" borderId="4" xfId="20" applyBorder="1" applyAlignment="1">
      <alignment horizontal="center" vertical="center"/>
    </xf>
    <xf numFmtId="0" fontId="63" fillId="0" borderId="4" xfId="20" applyFont="1" applyBorder="1" applyAlignment="1">
      <alignment horizontal="center" vertical="center"/>
    </xf>
    <xf numFmtId="0" fontId="26" fillId="2" borderId="4" xfId="20" applyFont="1" applyFill="1" applyBorder="1" applyAlignment="1">
      <alignment horizontal="center" vertical="center"/>
    </xf>
    <xf numFmtId="0" fontId="1" fillId="0" borderId="0" xfId="20">
      <alignment vertical="center"/>
    </xf>
    <xf numFmtId="0" fontId="1" fillId="3" borderId="4" xfId="20" applyFill="1" applyBorder="1" applyAlignment="1">
      <alignment horizontal="center" vertical="center"/>
    </xf>
    <xf numFmtId="0" fontId="63" fillId="3" borderId="4" xfId="20" applyFont="1" applyFill="1" applyBorder="1" applyAlignment="1">
      <alignment horizontal="center" vertical="center"/>
    </xf>
    <xf numFmtId="0" fontId="26" fillId="3" borderId="4" xfId="20" applyFont="1" applyFill="1" applyBorder="1" applyAlignment="1">
      <alignment horizontal="center" vertical="center"/>
    </xf>
    <xf numFmtId="0" fontId="26" fillId="3" borderId="2" xfId="20" applyFont="1" applyFill="1" applyBorder="1" applyAlignment="1">
      <alignment horizontal="center" vertical="center"/>
    </xf>
    <xf numFmtId="0" fontId="63" fillId="3" borderId="2" xfId="20" applyFont="1" applyFill="1" applyBorder="1" applyAlignment="1">
      <alignment horizontal="center" vertical="center"/>
    </xf>
    <xf numFmtId="0" fontId="26" fillId="2" borderId="1" xfId="20" applyFont="1" applyFill="1" applyBorder="1" applyAlignment="1">
      <alignment horizontal="center" vertical="center"/>
    </xf>
    <xf numFmtId="0" fontId="26" fillId="2" borderId="11" xfId="20" applyFont="1" applyFill="1" applyBorder="1" applyAlignment="1">
      <alignment horizontal="center" vertical="center"/>
    </xf>
    <xf numFmtId="0" fontId="63" fillId="0" borderId="11" xfId="20" applyFont="1" applyBorder="1" applyAlignment="1">
      <alignment horizontal="center" vertical="center"/>
    </xf>
    <xf numFmtId="49" fontId="59" fillId="0" borderId="8" xfId="0" applyNumberFormat="1" applyFont="1" applyBorder="1" applyAlignment="1">
      <alignment horizontal="left" vertical="center"/>
    </xf>
    <xf numFmtId="0" fontId="64" fillId="0" borderId="0" xfId="0" applyFont="1">
      <alignment vertical="center"/>
    </xf>
    <xf numFmtId="0" fontId="65" fillId="3" borderId="0" xfId="0" applyFont="1" applyFill="1" applyAlignment="1">
      <alignment horizontal="center" vertical="center"/>
    </xf>
    <xf numFmtId="0" fontId="66" fillId="0" borderId="0" xfId="0" applyFont="1">
      <alignment vertical="center"/>
    </xf>
    <xf numFmtId="0" fontId="63" fillId="0" borderId="1" xfId="20" applyFont="1" applyBorder="1" applyAlignment="1">
      <alignment horizontal="center" vertical="center"/>
    </xf>
    <xf numFmtId="0" fontId="63" fillId="0" borderId="2" xfId="20" applyFont="1" applyBorder="1" applyAlignment="1">
      <alignment horizontal="center" vertical="center"/>
    </xf>
    <xf numFmtId="0" fontId="26" fillId="2" borderId="2" xfId="20" applyFont="1" applyFill="1" applyBorder="1" applyAlignment="1">
      <alignment horizontal="center" vertical="center"/>
    </xf>
    <xf numFmtId="0" fontId="63" fillId="3" borderId="11" xfId="20" applyFont="1" applyFill="1" applyBorder="1" applyAlignment="1">
      <alignment horizontal="center" vertical="center"/>
    </xf>
    <xf numFmtId="0" fontId="63" fillId="3" borderId="1" xfId="20" applyFont="1" applyFill="1" applyBorder="1" applyAlignment="1">
      <alignment horizontal="center" vertical="center"/>
    </xf>
    <xf numFmtId="0" fontId="62" fillId="0" borderId="0" xfId="20" applyFont="1" applyAlignment="1">
      <alignment horizontal="center" vertical="center"/>
    </xf>
    <xf numFmtId="0" fontId="1" fillId="0" borderId="0" xfId="20" applyAlignment="1">
      <alignment horizontal="center" vertical="center"/>
    </xf>
    <xf numFmtId="0" fontId="27" fillId="9" borderId="0" xfId="15" applyFont="1" applyFill="1" applyAlignment="1">
      <alignment horizontal="center" vertical="center" wrapText="1"/>
    </xf>
    <xf numFmtId="0" fontId="27" fillId="9" borderId="0" xfId="15" applyFont="1" applyFill="1" applyAlignment="1">
      <alignment horizontal="center" vertical="center"/>
    </xf>
    <xf numFmtId="49" fontId="17" fillId="0" borderId="0" xfId="19" applyNumberFormat="1" applyAlignment="1">
      <alignment horizontal="center"/>
    </xf>
    <xf numFmtId="49" fontId="50" fillId="0" borderId="0" xfId="17" applyNumberFormat="1" applyFont="1" applyAlignment="1">
      <alignment horizontal="center"/>
    </xf>
    <xf numFmtId="0" fontId="39" fillId="9" borderId="44" xfId="15" applyFont="1" applyFill="1" applyBorder="1" applyAlignment="1">
      <alignment horizontal="center"/>
    </xf>
    <xf numFmtId="0" fontId="24" fillId="9" borderId="44" xfId="15" applyFont="1" applyFill="1" applyBorder="1" applyAlignment="1">
      <alignment horizontal="center"/>
    </xf>
    <xf numFmtId="0" fontId="41" fillId="9" borderId="0" xfId="15" applyFont="1" applyFill="1" applyAlignment="1">
      <alignment horizontal="center"/>
    </xf>
    <xf numFmtId="0" fontId="43" fillId="9" borderId="0" xfId="15" applyFont="1" applyFill="1" applyAlignment="1">
      <alignment horizontal="center"/>
    </xf>
    <xf numFmtId="0" fontId="45" fillId="9" borderId="0" xfId="15" applyFont="1" applyFill="1" applyAlignment="1">
      <alignment horizontal="center" vertical="center"/>
    </xf>
    <xf numFmtId="14" fontId="29" fillId="0" borderId="0" xfId="15" applyNumberFormat="1" applyFont="1" applyAlignment="1">
      <alignment horizontal="center"/>
    </xf>
    <xf numFmtId="0" fontId="29" fillId="0" borderId="0" xfId="15" applyFont="1" applyAlignment="1">
      <alignment horizontal="center"/>
    </xf>
    <xf numFmtId="0" fontId="46" fillId="9" borderId="0" xfId="15" applyFont="1" applyFill="1" applyAlignment="1">
      <alignment horizontal="center"/>
    </xf>
    <xf numFmtId="0" fontId="47" fillId="0" borderId="0" xfId="15" applyFont="1" applyAlignment="1">
      <alignment horizontal="right"/>
    </xf>
    <xf numFmtId="49" fontId="29" fillId="9" borderId="0" xfId="15" applyNumberFormat="1" applyFont="1" applyFill="1" applyAlignment="1">
      <alignment horizontal="center"/>
    </xf>
    <xf numFmtId="49" fontId="45" fillId="9" borderId="0" xfId="15" applyNumberFormat="1" applyFont="1" applyFill="1" applyAlignment="1">
      <alignment horizontal="center"/>
    </xf>
    <xf numFmtId="0" fontId="29" fillId="10" borderId="4" xfId="9" applyFont="1" applyFill="1" applyBorder="1" applyAlignment="1">
      <alignment horizontal="center" vertical="center" wrapText="1"/>
    </xf>
    <xf numFmtId="49" fontId="31" fillId="11" borderId="4" xfId="9" applyNumberFormat="1" applyFont="1" applyFill="1" applyBorder="1" applyAlignment="1">
      <alignment horizontal="center" vertical="center"/>
    </xf>
    <xf numFmtId="49" fontId="31" fillId="11" borderId="11" xfId="9" applyNumberFormat="1" applyFont="1" applyFill="1" applyBorder="1" applyAlignment="1">
      <alignment horizontal="center" vertical="center"/>
    </xf>
    <xf numFmtId="49" fontId="31" fillId="11" borderId="2" xfId="9" applyNumberFormat="1" applyFont="1" applyFill="1" applyBorder="1" applyAlignment="1">
      <alignment horizontal="center" vertical="center"/>
    </xf>
    <xf numFmtId="49" fontId="31" fillId="11" borderId="7" xfId="9" applyNumberFormat="1" applyFont="1" applyFill="1" applyBorder="1" applyAlignment="1">
      <alignment horizontal="center" vertical="center"/>
    </xf>
    <xf numFmtId="49" fontId="31" fillId="11" borderId="5" xfId="9" applyNumberFormat="1" applyFont="1" applyFill="1" applyBorder="1" applyAlignment="1">
      <alignment horizontal="center" vertical="center"/>
    </xf>
    <xf numFmtId="49" fontId="31" fillId="11" borderId="8" xfId="9" applyNumberFormat="1" applyFont="1" applyFill="1" applyBorder="1" applyAlignment="1">
      <alignment horizontal="center" vertical="center"/>
    </xf>
    <xf numFmtId="0" fontId="61" fillId="5" borderId="4" xfId="20" applyFont="1" applyFill="1" applyBorder="1" applyAlignment="1">
      <alignment horizontal="center" vertical="center" wrapText="1"/>
    </xf>
    <xf numFmtId="0" fontId="26" fillId="2" borderId="11" xfId="20" applyFont="1" applyFill="1" applyBorder="1" applyAlignment="1">
      <alignment horizontal="center" vertical="center"/>
    </xf>
    <xf numFmtId="0" fontId="26" fillId="2" borderId="1" xfId="20" applyFont="1" applyFill="1" applyBorder="1" applyAlignment="1">
      <alignment horizontal="center" vertical="center"/>
    </xf>
    <xf numFmtId="0" fontId="26" fillId="2" borderId="2" xfId="20" applyFont="1" applyFill="1" applyBorder="1" applyAlignment="1">
      <alignment horizontal="center" vertical="center"/>
    </xf>
    <xf numFmtId="0" fontId="63" fillId="0" borderId="11" xfId="20" applyFont="1" applyBorder="1" applyAlignment="1">
      <alignment horizontal="center" vertical="center"/>
    </xf>
    <xf numFmtId="0" fontId="63" fillId="0" borderId="1" xfId="20" applyFont="1" applyBorder="1" applyAlignment="1">
      <alignment horizontal="center" vertical="center"/>
    </xf>
    <xf numFmtId="0" fontId="63" fillId="0" borderId="2" xfId="20" applyFont="1" applyBorder="1" applyAlignment="1">
      <alignment horizontal="center" vertical="center"/>
    </xf>
    <xf numFmtId="0" fontId="61" fillId="5" borderId="11" xfId="20" applyFont="1" applyFill="1" applyBorder="1" applyAlignment="1">
      <alignment horizontal="center" vertical="center" wrapText="1"/>
    </xf>
    <xf numFmtId="0" fontId="61" fillId="5" borderId="2" xfId="20" applyFont="1" applyFill="1" applyBorder="1" applyAlignment="1">
      <alignment horizontal="center" vertical="center" wrapText="1"/>
    </xf>
    <xf numFmtId="0" fontId="61" fillId="14" borderId="4" xfId="20" applyFont="1" applyFill="1" applyBorder="1" applyAlignment="1">
      <alignment horizontal="center" vertical="center"/>
    </xf>
    <xf numFmtId="0" fontId="61" fillId="15" borderId="4" xfId="20" applyFont="1" applyFill="1" applyBorder="1" applyAlignment="1">
      <alignment horizontal="center" vertical="center"/>
    </xf>
    <xf numFmtId="0" fontId="1" fillId="0" borderId="11" xfId="20" applyBorder="1" applyAlignment="1">
      <alignment horizontal="center" vertical="center"/>
    </xf>
    <xf numFmtId="0" fontId="1" fillId="0" borderId="2" xfId="20" applyBorder="1" applyAlignment="1">
      <alignment horizontal="center" vertical="center"/>
    </xf>
    <xf numFmtId="0" fontId="1" fillId="0" borderId="1" xfId="20" applyBorder="1" applyAlignment="1">
      <alignment horizontal="center" vertical="center"/>
    </xf>
    <xf numFmtId="0" fontId="26" fillId="2" borderId="4" xfId="20" applyFont="1" applyFill="1" applyBorder="1" applyAlignment="1">
      <alignment horizontal="center" vertical="center"/>
    </xf>
    <xf numFmtId="0" fontId="63" fillId="0" borderId="4" xfId="20" applyFont="1" applyBorder="1" applyAlignment="1">
      <alignment horizontal="center" vertical="center"/>
    </xf>
    <xf numFmtId="0" fontId="63" fillId="3" borderId="11" xfId="20" applyFont="1" applyFill="1" applyBorder="1" applyAlignment="1">
      <alignment horizontal="center" vertical="center"/>
    </xf>
    <xf numFmtId="0" fontId="63" fillId="3" borderId="1" xfId="20" applyFont="1" applyFill="1" applyBorder="1" applyAlignment="1">
      <alignment horizontal="center" vertical="center"/>
    </xf>
    <xf numFmtId="0" fontId="63" fillId="3" borderId="2" xfId="20" applyFont="1" applyFill="1" applyBorder="1" applyAlignment="1">
      <alignment horizontal="center" vertical="center"/>
    </xf>
    <xf numFmtId="0" fontId="26" fillId="2" borderId="11" xfId="2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 wrapText="1" indent="1"/>
    </xf>
    <xf numFmtId="0" fontId="22" fillId="0" borderId="8" xfId="0" applyFont="1" applyBorder="1" applyAlignment="1">
      <alignment horizontal="left" vertical="center" wrapText="1" indent="1"/>
    </xf>
    <xf numFmtId="0" fontId="22" fillId="0" borderId="6" xfId="0" applyFont="1" applyBorder="1" applyAlignment="1">
      <alignment horizontal="left" vertical="center" wrapText="1" indent="1"/>
    </xf>
    <xf numFmtId="0" fontId="22" fillId="0" borderId="26" xfId="0" applyFont="1" applyBorder="1" applyAlignment="1">
      <alignment horizontal="left" vertical="center" wrapText="1" indent="1"/>
    </xf>
    <xf numFmtId="0" fontId="22" fillId="0" borderId="12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wrapText="1" indent="1"/>
    </xf>
    <xf numFmtId="0" fontId="22" fillId="0" borderId="1" xfId="0" applyFont="1" applyBorder="1" applyAlignment="1">
      <alignment horizontal="left" vertical="center" wrapText="1" indent="1"/>
    </xf>
    <xf numFmtId="0" fontId="22" fillId="0" borderId="12" xfId="0" applyFont="1" applyBorder="1" applyAlignment="1">
      <alignment horizontal="left" vertical="center" wrapText="1" indent="1"/>
    </xf>
    <xf numFmtId="0" fontId="53" fillId="3" borderId="10" xfId="0" applyFont="1" applyFill="1" applyBorder="1" applyAlignment="1">
      <alignment horizontal="center" vertical="center"/>
    </xf>
    <xf numFmtId="0" fontId="53" fillId="3" borderId="25" xfId="0" applyFont="1" applyFill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/>
    </xf>
    <xf numFmtId="0" fontId="54" fillId="3" borderId="10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53" fillId="0" borderId="3" xfId="0" applyFont="1" applyBorder="1" applyAlignment="1">
      <alignment horizontal="right" vertical="center" indent="1"/>
    </xf>
    <xf numFmtId="0" fontId="53" fillId="0" borderId="10" xfId="0" applyFont="1" applyBorder="1" applyAlignment="1">
      <alignment horizontal="right" vertical="center" indent="1"/>
    </xf>
    <xf numFmtId="0" fontId="53" fillId="0" borderId="13" xfId="0" applyFont="1" applyBorder="1" applyAlignment="1">
      <alignment horizontal="left" vertical="center" indent="1"/>
    </xf>
    <xf numFmtId="0" fontId="53" fillId="0" borderId="17" xfId="0" applyFont="1" applyBorder="1" applyAlignment="1">
      <alignment horizontal="left" vertical="center" indent="1"/>
    </xf>
    <xf numFmtId="0" fontId="53" fillId="3" borderId="4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7" fillId="7" borderId="17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20" xfId="0" applyFont="1" applyFill="1" applyBorder="1" applyAlignment="1">
      <alignment horizontal="center" vertical="center"/>
    </xf>
    <xf numFmtId="0" fontId="22" fillId="0" borderId="47" xfId="0" applyFont="1" applyBorder="1" applyAlignment="1">
      <alignment horizontal="left" vertical="center" wrapText="1" indent="1"/>
    </xf>
    <xf numFmtId="0" fontId="22" fillId="0" borderId="46" xfId="0" applyFont="1" applyBorder="1" applyAlignment="1">
      <alignment horizontal="left" vertical="center" wrapText="1" indent="1"/>
    </xf>
    <xf numFmtId="0" fontId="35" fillId="0" borderId="37" xfId="0" applyFont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 wrapText="1"/>
    </xf>
    <xf numFmtId="0" fontId="53" fillId="3" borderId="17" xfId="0" applyFont="1" applyFill="1" applyBorder="1" applyAlignment="1">
      <alignment horizontal="center" vertical="center" wrapText="1"/>
    </xf>
    <xf numFmtId="0" fontId="53" fillId="3" borderId="10" xfId="0" applyFont="1" applyFill="1" applyBorder="1" applyAlignment="1">
      <alignment horizontal="center" vertical="center" wrapText="1"/>
    </xf>
    <xf numFmtId="0" fontId="53" fillId="3" borderId="25" xfId="0" applyFont="1" applyFill="1" applyBorder="1" applyAlignment="1">
      <alignment horizontal="center" vertical="center" wrapText="1"/>
    </xf>
    <xf numFmtId="0" fontId="56" fillId="0" borderId="34" xfId="0" applyFont="1" applyBorder="1" applyAlignment="1">
      <alignment horizontal="left" vertical="center"/>
    </xf>
    <xf numFmtId="0" fontId="56" fillId="0" borderId="18" xfId="0" applyFont="1" applyBorder="1" applyAlignment="1">
      <alignment horizontal="left" vertical="center"/>
    </xf>
    <xf numFmtId="0" fontId="53" fillId="0" borderId="16" xfId="0" applyFont="1" applyBorder="1" applyAlignment="1">
      <alignment horizontal="right" vertical="center" indent="1"/>
    </xf>
    <xf numFmtId="0" fontId="53" fillId="0" borderId="13" xfId="0" applyFont="1" applyBorder="1" applyAlignment="1">
      <alignment horizontal="right" vertical="center" indent="1"/>
    </xf>
    <xf numFmtId="0" fontId="53" fillId="0" borderId="9" xfId="0" applyFont="1" applyBorder="1" applyAlignment="1">
      <alignment horizontal="right" vertical="center" indent="1"/>
    </xf>
    <xf numFmtId="0" fontId="53" fillId="0" borderId="4" xfId="0" applyFont="1" applyBorder="1" applyAlignment="1">
      <alignment horizontal="right" vertical="center" indent="1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0" fontId="14" fillId="0" borderId="8" xfId="0" applyFont="1" applyBorder="1" applyAlignment="1">
      <alignment horizontal="left" vertical="center" indent="1"/>
    </xf>
    <xf numFmtId="0" fontId="14" fillId="6" borderId="7" xfId="0" applyFont="1" applyFill="1" applyBorder="1" applyAlignment="1">
      <alignment horizontal="left" vertical="center" indent="1"/>
    </xf>
    <xf numFmtId="0" fontId="14" fillId="6" borderId="5" xfId="0" applyFont="1" applyFill="1" applyBorder="1" applyAlignment="1">
      <alignment horizontal="left" vertical="center" indent="1"/>
    </xf>
    <xf numFmtId="0" fontId="14" fillId="6" borderId="8" xfId="0" applyFont="1" applyFill="1" applyBorder="1" applyAlignment="1">
      <alignment horizontal="left" vertical="center" indent="1"/>
    </xf>
    <xf numFmtId="0" fontId="14" fillId="6" borderId="4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5" xfId="0" applyFont="1" applyBorder="1" applyAlignment="1">
      <alignment horizontal="left" vertical="center" indent="1"/>
    </xf>
    <xf numFmtId="0" fontId="14" fillId="0" borderId="21" xfId="0" applyFont="1" applyBorder="1" applyAlignment="1">
      <alignment horizontal="left" vertical="center" indent="1"/>
    </xf>
    <xf numFmtId="0" fontId="14" fillId="0" borderId="20" xfId="0" applyFont="1" applyBorder="1" applyAlignment="1">
      <alignment horizontal="left" vertical="center" indent="1"/>
    </xf>
    <xf numFmtId="0" fontId="14" fillId="0" borderId="15" xfId="0" applyFont="1" applyBorder="1" applyAlignment="1">
      <alignment horizontal="center" vertical="center"/>
    </xf>
    <xf numFmtId="0" fontId="21" fillId="0" borderId="7" xfId="0" applyFont="1" applyBorder="1" applyAlignment="1">
      <alignment horizontal="left" vertical="center" indent="1"/>
    </xf>
    <xf numFmtId="0" fontId="21" fillId="0" borderId="5" xfId="0" applyFont="1" applyBorder="1" applyAlignment="1">
      <alignment horizontal="left" vertical="center" indent="1"/>
    </xf>
    <xf numFmtId="0" fontId="21" fillId="0" borderId="8" xfId="0" applyFont="1" applyBorder="1" applyAlignment="1">
      <alignment horizontal="left" vertical="center" indent="1"/>
    </xf>
    <xf numFmtId="0" fontId="53" fillId="3" borderId="24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22" xfId="0" applyFont="1" applyBorder="1" applyAlignment="1">
      <alignment horizontal="left" vertical="center" indent="1"/>
    </xf>
    <xf numFmtId="0" fontId="14" fillId="0" borderId="28" xfId="0" applyFont="1" applyBorder="1" applyAlignment="1">
      <alignment horizontal="left" vertical="center" indent="1"/>
    </xf>
    <xf numFmtId="0" fontId="14" fillId="0" borderId="23" xfId="0" applyFont="1" applyBorder="1" applyAlignment="1">
      <alignment horizontal="left" vertical="center" indent="1"/>
    </xf>
    <xf numFmtId="0" fontId="14" fillId="0" borderId="2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indent="1"/>
    </xf>
    <xf numFmtId="0" fontId="9" fillId="0" borderId="13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0" fontId="12" fillId="0" borderId="13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 indent="1"/>
    </xf>
    <xf numFmtId="0" fontId="14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38" xfId="0" applyFont="1" applyBorder="1" applyAlignment="1">
      <alignment horizontal="left" vertical="center" indent="1"/>
    </xf>
    <xf numFmtId="0" fontId="9" fillId="0" borderId="11" xfId="0" applyFont="1" applyBorder="1" applyAlignment="1">
      <alignment horizontal="left" vertical="center" indent="1"/>
    </xf>
    <xf numFmtId="0" fontId="21" fillId="3" borderId="11" xfId="0" applyFont="1" applyFill="1" applyBorder="1" applyAlignment="1">
      <alignment horizontal="left" vertical="center" indent="1"/>
    </xf>
    <xf numFmtId="0" fontId="15" fillId="0" borderId="10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3" fillId="0" borderId="34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left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14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left" vertical="center"/>
    </xf>
    <xf numFmtId="0" fontId="22" fillId="2" borderId="55" xfId="0" applyFont="1" applyFill="1" applyBorder="1" applyAlignment="1">
      <alignment horizontal="center" vertical="center"/>
    </xf>
    <xf numFmtId="0" fontId="22" fillId="2" borderId="63" xfId="0" applyFont="1" applyFill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0" fontId="22" fillId="2" borderId="57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/>
    </xf>
    <xf numFmtId="49" fontId="22" fillId="0" borderId="7" xfId="0" applyNumberFormat="1" applyFont="1" applyBorder="1" applyAlignment="1">
      <alignment horizontal="left" vertical="center" indent="1"/>
    </xf>
    <xf numFmtId="49" fontId="22" fillId="0" borderId="8" xfId="0" applyNumberFormat="1" applyFont="1" applyBorder="1" applyAlignment="1">
      <alignment horizontal="left" vertical="center" indent="1"/>
    </xf>
    <xf numFmtId="0" fontId="22" fillId="2" borderId="54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/>
    </xf>
    <xf numFmtId="0" fontId="22" fillId="2" borderId="41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0" fontId="22" fillId="2" borderId="61" xfId="0" applyFont="1" applyFill="1" applyBorder="1" applyAlignment="1">
      <alignment horizontal="center" vertical="center"/>
    </xf>
    <xf numFmtId="0" fontId="22" fillId="2" borderId="50" xfId="0" applyFont="1" applyFill="1" applyBorder="1" applyAlignment="1">
      <alignment horizontal="center" vertical="center"/>
    </xf>
    <xf numFmtId="0" fontId="22" fillId="2" borderId="53" xfId="0" applyFont="1" applyFill="1" applyBorder="1" applyAlignment="1">
      <alignment horizontal="center" vertical="center"/>
    </xf>
    <xf numFmtId="0" fontId="27" fillId="7" borderId="43" xfId="0" applyFont="1" applyFill="1" applyBorder="1" applyAlignment="1">
      <alignment horizontal="center" vertical="center"/>
    </xf>
    <xf numFmtId="0" fontId="27" fillId="7" borderId="40" xfId="0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7" fillId="7" borderId="35" xfId="0" applyFont="1" applyFill="1" applyBorder="1" applyAlignment="1">
      <alignment horizontal="center" vertical="center"/>
    </xf>
    <xf numFmtId="0" fontId="54" fillId="3" borderId="10" xfId="0" applyFont="1" applyFill="1" applyBorder="1" applyAlignment="1">
      <alignment horizontal="center" vertical="center" wrapText="1"/>
    </xf>
    <xf numFmtId="0" fontId="53" fillId="3" borderId="15" xfId="0" applyFont="1" applyFill="1" applyBorder="1" applyAlignment="1">
      <alignment horizontal="center" vertical="center"/>
    </xf>
    <xf numFmtId="0" fontId="53" fillId="3" borderId="21" xfId="0" applyFont="1" applyFill="1" applyBorder="1" applyAlignment="1">
      <alignment horizontal="center" vertical="center"/>
    </xf>
    <xf numFmtId="0" fontId="56" fillId="0" borderId="36" xfId="0" applyFont="1" applyBorder="1" applyAlignment="1">
      <alignment horizontal="left" vertical="center"/>
    </xf>
    <xf numFmtId="0" fontId="56" fillId="0" borderId="21" xfId="0" applyFont="1" applyBorder="1" applyAlignment="1">
      <alignment horizontal="left" vertical="center"/>
    </xf>
    <xf numFmtId="0" fontId="56" fillId="0" borderId="14" xfId="0" applyFont="1" applyBorder="1" applyAlignment="1">
      <alignment horizontal="left" vertical="center"/>
    </xf>
    <xf numFmtId="0" fontId="56" fillId="0" borderId="40" xfId="0" applyFont="1" applyBorder="1" applyAlignment="1">
      <alignment horizontal="left" vertical="center"/>
    </xf>
    <xf numFmtId="0" fontId="22" fillId="2" borderId="57" xfId="0" applyFont="1" applyFill="1" applyBorder="1" applyAlignment="1">
      <alignment horizontal="center" vertical="center" wrapText="1"/>
    </xf>
    <xf numFmtId="0" fontId="57" fillId="13" borderId="54" xfId="0" applyFont="1" applyFill="1" applyBorder="1" applyAlignment="1">
      <alignment horizontal="center" vertical="center" wrapText="1"/>
    </xf>
    <xf numFmtId="0" fontId="57" fillId="13" borderId="57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22" fillId="2" borderId="58" xfId="0" applyFont="1" applyFill="1" applyBorder="1" applyAlignment="1">
      <alignment horizontal="center" vertical="center" wrapText="1"/>
    </xf>
    <xf numFmtId="0" fontId="22" fillId="2" borderId="61" xfId="0" applyFont="1" applyFill="1" applyBorder="1" applyAlignment="1">
      <alignment horizontal="center" vertical="center" wrapText="1"/>
    </xf>
    <xf numFmtId="0" fontId="22" fillId="2" borderId="55" xfId="0" applyFont="1" applyFill="1" applyBorder="1" applyAlignment="1">
      <alignment horizontal="center" vertical="center" wrapText="1"/>
    </xf>
    <xf numFmtId="0" fontId="22" fillId="2" borderId="63" xfId="0" applyFont="1" applyFill="1" applyBorder="1" applyAlignment="1">
      <alignment horizontal="center" vertical="center" wrapText="1"/>
    </xf>
    <xf numFmtId="0" fontId="22" fillId="2" borderId="59" xfId="0" applyFont="1" applyFill="1" applyBorder="1" applyAlignment="1">
      <alignment horizontal="center" vertical="center" wrapText="1"/>
    </xf>
    <xf numFmtId="0" fontId="22" fillId="2" borderId="64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2" fillId="2" borderId="41" xfId="0" applyFont="1" applyFill="1" applyBorder="1" applyAlignment="1">
      <alignment horizontal="center" vertical="center" wrapText="1"/>
    </xf>
    <xf numFmtId="0" fontId="22" fillId="2" borderId="51" xfId="0" applyFont="1" applyFill="1" applyBorder="1" applyAlignment="1">
      <alignment horizontal="center" vertical="center" wrapText="1"/>
    </xf>
    <xf numFmtId="0" fontId="22" fillId="2" borderId="62" xfId="0" applyFont="1" applyFill="1" applyBorder="1" applyAlignment="1">
      <alignment horizontal="center" vertical="center" wrapText="1"/>
    </xf>
    <xf numFmtId="0" fontId="22" fillId="2" borderId="50" xfId="0" applyFont="1" applyFill="1" applyBorder="1" applyAlignment="1">
      <alignment horizontal="center" vertical="center" wrapText="1"/>
    </xf>
    <xf numFmtId="0" fontId="22" fillId="2" borderId="53" xfId="0" applyFont="1" applyFill="1" applyBorder="1" applyAlignment="1">
      <alignment horizontal="center" vertical="center" wrapText="1"/>
    </xf>
    <xf numFmtId="0" fontId="57" fillId="13" borderId="50" xfId="0" applyFont="1" applyFill="1" applyBorder="1" applyAlignment="1">
      <alignment horizontal="center" vertical="center" wrapText="1"/>
    </xf>
    <xf numFmtId="0" fontId="57" fillId="13" borderId="53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57" fillId="13" borderId="4" xfId="0" applyFont="1" applyFill="1" applyBorder="1" applyAlignment="1">
      <alignment horizontal="center" vertical="center" wrapText="1"/>
    </xf>
    <xf numFmtId="0" fontId="57" fillId="13" borderId="24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41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49" fontId="59" fillId="0" borderId="7" xfId="0" applyNumberFormat="1" applyFont="1" applyBorder="1" applyAlignment="1">
      <alignment horizontal="left" vertical="center" indent="1"/>
    </xf>
    <xf numFmtId="49" fontId="59" fillId="0" borderId="8" xfId="0" applyNumberFormat="1" applyFont="1" applyBorder="1" applyAlignment="1">
      <alignment horizontal="left" vertical="center" indent="1"/>
    </xf>
    <xf numFmtId="49" fontId="22" fillId="0" borderId="4" xfId="0" quotePrefix="1" applyNumberFormat="1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20" fontId="22" fillId="0" borderId="4" xfId="0" applyNumberFormat="1" applyFont="1" applyBorder="1" applyAlignment="1">
      <alignment horizontal="center" vertical="center" wrapText="1"/>
    </xf>
  </cellXfs>
  <cellStyles count="21">
    <cellStyle name="超链接 2" xfId="1" xr:uid="{00000000-0005-0000-0000-000000000000}"/>
    <cellStyle name="표준" xfId="0" builtinId="0"/>
    <cellStyle name="표준 12" xfId="10" xr:uid="{00000000-0005-0000-0000-000002000000}"/>
    <cellStyle name="표준 2" xfId="2" xr:uid="{00000000-0005-0000-0000-000003000000}"/>
    <cellStyle name="표준 2 2" xfId="6" xr:uid="{00000000-0005-0000-0000-000004000000}"/>
    <cellStyle name="표준 2 2 2" xfId="9" xr:uid="{00000000-0005-0000-0000-000005000000}"/>
    <cellStyle name="표준 2 2 3" xfId="15" xr:uid="{0419A89C-139C-4839-B4B4-987500821CAF}"/>
    <cellStyle name="표준 2 2 4" xfId="7" xr:uid="{00000000-0005-0000-0000-000006000000}"/>
    <cellStyle name="표준 2 3" xfId="12" xr:uid="{00000000-0005-0000-0000-000007000000}"/>
    <cellStyle name="표준 2 3 2" xfId="17" xr:uid="{F10F5D5E-71A6-4FC2-A77C-6B7B13AF1681}"/>
    <cellStyle name="표준 234" xfId="3" xr:uid="{00000000-0005-0000-0000-000008000000}"/>
    <cellStyle name="표준 3" xfId="4" xr:uid="{00000000-0005-0000-0000-000009000000}"/>
    <cellStyle name="표준 3 2" xfId="11" xr:uid="{00000000-0005-0000-0000-00000A000000}"/>
    <cellStyle name="표준 3 2 2" xfId="14" xr:uid="{00000000-0005-0000-0000-00000B000000}"/>
    <cellStyle name="표준 3 3" xfId="13" xr:uid="{00000000-0005-0000-0000-00000C000000}"/>
    <cellStyle name="표준 4" xfId="5" xr:uid="{00000000-0005-0000-0000-00000D000000}"/>
    <cellStyle name="표준 5" xfId="18" xr:uid="{EC1EF669-C6CF-4210-A11B-2923BBF08B27}"/>
    <cellStyle name="표준 6" xfId="20" xr:uid="{08D8E765-D9A9-4B3D-85C3-228B6084E1AA}"/>
    <cellStyle name="하이퍼링크" xfId="19" builtinId="8"/>
    <cellStyle name="하이퍼링크 2" xfId="16" xr:uid="{30273158-FC79-45D0-A825-399CFD60C8F2}"/>
    <cellStyle name="하이퍼링크 2 2" xfId="8" xr:uid="{00000000-0005-0000-0000-00000F000000}"/>
  </cellStyles>
  <dxfs count="22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  <color rgb="FFFFFF99"/>
      <color rgb="FF0000FF"/>
      <color rgb="FFFE0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F40D4E84-A5FE-4C54-A842-6D4A5F72C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6657975" y="0"/>
          <a:ext cx="1571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609600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84DCAE15-6FA3-4DD1-96B9-68D9E1BDE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695325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779EE2-16D6-431E-A93C-CF44D6A9A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971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715C08-B574-44D6-A570-88D11DEA7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AAC15B2C-1ED5-43C2-87EF-CE44A3613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4819650" y="0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381001</xdr:colOff>
      <xdr:row>15</xdr:row>
      <xdr:rowOff>161925</xdr:rowOff>
    </xdr:from>
    <xdr:to>
      <xdr:col>6</xdr:col>
      <xdr:colOff>512188</xdr:colOff>
      <xdr:row>17</xdr:row>
      <xdr:rowOff>172920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664997B-9288-4FCA-944E-78296505F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1" y="4467225"/>
          <a:ext cx="816987" cy="430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24449</xdr:rowOff>
    </xdr:from>
    <xdr:to>
      <xdr:col>11</xdr:col>
      <xdr:colOff>1338472</xdr:colOff>
      <xdr:row>53</xdr:row>
      <xdr:rowOff>896471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24560" y="1245890"/>
          <a:ext cx="2164265" cy="8720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0</xdr:row>
      <xdr:rowOff>40821</xdr:rowOff>
    </xdr:from>
    <xdr:to>
      <xdr:col>11</xdr:col>
      <xdr:colOff>1338472</xdr:colOff>
      <xdr:row>0</xdr:row>
      <xdr:rowOff>912843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AC8CC01-4F43-4DB7-8ED8-479D3BC63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50449" y="40821"/>
          <a:ext cx="2166666" cy="8720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651C99E-702D-4946-83B4-B26550A0A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1234124"/>
          <a:ext cx="2162584" cy="8720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mySingle\Temp\(&#50529;&#51221;2)04&#50900;_ERRO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%20&#51068;&#51068;&#50629;&#47924;&#51068;&#51648;\mySingle\Temp\L4%20&#51088;&#46041;&#48152;&#49569;%20&#50629;&#47924;&#51068;&#51648;(0212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07&#45380;%20&#51068;&#51068;%20&#50629;&#47924;&#51068;&#51648;\mySingle\Temp\L4%20&#47932;&#47448;&#54028;&#53944;%20&#50629;&#47924;&#51068;&#51648;(0122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&#50629;&#47924;&#54028;&#51068;\mySingle\Temp\L4%20&#47932;&#47448;&#54028;&#53944;%20&#50629;&#47924;&#51068;&#51648;(021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Interlock&#51068;&#48372;(070304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2.186.174\a1%20&#47932;&#47448;&#44592;&#49696;2%20&#51068;&#48372;\Documents%20and%20Settings\Administrator\&#48148;&#53461;%20&#54868;&#47732;\A1%20&#47932;&#47448;&#44592;&#49696;2%20&#51068;&#48372;\A1_Maximo%20TBM%20Cleaning%20&#49884;&#5394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1.139.219\stk&#51204;&#47928;&#44032;%20&#44536;&#47353;\&#9733;&#53685;&#54633;&#51068;&#48372;&#9733;\7&#50900;\22&#51068;\&#47932;&#47448;&#44592;&#49696;3%20&#51068;&#51068;%20Error%20Trend(080721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kcccorp.sharepoint.com/sites/Teams_IT21700-/Shared%20Documents/&#51088;&#46041;&#54868;&#44536;&#47353;/SKOH2/&#48152;&#49569;&#47932;&#47448;&#51088;&#46041;&#54868;/02.%20&#49444;&#44228;/018.%20Utility/SKOH2%20UT%20Matrix_&#52264;&#49464;&#45824;&#46972;&#51064;&#49444;&#44228;_220904_1.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41.212\1.&#51088;&#46041;&#48152;&#49569;%20&#50629;&#47924;\mySingle\Temp\MANUAL&#48152;&#49569;&#51312;&#4932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%20&#54364;&#51456;&#54868;\mySingle\Temp\&#49444;&#48708;&#48324;%20&#51068;&#51068;%20Patrol%20Sheet\5LINE%20PATROL%20&#51068;&#51648;_C&amp;S(AGV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i-vdipnas05\cousers\Battery%20System%20&#50868;&#50689;\Battery&#49884;&#49828;&#53596;_&#50868;&#50689;\000.%20&#54788;&#54889;&#47928;&#49436;\900.%20&#49444;&#48708;&#53685;&#49888;\97.%20&#51060;&#49800;&#48176;&#54252;&#51060;&#47141;\&#53580;&#49828;&#53944;&#44208;&#44284;&#49436;\&#53580;&#49828;&#53944;&#44208;&#44284;&#49436;_ELEC_CRC1409085-90_20150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1.139.219\stk&#51204;&#47928;&#44032;%20&#44536;&#47353;\mySingle\Temp\(&#50529;&#51221;2)04&#50900;_ERRO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mySingle\Temp\11&#50900;%20Error%20List(&#50529;&#51221;&#47700;&#52852;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56.93\&#46972;&#51064;&#50629;&#47924;\ERROR\5&#46972;&#51064;%20OLD\2005&#45380;\(5LINE)%2002&#50900;%20ERROR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8152;4F_1\C\Windows\&#48148;&#53461;%20&#54868;&#47732;\11&#50900;(Ver0.4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mySingle\Temp\&#47932;&#47448;&#44592;&#49696;3%20&#51068;&#51068;%20Error%20Trend(080111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&#9733;&#53685;&#54633;&#51068;&#48372;&#9733;\2008&#45380;\1&#50900;\26&#51068;\&#47932;&#47448;&#44592;&#49696;3%20&#51068;&#51068;%20Error%20Trend(080125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53664;&#47928;%20&#44148;&#52629;\&#49436;&#54644;&#44536;&#46993;&#48716;\5-&#48320;&#44221;&#46020;&#47732;(060503)\&#44228;&#49328;&#49436;\&#46041;&#53444;&#51204;&#44592;&#51088;&#47308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4_tft\1.&#51088;&#46041;&#48152;&#49569;%20&#50629;&#47924;\1.&#51088;&#46041;&#48152;&#49569;%20&#50629;&#47924;\ERROR\2004&#45380;\8&#50900;%20ERROR%20(4LINE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&#9733;&#53685;&#54633;&#51068;&#48372;&#9733;\2008&#45380;\1&#50900;\22&#51068;\&#47932;&#47448;&#44592;&#49696;3%20&#51068;&#51068;%20Error%20Trend(08012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jinele2\&#49444;&#44228;2&#48376;&#48512;\Documents%20and%20Settings\WindowsXP\My%20Documents\&#51204;&#44592;&#51088;&#4730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3.222\&#51204;&#47928;&#44032;%20&#44536;&#47353;%20&#50868;&#50689;&#54028;&#51068;\2&#50900;%20ERROR%20(4LIN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&#51088;&#48152;&#50629;&#47924;\ERROR,%20INFORM\ERROR\2003\11&#50900;%20Error%20List(3LIN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56.93\&#51088;&#48152;&#50629;&#47924;\6LINE%20PATROL%20&#51068;&#51648;_(08011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%20&#54364;&#51456;&#54868;\mySingle\Temp\L4%20MML%20AGV%20&#50629;&#47924;&#51068;&#51648;(080618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\&#49888;&#45208;&#45716;%20&#49324;&#46988;&#46308;\11&#50900;%20Error%20List(3LINE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%20&#51068;&#51068;&#50629;&#47924;&#51068;&#51648;\mySingle\Temp\4LINE%20PATROL%20&#51201;&#52636;&#44288;&#47532;(2&#5090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월ERROR"/>
      <sheetName val="작업현황"/>
      <sheetName val="PM_Arr"/>
      <sheetName val="DB"/>
      <sheetName val="NFB MC DB"/>
      <sheetName val="Sheet2"/>
      <sheetName val="발주업체별_수량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통계"/>
      <sheetName val="적출관리"/>
      <sheetName val="DB"/>
      <sheetName val="계획대비 실행표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시나리오"/>
      <sheetName val="PM계획"/>
      <sheetName val="ZONE#1 "/>
      <sheetName val="ZONE#2 "/>
      <sheetName val="ZONE#3"/>
      <sheetName val="특이사항-AGV"/>
      <sheetName val="적출관리"/>
      <sheetName val="PROCESS"/>
      <sheetName val="변경점관리"/>
      <sheetName val="BATTERY"/>
      <sheetName val="효율지표"/>
      <sheetName val="Cell Check"/>
      <sheetName val="CLEAN계획"/>
      <sheetName val="CLEAN세부내용"/>
      <sheetName val="소모품교체"/>
      <sheetName val="주행부"/>
      <sheetName val="Bumper"/>
      <sheetName val="Harmonic"/>
      <sheetName val="DB"/>
      <sheetName val="공정일보"/>
      <sheetName val="ZONE#1_"/>
      <sheetName val="ZONE#2_"/>
      <sheetName val="Cell_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/>
      <sheetData sheetId="21"/>
      <sheetData sheetId="2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시나리오"/>
      <sheetName val="PM계획"/>
      <sheetName val="ZONE#1 "/>
      <sheetName val="ZONE#2 "/>
      <sheetName val="ZONE#3"/>
      <sheetName val="특이사항-AGV"/>
      <sheetName val="적출관리"/>
      <sheetName val="PROCESS"/>
      <sheetName val="변경점관리"/>
      <sheetName val="BATTERY"/>
      <sheetName val="효율지표"/>
      <sheetName val="Cell Check"/>
      <sheetName val="CLEAN계획"/>
      <sheetName val="CLEAN세부내용"/>
      <sheetName val="소모품교체"/>
      <sheetName val="주행부"/>
      <sheetName val="Bumper"/>
      <sheetName val="기류측정"/>
      <sheetName val="AGV 5분 Cleaning"/>
      <sheetName val="Harmonic"/>
      <sheetName val="DB"/>
      <sheetName val="L4 물류파트 업무일지(0211)"/>
      <sheetName val="ZONE#1_"/>
      <sheetName val="ZONE#2_"/>
      <sheetName val="Cell_Check"/>
      <sheetName val="AGV_5분_Cleaning"/>
      <sheetName val="L4_물류파트_업무일지(0211)"/>
      <sheetName val="interlock 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그래프"/>
      <sheetName val="일일 AGV현황 그래프"/>
      <sheetName val="상세분석"/>
      <sheetName val="interlock 현황"/>
      <sheetName val="1LOOP 설비"/>
      <sheetName val="2LOOP 설비"/>
      <sheetName val="3LOOP 설비"/>
      <sheetName val="4LOOP 설비"/>
      <sheetName val="5LOOP 설비"/>
      <sheetName val="6LOOP 설비"/>
      <sheetName val="7LOOP 설비"/>
      <sheetName val="8LOOP 설비"/>
      <sheetName val="10LOOP 설비"/>
      <sheetName val="12LOOP 설비 "/>
      <sheetName val="13LOOP 설비"/>
      <sheetName val="14LOOP 설비"/>
      <sheetName val="16LOOP 설비"/>
      <sheetName val="MEM수율입고"/>
      <sheetName val="OM성 ERROR"/>
      <sheetName val="출하생산일보"/>
      <sheetName val="일일_AGV현황_그래프"/>
      <sheetName val="interlock_현황"/>
      <sheetName val="1LOOP_설비"/>
      <sheetName val="2LOOP_설비"/>
      <sheetName val="3LOOP_설비"/>
      <sheetName val="4LOOP_설비"/>
      <sheetName val="5LOOP_설비"/>
      <sheetName val="6LOOP_설비"/>
      <sheetName val="7LOOP_설비"/>
      <sheetName val="8LOOP_설비"/>
      <sheetName val="10LOOP_설비"/>
      <sheetName val="12LOOP_설비_"/>
      <sheetName val="13LOOP_설비"/>
      <sheetName val="14LOOP_설비"/>
      <sheetName val="16LOOP_설비"/>
      <sheetName val="OM성_ERROR"/>
      <sheetName val="db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진행 그래프"/>
      <sheetName val="계획대비 실행표"/>
      <sheetName val="A1 LINE MAXIMO Cleaning 계획표 "/>
      <sheetName val="T7-1 Error Log"/>
      <sheetName val="Error DB"/>
      <sheetName val="MEM수율입고"/>
      <sheetName val="interlock 현황"/>
      <sheetName val="진행_그래프"/>
      <sheetName val="계획대비_실행표"/>
      <sheetName val="A1_LINE_MAXIMO_Cleaning_계획표_"/>
      <sheetName val="T7-1_Error_Log"/>
      <sheetName val="Error_DB"/>
      <sheetName val="interlock_현황"/>
      <sheetName val="DB"/>
      <sheetName val="Sheet2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DB"/>
      <sheetName val="UH_원장-cell-module"/>
      <sheetName val="T7-1 Error Log"/>
      <sheetName val="Error DB"/>
      <sheetName val="액정2_전체_Raw"/>
      <sheetName val="T7-1_Error_Log"/>
      <sheetName val="Error_DB"/>
      <sheetName val="DB1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 Numbering 규칙"/>
      <sheetName val="1. 시수 (CI)"/>
      <sheetName val="Revision_1"/>
      <sheetName val="4. 자동화 압축공기(DA)"/>
      <sheetName val="Revision_4"/>
      <sheetName val="10. 설비간 연결(Duct &amp; 배관)"/>
      <sheetName val="Revision_10"/>
      <sheetName val="11-1. 자동화 전기 용량"/>
      <sheetName val="Revision_11-1"/>
      <sheetName val="12. 자동화 네트워크(FA)"/>
      <sheetName val="Revision_12"/>
      <sheetName val="(Backup)_Ver. 이력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INELEV4"/>
      <sheetName val="MEM수율입고"/>
      <sheetName val="MEMORY"/>
      <sheetName val="D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적출관리"/>
      <sheetName val="5,6LINE설비현황"/>
      <sheetName val="상세 설비현황"/>
      <sheetName val="부대설비"/>
      <sheetName val="L5 점검 Point"/>
      <sheetName val="L5 GIS Patrol 경로"/>
      <sheetName val="L5_GIS"/>
      <sheetName val="L5_2F"/>
      <sheetName val="L5_1F"/>
      <sheetName val="L5_6F"/>
      <sheetName val="DB1"/>
      <sheetName val="DB"/>
      <sheetName val="97"/>
      <sheetName val="DATASHT2"/>
      <sheetName val="상세분석"/>
      <sheetName val="MAIN"/>
      <sheetName val="5LINE PATROL 일지_C&amp;S(AGV)"/>
      <sheetName val="상세_설비현황"/>
      <sheetName val="L5_점검_Point"/>
      <sheetName val="L5_GIS_Patrol_경로"/>
      <sheetName val="5LINE_PATROL_일지_C&amp;S(AGV)"/>
      <sheetName val="액정2 전체 Ra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Config"/>
      <sheetName val="CR1409085"/>
      <sheetName val="CR140909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월ERROR"/>
      <sheetName val="작업현황"/>
      <sheetName val="PM_Arr"/>
      <sheetName val="DB"/>
      <sheetName val="DB1"/>
      <sheetName val="액정2 전체 Ra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월ERROR"/>
      <sheetName val="L3 PMBM"/>
      <sheetName val="L3 OM"/>
      <sheetName val="STK CHECK"/>
      <sheetName val="L3 PM계획"/>
      <sheetName val="STK BM 주기표"/>
      <sheetName val="장기보관CST"/>
      <sheetName val="DB"/>
      <sheetName val="Error화면"/>
      <sheetName val="일일 A1 Row"/>
      <sheetName val="Error List"/>
      <sheetName val="Sheet1"/>
      <sheetName val="BM_08'上"/>
      <sheetName val="종합"/>
      <sheetName val="L3_PMBM"/>
      <sheetName val="L3_OM"/>
      <sheetName val="STK_CHECK"/>
      <sheetName val="L3_PM계획"/>
      <sheetName val="STK_BM_주기표"/>
      <sheetName val="일일_A1_Row"/>
      <sheetName val="Error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월 ERROR"/>
      <sheetName val="GLASS BROKEN"/>
      <sheetName val="AGV통신"/>
      <sheetName val="OM"/>
      <sheetName val="PM_Arr"/>
      <sheetName val="DB"/>
      <sheetName val="단판_MAIN"/>
      <sheetName val="SFA_MAIN"/>
      <sheetName val="DB1"/>
      <sheetName val="2월_ERROR"/>
      <sheetName val="GLASS_BROKEN"/>
      <sheetName val="공수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월 ERROR"/>
      <sheetName val="작업현황"/>
      <sheetName val="DB"/>
      <sheetName val="일일안전 점검활동"/>
      <sheetName val="11월_ERROR"/>
      <sheetName val="일일안전_점검활동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LCDQ별"/>
      <sheetName val="증감내역"/>
      <sheetName val="Check List"/>
      <sheetName val="액정2_전체_Raw"/>
      <sheetName val="Check_List"/>
      <sheetName val="DB"/>
      <sheetName val="제조 경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LCDQ별"/>
      <sheetName val="액정2_전체_Raw"/>
      <sheetName val="DB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조도"/>
      <sheetName val="부하"/>
      <sheetName val="동력"/>
      <sheetName val="0.6-1kV 케이블 (전동기)"/>
      <sheetName val="변압기"/>
      <sheetName val="발전기"/>
      <sheetName val="간선"/>
      <sheetName val="APT"/>
      <sheetName val="도체종-상수표"/>
      <sheetName val="임피던스"/>
      <sheetName val="CABLE SIZE"/>
      <sheetName val="접지"/>
      <sheetName val="수변전"/>
      <sheetName val="Sheet11"/>
      <sheetName val="Sheet12"/>
      <sheetName val="Sheet13"/>
      <sheetName val="Sheet14"/>
      <sheetName val="Sheet15"/>
      <sheetName val="Sheet16"/>
      <sheetName val="Sheet1"/>
      <sheetName val="노무비"/>
      <sheetName val="DATA1"/>
      <sheetName val="Baby일위대가"/>
      <sheetName val="조도계산(1)"/>
      <sheetName val="선로의 %임피던스 "/>
      <sheetName val="노임"/>
      <sheetName val="DATA"/>
      <sheetName val="전선or케이블"/>
      <sheetName val="세동별비상"/>
      <sheetName val="을지"/>
      <sheetName val="#REF"/>
      <sheetName val="별표"/>
      <sheetName val="인건비 "/>
      <sheetName val="하조서"/>
      <sheetName val="기본일위"/>
      <sheetName val="일위대가(가설)"/>
      <sheetName val="단가산출서"/>
      <sheetName val="N賃率-職"/>
      <sheetName val="조명율표"/>
      <sheetName val="일위대가목록표"/>
      <sheetName val="0_6-1kV_케이블_(전동기)"/>
      <sheetName val="CABLE_SIZE"/>
      <sheetName val="선로의_%임피던스_"/>
      <sheetName val="인건비_"/>
      <sheetName val="일지-H"/>
      <sheetName val="1.수변전용량계산"/>
      <sheetName val="허용전류-IEC DATA"/>
      <sheetName val="WORK"/>
      <sheetName val="순공사비"/>
      <sheetName val="14.1RAWDATA정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월ERROR"/>
      <sheetName val="8월 PM계획"/>
      <sheetName val="L4 PMBM "/>
      <sheetName val="L4 OM"/>
      <sheetName val="STK CHECK"/>
      <sheetName val="장기보관CST"/>
      <sheetName val="STK BM 주기표"/>
      <sheetName val="DB"/>
      <sheetName val="거래선 구분 Table"/>
      <sheetName val="기본사항"/>
      <sheetName val="8월_PM계획"/>
      <sheetName val="L4_PMBM_"/>
      <sheetName val="L4_OM"/>
      <sheetName val="STK_CHECK"/>
      <sheetName val="STK_BM_주기표"/>
      <sheetName val="거래선_구분_Table"/>
      <sheetName val="계획대비 실행표"/>
      <sheetName val="제품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종합"/>
      <sheetName val="DB"/>
      <sheetName val="액정2_전체_Raw"/>
      <sheetName val="계획대비 실행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조도"/>
      <sheetName val="부하"/>
      <sheetName val="동력"/>
      <sheetName val="변압기"/>
      <sheetName val="발전기"/>
      <sheetName val="간선"/>
      <sheetName val="APT"/>
      <sheetName val="도체종-상수표"/>
      <sheetName val="임피던스"/>
      <sheetName val="CABLE SIZE"/>
      <sheetName val="접지"/>
      <sheetName val="Sheet10"/>
      <sheetName val="Sheet11"/>
      <sheetName val="Sheet12"/>
      <sheetName val="Sheet13"/>
      <sheetName val="Sheet14"/>
      <sheetName val="Sheet15"/>
      <sheetName val="Sheet16"/>
      <sheetName val="Sheet9"/>
      <sheetName val="GEN"/>
      <sheetName val="부속동"/>
      <sheetName val="지하주차장"/>
      <sheetName val="코아별부하"/>
      <sheetName val="아파트동L-E"/>
      <sheetName val="#REF"/>
      <sheetName val="전기자료"/>
      <sheetName val="Sheet8"/>
      <sheetName val="DUT-BAT1"/>
      <sheetName val="504전기실 동부하-L"/>
      <sheetName val="동부하-L"/>
      <sheetName val="변압기 "/>
      <sheetName val="변압기2"/>
      <sheetName val="동지붕"/>
      <sheetName val="LE-B1"/>
      <sheetName val="L-E"/>
      <sheetName val="P-J"/>
      <sheetName val="주차장동력"/>
      <sheetName val="부속동부하"/>
      <sheetName val="발전기(갑지)"/>
      <sheetName val="세대부하"/>
      <sheetName val="주차장PK-A"/>
      <sheetName val="주차장PK-B"/>
      <sheetName val="기계실동력"/>
      <sheetName val="변압기  (2)"/>
      <sheetName val="동-LE"/>
      <sheetName val="일반전등부하 (LP-C-PNL)"/>
      <sheetName val="0.6-1kV 케이블 (전동기)"/>
      <sheetName val="수변전"/>
      <sheetName val="전기자료(변경)"/>
      <sheetName val="CABLE SIZE-변경"/>
      <sheetName val="획지1-동부하"/>
      <sheetName val="획지2-동부하"/>
      <sheetName val="전등(LE-PNL)"/>
      <sheetName val="TRAY(전기)"/>
      <sheetName val="동지붕층"/>
      <sheetName val="변압기(동력)"/>
      <sheetName val="0.6-1kV 케이블 전동기)"/>
      <sheetName val="임피던스-1"/>
      <sheetName val="허용전류"/>
      <sheetName val="차단기"/>
      <sheetName val="HIV허용전류(전선관공사)"/>
      <sheetName val="F-CV의허용전류(전선관공사)"/>
      <sheetName val="F-CV의허용전류(TRAY)"/>
      <sheetName val="DATA1"/>
      <sheetName val="DATA"/>
      <sheetName val="CABLE_SIZE"/>
      <sheetName val="504전기실_동부하-L"/>
      <sheetName val="변압기_"/>
      <sheetName val="변압기__(2)"/>
      <sheetName val="일반전등부하_(LP-C-PNL)"/>
      <sheetName val="0_6-1kV_케이블_(전동기)"/>
      <sheetName val="CABLE_SIZE-변경"/>
      <sheetName val="0_6-1kV_케이블_전동기)"/>
      <sheetName val="11-1. 자동화 전기 용량_(220609-220822)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4">
          <cell r="J44">
            <v>62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  <sheetData sheetId="66">
        <row r="44">
          <cell r="J44">
            <v>62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월ERROR"/>
      <sheetName val="L4 PMBM"/>
      <sheetName val="L4 OM"/>
      <sheetName val="STK CHECK"/>
      <sheetName val="STK BM 주기표"/>
      <sheetName val="L4 PM계획"/>
      <sheetName val="장기보관CST"/>
      <sheetName val="DB"/>
      <sheetName val="L4_PMBM"/>
      <sheetName val="L4_OM"/>
      <sheetName val="STK_CHECK"/>
      <sheetName val="STK_BM_주기표"/>
      <sheetName val="L4_PM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 LIST"/>
      <sheetName val="L3 PMBM"/>
      <sheetName val="L3 OM"/>
      <sheetName val="STK CHECK"/>
      <sheetName val="L3 PM계획"/>
      <sheetName val="STK BM 주기표"/>
      <sheetName val="장기보관CST"/>
      <sheetName val="DB"/>
      <sheetName val="ERR_LIST"/>
      <sheetName val="L3_PMBM"/>
      <sheetName val="L3_OM"/>
      <sheetName val="STK_CHECK"/>
      <sheetName val="L3_PM계획"/>
      <sheetName val="STK_BM_주기표"/>
      <sheetName val="액정2 전체 Raw"/>
      <sheetName val="DB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S Patrol 경로"/>
      <sheetName val="GIS 점검"/>
      <sheetName val="SFA LIFT Patrol 경로"/>
      <sheetName val="SFA LIFT 점검"/>
      <sheetName val="AGV Patrol 경로"/>
      <sheetName val="AGV 점검"/>
      <sheetName val="SFA CONV Patrol 경로"/>
      <sheetName val="DUMPER Patrol 경로"/>
      <sheetName val="DUMPER 점검"/>
      <sheetName val="LGV Patrol 경로"/>
      <sheetName val="LGV 점검"/>
      <sheetName val="적출관리"/>
      <sheetName val="DB"/>
      <sheetName val="GIS_Patrol_경로"/>
      <sheetName val="GIS_점검"/>
      <sheetName val="SFA_LIFT_Patrol_경로"/>
      <sheetName val="SFA_LIFT_점검"/>
      <sheetName val="AGV_Patrol_경로"/>
      <sheetName val="AGV_점검"/>
      <sheetName val="SFA_CONV_Patrol_경로"/>
      <sheetName val="DUMPER_Patrol_경로"/>
      <sheetName val="DUMPER_점검"/>
      <sheetName val="LGV_Patrol_경로"/>
      <sheetName val="LGV_점검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E#1-DAY "/>
      <sheetName val="ZONE#2-SW"/>
      <sheetName val="ZONE#3-GY"/>
      <sheetName val="MML AGV 일일 PATROL"/>
      <sheetName val="적출관리"/>
      <sheetName val="PM계획"/>
      <sheetName val="PM 차트 DAY"/>
      <sheetName val="PM 차트 GY"/>
      <sheetName val="AGV 5분 Cleaning"/>
      <sheetName val="CLEAN세부내용"/>
      <sheetName val="CLEAN계획"/>
      <sheetName val="BATTERY"/>
      <sheetName val="BATTERY 효율지표"/>
      <sheetName val="Cell Check"/>
      <sheetName val="PROCESS"/>
      <sheetName val="변경점관리"/>
      <sheetName val="소모품교체"/>
      <sheetName val="Bumper"/>
      <sheetName val="주행부"/>
      <sheetName val="Harmonic"/>
      <sheetName val="DB"/>
      <sheetName val="ZONE#1-DAY_"/>
      <sheetName val="MML_AGV_일일_PATROL"/>
      <sheetName val="PM_차트_DAY"/>
      <sheetName val="PM_차트_GY"/>
      <sheetName val="AGV_5분_Cleaning"/>
      <sheetName val="BATTERY_효율지표"/>
      <sheetName val="Cell_Check"/>
      <sheetName val="interlock 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 LIST"/>
      <sheetName val="L3 PMBM"/>
      <sheetName val="L3 OM"/>
      <sheetName val="STK CHECK"/>
      <sheetName val="L3 PM계획"/>
      <sheetName val="STK BM 주기표"/>
      <sheetName val="장기보관CST"/>
      <sheetName val="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interlock 현황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CF60A"/>
        </a:solidFill>
        <a:ln w="9525">
          <a:solidFill>
            <a:schemeClr val="tx1"/>
          </a:solidFill>
          <a:round/>
          <a:headEnd/>
          <a:tailEnd/>
        </a:ln>
      </a:spPr>
      <a:bodyPr vertOverflow="clip" horzOverflow="clip" wrap="square" rtlCol="0" anchor="t"/>
      <a:lstStyle>
        <a:defPPr algn="l" eaLnBrk="1" hangingPunct="1">
          <a:defRPr sz="800" b="1">
            <a:latin typeface="맑은 고딕" panose="020B0503020000020004" pitchFamily="50" charset="-127"/>
            <a:ea typeface="맑은 고딕" panose="020B0503020000020004" pitchFamily="50" charset="-127"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pyright@2024%20%20SK%20&#51452;&#49885;&#54924;&#49324;%20C&amp;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CCA9-3512-4650-8847-B8A731A846EE}">
  <dimension ref="A1:L22"/>
  <sheetViews>
    <sheetView view="pageBreakPreview" topLeftCell="A5" zoomScale="130" zoomScaleNormal="100" zoomScaleSheetLayoutView="130" workbookViewId="0">
      <selection activeCell="F11" sqref="F11"/>
    </sheetView>
  </sheetViews>
  <sheetFormatPr defaultColWidth="9" defaultRowHeight="13.5" customHeight="1"/>
  <cols>
    <col min="1" max="16384" width="9" style="54"/>
  </cols>
  <sheetData>
    <row r="1" spans="1:12" ht="16.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s="55" customFormat="1" ht="24.95" customHeight="1" thickBot="1">
      <c r="A2" s="234" t="s">
        <v>0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55" customFormat="1" ht="17.25" customHeight="1" thickTop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55" customFormat="1" ht="54">
      <c r="A4" s="236" t="s">
        <v>1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</row>
    <row r="5" spans="1:12" s="55" customFormat="1" ht="22.5" customHeight="1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spans="1:12" s="55" customFormat="1" ht="26.25" customHeight="1">
      <c r="A6" s="238" t="s">
        <v>2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</row>
    <row r="7" spans="1:12" s="55" customFormat="1" ht="24.75" customHeight="1">
      <c r="A7" s="239">
        <v>45306</v>
      </c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</row>
    <row r="8" spans="1:12" s="55" customFormat="1" ht="38.25" customHeight="1">
      <c r="A8" s="241"/>
      <c r="B8" s="241"/>
      <c r="C8" s="241"/>
      <c r="D8" s="241"/>
      <c r="E8" s="241"/>
      <c r="F8" s="241"/>
      <c r="G8" s="241"/>
      <c r="H8" s="241"/>
      <c r="I8" s="241"/>
      <c r="J8" s="241"/>
      <c r="K8" s="241"/>
      <c r="L8" s="241"/>
    </row>
    <row r="9" spans="1:12" ht="16.5" customHeight="1">
      <c r="A9" s="242"/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</row>
    <row r="10" spans="1:12" ht="16.5" customHeight="1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</row>
    <row r="11" spans="1:12" ht="16.149999999999999" customHeight="1">
      <c r="A11" s="53"/>
      <c r="B11" s="53"/>
      <c r="C11" s="53"/>
      <c r="D11" s="53"/>
      <c r="E11" s="53"/>
      <c r="F11" s="53"/>
      <c r="G11" s="53"/>
      <c r="H11" s="53"/>
      <c r="I11" s="53"/>
      <c r="J11" s="53"/>
      <c r="L11" s="58"/>
    </row>
    <row r="12" spans="1:12" ht="16.5" customHeight="1">
      <c r="A12" s="230" t="s">
        <v>3</v>
      </c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1"/>
    </row>
    <row r="13" spans="1:12" ht="16.5" customHeight="1">
      <c r="A13" s="231"/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</row>
    <row r="14" spans="1:12" ht="16.5" customHeight="1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9"/>
      <c r="L14" s="60"/>
    </row>
    <row r="15" spans="1:12" ht="16.5" customHeight="1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</row>
    <row r="16" spans="1:12" ht="16.5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</row>
    <row r="17" spans="1:12" ht="16.5" customHeigh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</row>
    <row r="18" spans="1:12" ht="16.5" customHeight="1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</row>
    <row r="19" spans="1:12" ht="16.5" customHeight="1">
      <c r="A19" s="232" t="s">
        <v>4</v>
      </c>
      <c r="B19" s="233"/>
      <c r="C19" s="233"/>
      <c r="D19" s="233"/>
      <c r="E19" s="233"/>
      <c r="F19" s="233"/>
      <c r="G19" s="233"/>
      <c r="H19" s="233"/>
      <c r="I19" s="233"/>
      <c r="J19" s="233"/>
      <c r="K19" s="233"/>
      <c r="L19" s="233"/>
    </row>
    <row r="20" spans="1:12" ht="16.5" customHeight="1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spans="1:12" ht="16.5" customHeight="1">
      <c r="A21" s="61"/>
      <c r="C21" s="53"/>
      <c r="D21" s="53"/>
      <c r="E21" s="53"/>
      <c r="F21" s="53"/>
      <c r="G21" s="53"/>
      <c r="H21" s="53"/>
      <c r="I21" s="53"/>
      <c r="J21" s="53"/>
      <c r="K21" s="53"/>
      <c r="L21" s="53"/>
    </row>
    <row r="22" spans="1:12" ht="16.5" customHeight="1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</sheetData>
  <mergeCells count="8">
    <mergeCell ref="A12:L13"/>
    <mergeCell ref="A19:L19"/>
    <mergeCell ref="A2:L2"/>
    <mergeCell ref="A4:L4"/>
    <mergeCell ref="A6:L6"/>
    <mergeCell ref="A7:L7"/>
    <mergeCell ref="A8:L8"/>
    <mergeCell ref="A9:L9"/>
  </mergeCells>
  <phoneticPr fontId="7" type="noConversion"/>
  <hyperlinks>
    <hyperlink ref="A19" r:id="rId1" xr:uid="{945228EA-7AB8-43AE-BA98-31C6A4EAC5C2}"/>
  </hyperlinks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200" verticalDpi="2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A2EB-3F11-436D-8838-B46FCBF2D630}">
  <dimension ref="A1:F45"/>
  <sheetViews>
    <sheetView showWhiteSpace="0" view="pageBreakPreview" zoomScaleNormal="70" zoomScaleSheetLayoutView="100" workbookViewId="0">
      <selection activeCell="D9" sqref="D9"/>
    </sheetView>
  </sheetViews>
  <sheetFormatPr defaultRowHeight="16.5" customHeight="1"/>
  <cols>
    <col min="1" max="1" width="5.625" style="62" customWidth="1"/>
    <col min="2" max="2" width="11.625" style="62" bestFit="1" customWidth="1"/>
    <col min="3" max="3" width="17.375" style="62" customWidth="1"/>
    <col min="4" max="4" width="82.875" style="62" customWidth="1"/>
    <col min="5" max="6" width="8.625" style="62" customWidth="1"/>
    <col min="7" max="256" width="9" style="62"/>
    <col min="257" max="257" width="17.375" style="62" customWidth="1"/>
    <col min="258" max="258" width="21.25" style="62" customWidth="1"/>
    <col min="259" max="259" width="32.25" style="62" customWidth="1"/>
    <col min="260" max="260" width="19" style="62" customWidth="1"/>
    <col min="261" max="261" width="31" style="62" customWidth="1"/>
    <col min="262" max="512" width="9" style="62"/>
    <col min="513" max="513" width="17.375" style="62" customWidth="1"/>
    <col min="514" max="514" width="21.25" style="62" customWidth="1"/>
    <col min="515" max="515" width="32.25" style="62" customWidth="1"/>
    <col min="516" max="516" width="19" style="62" customWidth="1"/>
    <col min="517" max="517" width="31" style="62" customWidth="1"/>
    <col min="518" max="768" width="9" style="62"/>
    <col min="769" max="769" width="17.375" style="62" customWidth="1"/>
    <col min="770" max="770" width="21.25" style="62" customWidth="1"/>
    <col min="771" max="771" width="32.25" style="62" customWidth="1"/>
    <col min="772" max="772" width="19" style="62" customWidth="1"/>
    <col min="773" max="773" width="31" style="62" customWidth="1"/>
    <col min="774" max="1024" width="9" style="62"/>
    <col min="1025" max="1025" width="17.375" style="62" customWidth="1"/>
    <col min="1026" max="1026" width="21.25" style="62" customWidth="1"/>
    <col min="1027" max="1027" width="32.25" style="62" customWidth="1"/>
    <col min="1028" max="1028" width="19" style="62" customWidth="1"/>
    <col min="1029" max="1029" width="31" style="62" customWidth="1"/>
    <col min="1030" max="1280" width="9" style="62"/>
    <col min="1281" max="1281" width="17.375" style="62" customWidth="1"/>
    <col min="1282" max="1282" width="21.25" style="62" customWidth="1"/>
    <col min="1283" max="1283" width="32.25" style="62" customWidth="1"/>
    <col min="1284" max="1284" width="19" style="62" customWidth="1"/>
    <col min="1285" max="1285" width="31" style="62" customWidth="1"/>
    <col min="1286" max="1536" width="9" style="62"/>
    <col min="1537" max="1537" width="17.375" style="62" customWidth="1"/>
    <col min="1538" max="1538" width="21.25" style="62" customWidth="1"/>
    <col min="1539" max="1539" width="32.25" style="62" customWidth="1"/>
    <col min="1540" max="1540" width="19" style="62" customWidth="1"/>
    <col min="1541" max="1541" width="31" style="62" customWidth="1"/>
    <col min="1542" max="1792" width="9" style="62"/>
    <col min="1793" max="1793" width="17.375" style="62" customWidth="1"/>
    <col min="1794" max="1794" width="21.25" style="62" customWidth="1"/>
    <col min="1795" max="1795" width="32.25" style="62" customWidth="1"/>
    <col min="1796" max="1796" width="19" style="62" customWidth="1"/>
    <col min="1797" max="1797" width="31" style="62" customWidth="1"/>
    <col min="1798" max="2048" width="9" style="62"/>
    <col min="2049" max="2049" width="17.375" style="62" customWidth="1"/>
    <col min="2050" max="2050" width="21.25" style="62" customWidth="1"/>
    <col min="2051" max="2051" width="32.25" style="62" customWidth="1"/>
    <col min="2052" max="2052" width="19" style="62" customWidth="1"/>
    <col min="2053" max="2053" width="31" style="62" customWidth="1"/>
    <col min="2054" max="2304" width="9" style="62"/>
    <col min="2305" max="2305" width="17.375" style="62" customWidth="1"/>
    <col min="2306" max="2306" width="21.25" style="62" customWidth="1"/>
    <col min="2307" max="2307" width="32.25" style="62" customWidth="1"/>
    <col min="2308" max="2308" width="19" style="62" customWidth="1"/>
    <col min="2309" max="2309" width="31" style="62" customWidth="1"/>
    <col min="2310" max="2560" width="9" style="62"/>
    <col min="2561" max="2561" width="17.375" style="62" customWidth="1"/>
    <col min="2562" max="2562" width="21.25" style="62" customWidth="1"/>
    <col min="2563" max="2563" width="32.25" style="62" customWidth="1"/>
    <col min="2564" max="2564" width="19" style="62" customWidth="1"/>
    <col min="2565" max="2565" width="31" style="62" customWidth="1"/>
    <col min="2566" max="2816" width="9" style="62"/>
    <col min="2817" max="2817" width="17.375" style="62" customWidth="1"/>
    <col min="2818" max="2818" width="21.25" style="62" customWidth="1"/>
    <col min="2819" max="2819" width="32.25" style="62" customWidth="1"/>
    <col min="2820" max="2820" width="19" style="62" customWidth="1"/>
    <col min="2821" max="2821" width="31" style="62" customWidth="1"/>
    <col min="2822" max="3072" width="9" style="62"/>
    <col min="3073" max="3073" width="17.375" style="62" customWidth="1"/>
    <col min="3074" max="3074" width="21.25" style="62" customWidth="1"/>
    <col min="3075" max="3075" width="32.25" style="62" customWidth="1"/>
    <col min="3076" max="3076" width="19" style="62" customWidth="1"/>
    <col min="3077" max="3077" width="31" style="62" customWidth="1"/>
    <col min="3078" max="3328" width="9" style="62"/>
    <col min="3329" max="3329" width="17.375" style="62" customWidth="1"/>
    <col min="3330" max="3330" width="21.25" style="62" customWidth="1"/>
    <col min="3331" max="3331" width="32.25" style="62" customWidth="1"/>
    <col min="3332" max="3332" width="19" style="62" customWidth="1"/>
    <col min="3333" max="3333" width="31" style="62" customWidth="1"/>
    <col min="3334" max="3584" width="9" style="62"/>
    <col min="3585" max="3585" width="17.375" style="62" customWidth="1"/>
    <col min="3586" max="3586" width="21.25" style="62" customWidth="1"/>
    <col min="3587" max="3587" width="32.25" style="62" customWidth="1"/>
    <col min="3588" max="3588" width="19" style="62" customWidth="1"/>
    <col min="3589" max="3589" width="31" style="62" customWidth="1"/>
    <col min="3590" max="3840" width="9" style="62"/>
    <col min="3841" max="3841" width="17.375" style="62" customWidth="1"/>
    <col min="3842" max="3842" width="21.25" style="62" customWidth="1"/>
    <col min="3843" max="3843" width="32.25" style="62" customWidth="1"/>
    <col min="3844" max="3844" width="19" style="62" customWidth="1"/>
    <col min="3845" max="3845" width="31" style="62" customWidth="1"/>
    <col min="3846" max="4096" width="9" style="62"/>
    <col min="4097" max="4097" width="17.375" style="62" customWidth="1"/>
    <col min="4098" max="4098" width="21.25" style="62" customWidth="1"/>
    <col min="4099" max="4099" width="32.25" style="62" customWidth="1"/>
    <col min="4100" max="4100" width="19" style="62" customWidth="1"/>
    <col min="4101" max="4101" width="31" style="62" customWidth="1"/>
    <col min="4102" max="4352" width="9" style="62"/>
    <col min="4353" max="4353" width="17.375" style="62" customWidth="1"/>
    <col min="4354" max="4354" width="21.25" style="62" customWidth="1"/>
    <col min="4355" max="4355" width="32.25" style="62" customWidth="1"/>
    <col min="4356" max="4356" width="19" style="62" customWidth="1"/>
    <col min="4357" max="4357" width="31" style="62" customWidth="1"/>
    <col min="4358" max="4608" width="9" style="62"/>
    <col min="4609" max="4609" width="17.375" style="62" customWidth="1"/>
    <col min="4610" max="4610" width="21.25" style="62" customWidth="1"/>
    <col min="4611" max="4611" width="32.25" style="62" customWidth="1"/>
    <col min="4612" max="4612" width="19" style="62" customWidth="1"/>
    <col min="4613" max="4613" width="31" style="62" customWidth="1"/>
    <col min="4614" max="4864" width="9" style="62"/>
    <col min="4865" max="4865" width="17.375" style="62" customWidth="1"/>
    <col min="4866" max="4866" width="21.25" style="62" customWidth="1"/>
    <col min="4867" max="4867" width="32.25" style="62" customWidth="1"/>
    <col min="4868" max="4868" width="19" style="62" customWidth="1"/>
    <col min="4869" max="4869" width="31" style="62" customWidth="1"/>
    <col min="4870" max="5120" width="9" style="62"/>
    <col min="5121" max="5121" width="17.375" style="62" customWidth="1"/>
    <col min="5122" max="5122" width="21.25" style="62" customWidth="1"/>
    <col min="5123" max="5123" width="32.25" style="62" customWidth="1"/>
    <col min="5124" max="5124" width="19" style="62" customWidth="1"/>
    <col min="5125" max="5125" width="31" style="62" customWidth="1"/>
    <col min="5126" max="5376" width="9" style="62"/>
    <col min="5377" max="5377" width="17.375" style="62" customWidth="1"/>
    <col min="5378" max="5378" width="21.25" style="62" customWidth="1"/>
    <col min="5379" max="5379" width="32.25" style="62" customWidth="1"/>
    <col min="5380" max="5380" width="19" style="62" customWidth="1"/>
    <col min="5381" max="5381" width="31" style="62" customWidth="1"/>
    <col min="5382" max="5632" width="9" style="62"/>
    <col min="5633" max="5633" width="17.375" style="62" customWidth="1"/>
    <col min="5634" max="5634" width="21.25" style="62" customWidth="1"/>
    <col min="5635" max="5635" width="32.25" style="62" customWidth="1"/>
    <col min="5636" max="5636" width="19" style="62" customWidth="1"/>
    <col min="5637" max="5637" width="31" style="62" customWidth="1"/>
    <col min="5638" max="5888" width="9" style="62"/>
    <col min="5889" max="5889" width="17.375" style="62" customWidth="1"/>
    <col min="5890" max="5890" width="21.25" style="62" customWidth="1"/>
    <col min="5891" max="5891" width="32.25" style="62" customWidth="1"/>
    <col min="5892" max="5892" width="19" style="62" customWidth="1"/>
    <col min="5893" max="5893" width="31" style="62" customWidth="1"/>
    <col min="5894" max="6144" width="9" style="62"/>
    <col min="6145" max="6145" width="17.375" style="62" customWidth="1"/>
    <col min="6146" max="6146" width="21.25" style="62" customWidth="1"/>
    <col min="6147" max="6147" width="32.25" style="62" customWidth="1"/>
    <col min="6148" max="6148" width="19" style="62" customWidth="1"/>
    <col min="6149" max="6149" width="31" style="62" customWidth="1"/>
    <col min="6150" max="6400" width="9" style="62"/>
    <col min="6401" max="6401" width="17.375" style="62" customWidth="1"/>
    <col min="6402" max="6402" width="21.25" style="62" customWidth="1"/>
    <col min="6403" max="6403" width="32.25" style="62" customWidth="1"/>
    <col min="6404" max="6404" width="19" style="62" customWidth="1"/>
    <col min="6405" max="6405" width="31" style="62" customWidth="1"/>
    <col min="6406" max="6656" width="9" style="62"/>
    <col min="6657" max="6657" width="17.375" style="62" customWidth="1"/>
    <col min="6658" max="6658" width="21.25" style="62" customWidth="1"/>
    <col min="6659" max="6659" width="32.25" style="62" customWidth="1"/>
    <col min="6660" max="6660" width="19" style="62" customWidth="1"/>
    <col min="6661" max="6661" width="31" style="62" customWidth="1"/>
    <col min="6662" max="6912" width="9" style="62"/>
    <col min="6913" max="6913" width="17.375" style="62" customWidth="1"/>
    <col min="6914" max="6914" width="21.25" style="62" customWidth="1"/>
    <col min="6915" max="6915" width="32.25" style="62" customWidth="1"/>
    <col min="6916" max="6916" width="19" style="62" customWidth="1"/>
    <col min="6917" max="6917" width="31" style="62" customWidth="1"/>
    <col min="6918" max="7168" width="9" style="62"/>
    <col min="7169" max="7169" width="17.375" style="62" customWidth="1"/>
    <col min="7170" max="7170" width="21.25" style="62" customWidth="1"/>
    <col min="7171" max="7171" width="32.25" style="62" customWidth="1"/>
    <col min="7172" max="7172" width="19" style="62" customWidth="1"/>
    <col min="7173" max="7173" width="31" style="62" customWidth="1"/>
    <col min="7174" max="7424" width="9" style="62"/>
    <col min="7425" max="7425" width="17.375" style="62" customWidth="1"/>
    <col min="7426" max="7426" width="21.25" style="62" customWidth="1"/>
    <col min="7427" max="7427" width="32.25" style="62" customWidth="1"/>
    <col min="7428" max="7428" width="19" style="62" customWidth="1"/>
    <col min="7429" max="7429" width="31" style="62" customWidth="1"/>
    <col min="7430" max="7680" width="9" style="62"/>
    <col min="7681" max="7681" width="17.375" style="62" customWidth="1"/>
    <col min="7682" max="7682" width="21.25" style="62" customWidth="1"/>
    <col min="7683" max="7683" width="32.25" style="62" customWidth="1"/>
    <col min="7684" max="7684" width="19" style="62" customWidth="1"/>
    <col min="7685" max="7685" width="31" style="62" customWidth="1"/>
    <col min="7686" max="7936" width="9" style="62"/>
    <col min="7937" max="7937" width="17.375" style="62" customWidth="1"/>
    <col min="7938" max="7938" width="21.25" style="62" customWidth="1"/>
    <col min="7939" max="7939" width="32.25" style="62" customWidth="1"/>
    <col min="7940" max="7940" width="19" style="62" customWidth="1"/>
    <col min="7941" max="7941" width="31" style="62" customWidth="1"/>
    <col min="7942" max="8192" width="9" style="62"/>
    <col min="8193" max="8193" width="17.375" style="62" customWidth="1"/>
    <col min="8194" max="8194" width="21.25" style="62" customWidth="1"/>
    <col min="8195" max="8195" width="32.25" style="62" customWidth="1"/>
    <col min="8196" max="8196" width="19" style="62" customWidth="1"/>
    <col min="8197" max="8197" width="31" style="62" customWidth="1"/>
    <col min="8198" max="8448" width="9" style="62"/>
    <col min="8449" max="8449" width="17.375" style="62" customWidth="1"/>
    <col min="8450" max="8450" width="21.25" style="62" customWidth="1"/>
    <col min="8451" max="8451" width="32.25" style="62" customWidth="1"/>
    <col min="8452" max="8452" width="19" style="62" customWidth="1"/>
    <col min="8453" max="8453" width="31" style="62" customWidth="1"/>
    <col min="8454" max="8704" width="9" style="62"/>
    <col min="8705" max="8705" width="17.375" style="62" customWidth="1"/>
    <col min="8706" max="8706" width="21.25" style="62" customWidth="1"/>
    <col min="8707" max="8707" width="32.25" style="62" customWidth="1"/>
    <col min="8708" max="8708" width="19" style="62" customWidth="1"/>
    <col min="8709" max="8709" width="31" style="62" customWidth="1"/>
    <col min="8710" max="8960" width="9" style="62"/>
    <col min="8961" max="8961" width="17.375" style="62" customWidth="1"/>
    <col min="8962" max="8962" width="21.25" style="62" customWidth="1"/>
    <col min="8963" max="8963" width="32.25" style="62" customWidth="1"/>
    <col min="8964" max="8964" width="19" style="62" customWidth="1"/>
    <col min="8965" max="8965" width="31" style="62" customWidth="1"/>
    <col min="8966" max="9216" width="9" style="62"/>
    <col min="9217" max="9217" width="17.375" style="62" customWidth="1"/>
    <col min="9218" max="9218" width="21.25" style="62" customWidth="1"/>
    <col min="9219" max="9219" width="32.25" style="62" customWidth="1"/>
    <col min="9220" max="9220" width="19" style="62" customWidth="1"/>
    <col min="9221" max="9221" width="31" style="62" customWidth="1"/>
    <col min="9222" max="9472" width="9" style="62"/>
    <col min="9473" max="9473" width="17.375" style="62" customWidth="1"/>
    <col min="9474" max="9474" width="21.25" style="62" customWidth="1"/>
    <col min="9475" max="9475" width="32.25" style="62" customWidth="1"/>
    <col min="9476" max="9476" width="19" style="62" customWidth="1"/>
    <col min="9477" max="9477" width="31" style="62" customWidth="1"/>
    <col min="9478" max="9728" width="9" style="62"/>
    <col min="9729" max="9729" width="17.375" style="62" customWidth="1"/>
    <col min="9730" max="9730" width="21.25" style="62" customWidth="1"/>
    <col min="9731" max="9731" width="32.25" style="62" customWidth="1"/>
    <col min="9732" max="9732" width="19" style="62" customWidth="1"/>
    <col min="9733" max="9733" width="31" style="62" customWidth="1"/>
    <col min="9734" max="9984" width="9" style="62"/>
    <col min="9985" max="9985" width="17.375" style="62" customWidth="1"/>
    <col min="9986" max="9986" width="21.25" style="62" customWidth="1"/>
    <col min="9987" max="9987" width="32.25" style="62" customWidth="1"/>
    <col min="9988" max="9988" width="19" style="62" customWidth="1"/>
    <col min="9989" max="9989" width="31" style="62" customWidth="1"/>
    <col min="9990" max="10240" width="9" style="62"/>
    <col min="10241" max="10241" width="17.375" style="62" customWidth="1"/>
    <col min="10242" max="10242" width="21.25" style="62" customWidth="1"/>
    <col min="10243" max="10243" width="32.25" style="62" customWidth="1"/>
    <col min="10244" max="10244" width="19" style="62" customWidth="1"/>
    <col min="10245" max="10245" width="31" style="62" customWidth="1"/>
    <col min="10246" max="10496" width="9" style="62"/>
    <col min="10497" max="10497" width="17.375" style="62" customWidth="1"/>
    <col min="10498" max="10498" width="21.25" style="62" customWidth="1"/>
    <col min="10499" max="10499" width="32.25" style="62" customWidth="1"/>
    <col min="10500" max="10500" width="19" style="62" customWidth="1"/>
    <col min="10501" max="10501" width="31" style="62" customWidth="1"/>
    <col min="10502" max="10752" width="9" style="62"/>
    <col min="10753" max="10753" width="17.375" style="62" customWidth="1"/>
    <col min="10754" max="10754" width="21.25" style="62" customWidth="1"/>
    <col min="10755" max="10755" width="32.25" style="62" customWidth="1"/>
    <col min="10756" max="10756" width="19" style="62" customWidth="1"/>
    <col min="10757" max="10757" width="31" style="62" customWidth="1"/>
    <col min="10758" max="11008" width="9" style="62"/>
    <col min="11009" max="11009" width="17.375" style="62" customWidth="1"/>
    <col min="11010" max="11010" width="21.25" style="62" customWidth="1"/>
    <col min="11011" max="11011" width="32.25" style="62" customWidth="1"/>
    <col min="11012" max="11012" width="19" style="62" customWidth="1"/>
    <col min="11013" max="11013" width="31" style="62" customWidth="1"/>
    <col min="11014" max="11264" width="9" style="62"/>
    <col min="11265" max="11265" width="17.375" style="62" customWidth="1"/>
    <col min="11266" max="11266" width="21.25" style="62" customWidth="1"/>
    <col min="11267" max="11267" width="32.25" style="62" customWidth="1"/>
    <col min="11268" max="11268" width="19" style="62" customWidth="1"/>
    <col min="11269" max="11269" width="31" style="62" customWidth="1"/>
    <col min="11270" max="11520" width="9" style="62"/>
    <col min="11521" max="11521" width="17.375" style="62" customWidth="1"/>
    <col min="11522" max="11522" width="21.25" style="62" customWidth="1"/>
    <col min="11523" max="11523" width="32.25" style="62" customWidth="1"/>
    <col min="11524" max="11524" width="19" style="62" customWidth="1"/>
    <col min="11525" max="11525" width="31" style="62" customWidth="1"/>
    <col min="11526" max="11776" width="9" style="62"/>
    <col min="11777" max="11777" width="17.375" style="62" customWidth="1"/>
    <col min="11778" max="11778" width="21.25" style="62" customWidth="1"/>
    <col min="11779" max="11779" width="32.25" style="62" customWidth="1"/>
    <col min="11780" max="11780" width="19" style="62" customWidth="1"/>
    <col min="11781" max="11781" width="31" style="62" customWidth="1"/>
    <col min="11782" max="12032" width="9" style="62"/>
    <col min="12033" max="12033" width="17.375" style="62" customWidth="1"/>
    <col min="12034" max="12034" width="21.25" style="62" customWidth="1"/>
    <col min="12035" max="12035" width="32.25" style="62" customWidth="1"/>
    <col min="12036" max="12036" width="19" style="62" customWidth="1"/>
    <col min="12037" max="12037" width="31" style="62" customWidth="1"/>
    <col min="12038" max="12288" width="9" style="62"/>
    <col min="12289" max="12289" width="17.375" style="62" customWidth="1"/>
    <col min="12290" max="12290" width="21.25" style="62" customWidth="1"/>
    <col min="12291" max="12291" width="32.25" style="62" customWidth="1"/>
    <col min="12292" max="12292" width="19" style="62" customWidth="1"/>
    <col min="12293" max="12293" width="31" style="62" customWidth="1"/>
    <col min="12294" max="12544" width="9" style="62"/>
    <col min="12545" max="12545" width="17.375" style="62" customWidth="1"/>
    <col min="12546" max="12546" width="21.25" style="62" customWidth="1"/>
    <col min="12547" max="12547" width="32.25" style="62" customWidth="1"/>
    <col min="12548" max="12548" width="19" style="62" customWidth="1"/>
    <col min="12549" max="12549" width="31" style="62" customWidth="1"/>
    <col min="12550" max="12800" width="9" style="62"/>
    <col min="12801" max="12801" width="17.375" style="62" customWidth="1"/>
    <col min="12802" max="12802" width="21.25" style="62" customWidth="1"/>
    <col min="12803" max="12803" width="32.25" style="62" customWidth="1"/>
    <col min="12804" max="12804" width="19" style="62" customWidth="1"/>
    <col min="12805" max="12805" width="31" style="62" customWidth="1"/>
    <col min="12806" max="13056" width="9" style="62"/>
    <col min="13057" max="13057" width="17.375" style="62" customWidth="1"/>
    <col min="13058" max="13058" width="21.25" style="62" customWidth="1"/>
    <col min="13059" max="13059" width="32.25" style="62" customWidth="1"/>
    <col min="13060" max="13060" width="19" style="62" customWidth="1"/>
    <col min="13061" max="13061" width="31" style="62" customWidth="1"/>
    <col min="13062" max="13312" width="9" style="62"/>
    <col min="13313" max="13313" width="17.375" style="62" customWidth="1"/>
    <col min="13314" max="13314" width="21.25" style="62" customWidth="1"/>
    <col min="13315" max="13315" width="32.25" style="62" customWidth="1"/>
    <col min="13316" max="13316" width="19" style="62" customWidth="1"/>
    <col min="13317" max="13317" width="31" style="62" customWidth="1"/>
    <col min="13318" max="13568" width="9" style="62"/>
    <col min="13569" max="13569" width="17.375" style="62" customWidth="1"/>
    <col min="13570" max="13570" width="21.25" style="62" customWidth="1"/>
    <col min="13571" max="13571" width="32.25" style="62" customWidth="1"/>
    <col min="13572" max="13572" width="19" style="62" customWidth="1"/>
    <col min="13573" max="13573" width="31" style="62" customWidth="1"/>
    <col min="13574" max="13824" width="9" style="62"/>
    <col min="13825" max="13825" width="17.375" style="62" customWidth="1"/>
    <col min="13826" max="13826" width="21.25" style="62" customWidth="1"/>
    <col min="13827" max="13827" width="32.25" style="62" customWidth="1"/>
    <col min="13828" max="13828" width="19" style="62" customWidth="1"/>
    <col min="13829" max="13829" width="31" style="62" customWidth="1"/>
    <col min="13830" max="14080" width="9" style="62"/>
    <col min="14081" max="14081" width="17.375" style="62" customWidth="1"/>
    <col min="14082" max="14082" width="21.25" style="62" customWidth="1"/>
    <col min="14083" max="14083" width="32.25" style="62" customWidth="1"/>
    <col min="14084" max="14084" width="19" style="62" customWidth="1"/>
    <col min="14085" max="14085" width="31" style="62" customWidth="1"/>
    <col min="14086" max="14336" width="9" style="62"/>
    <col min="14337" max="14337" width="17.375" style="62" customWidth="1"/>
    <col min="14338" max="14338" width="21.25" style="62" customWidth="1"/>
    <col min="14339" max="14339" width="32.25" style="62" customWidth="1"/>
    <col min="14340" max="14340" width="19" style="62" customWidth="1"/>
    <col min="14341" max="14341" width="31" style="62" customWidth="1"/>
    <col min="14342" max="14592" width="9" style="62"/>
    <col min="14593" max="14593" width="17.375" style="62" customWidth="1"/>
    <col min="14594" max="14594" width="21.25" style="62" customWidth="1"/>
    <col min="14595" max="14595" width="32.25" style="62" customWidth="1"/>
    <col min="14596" max="14596" width="19" style="62" customWidth="1"/>
    <col min="14597" max="14597" width="31" style="62" customWidth="1"/>
    <col min="14598" max="14848" width="9" style="62"/>
    <col min="14849" max="14849" width="17.375" style="62" customWidth="1"/>
    <col min="14850" max="14850" width="21.25" style="62" customWidth="1"/>
    <col min="14851" max="14851" width="32.25" style="62" customWidth="1"/>
    <col min="14852" max="14852" width="19" style="62" customWidth="1"/>
    <col min="14853" max="14853" width="31" style="62" customWidth="1"/>
    <col min="14854" max="15104" width="9" style="62"/>
    <col min="15105" max="15105" width="17.375" style="62" customWidth="1"/>
    <col min="15106" max="15106" width="21.25" style="62" customWidth="1"/>
    <col min="15107" max="15107" width="32.25" style="62" customWidth="1"/>
    <col min="15108" max="15108" width="19" style="62" customWidth="1"/>
    <col min="15109" max="15109" width="31" style="62" customWidth="1"/>
    <col min="15110" max="15360" width="9" style="62"/>
    <col min="15361" max="15361" width="17.375" style="62" customWidth="1"/>
    <col min="15362" max="15362" width="21.25" style="62" customWidth="1"/>
    <col min="15363" max="15363" width="32.25" style="62" customWidth="1"/>
    <col min="15364" max="15364" width="19" style="62" customWidth="1"/>
    <col min="15365" max="15365" width="31" style="62" customWidth="1"/>
    <col min="15366" max="15616" width="9" style="62"/>
    <col min="15617" max="15617" width="17.375" style="62" customWidth="1"/>
    <col min="15618" max="15618" width="21.25" style="62" customWidth="1"/>
    <col min="15619" max="15619" width="32.25" style="62" customWidth="1"/>
    <col min="15620" max="15620" width="19" style="62" customWidth="1"/>
    <col min="15621" max="15621" width="31" style="62" customWidth="1"/>
    <col min="15622" max="15872" width="9" style="62"/>
    <col min="15873" max="15873" width="17.375" style="62" customWidth="1"/>
    <col min="15874" max="15874" width="21.25" style="62" customWidth="1"/>
    <col min="15875" max="15875" width="32.25" style="62" customWidth="1"/>
    <col min="15876" max="15876" width="19" style="62" customWidth="1"/>
    <col min="15877" max="15877" width="31" style="62" customWidth="1"/>
    <col min="15878" max="16128" width="9" style="62"/>
    <col min="16129" max="16129" width="17.375" style="62" customWidth="1"/>
    <col min="16130" max="16130" width="21.25" style="62" customWidth="1"/>
    <col min="16131" max="16131" width="32.25" style="62" customWidth="1"/>
    <col min="16132" max="16132" width="19" style="62" customWidth="1"/>
    <col min="16133" max="16133" width="31" style="62" customWidth="1"/>
    <col min="16134" max="16384" width="9" style="62"/>
  </cols>
  <sheetData>
    <row r="1" spans="1:6" ht="13.5" customHeight="1">
      <c r="A1" s="85"/>
      <c r="B1" s="85"/>
      <c r="C1" s="85"/>
      <c r="D1" s="85"/>
      <c r="E1" s="85"/>
      <c r="F1" s="85"/>
    </row>
    <row r="2" spans="1:6" ht="21" customHeight="1">
      <c r="A2" s="243" t="s">
        <v>5</v>
      </c>
      <c r="B2" s="244"/>
      <c r="C2" s="244"/>
      <c r="D2" s="244"/>
      <c r="E2" s="244"/>
      <c r="F2" s="244"/>
    </row>
    <row r="3" spans="1:6" ht="16.5" customHeight="1" thickBot="1">
      <c r="A3" s="85"/>
      <c r="B3" s="85"/>
      <c r="C3" s="85"/>
      <c r="D3" s="85"/>
      <c r="E3" s="85"/>
      <c r="F3" s="85"/>
    </row>
    <row r="4" spans="1:6" ht="21.75" customHeight="1">
      <c r="A4" s="84" t="s">
        <v>6</v>
      </c>
      <c r="B4" s="83" t="s">
        <v>7</v>
      </c>
      <c r="C4" s="83" t="s">
        <v>8</v>
      </c>
      <c r="D4" s="82" t="s">
        <v>9</v>
      </c>
      <c r="E4" s="82" t="s">
        <v>10</v>
      </c>
      <c r="F4" s="81" t="s">
        <v>11</v>
      </c>
    </row>
    <row r="5" spans="1:6" ht="36.75" customHeight="1">
      <c r="A5" s="79" t="s">
        <v>12</v>
      </c>
      <c r="B5" s="76" t="s">
        <v>13</v>
      </c>
      <c r="C5" s="79" t="s">
        <v>14</v>
      </c>
      <c r="D5" s="78" t="s">
        <v>15</v>
      </c>
      <c r="E5" s="74" t="s">
        <v>16</v>
      </c>
      <c r="F5" s="73" t="s">
        <v>17</v>
      </c>
    </row>
    <row r="6" spans="1:6" ht="16.5" customHeight="1">
      <c r="A6" s="79"/>
      <c r="B6" s="76"/>
      <c r="C6" s="79"/>
      <c r="D6" s="78"/>
      <c r="E6" s="74"/>
      <c r="F6" s="73"/>
    </row>
    <row r="7" spans="1:6" ht="79.150000000000006" customHeight="1">
      <c r="A7" s="79"/>
      <c r="B7" s="76"/>
      <c r="C7" s="79"/>
      <c r="D7" s="78"/>
      <c r="E7" s="74"/>
      <c r="F7" s="73"/>
    </row>
    <row r="8" spans="1:6" ht="16.5" customHeight="1">
      <c r="A8" s="79"/>
      <c r="B8" s="76"/>
      <c r="C8" s="79"/>
      <c r="D8" s="78"/>
      <c r="E8" s="74"/>
      <c r="F8" s="73"/>
    </row>
    <row r="9" spans="1:6" ht="61.15" customHeight="1">
      <c r="A9" s="80"/>
      <c r="B9" s="76"/>
      <c r="C9" s="79"/>
      <c r="D9" s="78"/>
      <c r="E9" s="74"/>
      <c r="F9" s="73"/>
    </row>
    <row r="10" spans="1:6" ht="16.5" customHeight="1">
      <c r="A10" s="80"/>
      <c r="B10" s="76"/>
      <c r="C10" s="79"/>
      <c r="D10" s="78"/>
      <c r="E10" s="74"/>
      <c r="F10" s="73"/>
    </row>
    <row r="11" spans="1:6" ht="41.25" customHeight="1">
      <c r="A11" s="80"/>
      <c r="B11" s="76"/>
      <c r="C11" s="79"/>
      <c r="D11" s="78"/>
      <c r="E11" s="74"/>
      <c r="F11" s="73"/>
    </row>
    <row r="12" spans="1:6" ht="16.5" customHeight="1">
      <c r="A12" s="77"/>
      <c r="B12" s="76"/>
      <c r="C12" s="76"/>
      <c r="D12" s="75"/>
      <c r="E12" s="74"/>
      <c r="F12" s="73"/>
    </row>
    <row r="13" spans="1:6" ht="16.5" customHeight="1">
      <c r="A13" s="77"/>
      <c r="B13" s="76"/>
      <c r="C13" s="76"/>
      <c r="D13" s="75"/>
      <c r="E13" s="74"/>
      <c r="F13" s="73"/>
    </row>
    <row r="14" spans="1:6" ht="16.5" customHeight="1">
      <c r="A14" s="77"/>
      <c r="B14" s="76"/>
      <c r="C14" s="76"/>
      <c r="D14" s="75"/>
      <c r="E14" s="74"/>
      <c r="F14" s="73"/>
    </row>
    <row r="15" spans="1:6" ht="16.5" customHeight="1">
      <c r="A15" s="77"/>
      <c r="B15" s="76"/>
      <c r="C15" s="76"/>
      <c r="D15" s="75"/>
      <c r="E15" s="74"/>
      <c r="F15" s="73"/>
    </row>
    <row r="16" spans="1:6" ht="16.5" customHeight="1">
      <c r="A16" s="77"/>
      <c r="B16" s="76"/>
      <c r="C16" s="76"/>
      <c r="D16" s="75"/>
      <c r="E16" s="74"/>
      <c r="F16" s="73"/>
    </row>
    <row r="17" spans="1:6" ht="16.5" customHeight="1">
      <c r="A17" s="77"/>
      <c r="B17" s="76"/>
      <c r="C17" s="76"/>
      <c r="D17" s="75"/>
      <c r="E17" s="74"/>
      <c r="F17" s="73"/>
    </row>
    <row r="18" spans="1:6" ht="16.5" customHeight="1">
      <c r="A18" s="77"/>
      <c r="B18" s="76"/>
      <c r="C18" s="76"/>
      <c r="D18" s="75"/>
      <c r="E18" s="74"/>
      <c r="F18" s="73"/>
    </row>
    <row r="19" spans="1:6" ht="16.5" customHeight="1">
      <c r="A19" s="77"/>
      <c r="B19" s="76"/>
      <c r="C19" s="76"/>
      <c r="D19" s="75"/>
      <c r="E19" s="74"/>
      <c r="F19" s="73"/>
    </row>
    <row r="20" spans="1:6" ht="16.5" customHeight="1">
      <c r="A20" s="72"/>
      <c r="B20" s="71"/>
      <c r="C20" s="71"/>
      <c r="D20" s="70"/>
      <c r="E20" s="69"/>
      <c r="F20" s="68"/>
    </row>
    <row r="21" spans="1:6" ht="16.5" customHeight="1">
      <c r="A21" s="72"/>
      <c r="B21" s="71"/>
      <c r="C21" s="71"/>
      <c r="D21" s="70"/>
      <c r="E21" s="69"/>
      <c r="F21" s="68"/>
    </row>
    <row r="22" spans="1:6" ht="16.5" customHeight="1">
      <c r="A22" s="72"/>
      <c r="B22" s="71"/>
      <c r="C22" s="71"/>
      <c r="D22" s="70"/>
      <c r="E22" s="69"/>
      <c r="F22" s="68"/>
    </row>
    <row r="23" spans="1:6" ht="16.5" customHeight="1">
      <c r="A23" s="72"/>
      <c r="B23" s="71"/>
      <c r="C23" s="71"/>
      <c r="D23" s="70"/>
      <c r="E23" s="69"/>
      <c r="F23" s="68"/>
    </row>
    <row r="24" spans="1:6" ht="16.5" customHeight="1">
      <c r="A24" s="72"/>
      <c r="B24" s="71"/>
      <c r="C24" s="71"/>
      <c r="D24" s="70"/>
      <c r="E24" s="69"/>
      <c r="F24" s="68"/>
    </row>
    <row r="25" spans="1:6" ht="16.5" customHeight="1">
      <c r="A25" s="72"/>
      <c r="B25" s="71"/>
      <c r="C25" s="71"/>
      <c r="D25" s="70"/>
      <c r="E25" s="69"/>
      <c r="F25" s="68"/>
    </row>
    <row r="26" spans="1:6" ht="16.5" customHeight="1">
      <c r="A26" s="72"/>
      <c r="B26" s="71"/>
      <c r="C26" s="71"/>
      <c r="D26" s="70"/>
      <c r="E26" s="69"/>
      <c r="F26" s="68"/>
    </row>
    <row r="27" spans="1:6" ht="16.5" customHeight="1">
      <c r="A27" s="72"/>
      <c r="B27" s="71"/>
      <c r="C27" s="71"/>
      <c r="D27" s="70"/>
      <c r="E27" s="69"/>
      <c r="F27" s="68"/>
    </row>
    <row r="28" spans="1:6" ht="16.5" customHeight="1">
      <c r="A28" s="72"/>
      <c r="B28" s="71"/>
      <c r="C28" s="71"/>
      <c r="D28" s="70"/>
      <c r="E28" s="69"/>
      <c r="F28" s="68"/>
    </row>
    <row r="29" spans="1:6" ht="16.5" customHeight="1">
      <c r="A29" s="72"/>
      <c r="B29" s="71"/>
      <c r="C29" s="71"/>
      <c r="D29" s="70"/>
      <c r="E29" s="69"/>
      <c r="F29" s="68"/>
    </row>
    <row r="30" spans="1:6" ht="16.5" customHeight="1">
      <c r="A30" s="72"/>
      <c r="B30" s="71"/>
      <c r="C30" s="71"/>
      <c r="D30" s="70"/>
      <c r="E30" s="69"/>
      <c r="F30" s="68"/>
    </row>
    <row r="31" spans="1:6" ht="16.5" customHeight="1">
      <c r="A31" s="72"/>
      <c r="B31" s="71"/>
      <c r="C31" s="71"/>
      <c r="D31" s="70"/>
      <c r="E31" s="69"/>
      <c r="F31" s="68"/>
    </row>
    <row r="32" spans="1:6" ht="16.5" customHeight="1">
      <c r="A32" s="72"/>
      <c r="B32" s="71"/>
      <c r="C32" s="71"/>
      <c r="D32" s="70"/>
      <c r="E32" s="69"/>
      <c r="F32" s="68"/>
    </row>
    <row r="33" spans="1:6" ht="16.5" customHeight="1">
      <c r="A33" s="72"/>
      <c r="B33" s="71"/>
      <c r="C33" s="71"/>
      <c r="D33" s="70"/>
      <c r="E33" s="69"/>
      <c r="F33" s="68"/>
    </row>
    <row r="34" spans="1:6" ht="16.5" customHeight="1">
      <c r="A34" s="72"/>
      <c r="B34" s="71"/>
      <c r="C34" s="71"/>
      <c r="D34" s="70"/>
      <c r="E34" s="69"/>
      <c r="F34" s="68"/>
    </row>
    <row r="35" spans="1:6" ht="16.5" customHeight="1">
      <c r="A35" s="72"/>
      <c r="B35" s="71"/>
      <c r="C35" s="71"/>
      <c r="D35" s="70"/>
      <c r="E35" s="69"/>
      <c r="F35" s="68"/>
    </row>
    <row r="36" spans="1:6" ht="16.5" customHeight="1">
      <c r="A36" s="72"/>
      <c r="B36" s="71"/>
      <c r="C36" s="71"/>
      <c r="D36" s="70"/>
      <c r="E36" s="69"/>
      <c r="F36" s="68"/>
    </row>
    <row r="37" spans="1:6" ht="16.5" customHeight="1">
      <c r="A37" s="72"/>
      <c r="B37" s="71"/>
      <c r="C37" s="71"/>
      <c r="D37" s="70"/>
      <c r="E37" s="69"/>
      <c r="F37" s="68"/>
    </row>
    <row r="38" spans="1:6" ht="16.5" customHeight="1">
      <c r="A38" s="72"/>
      <c r="B38" s="71"/>
      <c r="C38" s="71"/>
      <c r="D38" s="70"/>
      <c r="E38" s="69"/>
      <c r="F38" s="68"/>
    </row>
    <row r="39" spans="1:6" ht="16.5" customHeight="1">
      <c r="A39" s="72"/>
      <c r="B39" s="71"/>
      <c r="C39" s="71"/>
      <c r="D39" s="70"/>
      <c r="E39" s="69"/>
      <c r="F39" s="68"/>
    </row>
    <row r="40" spans="1:6" ht="16.5" customHeight="1">
      <c r="A40" s="72"/>
      <c r="B40" s="71"/>
      <c r="C40" s="71"/>
      <c r="D40" s="70"/>
      <c r="E40" s="69"/>
      <c r="F40" s="68"/>
    </row>
    <row r="41" spans="1:6" ht="16.5" customHeight="1">
      <c r="A41" s="72"/>
      <c r="B41" s="71"/>
      <c r="C41" s="71"/>
      <c r="D41" s="70"/>
      <c r="E41" s="69"/>
      <c r="F41" s="68"/>
    </row>
    <row r="42" spans="1:6" ht="16.5" customHeight="1">
      <c r="A42" s="72"/>
      <c r="B42" s="71"/>
      <c r="C42" s="71"/>
      <c r="D42" s="70"/>
      <c r="E42" s="69"/>
      <c r="F42" s="68"/>
    </row>
    <row r="43" spans="1:6" ht="16.5" customHeight="1">
      <c r="A43" s="72"/>
      <c r="B43" s="71"/>
      <c r="C43" s="71"/>
      <c r="D43" s="70"/>
      <c r="E43" s="69"/>
      <c r="F43" s="68"/>
    </row>
    <row r="44" spans="1:6" ht="16.5" customHeight="1">
      <c r="A44" s="72"/>
      <c r="B44" s="71"/>
      <c r="C44" s="71"/>
      <c r="D44" s="70"/>
      <c r="E44" s="69"/>
      <c r="F44" s="68"/>
    </row>
    <row r="45" spans="1:6" ht="17.25" customHeight="1" thickBot="1">
      <c r="A45" s="67"/>
      <c r="B45" s="66"/>
      <c r="C45" s="66"/>
      <c r="D45" s="65"/>
      <c r="E45" s="64"/>
      <c r="F45" s="63"/>
    </row>
  </sheetData>
  <mergeCells count="1">
    <mergeCell ref="A2:F2"/>
  </mergeCells>
  <phoneticPr fontId="7" type="noConversion"/>
  <printOptions horizontalCentered="1"/>
  <pageMargins left="0.39370078740157483" right="0.43307086614173229" top="0.98425196850393704" bottom="0.47244094488188981" header="0.51181102362204722" footer="0.51181102362204722"/>
  <pageSetup paperSize="9" scale="81" orientation="landscape" horizontalDpi="200" verticalDpi="200" r:id="rId1"/>
  <headerFooter>
    <oddHeader>&amp;L&amp;"-,굵게"사업명&amp;C&amp;G&amp;R&amp;"-,굵게"문서명(버전)</oddHeader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78"/>
  <sheetViews>
    <sheetView zoomScaleNormal="100" workbookViewId="0">
      <selection activeCell="K4" sqref="K4"/>
    </sheetView>
  </sheetViews>
  <sheetFormatPr defaultColWidth="9.875" defaultRowHeight="16.5"/>
  <cols>
    <col min="1" max="1" width="6.375" style="52" customWidth="1"/>
    <col min="2" max="2" width="4.875" style="52" customWidth="1"/>
    <col min="3" max="3" width="5.5" style="52" customWidth="1"/>
    <col min="4" max="4" width="16.75" style="52" bestFit="1" customWidth="1"/>
    <col min="5" max="5" width="36" style="52" customWidth="1"/>
    <col min="6" max="9" width="8.125" style="52" customWidth="1"/>
    <col min="10" max="10" width="10.125" style="52" bestFit="1" customWidth="1"/>
    <col min="11" max="11" width="13.125" style="52" bestFit="1" customWidth="1"/>
    <col min="12" max="12" width="10.125" style="51" customWidth="1"/>
    <col min="13" max="13" width="16.125" style="43" bestFit="1" customWidth="1"/>
    <col min="14" max="14" width="13.875" style="43" customWidth="1"/>
    <col min="15" max="16384" width="9.875" style="43"/>
  </cols>
  <sheetData>
    <row r="1" spans="1:14" ht="24" customHeight="1">
      <c r="A1" s="245" t="s">
        <v>18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</row>
    <row r="2" spans="1:14">
      <c r="A2" s="246" t="s">
        <v>19</v>
      </c>
      <c r="B2" s="247" t="s">
        <v>20</v>
      </c>
      <c r="C2" s="247" t="s">
        <v>21</v>
      </c>
      <c r="D2" s="246" t="s">
        <v>22</v>
      </c>
      <c r="E2" s="246" t="s">
        <v>23</v>
      </c>
      <c r="F2" s="247" t="s">
        <v>24</v>
      </c>
      <c r="G2" s="249" t="s">
        <v>25</v>
      </c>
      <c r="H2" s="250"/>
      <c r="I2" s="251"/>
      <c r="J2" s="246" t="s">
        <v>26</v>
      </c>
      <c r="K2" s="246"/>
      <c r="L2" s="246"/>
      <c r="M2" s="246" t="s">
        <v>27</v>
      </c>
      <c r="N2" s="246"/>
    </row>
    <row r="3" spans="1:14">
      <c r="A3" s="246"/>
      <c r="B3" s="248"/>
      <c r="C3" s="248"/>
      <c r="D3" s="246"/>
      <c r="E3" s="246"/>
      <c r="F3" s="248"/>
      <c r="G3" s="44" t="s">
        <v>28</v>
      </c>
      <c r="H3" s="44" t="s">
        <v>29</v>
      </c>
      <c r="I3" s="44" t="s">
        <v>30</v>
      </c>
      <c r="J3" s="44" t="s">
        <v>31</v>
      </c>
      <c r="K3" s="45" t="s">
        <v>32</v>
      </c>
      <c r="L3" s="44" t="s">
        <v>33</v>
      </c>
      <c r="M3" s="44" t="s">
        <v>34</v>
      </c>
      <c r="N3" s="44" t="s">
        <v>27</v>
      </c>
    </row>
    <row r="4" spans="1:14" ht="17.649999999999999" customHeight="1">
      <c r="A4" s="86" t="s">
        <v>35</v>
      </c>
      <c r="B4" s="86" t="s">
        <v>36</v>
      </c>
      <c r="C4" s="86" t="s">
        <v>37</v>
      </c>
      <c r="D4" s="46"/>
      <c r="E4" s="46" t="s">
        <v>38</v>
      </c>
      <c r="F4" s="46" t="s">
        <v>39</v>
      </c>
      <c r="G4" s="46" t="s">
        <v>40</v>
      </c>
      <c r="H4" s="46" t="s">
        <v>40</v>
      </c>
      <c r="I4" s="46"/>
      <c r="J4" s="47" t="s">
        <v>41</v>
      </c>
      <c r="K4" s="48"/>
      <c r="L4" s="49"/>
      <c r="M4" s="48"/>
      <c r="N4" s="47" t="s">
        <v>41</v>
      </c>
    </row>
    <row r="5" spans="1:14">
      <c r="A5" s="86"/>
      <c r="B5" s="86"/>
      <c r="C5" s="86"/>
      <c r="D5" s="46"/>
      <c r="E5" s="46"/>
      <c r="F5" s="46"/>
      <c r="G5" s="46"/>
      <c r="H5" s="46"/>
      <c r="I5" s="46"/>
      <c r="J5" s="47"/>
      <c r="K5" s="48"/>
      <c r="L5" s="49"/>
      <c r="M5" s="48"/>
      <c r="N5" s="47"/>
    </row>
    <row r="6" spans="1:14">
      <c r="A6" s="86"/>
      <c r="B6" s="86"/>
      <c r="C6" s="86"/>
      <c r="D6" s="46"/>
      <c r="E6" s="46"/>
      <c r="F6" s="46"/>
      <c r="G6" s="46"/>
      <c r="H6" s="46"/>
      <c r="I6" s="46"/>
      <c r="J6" s="47"/>
      <c r="K6" s="48"/>
      <c r="L6" s="49"/>
      <c r="M6" s="48"/>
      <c r="N6" s="47"/>
    </row>
    <row r="7" spans="1:14">
      <c r="A7" s="86"/>
      <c r="B7" s="86"/>
      <c r="C7" s="86"/>
      <c r="D7" s="46"/>
      <c r="E7" s="46"/>
      <c r="F7" s="46"/>
      <c r="G7" s="46"/>
      <c r="H7" s="46"/>
      <c r="I7" s="46"/>
      <c r="J7" s="47"/>
      <c r="K7" s="48"/>
      <c r="L7" s="49"/>
      <c r="M7" s="48"/>
      <c r="N7" s="47"/>
    </row>
    <row r="8" spans="1:14">
      <c r="A8" s="86"/>
      <c r="B8" s="86"/>
      <c r="C8" s="86"/>
      <c r="D8" s="46"/>
      <c r="E8" s="46"/>
      <c r="F8" s="46"/>
      <c r="G8" s="46"/>
      <c r="H8" s="46"/>
      <c r="I8" s="46"/>
      <c r="J8" s="47"/>
      <c r="K8" s="48"/>
      <c r="L8" s="49"/>
      <c r="M8" s="48"/>
      <c r="N8" s="47"/>
    </row>
    <row r="9" spans="1:14" ht="16.5" customHeight="1">
      <c r="A9" s="86"/>
      <c r="B9" s="86"/>
      <c r="C9" s="86"/>
      <c r="D9" s="46"/>
      <c r="E9" s="46"/>
      <c r="F9" s="46"/>
      <c r="G9" s="46"/>
      <c r="H9" s="46"/>
      <c r="I9" s="46"/>
      <c r="J9" s="47"/>
      <c r="K9" s="48"/>
      <c r="L9" s="49"/>
      <c r="M9" s="48"/>
      <c r="N9" s="47"/>
    </row>
    <row r="10" spans="1:14">
      <c r="A10" s="86"/>
      <c r="B10" s="86"/>
      <c r="C10" s="46"/>
      <c r="D10" s="46"/>
      <c r="E10" s="46"/>
      <c r="F10" s="46"/>
      <c r="G10" s="46"/>
      <c r="H10" s="46"/>
      <c r="I10" s="46"/>
      <c r="J10" s="47"/>
      <c r="K10" s="48"/>
      <c r="L10" s="49"/>
      <c r="M10" s="48"/>
      <c r="N10" s="47"/>
    </row>
    <row r="11" spans="1:14">
      <c r="A11" s="86"/>
      <c r="B11" s="86"/>
      <c r="C11" s="46"/>
      <c r="D11" s="46"/>
      <c r="E11" s="46"/>
      <c r="F11" s="46"/>
      <c r="G11" s="46"/>
      <c r="H11" s="46"/>
      <c r="I11" s="46"/>
      <c r="J11" s="47"/>
      <c r="K11" s="48"/>
      <c r="L11" s="49"/>
      <c r="M11" s="48"/>
      <c r="N11" s="47"/>
    </row>
    <row r="12" spans="1:14">
      <c r="A12" s="86"/>
      <c r="B12" s="86"/>
      <c r="C12" s="46"/>
      <c r="D12" s="46"/>
      <c r="E12" s="46"/>
      <c r="F12" s="46"/>
      <c r="G12" s="46"/>
      <c r="H12" s="46"/>
      <c r="I12" s="46"/>
      <c r="J12" s="47"/>
      <c r="K12" s="48"/>
      <c r="L12" s="49"/>
      <c r="M12" s="48"/>
      <c r="N12" s="47"/>
    </row>
    <row r="13" spans="1:14">
      <c r="A13" s="86"/>
      <c r="B13" s="86"/>
      <c r="C13" s="46"/>
      <c r="D13" s="46"/>
      <c r="E13" s="46"/>
      <c r="F13" s="46"/>
      <c r="G13" s="46"/>
      <c r="H13" s="46"/>
      <c r="I13" s="46"/>
      <c r="J13" s="47"/>
      <c r="K13" s="48"/>
      <c r="L13" s="49"/>
      <c r="M13" s="48"/>
      <c r="N13" s="47"/>
    </row>
    <row r="14" spans="1:14">
      <c r="A14" s="86"/>
      <c r="B14" s="46"/>
      <c r="C14" s="46"/>
      <c r="D14" s="46"/>
      <c r="E14" s="46"/>
      <c r="F14" s="46"/>
      <c r="G14" s="46"/>
      <c r="H14" s="46"/>
      <c r="I14" s="46"/>
      <c r="J14" s="47"/>
      <c r="K14" s="48"/>
      <c r="L14" s="49"/>
      <c r="M14" s="48"/>
      <c r="N14" s="47"/>
    </row>
    <row r="15" spans="1:14" ht="16.5" customHeight="1">
      <c r="A15" s="86"/>
      <c r="B15" s="86"/>
      <c r="C15" s="86"/>
      <c r="D15" s="86"/>
      <c r="E15" s="46"/>
      <c r="F15" s="46"/>
      <c r="G15" s="46"/>
      <c r="H15" s="46"/>
      <c r="I15" s="46"/>
      <c r="J15" s="47"/>
      <c r="K15" s="48"/>
      <c r="L15" s="49"/>
      <c r="M15" s="48"/>
      <c r="N15" s="47"/>
    </row>
    <row r="16" spans="1:14">
      <c r="A16" s="46"/>
      <c r="B16" s="46"/>
      <c r="C16" s="46"/>
      <c r="D16" s="86"/>
      <c r="E16" s="46"/>
      <c r="F16" s="46"/>
      <c r="G16" s="46"/>
      <c r="H16" s="46"/>
      <c r="I16" s="46"/>
      <c r="J16" s="47"/>
      <c r="K16" s="48"/>
      <c r="L16" s="49"/>
      <c r="M16" s="48"/>
      <c r="N16" s="47"/>
    </row>
    <row r="17" spans="1:14">
      <c r="A17" s="46"/>
      <c r="B17" s="46"/>
      <c r="C17" s="46"/>
      <c r="D17" s="86"/>
      <c r="E17" s="46"/>
      <c r="F17" s="46"/>
      <c r="G17" s="46"/>
      <c r="H17" s="46"/>
      <c r="I17" s="46"/>
      <c r="J17" s="47"/>
      <c r="K17" s="48"/>
      <c r="L17" s="49"/>
      <c r="M17" s="48"/>
      <c r="N17" s="47"/>
    </row>
    <row r="18" spans="1:14">
      <c r="A18" s="46"/>
      <c r="B18" s="46"/>
      <c r="C18" s="46"/>
      <c r="D18" s="86"/>
      <c r="E18" s="46"/>
      <c r="F18" s="46"/>
      <c r="G18" s="46"/>
      <c r="H18" s="46"/>
      <c r="I18" s="46"/>
      <c r="J18" s="47"/>
      <c r="K18" s="48"/>
      <c r="L18" s="49"/>
      <c r="M18" s="48"/>
      <c r="N18" s="47"/>
    </row>
    <row r="19" spans="1:14" ht="16.5" customHeight="1">
      <c r="A19" s="46"/>
      <c r="B19" s="46"/>
      <c r="C19" s="46"/>
      <c r="D19" s="86"/>
      <c r="E19" s="46"/>
      <c r="F19" s="46"/>
      <c r="G19" s="46"/>
      <c r="H19" s="46"/>
      <c r="I19" s="46"/>
      <c r="J19" s="47"/>
      <c r="K19" s="48"/>
      <c r="L19" s="49"/>
      <c r="M19" s="48"/>
      <c r="N19" s="47"/>
    </row>
    <row r="20" spans="1:14">
      <c r="A20" s="46"/>
      <c r="B20" s="46"/>
      <c r="C20" s="46"/>
      <c r="D20" s="86"/>
      <c r="E20" s="46"/>
      <c r="F20" s="46"/>
      <c r="G20" s="46"/>
      <c r="H20" s="46"/>
      <c r="I20" s="46"/>
      <c r="J20" s="47"/>
      <c r="K20" s="48"/>
      <c r="L20" s="49"/>
      <c r="M20" s="48"/>
      <c r="N20" s="47"/>
    </row>
    <row r="21" spans="1:14">
      <c r="A21" s="46"/>
      <c r="B21" s="46"/>
      <c r="C21" s="46"/>
      <c r="D21" s="86"/>
      <c r="E21" s="46"/>
      <c r="F21" s="46"/>
      <c r="G21" s="46"/>
      <c r="H21" s="46"/>
      <c r="I21" s="46"/>
      <c r="J21" s="47"/>
      <c r="K21" s="48"/>
      <c r="L21" s="49"/>
      <c r="M21" s="48"/>
      <c r="N21" s="47"/>
    </row>
    <row r="22" spans="1:14">
      <c r="A22" s="46"/>
      <c r="B22" s="46"/>
      <c r="C22" s="46"/>
      <c r="D22" s="86"/>
      <c r="E22" s="46"/>
      <c r="F22" s="46"/>
      <c r="G22" s="46"/>
      <c r="H22" s="46"/>
      <c r="I22" s="46"/>
      <c r="J22" s="47"/>
      <c r="K22" s="48"/>
      <c r="L22" s="49"/>
      <c r="M22" s="48"/>
      <c r="N22" s="47"/>
    </row>
    <row r="23" spans="1:14" ht="16.5" customHeight="1">
      <c r="A23" s="46"/>
      <c r="B23" s="46"/>
      <c r="C23" s="46"/>
      <c r="D23" s="86"/>
      <c r="E23" s="46"/>
      <c r="F23" s="46"/>
      <c r="G23" s="46"/>
      <c r="H23" s="46"/>
      <c r="I23" s="46"/>
      <c r="J23" s="47"/>
      <c r="K23" s="48"/>
      <c r="L23" s="49"/>
      <c r="M23" s="48"/>
      <c r="N23" s="47"/>
    </row>
    <row r="24" spans="1:14">
      <c r="A24" s="46"/>
      <c r="B24" s="46"/>
      <c r="C24" s="46"/>
      <c r="D24" s="86"/>
      <c r="E24" s="46"/>
      <c r="F24" s="46"/>
      <c r="G24" s="46"/>
      <c r="H24" s="46"/>
      <c r="I24" s="46"/>
      <c r="J24" s="47"/>
      <c r="K24" s="48"/>
      <c r="L24" s="49"/>
      <c r="M24" s="48"/>
      <c r="N24" s="47"/>
    </row>
    <row r="25" spans="1:14">
      <c r="A25" s="46"/>
      <c r="B25" s="46"/>
      <c r="C25" s="46"/>
      <c r="D25" s="86"/>
      <c r="E25" s="46"/>
      <c r="F25" s="46"/>
      <c r="G25" s="46"/>
      <c r="H25" s="46"/>
      <c r="I25" s="46"/>
      <c r="J25" s="47"/>
      <c r="K25" s="48"/>
      <c r="L25" s="49"/>
      <c r="M25" s="48"/>
      <c r="N25" s="47"/>
    </row>
    <row r="26" spans="1:14">
      <c r="A26" s="46"/>
      <c r="B26" s="46"/>
      <c r="C26" s="46"/>
      <c r="D26" s="86"/>
      <c r="E26" s="46"/>
      <c r="F26" s="46"/>
      <c r="G26" s="46"/>
      <c r="H26" s="46"/>
      <c r="I26" s="46"/>
      <c r="J26" s="47"/>
      <c r="K26" s="48"/>
      <c r="L26" s="49"/>
      <c r="M26" s="48"/>
      <c r="N26" s="47"/>
    </row>
    <row r="27" spans="1:14">
      <c r="A27" s="46"/>
      <c r="B27" s="46"/>
      <c r="C27" s="46"/>
      <c r="D27" s="86"/>
      <c r="E27" s="46"/>
      <c r="F27" s="46"/>
      <c r="G27" s="46"/>
      <c r="H27" s="46"/>
      <c r="I27" s="46"/>
      <c r="J27" s="47"/>
      <c r="K27" s="48"/>
      <c r="L27" s="49"/>
      <c r="M27" s="48"/>
      <c r="N27" s="47"/>
    </row>
    <row r="28" spans="1:14">
      <c r="A28" s="46"/>
      <c r="B28" s="46"/>
      <c r="C28" s="46"/>
      <c r="D28" s="86"/>
      <c r="E28" s="46"/>
      <c r="F28" s="46"/>
      <c r="G28" s="46"/>
      <c r="H28" s="46"/>
      <c r="I28" s="46"/>
      <c r="J28" s="47"/>
      <c r="K28" s="48"/>
      <c r="L28" s="49"/>
      <c r="M28" s="48"/>
      <c r="N28" s="47"/>
    </row>
    <row r="29" spans="1:14">
      <c r="A29" s="46"/>
      <c r="B29" s="46"/>
      <c r="C29" s="46"/>
      <c r="D29" s="86"/>
      <c r="E29" s="46"/>
      <c r="F29" s="46"/>
      <c r="G29" s="46"/>
      <c r="H29" s="46"/>
      <c r="I29" s="46"/>
      <c r="J29" s="47"/>
      <c r="K29" s="48"/>
      <c r="L29" s="49"/>
      <c r="M29" s="48"/>
      <c r="N29" s="47"/>
    </row>
    <row r="30" spans="1:14" ht="16.5" customHeight="1">
      <c r="A30" s="46"/>
      <c r="B30" s="46"/>
      <c r="C30" s="46"/>
      <c r="D30" s="86"/>
      <c r="E30" s="46"/>
      <c r="F30" s="46"/>
      <c r="G30" s="46"/>
      <c r="H30" s="46"/>
      <c r="I30" s="46"/>
      <c r="J30" s="47"/>
      <c r="K30" s="48"/>
      <c r="L30" s="49"/>
      <c r="M30" s="48"/>
      <c r="N30" s="47"/>
    </row>
    <row r="31" spans="1:14">
      <c r="A31" s="46"/>
      <c r="B31" s="46"/>
      <c r="C31" s="46"/>
      <c r="D31" s="86"/>
      <c r="E31" s="46"/>
      <c r="F31" s="46"/>
      <c r="G31" s="46"/>
      <c r="H31" s="46"/>
      <c r="I31" s="46"/>
      <c r="J31" s="47"/>
      <c r="K31" s="48"/>
      <c r="L31" s="49"/>
      <c r="M31" s="48"/>
      <c r="N31" s="47"/>
    </row>
    <row r="32" spans="1:14">
      <c r="A32" s="46"/>
      <c r="B32" s="46"/>
      <c r="C32" s="46"/>
      <c r="D32" s="86"/>
      <c r="E32" s="46"/>
      <c r="F32" s="46"/>
      <c r="G32" s="46"/>
      <c r="H32" s="46"/>
      <c r="I32" s="46"/>
      <c r="J32" s="47"/>
      <c r="K32" s="48"/>
      <c r="L32" s="49"/>
      <c r="M32" s="48"/>
      <c r="N32" s="47"/>
    </row>
    <row r="33" spans="1:14">
      <c r="A33" s="46"/>
      <c r="B33" s="46"/>
      <c r="C33" s="46"/>
      <c r="D33" s="86"/>
      <c r="E33" s="46"/>
      <c r="F33" s="46"/>
      <c r="G33" s="46"/>
      <c r="H33" s="46"/>
      <c r="I33" s="46"/>
      <c r="J33" s="47"/>
      <c r="K33" s="48"/>
      <c r="L33" s="49"/>
      <c r="M33" s="48"/>
      <c r="N33" s="47"/>
    </row>
    <row r="34" spans="1:14">
      <c r="A34" s="46"/>
      <c r="B34" s="46"/>
      <c r="C34" s="46"/>
      <c r="D34" s="86"/>
      <c r="E34" s="46"/>
      <c r="F34" s="46"/>
      <c r="G34" s="46"/>
      <c r="H34" s="46"/>
      <c r="I34" s="46"/>
      <c r="J34" s="47"/>
      <c r="K34" s="48"/>
      <c r="L34" s="49"/>
      <c r="M34" s="48"/>
      <c r="N34" s="47"/>
    </row>
    <row r="35" spans="1:14">
      <c r="A35" s="46"/>
      <c r="B35" s="46"/>
      <c r="C35" s="46"/>
      <c r="D35" s="86"/>
      <c r="E35" s="46"/>
      <c r="F35" s="46"/>
      <c r="G35" s="46"/>
      <c r="H35" s="46"/>
      <c r="I35" s="46"/>
      <c r="J35" s="47"/>
      <c r="K35" s="48"/>
      <c r="L35" s="49"/>
      <c r="M35" s="48"/>
      <c r="N35" s="47"/>
    </row>
    <row r="36" spans="1:14">
      <c r="A36" s="46"/>
      <c r="B36" s="46"/>
      <c r="C36" s="46"/>
      <c r="D36" s="86"/>
      <c r="E36" s="46"/>
      <c r="F36" s="46"/>
      <c r="G36" s="46"/>
      <c r="H36" s="46"/>
      <c r="I36" s="46"/>
      <c r="J36" s="47"/>
      <c r="K36" s="48"/>
      <c r="L36" s="49"/>
      <c r="M36" s="48"/>
      <c r="N36" s="47"/>
    </row>
    <row r="37" spans="1:14">
      <c r="A37" s="46"/>
      <c r="B37" s="46"/>
      <c r="C37" s="46"/>
      <c r="D37" s="46"/>
      <c r="E37" s="46"/>
      <c r="F37" s="46"/>
      <c r="G37" s="46"/>
      <c r="H37" s="46"/>
      <c r="I37" s="46"/>
      <c r="J37" s="47"/>
      <c r="K37" s="48"/>
      <c r="L37" s="49"/>
      <c r="M37" s="48"/>
      <c r="N37" s="47"/>
    </row>
    <row r="38" spans="1:14">
      <c r="A38" s="46"/>
      <c r="B38" s="46"/>
      <c r="C38" s="46"/>
      <c r="D38" s="46"/>
      <c r="E38" s="46"/>
      <c r="F38" s="46"/>
      <c r="G38" s="46"/>
      <c r="H38" s="46"/>
      <c r="I38" s="46"/>
      <c r="J38" s="47"/>
      <c r="K38" s="48"/>
      <c r="L38" s="49"/>
      <c r="M38" s="48"/>
      <c r="N38" s="47"/>
    </row>
    <row r="39" spans="1:14" ht="16.5" customHeight="1">
      <c r="A39" s="46"/>
      <c r="B39" s="46"/>
      <c r="C39" s="46"/>
      <c r="D39" s="87"/>
      <c r="E39" s="46"/>
      <c r="F39" s="46"/>
      <c r="G39" s="46"/>
      <c r="H39" s="46"/>
      <c r="I39" s="46"/>
      <c r="J39" s="47"/>
      <c r="K39" s="48"/>
      <c r="L39" s="49"/>
      <c r="M39" s="48"/>
      <c r="N39" s="47"/>
    </row>
    <row r="40" spans="1:14">
      <c r="A40" s="46"/>
      <c r="B40" s="46"/>
      <c r="C40" s="46"/>
      <c r="D40" s="87"/>
      <c r="E40" s="46"/>
      <c r="F40" s="46"/>
      <c r="G40" s="46"/>
      <c r="H40" s="46"/>
      <c r="I40" s="46"/>
      <c r="J40" s="47"/>
      <c r="K40" s="48"/>
      <c r="L40" s="49"/>
      <c r="M40" s="48"/>
      <c r="N40" s="47"/>
    </row>
    <row r="41" spans="1:14">
      <c r="A41" s="46"/>
      <c r="B41" s="46"/>
      <c r="C41" s="46"/>
      <c r="D41" s="87"/>
      <c r="E41" s="46"/>
      <c r="F41" s="46"/>
      <c r="G41" s="46"/>
      <c r="H41" s="46"/>
      <c r="I41" s="46"/>
      <c r="J41" s="47"/>
      <c r="K41" s="48"/>
      <c r="L41" s="49"/>
      <c r="M41" s="48"/>
      <c r="N41" s="47"/>
    </row>
    <row r="42" spans="1:14" ht="16.5" customHeight="1">
      <c r="A42" s="46"/>
      <c r="B42" s="46"/>
      <c r="C42" s="46"/>
      <c r="D42" s="87"/>
      <c r="E42" s="46"/>
      <c r="F42" s="46"/>
      <c r="G42" s="46"/>
      <c r="H42" s="46"/>
      <c r="I42" s="46"/>
      <c r="J42" s="47"/>
      <c r="K42" s="48"/>
      <c r="L42" s="49"/>
      <c r="M42" s="48"/>
      <c r="N42" s="47"/>
    </row>
    <row r="43" spans="1:14">
      <c r="A43" s="46"/>
      <c r="B43" s="46"/>
      <c r="C43" s="46"/>
      <c r="D43" s="87"/>
      <c r="E43" s="46"/>
      <c r="F43" s="46"/>
      <c r="G43" s="46"/>
      <c r="H43" s="46"/>
      <c r="I43" s="46"/>
      <c r="J43" s="47"/>
      <c r="K43" s="48"/>
      <c r="L43" s="49"/>
      <c r="M43" s="48"/>
      <c r="N43" s="47"/>
    </row>
    <row r="44" spans="1:14">
      <c r="A44" s="46"/>
      <c r="B44" s="46"/>
      <c r="C44" s="46"/>
      <c r="D44" s="87"/>
      <c r="E44" s="46"/>
      <c r="F44" s="46"/>
      <c r="G44" s="46"/>
      <c r="H44" s="46"/>
      <c r="I44" s="46"/>
      <c r="J44" s="47"/>
      <c r="K44" s="48"/>
      <c r="L44" s="49"/>
      <c r="M44" s="48"/>
      <c r="N44" s="47"/>
    </row>
    <row r="45" spans="1:14" ht="16.5" customHeight="1">
      <c r="A45" s="86"/>
      <c r="B45" s="86"/>
      <c r="C45" s="86"/>
      <c r="D45" s="46"/>
      <c r="E45" s="46"/>
      <c r="F45" s="46"/>
      <c r="G45" s="46"/>
      <c r="H45" s="46"/>
      <c r="I45" s="46"/>
      <c r="J45" s="47"/>
      <c r="K45" s="42"/>
      <c r="L45" s="49"/>
      <c r="M45" s="48"/>
      <c r="N45" s="47"/>
    </row>
    <row r="46" spans="1:14">
      <c r="A46" s="86"/>
      <c r="B46" s="86"/>
      <c r="C46" s="86"/>
      <c r="D46" s="46"/>
      <c r="E46" s="46"/>
      <c r="F46" s="46"/>
      <c r="G46" s="46"/>
      <c r="H46" s="46"/>
      <c r="I46" s="46"/>
      <c r="J46" s="47"/>
      <c r="K46" s="42"/>
      <c r="L46" s="49"/>
      <c r="M46" s="48"/>
      <c r="N46" s="47"/>
    </row>
    <row r="47" spans="1:14">
      <c r="A47" s="86"/>
      <c r="B47" s="86"/>
      <c r="C47" s="86"/>
      <c r="D47" s="46"/>
      <c r="E47" s="46"/>
      <c r="F47" s="46"/>
      <c r="G47" s="46"/>
      <c r="H47" s="46"/>
      <c r="I47" s="46"/>
      <c r="J47" s="47"/>
      <c r="K47" s="42"/>
      <c r="L47" s="49"/>
      <c r="M47" s="48"/>
      <c r="N47" s="47"/>
    </row>
    <row r="48" spans="1:14">
      <c r="A48" s="86"/>
      <c r="B48" s="86"/>
      <c r="C48" s="86"/>
      <c r="D48" s="46"/>
      <c r="E48" s="46"/>
      <c r="F48" s="46"/>
      <c r="G48" s="46"/>
      <c r="H48" s="46"/>
      <c r="I48" s="46"/>
      <c r="J48" s="47"/>
      <c r="K48" s="42"/>
      <c r="L48" s="49"/>
      <c r="M48" s="48"/>
      <c r="N48" s="47"/>
    </row>
    <row r="49" spans="1:14">
      <c r="A49" s="86"/>
      <c r="B49" s="86"/>
      <c r="C49" s="86"/>
      <c r="D49" s="46"/>
      <c r="E49" s="46"/>
      <c r="F49" s="46"/>
      <c r="G49" s="46"/>
      <c r="H49" s="46"/>
      <c r="I49" s="46"/>
      <c r="J49" s="47"/>
      <c r="K49" s="42"/>
      <c r="L49" s="49"/>
      <c r="M49" s="48"/>
      <c r="N49" s="47"/>
    </row>
    <row r="50" spans="1:14">
      <c r="A50" s="86"/>
      <c r="B50" s="86"/>
      <c r="C50" s="86"/>
      <c r="D50" s="46"/>
      <c r="E50" s="46"/>
      <c r="F50" s="46"/>
      <c r="G50" s="46"/>
      <c r="H50" s="46"/>
      <c r="I50" s="46"/>
      <c r="J50" s="47"/>
      <c r="K50" s="42"/>
      <c r="L50" s="49"/>
      <c r="M50" s="48"/>
      <c r="N50" s="47"/>
    </row>
    <row r="51" spans="1:14" ht="16.5" customHeight="1">
      <c r="A51" s="86"/>
      <c r="B51" s="86"/>
      <c r="C51" s="86"/>
      <c r="D51" s="46"/>
      <c r="E51" s="46"/>
      <c r="F51" s="46"/>
      <c r="G51" s="46"/>
      <c r="H51" s="46"/>
      <c r="I51" s="46"/>
      <c r="J51" s="47"/>
      <c r="K51" s="42"/>
      <c r="L51" s="49"/>
      <c r="M51" s="48"/>
      <c r="N51" s="47"/>
    </row>
    <row r="52" spans="1:14">
      <c r="A52" s="86"/>
      <c r="B52" s="86"/>
      <c r="C52" s="86"/>
      <c r="D52" s="46"/>
      <c r="E52" s="46"/>
      <c r="F52" s="46"/>
      <c r="G52" s="46"/>
      <c r="H52" s="46"/>
      <c r="I52" s="46"/>
      <c r="J52" s="47"/>
      <c r="K52" s="42"/>
      <c r="L52" s="49"/>
      <c r="M52" s="48"/>
      <c r="N52" s="47"/>
    </row>
    <row r="53" spans="1:14">
      <c r="A53" s="86"/>
      <c r="B53" s="86"/>
      <c r="C53" s="86"/>
      <c r="D53" s="46"/>
      <c r="E53" s="46"/>
      <c r="F53" s="46"/>
      <c r="G53" s="46"/>
      <c r="H53" s="46"/>
      <c r="I53" s="46"/>
      <c r="J53" s="47"/>
      <c r="K53" s="42"/>
      <c r="L53" s="49"/>
      <c r="M53" s="48"/>
      <c r="N53" s="47"/>
    </row>
    <row r="54" spans="1:14">
      <c r="A54" s="86"/>
      <c r="B54" s="86"/>
      <c r="C54" s="86"/>
      <c r="D54" s="46"/>
      <c r="E54" s="46"/>
      <c r="F54" s="46"/>
      <c r="G54" s="46"/>
      <c r="H54" s="46"/>
      <c r="I54" s="46"/>
      <c r="J54" s="47"/>
      <c r="K54" s="42"/>
      <c r="L54" s="49"/>
      <c r="M54" s="48"/>
      <c r="N54" s="47"/>
    </row>
    <row r="55" spans="1:14">
      <c r="A55" s="86"/>
      <c r="B55" s="86"/>
      <c r="C55" s="86"/>
      <c r="D55" s="46"/>
      <c r="E55" s="46"/>
      <c r="F55" s="46"/>
      <c r="G55" s="46"/>
      <c r="H55" s="46"/>
      <c r="I55" s="46"/>
      <c r="J55" s="47"/>
      <c r="K55" s="42"/>
      <c r="L55" s="49"/>
      <c r="M55" s="48"/>
      <c r="N55" s="47"/>
    </row>
    <row r="56" spans="1:14">
      <c r="A56" s="86"/>
      <c r="B56" s="86"/>
      <c r="C56" s="86"/>
      <c r="D56" s="46"/>
      <c r="E56" s="46"/>
      <c r="F56" s="46"/>
      <c r="G56" s="46"/>
      <c r="H56" s="46"/>
      <c r="I56" s="46"/>
      <c r="J56" s="47"/>
      <c r="K56" s="42"/>
      <c r="L56" s="49"/>
      <c r="M56" s="48"/>
      <c r="N56" s="47"/>
    </row>
    <row r="57" spans="1:14">
      <c r="A57" s="86"/>
      <c r="B57" s="86"/>
      <c r="C57" s="86"/>
      <c r="D57" s="46"/>
      <c r="E57" s="46"/>
      <c r="F57" s="46"/>
      <c r="G57" s="46"/>
      <c r="H57" s="46"/>
      <c r="I57" s="46"/>
      <c r="J57" s="47"/>
      <c r="K57" s="42"/>
      <c r="L57" s="49"/>
      <c r="M57" s="48"/>
      <c r="N57" s="47"/>
    </row>
    <row r="58" spans="1:14" ht="16.5" customHeight="1">
      <c r="A58" s="86"/>
      <c r="B58" s="86"/>
      <c r="C58" s="86"/>
      <c r="D58" s="46"/>
      <c r="E58" s="46"/>
      <c r="F58" s="46"/>
      <c r="G58" s="46"/>
      <c r="H58" s="46"/>
      <c r="I58" s="46"/>
      <c r="J58" s="47"/>
      <c r="K58" s="42"/>
      <c r="L58" s="49"/>
      <c r="M58" s="48"/>
      <c r="N58" s="47"/>
    </row>
    <row r="59" spans="1:14">
      <c r="A59" s="86"/>
      <c r="B59" s="86"/>
      <c r="C59" s="86"/>
      <c r="D59" s="46"/>
      <c r="E59" s="46"/>
      <c r="F59" s="46"/>
      <c r="G59" s="46"/>
      <c r="H59" s="46"/>
      <c r="I59" s="46"/>
      <c r="J59" s="47"/>
      <c r="K59" s="42"/>
      <c r="L59" s="49"/>
      <c r="M59" s="48"/>
      <c r="N59" s="47"/>
    </row>
    <row r="60" spans="1:14">
      <c r="A60" s="86"/>
      <c r="B60" s="86"/>
      <c r="C60" s="86"/>
      <c r="D60" s="46"/>
      <c r="E60" s="46"/>
      <c r="F60" s="46"/>
      <c r="G60" s="46"/>
      <c r="H60" s="46"/>
      <c r="I60" s="46"/>
      <c r="J60" s="47"/>
      <c r="K60" s="42"/>
      <c r="L60" s="49"/>
      <c r="M60" s="48"/>
      <c r="N60" s="47"/>
    </row>
    <row r="61" spans="1:14">
      <c r="A61" s="86"/>
      <c r="B61" s="86"/>
      <c r="C61" s="86"/>
      <c r="D61" s="46"/>
      <c r="E61" s="46"/>
      <c r="F61" s="46"/>
      <c r="G61" s="46"/>
      <c r="H61" s="46"/>
      <c r="I61" s="46"/>
      <c r="J61" s="47"/>
      <c r="K61" s="42"/>
      <c r="L61" s="49"/>
      <c r="M61" s="48"/>
      <c r="N61" s="47"/>
    </row>
    <row r="62" spans="1:14">
      <c r="A62" s="86"/>
      <c r="B62" s="86"/>
      <c r="C62" s="86"/>
      <c r="D62" s="46"/>
      <c r="E62" s="46"/>
      <c r="F62" s="46"/>
      <c r="G62" s="46"/>
      <c r="H62" s="46"/>
      <c r="I62" s="46"/>
      <c r="J62" s="47"/>
      <c r="K62" s="42"/>
      <c r="L62" s="49"/>
      <c r="M62" s="48"/>
      <c r="N62" s="47"/>
    </row>
    <row r="63" spans="1:14">
      <c r="A63" s="86"/>
      <c r="B63" s="86"/>
      <c r="C63" s="86"/>
      <c r="D63" s="46"/>
      <c r="E63" s="46"/>
      <c r="F63" s="46"/>
      <c r="G63" s="46"/>
      <c r="H63" s="46"/>
      <c r="I63" s="46"/>
      <c r="J63" s="47"/>
      <c r="K63" s="42"/>
      <c r="L63" s="49"/>
      <c r="M63" s="48"/>
      <c r="N63" s="47"/>
    </row>
    <row r="64" spans="1:14">
      <c r="A64" s="86"/>
      <c r="B64" s="86"/>
      <c r="C64" s="86"/>
      <c r="D64" s="46"/>
      <c r="E64" s="46"/>
      <c r="F64" s="46"/>
      <c r="G64" s="46"/>
      <c r="H64" s="46"/>
      <c r="I64" s="46"/>
      <c r="J64" s="47"/>
      <c r="K64" s="42"/>
      <c r="L64" s="49"/>
      <c r="M64" s="48"/>
      <c r="N64" s="47"/>
    </row>
    <row r="65" spans="1:14">
      <c r="A65" s="86"/>
      <c r="B65" s="86"/>
      <c r="C65" s="86"/>
      <c r="D65" s="46"/>
      <c r="E65" s="46"/>
      <c r="F65" s="46"/>
      <c r="G65" s="46"/>
      <c r="H65" s="46"/>
      <c r="I65" s="46"/>
      <c r="J65" s="47"/>
      <c r="K65" s="42"/>
      <c r="L65" s="49"/>
      <c r="M65" s="48"/>
      <c r="N65" s="47"/>
    </row>
    <row r="66" spans="1:14">
      <c r="A66" s="86"/>
      <c r="B66" s="86"/>
      <c r="C66" s="86"/>
      <c r="D66" s="46"/>
      <c r="E66" s="46"/>
      <c r="F66" s="46"/>
      <c r="G66" s="46"/>
      <c r="H66" s="46"/>
      <c r="I66" s="46"/>
      <c r="J66" s="47"/>
      <c r="K66" s="42"/>
      <c r="L66" s="49"/>
      <c r="M66" s="48"/>
      <c r="N66" s="47"/>
    </row>
    <row r="67" spans="1:14">
      <c r="A67" s="86"/>
      <c r="B67" s="86"/>
      <c r="C67" s="86"/>
      <c r="D67" s="46"/>
      <c r="E67" s="46"/>
      <c r="F67" s="46"/>
      <c r="G67" s="46"/>
      <c r="H67" s="46"/>
      <c r="I67" s="46"/>
      <c r="J67" s="47"/>
      <c r="K67" s="42"/>
      <c r="L67" s="49"/>
      <c r="M67" s="48"/>
      <c r="N67" s="47"/>
    </row>
    <row r="68" spans="1:14">
      <c r="A68" s="86"/>
      <c r="B68" s="86"/>
      <c r="C68" s="86"/>
      <c r="D68" s="46"/>
      <c r="E68" s="46"/>
      <c r="F68" s="46"/>
      <c r="G68" s="46"/>
      <c r="H68" s="46"/>
      <c r="I68" s="46"/>
      <c r="J68" s="47"/>
      <c r="K68" s="42"/>
      <c r="L68" s="49"/>
      <c r="M68" s="48"/>
      <c r="N68" s="47"/>
    </row>
    <row r="78" spans="1:14">
      <c r="A78" s="50"/>
      <c r="B78" s="50"/>
      <c r="C78" s="50"/>
      <c r="D78" s="50"/>
      <c r="E78" s="50"/>
      <c r="F78" s="50"/>
      <c r="G78" s="50"/>
      <c r="H78" s="50"/>
      <c r="I78" s="50"/>
    </row>
  </sheetData>
  <mergeCells count="10">
    <mergeCell ref="A1:N1"/>
    <mergeCell ref="A2:A3"/>
    <mergeCell ref="D2:D3"/>
    <mergeCell ref="E2:E3"/>
    <mergeCell ref="F2:F3"/>
    <mergeCell ref="G2:I2"/>
    <mergeCell ref="J2:L2"/>
    <mergeCell ref="M2:N2"/>
    <mergeCell ref="B2:B3"/>
    <mergeCell ref="C2:C3"/>
  </mergeCells>
  <phoneticPr fontId="7" type="noConversion"/>
  <conditionalFormatting sqref="A5:A14">
    <cfRule type="expression" dxfId="227" priority="3">
      <formula>LEFT(#REF!,2)="승인"</formula>
    </cfRule>
    <cfRule type="expression" dxfId="226" priority="4">
      <formula>LEFT(#REF!,2)="반려"</formula>
    </cfRule>
  </conditionalFormatting>
  <conditionalFormatting sqref="A45:C45">
    <cfRule type="expression" dxfId="225" priority="9">
      <formula>LEFT(#REF!,2)="승인"</formula>
    </cfRule>
    <cfRule type="expression" dxfId="224" priority="10">
      <formula>LEFT(#REF!,2)="반려"</formula>
    </cfRule>
  </conditionalFormatting>
  <conditionalFormatting sqref="A4:I4 F4:F13 D5:E8 C9 D9:D10 E9:E14 B10:C14 A15:D16 E15:I68 A19:D20 D23 D30 D37 D39 D42 D45 D47 D49 A51:D51 A58:D58 D60 D63:D64 I5:I14">
    <cfRule type="expression" dxfId="223" priority="8">
      <formula>LEFT(#REF!,2)="반려"</formula>
    </cfRule>
  </conditionalFormatting>
  <conditionalFormatting sqref="B5:B13">
    <cfRule type="expression" dxfId="222" priority="5">
      <formula>LEFT(#REF!,2)="승인"</formula>
    </cfRule>
    <cfRule type="expression" dxfId="221" priority="6">
      <formula>LEFT(#REF!,2)="반려"</formula>
    </cfRule>
  </conditionalFormatting>
  <conditionalFormatting sqref="B10:C14 F4:F13 A4:I4 D5:E8 C9 D9:D10 E9:E14 A15:D16 E15:I68 A19:D20 D23 D30 D37 D39 D42 D45 D47 D49 A51:D51 A58:D58 D60 D63:D64">
    <cfRule type="expression" dxfId="220" priority="7">
      <formula>LEFT(#REF!,2)="승인"</formula>
    </cfRule>
  </conditionalFormatting>
  <conditionalFormatting sqref="F5:H14">
    <cfRule type="expression" dxfId="219" priority="2">
      <formula>LEFT(#REF!,2)="반려"</formula>
    </cfRule>
  </conditionalFormatting>
  <conditionalFormatting sqref="F5:I14">
    <cfRule type="expression" dxfId="218" priority="1">
      <formula>LEFT(#REF!,2)="승인"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26CD-19D1-4828-9063-88D3D3245754}">
  <sheetPr>
    <tabColor rgb="FFFFFF00"/>
  </sheetPr>
  <dimension ref="B2:P555"/>
  <sheetViews>
    <sheetView zoomScale="85" zoomScaleNormal="85" workbookViewId="0">
      <selection activeCell="O251" sqref="O251"/>
    </sheetView>
  </sheetViews>
  <sheetFormatPr defaultRowHeight="16.5"/>
  <cols>
    <col min="1" max="1" width="9" style="210"/>
    <col min="2" max="4" width="14.25" style="210" customWidth="1"/>
    <col min="5" max="7" width="19.5" style="210" customWidth="1"/>
    <col min="8" max="8" width="18.25" style="210" customWidth="1"/>
    <col min="9" max="9" width="8.25" style="210" customWidth="1"/>
    <col min="10" max="10" width="28.75" style="210" customWidth="1"/>
    <col min="11" max="11" width="17.625" style="210" customWidth="1"/>
    <col min="12" max="13" width="17.75" style="210" customWidth="1"/>
    <col min="14" max="14" width="51.375" style="210" customWidth="1"/>
    <col min="15" max="15" width="19.5" style="229" customWidth="1"/>
    <col min="16" max="16" width="18.25" style="229" customWidth="1"/>
    <col min="17" max="16384" width="9" style="210"/>
  </cols>
  <sheetData>
    <row r="2" spans="2:16" s="205" customFormat="1" ht="21.6" customHeight="1">
      <c r="B2" s="252" t="s">
        <v>42</v>
      </c>
      <c r="C2" s="259" t="s">
        <v>43</v>
      </c>
      <c r="D2" s="259" t="s">
        <v>44</v>
      </c>
      <c r="E2" s="261" t="s">
        <v>45</v>
      </c>
      <c r="F2" s="261"/>
      <c r="G2" s="261"/>
      <c r="H2" s="261"/>
      <c r="I2" s="259" t="s">
        <v>46</v>
      </c>
      <c r="J2" s="262" t="s">
        <v>47</v>
      </c>
      <c r="K2" s="262"/>
      <c r="L2" s="262"/>
      <c r="M2" s="262"/>
      <c r="N2" s="252" t="s">
        <v>48</v>
      </c>
      <c r="O2" s="228"/>
      <c r="P2" s="228"/>
    </row>
    <row r="3" spans="2:16" s="205" customFormat="1" ht="21.6" customHeight="1">
      <c r="B3" s="252"/>
      <c r="C3" s="260"/>
      <c r="D3" s="260"/>
      <c r="E3" s="206" t="s">
        <v>49</v>
      </c>
      <c r="F3" s="206" t="s">
        <v>50</v>
      </c>
      <c r="G3" s="206" t="s">
        <v>51</v>
      </c>
      <c r="H3" s="206" t="s">
        <v>52</v>
      </c>
      <c r="I3" s="260"/>
      <c r="J3" s="206" t="s">
        <v>53</v>
      </c>
      <c r="K3" s="206" t="s">
        <v>54</v>
      </c>
      <c r="L3" s="206" t="s">
        <v>55</v>
      </c>
      <c r="M3" s="206" t="s">
        <v>56</v>
      </c>
      <c r="N3" s="252"/>
      <c r="O3" s="206" t="s">
        <v>49</v>
      </c>
      <c r="P3" s="206" t="s">
        <v>52</v>
      </c>
    </row>
    <row r="4" spans="2:16" ht="16.5" hidden="1" customHeight="1">
      <c r="B4" s="253" t="s">
        <v>57</v>
      </c>
      <c r="C4" s="253" t="s">
        <v>58</v>
      </c>
      <c r="D4" s="253" t="s">
        <v>59</v>
      </c>
      <c r="E4" s="256" t="s">
        <v>60</v>
      </c>
      <c r="F4" s="256" t="s">
        <v>61</v>
      </c>
      <c r="G4" s="256" t="s">
        <v>62</v>
      </c>
      <c r="H4" s="253" t="s">
        <v>63</v>
      </c>
      <c r="I4" s="207" t="s">
        <v>64</v>
      </c>
      <c r="J4" s="208" t="s">
        <v>65</v>
      </c>
      <c r="K4" s="208">
        <v>101</v>
      </c>
      <c r="L4" s="209" t="s">
        <v>66</v>
      </c>
      <c r="M4" s="209">
        <v>10200</v>
      </c>
      <c r="N4" s="209" t="s">
        <v>67</v>
      </c>
      <c r="O4" s="218" t="s">
        <v>60</v>
      </c>
      <c r="P4" s="217" t="s">
        <v>63</v>
      </c>
    </row>
    <row r="5" spans="2:16" ht="16.5" hidden="1" customHeight="1">
      <c r="B5" s="254"/>
      <c r="C5" s="254"/>
      <c r="D5" s="254"/>
      <c r="E5" s="257"/>
      <c r="F5" s="257"/>
      <c r="G5" s="257"/>
      <c r="H5" s="254"/>
      <c r="I5" s="207" t="s">
        <v>64</v>
      </c>
      <c r="J5" s="208" t="s">
        <v>68</v>
      </c>
      <c r="K5" s="208">
        <v>122</v>
      </c>
      <c r="L5" s="209" t="s">
        <v>69</v>
      </c>
      <c r="M5" s="209">
        <v>10201</v>
      </c>
      <c r="N5" s="209" t="s">
        <v>70</v>
      </c>
      <c r="O5" s="223"/>
      <c r="P5" s="216"/>
    </row>
    <row r="6" spans="2:16" ht="16.5" hidden="1" customHeight="1">
      <c r="B6" s="255"/>
      <c r="C6" s="255"/>
      <c r="D6" s="255"/>
      <c r="E6" s="258"/>
      <c r="F6" s="258"/>
      <c r="G6" s="258"/>
      <c r="H6" s="255"/>
      <c r="I6" s="207" t="s">
        <v>64</v>
      </c>
      <c r="J6" s="208" t="s">
        <v>71</v>
      </c>
      <c r="K6" s="208">
        <v>123</v>
      </c>
      <c r="L6" s="209" t="s">
        <v>72</v>
      </c>
      <c r="M6" s="209">
        <v>10201</v>
      </c>
      <c r="N6" s="209" t="s">
        <v>73</v>
      </c>
      <c r="O6" s="224"/>
      <c r="P6" s="225"/>
    </row>
    <row r="7" spans="2:16" ht="16.5" hidden="1" customHeight="1">
      <c r="B7" s="253" t="s">
        <v>57</v>
      </c>
      <c r="C7" s="253" t="s">
        <v>58</v>
      </c>
      <c r="D7" s="253" t="s">
        <v>59</v>
      </c>
      <c r="E7" s="256" t="s">
        <v>74</v>
      </c>
      <c r="F7" s="256" t="s">
        <v>61</v>
      </c>
      <c r="G7" s="256" t="s">
        <v>62</v>
      </c>
      <c r="H7" s="253" t="str">
        <f>H4</f>
        <v>10.96.44.101</v>
      </c>
      <c r="I7" s="207" t="s">
        <v>64</v>
      </c>
      <c r="J7" s="208" t="s">
        <v>75</v>
      </c>
      <c r="K7" s="208">
        <v>102</v>
      </c>
      <c r="L7" s="209" t="s">
        <v>76</v>
      </c>
      <c r="M7" s="209">
        <v>10200</v>
      </c>
      <c r="N7" s="209" t="s">
        <v>77</v>
      </c>
      <c r="O7" s="218" t="s">
        <v>74</v>
      </c>
      <c r="P7" s="217" t="str">
        <f>P4</f>
        <v>10.96.44.101</v>
      </c>
    </row>
    <row r="8" spans="2:16" ht="16.5" hidden="1" customHeight="1">
      <c r="B8" s="254"/>
      <c r="C8" s="254"/>
      <c r="D8" s="254"/>
      <c r="E8" s="257"/>
      <c r="F8" s="257"/>
      <c r="G8" s="257"/>
      <c r="H8" s="254"/>
      <c r="I8" s="207" t="s">
        <v>64</v>
      </c>
      <c r="J8" s="208" t="s">
        <v>68</v>
      </c>
      <c r="K8" s="208">
        <v>122</v>
      </c>
      <c r="L8" s="209" t="s">
        <v>69</v>
      </c>
      <c r="M8" s="209">
        <v>10202</v>
      </c>
      <c r="N8" s="209" t="s">
        <v>70</v>
      </c>
      <c r="O8" s="223"/>
      <c r="P8" s="216"/>
    </row>
    <row r="9" spans="2:16" ht="16.5" hidden="1" customHeight="1">
      <c r="B9" s="255"/>
      <c r="C9" s="255"/>
      <c r="D9" s="255"/>
      <c r="E9" s="258"/>
      <c r="F9" s="258"/>
      <c r="G9" s="258"/>
      <c r="H9" s="255"/>
      <c r="I9" s="207" t="s">
        <v>64</v>
      </c>
      <c r="J9" s="208" t="s">
        <v>71</v>
      </c>
      <c r="K9" s="208">
        <v>123</v>
      </c>
      <c r="L9" s="209" t="s">
        <v>72</v>
      </c>
      <c r="M9" s="209">
        <v>10202</v>
      </c>
      <c r="N9" s="209" t="s">
        <v>73</v>
      </c>
      <c r="O9" s="224"/>
      <c r="P9" s="225"/>
    </row>
    <row r="10" spans="2:16" ht="16.5" hidden="1" customHeight="1">
      <c r="B10" s="253" t="s">
        <v>57</v>
      </c>
      <c r="C10" s="253" t="s">
        <v>58</v>
      </c>
      <c r="D10" s="253" t="s">
        <v>59</v>
      </c>
      <c r="E10" s="256" t="s">
        <v>78</v>
      </c>
      <c r="F10" s="256" t="s">
        <v>61</v>
      </c>
      <c r="G10" s="256" t="s">
        <v>62</v>
      </c>
      <c r="H10" s="253" t="s">
        <v>79</v>
      </c>
      <c r="I10" s="207" t="s">
        <v>64</v>
      </c>
      <c r="J10" s="208" t="s">
        <v>80</v>
      </c>
      <c r="K10" s="208">
        <v>103</v>
      </c>
      <c r="L10" s="209" t="s">
        <v>81</v>
      </c>
      <c r="M10" s="209">
        <v>10200</v>
      </c>
      <c r="N10" s="209" t="s">
        <v>82</v>
      </c>
      <c r="O10" s="218" t="s">
        <v>78</v>
      </c>
      <c r="P10" s="217" t="s">
        <v>79</v>
      </c>
    </row>
    <row r="11" spans="2:16" ht="16.5" hidden="1" customHeight="1">
      <c r="B11" s="254"/>
      <c r="C11" s="254"/>
      <c r="D11" s="254"/>
      <c r="E11" s="257"/>
      <c r="F11" s="257"/>
      <c r="G11" s="257"/>
      <c r="H11" s="254"/>
      <c r="I11" s="207" t="s">
        <v>64</v>
      </c>
      <c r="J11" s="208" t="s">
        <v>68</v>
      </c>
      <c r="K11" s="208">
        <v>122</v>
      </c>
      <c r="L11" s="209" t="s">
        <v>69</v>
      </c>
      <c r="M11" s="209">
        <v>10203</v>
      </c>
      <c r="N11" s="209" t="s">
        <v>70</v>
      </c>
      <c r="O11" s="223"/>
      <c r="P11" s="216"/>
    </row>
    <row r="12" spans="2:16" ht="16.5" hidden="1" customHeight="1">
      <c r="B12" s="255"/>
      <c r="C12" s="255"/>
      <c r="D12" s="255"/>
      <c r="E12" s="258"/>
      <c r="F12" s="258"/>
      <c r="G12" s="258"/>
      <c r="H12" s="255"/>
      <c r="I12" s="207" t="s">
        <v>64</v>
      </c>
      <c r="J12" s="208" t="s">
        <v>71</v>
      </c>
      <c r="K12" s="208">
        <v>123</v>
      </c>
      <c r="L12" s="209" t="s">
        <v>72</v>
      </c>
      <c r="M12" s="209">
        <v>10203</v>
      </c>
      <c r="N12" s="209" t="s">
        <v>73</v>
      </c>
      <c r="O12" s="224"/>
      <c r="P12" s="225"/>
    </row>
    <row r="13" spans="2:16" ht="16.5" hidden="1" customHeight="1">
      <c r="B13" s="253" t="s">
        <v>57</v>
      </c>
      <c r="C13" s="253" t="s">
        <v>58</v>
      </c>
      <c r="D13" s="253" t="s">
        <v>59</v>
      </c>
      <c r="E13" s="256" t="s">
        <v>83</v>
      </c>
      <c r="F13" s="256" t="s">
        <v>61</v>
      </c>
      <c r="G13" s="256" t="s">
        <v>62</v>
      </c>
      <c r="H13" s="253" t="s">
        <v>79</v>
      </c>
      <c r="I13" s="207" t="s">
        <v>64</v>
      </c>
      <c r="J13" s="208" t="s">
        <v>84</v>
      </c>
      <c r="K13" s="208">
        <v>104</v>
      </c>
      <c r="L13" s="209" t="s">
        <v>85</v>
      </c>
      <c r="M13" s="209">
        <v>10200</v>
      </c>
      <c r="N13" s="209" t="s">
        <v>86</v>
      </c>
      <c r="O13" s="218" t="s">
        <v>83</v>
      </c>
      <c r="P13" s="217" t="s">
        <v>79</v>
      </c>
    </row>
    <row r="14" spans="2:16" ht="16.5" hidden="1" customHeight="1">
      <c r="B14" s="254"/>
      <c r="C14" s="254"/>
      <c r="D14" s="254"/>
      <c r="E14" s="257"/>
      <c r="F14" s="257"/>
      <c r="G14" s="257"/>
      <c r="H14" s="254"/>
      <c r="I14" s="207" t="s">
        <v>64</v>
      </c>
      <c r="J14" s="208" t="s">
        <v>68</v>
      </c>
      <c r="K14" s="208">
        <v>122</v>
      </c>
      <c r="L14" s="209" t="s">
        <v>69</v>
      </c>
      <c r="M14" s="209">
        <v>10204</v>
      </c>
      <c r="N14" s="209" t="s">
        <v>70</v>
      </c>
      <c r="O14" s="223"/>
      <c r="P14" s="216"/>
    </row>
    <row r="15" spans="2:16" ht="16.5" hidden="1" customHeight="1">
      <c r="B15" s="255"/>
      <c r="C15" s="255"/>
      <c r="D15" s="255"/>
      <c r="E15" s="258"/>
      <c r="F15" s="258"/>
      <c r="G15" s="258"/>
      <c r="H15" s="255"/>
      <c r="I15" s="207" t="s">
        <v>64</v>
      </c>
      <c r="J15" s="208" t="s">
        <v>71</v>
      </c>
      <c r="K15" s="208">
        <v>123</v>
      </c>
      <c r="L15" s="209" t="s">
        <v>72</v>
      </c>
      <c r="M15" s="209">
        <v>10204</v>
      </c>
      <c r="N15" s="209" t="s">
        <v>73</v>
      </c>
      <c r="O15" s="224"/>
      <c r="P15" s="225"/>
    </row>
    <row r="16" spans="2:16" ht="16.5" hidden="1" customHeight="1">
      <c r="B16" s="253" t="s">
        <v>57</v>
      </c>
      <c r="C16" s="253" t="s">
        <v>87</v>
      </c>
      <c r="D16" s="253" t="s">
        <v>59</v>
      </c>
      <c r="E16" s="256" t="s">
        <v>88</v>
      </c>
      <c r="F16" s="256" t="s">
        <v>61</v>
      </c>
      <c r="G16" s="256" t="s">
        <v>62</v>
      </c>
      <c r="H16" s="253" t="s">
        <v>89</v>
      </c>
      <c r="I16" s="207" t="s">
        <v>64</v>
      </c>
      <c r="J16" s="208" t="s">
        <v>90</v>
      </c>
      <c r="K16" s="208">
        <v>105</v>
      </c>
      <c r="L16" s="209" t="s">
        <v>91</v>
      </c>
      <c r="M16" s="209">
        <v>10200</v>
      </c>
      <c r="N16" s="209" t="s">
        <v>92</v>
      </c>
      <c r="O16" s="218" t="s">
        <v>88</v>
      </c>
      <c r="P16" s="217" t="s">
        <v>89</v>
      </c>
    </row>
    <row r="17" spans="2:16" ht="16.5" hidden="1" customHeight="1">
      <c r="B17" s="254"/>
      <c r="C17" s="254"/>
      <c r="D17" s="254"/>
      <c r="E17" s="257"/>
      <c r="F17" s="257"/>
      <c r="G17" s="257"/>
      <c r="H17" s="254"/>
      <c r="I17" s="207" t="s">
        <v>64</v>
      </c>
      <c r="J17" s="208" t="s">
        <v>93</v>
      </c>
      <c r="K17" s="208">
        <v>129</v>
      </c>
      <c r="L17" s="209" t="s">
        <v>94</v>
      </c>
      <c r="M17" s="209">
        <v>10201</v>
      </c>
      <c r="N17" s="209" t="s">
        <v>95</v>
      </c>
      <c r="O17" s="223"/>
      <c r="P17" s="216"/>
    </row>
    <row r="18" spans="2:16" ht="16.5" hidden="1" customHeight="1">
      <c r="B18" s="255"/>
      <c r="C18" s="255"/>
      <c r="D18" s="255"/>
      <c r="E18" s="258"/>
      <c r="F18" s="258"/>
      <c r="G18" s="258"/>
      <c r="H18" s="255"/>
      <c r="I18" s="207" t="s">
        <v>64</v>
      </c>
      <c r="J18" s="208" t="s">
        <v>96</v>
      </c>
      <c r="K18" s="208">
        <v>128</v>
      </c>
      <c r="L18" s="209" t="s">
        <v>97</v>
      </c>
      <c r="M18" s="209">
        <v>10211</v>
      </c>
      <c r="N18" s="209" t="s">
        <v>98</v>
      </c>
      <c r="O18" s="224"/>
      <c r="P18" s="225"/>
    </row>
    <row r="19" spans="2:16" ht="16.5" hidden="1" customHeight="1">
      <c r="B19" s="253" t="s">
        <v>57</v>
      </c>
      <c r="C19" s="253" t="s">
        <v>99</v>
      </c>
      <c r="D19" s="253" t="s">
        <v>59</v>
      </c>
      <c r="E19" s="256" t="s">
        <v>100</v>
      </c>
      <c r="F19" s="256" t="s">
        <v>61</v>
      </c>
      <c r="G19" s="256" t="s">
        <v>62</v>
      </c>
      <c r="H19" s="253" t="s">
        <v>101</v>
      </c>
      <c r="I19" s="207" t="s">
        <v>64</v>
      </c>
      <c r="J19" s="208" t="s">
        <v>102</v>
      </c>
      <c r="K19" s="208">
        <v>106</v>
      </c>
      <c r="L19" s="209" t="s">
        <v>103</v>
      </c>
      <c r="M19" s="209">
        <v>10200</v>
      </c>
      <c r="N19" s="209" t="s">
        <v>104</v>
      </c>
      <c r="O19" s="218" t="s">
        <v>100</v>
      </c>
      <c r="P19" s="217" t="s">
        <v>101</v>
      </c>
    </row>
    <row r="20" spans="2:16" ht="16.5" hidden="1" customHeight="1">
      <c r="B20" s="254"/>
      <c r="C20" s="254"/>
      <c r="D20" s="254"/>
      <c r="E20" s="257"/>
      <c r="F20" s="257"/>
      <c r="G20" s="257"/>
      <c r="H20" s="254"/>
      <c r="I20" s="207" t="s">
        <v>64</v>
      </c>
      <c r="J20" s="208" t="s">
        <v>105</v>
      </c>
      <c r="K20" s="208">
        <v>130</v>
      </c>
      <c r="L20" s="209" t="s">
        <v>106</v>
      </c>
      <c r="M20" s="209">
        <v>10211</v>
      </c>
      <c r="N20" s="209" t="s">
        <v>107</v>
      </c>
      <c r="O20" s="223"/>
      <c r="P20" s="216"/>
    </row>
    <row r="21" spans="2:16" ht="16.5" hidden="1" customHeight="1">
      <c r="B21" s="255"/>
      <c r="C21" s="255"/>
      <c r="D21" s="255"/>
      <c r="E21" s="258"/>
      <c r="F21" s="258"/>
      <c r="G21" s="258"/>
      <c r="H21" s="255"/>
      <c r="I21" s="207" t="s">
        <v>64</v>
      </c>
      <c r="J21" s="208" t="s">
        <v>108</v>
      </c>
      <c r="K21" s="208">
        <v>131</v>
      </c>
      <c r="L21" s="209" t="s">
        <v>109</v>
      </c>
      <c r="M21" s="209">
        <v>10211</v>
      </c>
      <c r="N21" s="209" t="s">
        <v>110</v>
      </c>
      <c r="O21" s="224"/>
      <c r="P21" s="225"/>
    </row>
    <row r="22" spans="2:16" ht="16.5" hidden="1" customHeight="1">
      <c r="B22" s="253" t="s">
        <v>57</v>
      </c>
      <c r="C22" s="253" t="s">
        <v>99</v>
      </c>
      <c r="D22" s="253" t="s">
        <v>59</v>
      </c>
      <c r="E22" s="256" t="s">
        <v>111</v>
      </c>
      <c r="F22" s="256" t="s">
        <v>61</v>
      </c>
      <c r="G22" s="256" t="s">
        <v>62</v>
      </c>
      <c r="H22" s="253" t="s">
        <v>101</v>
      </c>
      <c r="I22" s="207" t="s">
        <v>64</v>
      </c>
      <c r="J22" s="208" t="s">
        <v>112</v>
      </c>
      <c r="K22" s="208">
        <v>107</v>
      </c>
      <c r="L22" s="209" t="s">
        <v>113</v>
      </c>
      <c r="M22" s="209">
        <v>10200</v>
      </c>
      <c r="N22" s="209" t="s">
        <v>114</v>
      </c>
      <c r="O22" s="218" t="s">
        <v>111</v>
      </c>
      <c r="P22" s="217" t="s">
        <v>101</v>
      </c>
    </row>
    <row r="23" spans="2:16" ht="16.5" hidden="1" customHeight="1">
      <c r="B23" s="254"/>
      <c r="C23" s="254"/>
      <c r="D23" s="254"/>
      <c r="E23" s="257"/>
      <c r="F23" s="257"/>
      <c r="G23" s="257"/>
      <c r="H23" s="254"/>
      <c r="I23" s="207" t="s">
        <v>64</v>
      </c>
      <c r="J23" s="208" t="s">
        <v>115</v>
      </c>
      <c r="K23" s="208">
        <v>132</v>
      </c>
      <c r="L23" s="209" t="s">
        <v>116</v>
      </c>
      <c r="M23" s="209">
        <v>10212</v>
      </c>
      <c r="N23" s="209" t="s">
        <v>117</v>
      </c>
      <c r="O23" s="223"/>
      <c r="P23" s="216"/>
    </row>
    <row r="24" spans="2:16" ht="16.5" hidden="1" customHeight="1">
      <c r="B24" s="255"/>
      <c r="C24" s="255"/>
      <c r="D24" s="255"/>
      <c r="E24" s="258"/>
      <c r="F24" s="258"/>
      <c r="G24" s="258"/>
      <c r="H24" s="255"/>
      <c r="I24" s="207" t="s">
        <v>64</v>
      </c>
      <c r="J24" s="208" t="s">
        <v>118</v>
      </c>
      <c r="K24" s="208">
        <v>133</v>
      </c>
      <c r="L24" s="209" t="s">
        <v>119</v>
      </c>
      <c r="M24" s="209">
        <v>10212</v>
      </c>
      <c r="N24" s="209" t="s">
        <v>120</v>
      </c>
      <c r="O24" s="224"/>
      <c r="P24" s="225"/>
    </row>
    <row r="25" spans="2:16" ht="16.5" hidden="1" customHeight="1">
      <c r="B25" s="253" t="s">
        <v>57</v>
      </c>
      <c r="C25" s="253" t="s">
        <v>99</v>
      </c>
      <c r="D25" s="253" t="s">
        <v>59</v>
      </c>
      <c r="E25" s="256" t="s">
        <v>121</v>
      </c>
      <c r="F25" s="256" t="s">
        <v>61</v>
      </c>
      <c r="G25" s="256" t="s">
        <v>62</v>
      </c>
      <c r="H25" s="253" t="s">
        <v>122</v>
      </c>
      <c r="I25" s="207" t="s">
        <v>64</v>
      </c>
      <c r="J25" s="208" t="s">
        <v>123</v>
      </c>
      <c r="K25" s="208">
        <v>108</v>
      </c>
      <c r="L25" s="209" t="s">
        <v>124</v>
      </c>
      <c r="M25" s="209">
        <v>10200</v>
      </c>
      <c r="N25" s="209" t="s">
        <v>125</v>
      </c>
      <c r="O25" s="218" t="s">
        <v>121</v>
      </c>
      <c r="P25" s="217" t="s">
        <v>122</v>
      </c>
    </row>
    <row r="26" spans="2:16" ht="16.5" hidden="1" customHeight="1">
      <c r="B26" s="254"/>
      <c r="C26" s="254"/>
      <c r="D26" s="254"/>
      <c r="E26" s="257"/>
      <c r="F26" s="257"/>
      <c r="G26" s="257"/>
      <c r="H26" s="254"/>
      <c r="I26" s="207" t="s">
        <v>64</v>
      </c>
      <c r="J26" s="208" t="s">
        <v>126</v>
      </c>
      <c r="K26" s="208">
        <v>134</v>
      </c>
      <c r="L26" s="209" t="s">
        <v>127</v>
      </c>
      <c r="M26" s="209">
        <v>10213</v>
      </c>
      <c r="N26" s="209" t="s">
        <v>128</v>
      </c>
      <c r="O26" s="223"/>
      <c r="P26" s="216"/>
    </row>
    <row r="27" spans="2:16" ht="16.5" hidden="1" customHeight="1">
      <c r="B27" s="255"/>
      <c r="C27" s="255"/>
      <c r="D27" s="255"/>
      <c r="E27" s="258"/>
      <c r="F27" s="258"/>
      <c r="G27" s="258"/>
      <c r="H27" s="255"/>
      <c r="I27" s="207" t="s">
        <v>64</v>
      </c>
      <c r="J27" s="208" t="s">
        <v>129</v>
      </c>
      <c r="K27" s="208">
        <v>135</v>
      </c>
      <c r="L27" s="209" t="s">
        <v>130</v>
      </c>
      <c r="M27" s="209">
        <v>10213</v>
      </c>
      <c r="N27" s="209" t="s">
        <v>131</v>
      </c>
      <c r="O27" s="224"/>
      <c r="P27" s="225"/>
    </row>
    <row r="28" spans="2:16" ht="16.5" hidden="1" customHeight="1">
      <c r="B28" s="253" t="s">
        <v>57</v>
      </c>
      <c r="C28" s="253" t="s">
        <v>99</v>
      </c>
      <c r="D28" s="253" t="s">
        <v>59</v>
      </c>
      <c r="E28" s="256" t="s">
        <v>132</v>
      </c>
      <c r="F28" s="256" t="s">
        <v>61</v>
      </c>
      <c r="G28" s="256" t="s">
        <v>62</v>
      </c>
      <c r="H28" s="253" t="s">
        <v>122</v>
      </c>
      <c r="I28" s="207" t="s">
        <v>64</v>
      </c>
      <c r="J28" s="208" t="s">
        <v>133</v>
      </c>
      <c r="K28" s="208">
        <v>109</v>
      </c>
      <c r="L28" s="209" t="s">
        <v>134</v>
      </c>
      <c r="M28" s="209">
        <v>10200</v>
      </c>
      <c r="N28" s="209" t="s">
        <v>135</v>
      </c>
      <c r="O28" s="218" t="s">
        <v>132</v>
      </c>
      <c r="P28" s="217" t="s">
        <v>122</v>
      </c>
    </row>
    <row r="29" spans="2:16" ht="16.5" hidden="1" customHeight="1">
      <c r="B29" s="254"/>
      <c r="C29" s="254"/>
      <c r="D29" s="254"/>
      <c r="E29" s="257"/>
      <c r="F29" s="257"/>
      <c r="G29" s="257"/>
      <c r="H29" s="254"/>
      <c r="I29" s="207" t="s">
        <v>64</v>
      </c>
      <c r="J29" s="208" t="s">
        <v>136</v>
      </c>
      <c r="K29" s="208">
        <v>136</v>
      </c>
      <c r="L29" s="209" t="s">
        <v>137</v>
      </c>
      <c r="M29" s="209">
        <v>10214</v>
      </c>
      <c r="N29" s="209" t="s">
        <v>138</v>
      </c>
      <c r="O29" s="223"/>
      <c r="P29" s="216"/>
    </row>
    <row r="30" spans="2:16" ht="16.5" hidden="1" customHeight="1">
      <c r="B30" s="255"/>
      <c r="C30" s="255"/>
      <c r="D30" s="255"/>
      <c r="E30" s="258"/>
      <c r="F30" s="258"/>
      <c r="G30" s="258"/>
      <c r="H30" s="255"/>
      <c r="I30" s="207" t="s">
        <v>64</v>
      </c>
      <c r="J30" s="208" t="s">
        <v>139</v>
      </c>
      <c r="K30" s="208">
        <v>137</v>
      </c>
      <c r="L30" s="209" t="s">
        <v>140</v>
      </c>
      <c r="M30" s="209">
        <v>10214</v>
      </c>
      <c r="N30" s="209" t="s">
        <v>141</v>
      </c>
      <c r="O30" s="224"/>
      <c r="P30" s="225"/>
    </row>
    <row r="31" spans="2:16" ht="16.5" hidden="1" customHeight="1">
      <c r="B31" s="253" t="s">
        <v>57</v>
      </c>
      <c r="C31" s="253" t="s">
        <v>142</v>
      </c>
      <c r="D31" s="253" t="s">
        <v>59</v>
      </c>
      <c r="E31" s="256" t="s">
        <v>143</v>
      </c>
      <c r="F31" s="256" t="s">
        <v>61</v>
      </c>
      <c r="G31" s="256" t="s">
        <v>62</v>
      </c>
      <c r="H31" s="253" t="s">
        <v>144</v>
      </c>
      <c r="I31" s="207" t="s">
        <v>64</v>
      </c>
      <c r="J31" s="208" t="s">
        <v>145</v>
      </c>
      <c r="K31" s="208">
        <v>110</v>
      </c>
      <c r="L31" s="209" t="s">
        <v>146</v>
      </c>
      <c r="M31" s="209">
        <v>10200</v>
      </c>
      <c r="N31" s="209" t="s">
        <v>147</v>
      </c>
      <c r="O31" s="218" t="s">
        <v>143</v>
      </c>
      <c r="P31" s="217" t="s">
        <v>144</v>
      </c>
    </row>
    <row r="32" spans="2:16" ht="16.5" hidden="1" customHeight="1">
      <c r="B32" s="255"/>
      <c r="C32" s="255"/>
      <c r="D32" s="255"/>
      <c r="E32" s="258"/>
      <c r="F32" s="258"/>
      <c r="G32" s="258"/>
      <c r="H32" s="255"/>
      <c r="I32" s="207" t="s">
        <v>64</v>
      </c>
      <c r="J32" s="208" t="s">
        <v>148</v>
      </c>
      <c r="K32" s="208">
        <v>145</v>
      </c>
      <c r="L32" s="209" t="s">
        <v>149</v>
      </c>
      <c r="M32" s="209">
        <v>10201</v>
      </c>
      <c r="N32" s="209" t="s">
        <v>150</v>
      </c>
      <c r="O32" s="224"/>
      <c r="P32" s="225"/>
    </row>
    <row r="33" spans="2:16" ht="16.5" hidden="1" customHeight="1">
      <c r="B33" s="253" t="s">
        <v>57</v>
      </c>
      <c r="C33" s="253" t="s">
        <v>142</v>
      </c>
      <c r="D33" s="253" t="s">
        <v>59</v>
      </c>
      <c r="E33" s="256" t="s">
        <v>151</v>
      </c>
      <c r="F33" s="256" t="s">
        <v>61</v>
      </c>
      <c r="G33" s="256" t="s">
        <v>62</v>
      </c>
      <c r="H33" s="253" t="s">
        <v>144</v>
      </c>
      <c r="I33" s="207" t="s">
        <v>64</v>
      </c>
      <c r="J33" s="208" t="s">
        <v>152</v>
      </c>
      <c r="K33" s="208">
        <v>111</v>
      </c>
      <c r="L33" s="209" t="s">
        <v>153</v>
      </c>
      <c r="M33" s="209">
        <v>10200</v>
      </c>
      <c r="N33" s="209" t="s">
        <v>154</v>
      </c>
      <c r="O33" s="218" t="s">
        <v>151</v>
      </c>
      <c r="P33" s="217" t="s">
        <v>144</v>
      </c>
    </row>
    <row r="34" spans="2:16" ht="16.5" hidden="1" customHeight="1">
      <c r="B34" s="255"/>
      <c r="C34" s="255"/>
      <c r="D34" s="255"/>
      <c r="E34" s="258"/>
      <c r="F34" s="258"/>
      <c r="G34" s="258"/>
      <c r="H34" s="255"/>
      <c r="I34" s="207" t="s">
        <v>64</v>
      </c>
      <c r="J34" s="208" t="s">
        <v>148</v>
      </c>
      <c r="K34" s="208">
        <v>145</v>
      </c>
      <c r="L34" s="209" t="s">
        <v>149</v>
      </c>
      <c r="M34" s="209">
        <v>10202</v>
      </c>
      <c r="N34" s="209" t="s">
        <v>150</v>
      </c>
      <c r="O34" s="224"/>
      <c r="P34" s="225"/>
    </row>
    <row r="35" spans="2:16" ht="16.5" hidden="1" customHeight="1">
      <c r="B35" s="253" t="s">
        <v>57</v>
      </c>
      <c r="C35" s="253" t="s">
        <v>142</v>
      </c>
      <c r="D35" s="253" t="s">
        <v>59</v>
      </c>
      <c r="E35" s="256" t="s">
        <v>155</v>
      </c>
      <c r="F35" s="256" t="s">
        <v>61</v>
      </c>
      <c r="G35" s="256" t="s">
        <v>62</v>
      </c>
      <c r="H35" s="253" t="s">
        <v>156</v>
      </c>
      <c r="I35" s="207" t="s">
        <v>64</v>
      </c>
      <c r="J35" s="208" t="s">
        <v>157</v>
      </c>
      <c r="K35" s="208">
        <v>112</v>
      </c>
      <c r="L35" s="209" t="s">
        <v>158</v>
      </c>
      <c r="M35" s="209">
        <v>10200</v>
      </c>
      <c r="N35" s="209" t="s">
        <v>159</v>
      </c>
      <c r="O35" s="218" t="s">
        <v>155</v>
      </c>
      <c r="P35" s="217" t="s">
        <v>156</v>
      </c>
    </row>
    <row r="36" spans="2:16" ht="16.5" hidden="1" customHeight="1">
      <c r="B36" s="255"/>
      <c r="C36" s="255"/>
      <c r="D36" s="255"/>
      <c r="E36" s="258"/>
      <c r="F36" s="258"/>
      <c r="G36" s="258"/>
      <c r="H36" s="255"/>
      <c r="I36" s="207" t="s">
        <v>64</v>
      </c>
      <c r="J36" s="208" t="s">
        <v>160</v>
      </c>
      <c r="K36" s="208">
        <v>146</v>
      </c>
      <c r="L36" s="209" t="s">
        <v>161</v>
      </c>
      <c r="M36" s="209">
        <v>10203</v>
      </c>
      <c r="N36" s="209" t="s">
        <v>162</v>
      </c>
      <c r="O36" s="224"/>
      <c r="P36" s="225"/>
    </row>
    <row r="37" spans="2:16" ht="16.5" hidden="1" customHeight="1">
      <c r="B37" s="253" t="s">
        <v>57</v>
      </c>
      <c r="C37" s="253" t="s">
        <v>142</v>
      </c>
      <c r="D37" s="253" t="s">
        <v>59</v>
      </c>
      <c r="E37" s="256" t="s">
        <v>163</v>
      </c>
      <c r="F37" s="256" t="s">
        <v>61</v>
      </c>
      <c r="G37" s="256" t="s">
        <v>62</v>
      </c>
      <c r="H37" s="253" t="s">
        <v>156</v>
      </c>
      <c r="I37" s="207" t="s">
        <v>64</v>
      </c>
      <c r="J37" s="208" t="s">
        <v>164</v>
      </c>
      <c r="K37" s="208">
        <v>113</v>
      </c>
      <c r="L37" s="209" t="s">
        <v>165</v>
      </c>
      <c r="M37" s="209">
        <v>10200</v>
      </c>
      <c r="N37" s="209" t="s">
        <v>166</v>
      </c>
      <c r="O37" s="218" t="s">
        <v>163</v>
      </c>
      <c r="P37" s="217" t="s">
        <v>156</v>
      </c>
    </row>
    <row r="38" spans="2:16" ht="16.5" hidden="1" customHeight="1">
      <c r="B38" s="255"/>
      <c r="C38" s="255"/>
      <c r="D38" s="255"/>
      <c r="E38" s="258"/>
      <c r="F38" s="258"/>
      <c r="G38" s="258"/>
      <c r="H38" s="255"/>
      <c r="I38" s="207" t="s">
        <v>64</v>
      </c>
      <c r="J38" s="208" t="s">
        <v>160</v>
      </c>
      <c r="K38" s="208">
        <v>146</v>
      </c>
      <c r="L38" s="209" t="s">
        <v>161</v>
      </c>
      <c r="M38" s="209">
        <v>10204</v>
      </c>
      <c r="N38" s="209" t="s">
        <v>162</v>
      </c>
      <c r="O38" s="224"/>
      <c r="P38" s="225"/>
    </row>
    <row r="39" spans="2:16" ht="16.5" hidden="1" customHeight="1">
      <c r="B39" s="253" t="s">
        <v>57</v>
      </c>
      <c r="C39" s="253" t="s">
        <v>142</v>
      </c>
      <c r="D39" s="253" t="s">
        <v>59</v>
      </c>
      <c r="E39" s="256" t="s">
        <v>167</v>
      </c>
      <c r="F39" s="256" t="s">
        <v>61</v>
      </c>
      <c r="G39" s="256" t="s">
        <v>62</v>
      </c>
      <c r="H39" s="253" t="s">
        <v>168</v>
      </c>
      <c r="I39" s="207" t="s">
        <v>64</v>
      </c>
      <c r="J39" s="208" t="s">
        <v>169</v>
      </c>
      <c r="K39" s="208">
        <v>114</v>
      </c>
      <c r="L39" s="209" t="s">
        <v>170</v>
      </c>
      <c r="M39" s="209">
        <v>10200</v>
      </c>
      <c r="N39" s="209" t="s">
        <v>171</v>
      </c>
      <c r="O39" s="218" t="s">
        <v>167</v>
      </c>
      <c r="P39" s="217" t="s">
        <v>168</v>
      </c>
    </row>
    <row r="40" spans="2:16" ht="16.5" hidden="1" customHeight="1">
      <c r="B40" s="255"/>
      <c r="C40" s="255"/>
      <c r="D40" s="255"/>
      <c r="E40" s="258"/>
      <c r="F40" s="258"/>
      <c r="G40" s="258"/>
      <c r="H40" s="255"/>
      <c r="I40" s="207" t="s">
        <v>64</v>
      </c>
      <c r="J40" s="208" t="s">
        <v>172</v>
      </c>
      <c r="K40" s="208">
        <v>147</v>
      </c>
      <c r="L40" s="209" t="s">
        <v>173</v>
      </c>
      <c r="M40" s="209">
        <v>10205</v>
      </c>
      <c r="N40" s="209" t="s">
        <v>174</v>
      </c>
      <c r="O40" s="224"/>
      <c r="P40" s="225"/>
    </row>
    <row r="41" spans="2:16" ht="16.5" hidden="1" customHeight="1">
      <c r="B41" s="253" t="s">
        <v>57</v>
      </c>
      <c r="C41" s="253" t="s">
        <v>142</v>
      </c>
      <c r="D41" s="253" t="s">
        <v>59</v>
      </c>
      <c r="E41" s="256" t="s">
        <v>175</v>
      </c>
      <c r="F41" s="256" t="s">
        <v>61</v>
      </c>
      <c r="G41" s="256" t="s">
        <v>62</v>
      </c>
      <c r="H41" s="253" t="s">
        <v>168</v>
      </c>
      <c r="I41" s="207" t="s">
        <v>64</v>
      </c>
      <c r="J41" s="208" t="s">
        <v>176</v>
      </c>
      <c r="K41" s="208">
        <v>115</v>
      </c>
      <c r="L41" s="209" t="s">
        <v>177</v>
      </c>
      <c r="M41" s="209">
        <v>10200</v>
      </c>
      <c r="N41" s="209" t="s">
        <v>178</v>
      </c>
      <c r="O41" s="218" t="s">
        <v>175</v>
      </c>
      <c r="P41" s="217" t="s">
        <v>168</v>
      </c>
    </row>
    <row r="42" spans="2:16" ht="16.5" hidden="1" customHeight="1">
      <c r="B42" s="255"/>
      <c r="C42" s="255"/>
      <c r="D42" s="255"/>
      <c r="E42" s="258"/>
      <c r="F42" s="258"/>
      <c r="G42" s="258"/>
      <c r="H42" s="255"/>
      <c r="I42" s="207" t="s">
        <v>64</v>
      </c>
      <c r="J42" s="208" t="s">
        <v>172</v>
      </c>
      <c r="K42" s="208">
        <v>147</v>
      </c>
      <c r="L42" s="209" t="s">
        <v>173</v>
      </c>
      <c r="M42" s="209">
        <v>10206</v>
      </c>
      <c r="N42" s="209" t="s">
        <v>174</v>
      </c>
      <c r="O42" s="224"/>
      <c r="P42" s="225"/>
    </row>
    <row r="43" spans="2:16" ht="16.5" hidden="1" customHeight="1">
      <c r="B43" s="253" t="s">
        <v>57</v>
      </c>
      <c r="C43" s="253" t="s">
        <v>142</v>
      </c>
      <c r="D43" s="253" t="s">
        <v>59</v>
      </c>
      <c r="E43" s="256" t="s">
        <v>179</v>
      </c>
      <c r="F43" s="256" t="s">
        <v>61</v>
      </c>
      <c r="G43" s="256" t="s">
        <v>62</v>
      </c>
      <c r="H43" s="253" t="s">
        <v>180</v>
      </c>
      <c r="I43" s="207" t="s">
        <v>64</v>
      </c>
      <c r="J43" s="208" t="s">
        <v>181</v>
      </c>
      <c r="K43" s="208">
        <v>116</v>
      </c>
      <c r="L43" s="209" t="s">
        <v>182</v>
      </c>
      <c r="M43" s="209">
        <v>10200</v>
      </c>
      <c r="N43" s="209" t="s">
        <v>183</v>
      </c>
      <c r="O43" s="218" t="s">
        <v>179</v>
      </c>
      <c r="P43" s="217" t="s">
        <v>180</v>
      </c>
    </row>
    <row r="44" spans="2:16" ht="16.5" hidden="1" customHeight="1">
      <c r="B44" s="255"/>
      <c r="C44" s="255"/>
      <c r="D44" s="255"/>
      <c r="E44" s="258"/>
      <c r="F44" s="258"/>
      <c r="G44" s="258"/>
      <c r="H44" s="255"/>
      <c r="I44" s="207" t="s">
        <v>64</v>
      </c>
      <c r="J44" s="208" t="s">
        <v>184</v>
      </c>
      <c r="K44" s="208">
        <v>148</v>
      </c>
      <c r="L44" s="209" t="s">
        <v>185</v>
      </c>
      <c r="M44" s="209">
        <v>10207</v>
      </c>
      <c r="N44" s="209" t="s">
        <v>186</v>
      </c>
      <c r="O44" s="224"/>
      <c r="P44" s="225"/>
    </row>
    <row r="45" spans="2:16" ht="16.5" hidden="1" customHeight="1">
      <c r="B45" s="253" t="s">
        <v>57</v>
      </c>
      <c r="C45" s="253" t="s">
        <v>142</v>
      </c>
      <c r="D45" s="253" t="s">
        <v>59</v>
      </c>
      <c r="E45" s="256" t="s">
        <v>187</v>
      </c>
      <c r="F45" s="256" t="s">
        <v>61</v>
      </c>
      <c r="G45" s="256" t="s">
        <v>62</v>
      </c>
      <c r="H45" s="253" t="s">
        <v>180</v>
      </c>
      <c r="I45" s="207" t="s">
        <v>64</v>
      </c>
      <c r="J45" s="208" t="s">
        <v>188</v>
      </c>
      <c r="K45" s="208">
        <v>117</v>
      </c>
      <c r="L45" s="209" t="s">
        <v>189</v>
      </c>
      <c r="M45" s="209">
        <v>10200</v>
      </c>
      <c r="N45" s="209" t="s">
        <v>190</v>
      </c>
      <c r="O45" s="218" t="s">
        <v>187</v>
      </c>
      <c r="P45" s="217" t="s">
        <v>180</v>
      </c>
    </row>
    <row r="46" spans="2:16" ht="16.5" hidden="1" customHeight="1">
      <c r="B46" s="255"/>
      <c r="C46" s="255"/>
      <c r="D46" s="255"/>
      <c r="E46" s="258"/>
      <c r="F46" s="258"/>
      <c r="G46" s="258"/>
      <c r="H46" s="255"/>
      <c r="I46" s="207" t="s">
        <v>64</v>
      </c>
      <c r="J46" s="208" t="s">
        <v>184</v>
      </c>
      <c r="K46" s="208">
        <v>148</v>
      </c>
      <c r="L46" s="209" t="s">
        <v>185</v>
      </c>
      <c r="M46" s="209">
        <v>10208</v>
      </c>
      <c r="N46" s="209" t="s">
        <v>186</v>
      </c>
      <c r="O46" s="224"/>
      <c r="P46" s="225"/>
    </row>
    <row r="47" spans="2:16" ht="16.5" hidden="1" customHeight="1">
      <c r="B47" s="253" t="s">
        <v>57</v>
      </c>
      <c r="C47" s="253" t="s">
        <v>58</v>
      </c>
      <c r="D47" s="253" t="s">
        <v>191</v>
      </c>
      <c r="E47" s="256" t="s">
        <v>192</v>
      </c>
      <c r="F47" s="256" t="s">
        <v>61</v>
      </c>
      <c r="G47" s="256" t="s">
        <v>62</v>
      </c>
      <c r="H47" s="253" t="s">
        <v>193</v>
      </c>
      <c r="I47" s="207" t="s">
        <v>64</v>
      </c>
      <c r="J47" s="208" t="s">
        <v>194</v>
      </c>
      <c r="K47" s="208">
        <v>201</v>
      </c>
      <c r="L47" s="209" t="s">
        <v>195</v>
      </c>
      <c r="M47" s="209">
        <v>10200</v>
      </c>
      <c r="N47" s="209" t="s">
        <v>196</v>
      </c>
      <c r="O47" s="218" t="s">
        <v>192</v>
      </c>
      <c r="P47" s="217" t="s">
        <v>193</v>
      </c>
    </row>
    <row r="48" spans="2:16" ht="16.5" hidden="1" customHeight="1">
      <c r="B48" s="254"/>
      <c r="C48" s="254"/>
      <c r="D48" s="254"/>
      <c r="E48" s="257"/>
      <c r="F48" s="257"/>
      <c r="G48" s="257"/>
      <c r="H48" s="254"/>
      <c r="I48" s="207" t="s">
        <v>64</v>
      </c>
      <c r="J48" s="208" t="s">
        <v>197</v>
      </c>
      <c r="K48" s="208">
        <v>222</v>
      </c>
      <c r="L48" s="209" t="s">
        <v>198</v>
      </c>
      <c r="M48" s="209">
        <v>10201</v>
      </c>
      <c r="N48" s="209" t="s">
        <v>199</v>
      </c>
      <c r="O48" s="223"/>
      <c r="P48" s="216"/>
    </row>
    <row r="49" spans="2:16" ht="16.5" hidden="1" customHeight="1">
      <c r="B49" s="255"/>
      <c r="C49" s="255"/>
      <c r="D49" s="255"/>
      <c r="E49" s="258"/>
      <c r="F49" s="258"/>
      <c r="G49" s="258"/>
      <c r="H49" s="255"/>
      <c r="I49" s="207" t="s">
        <v>64</v>
      </c>
      <c r="J49" s="208" t="s">
        <v>200</v>
      </c>
      <c r="K49" s="208">
        <v>223</v>
      </c>
      <c r="L49" s="209" t="s">
        <v>201</v>
      </c>
      <c r="M49" s="209">
        <v>10201</v>
      </c>
      <c r="N49" s="209" t="s">
        <v>202</v>
      </c>
      <c r="O49" s="224"/>
      <c r="P49" s="225"/>
    </row>
    <row r="50" spans="2:16" ht="16.5" hidden="1" customHeight="1">
      <c r="B50" s="253" t="s">
        <v>57</v>
      </c>
      <c r="C50" s="253" t="s">
        <v>58</v>
      </c>
      <c r="D50" s="253" t="s">
        <v>191</v>
      </c>
      <c r="E50" s="256" t="s">
        <v>203</v>
      </c>
      <c r="F50" s="256" t="s">
        <v>61</v>
      </c>
      <c r="G50" s="256" t="s">
        <v>62</v>
      </c>
      <c r="H50" s="253" t="s">
        <v>193</v>
      </c>
      <c r="I50" s="207" t="s">
        <v>64</v>
      </c>
      <c r="J50" s="208" t="s">
        <v>204</v>
      </c>
      <c r="K50" s="208">
        <v>202</v>
      </c>
      <c r="L50" s="209" t="s">
        <v>205</v>
      </c>
      <c r="M50" s="209">
        <v>10200</v>
      </c>
      <c r="N50" s="209" t="s">
        <v>206</v>
      </c>
      <c r="O50" s="218" t="s">
        <v>203</v>
      </c>
      <c r="P50" s="217" t="s">
        <v>193</v>
      </c>
    </row>
    <row r="51" spans="2:16" ht="16.5" hidden="1" customHeight="1">
      <c r="B51" s="254"/>
      <c r="C51" s="254"/>
      <c r="D51" s="254"/>
      <c r="E51" s="257"/>
      <c r="F51" s="257"/>
      <c r="G51" s="257"/>
      <c r="H51" s="254"/>
      <c r="I51" s="207" t="s">
        <v>64</v>
      </c>
      <c r="J51" s="208" t="s">
        <v>197</v>
      </c>
      <c r="K51" s="208">
        <v>222</v>
      </c>
      <c r="L51" s="209" t="s">
        <v>198</v>
      </c>
      <c r="M51" s="209">
        <v>10202</v>
      </c>
      <c r="N51" s="209" t="s">
        <v>199</v>
      </c>
      <c r="O51" s="223"/>
      <c r="P51" s="216"/>
    </row>
    <row r="52" spans="2:16" ht="16.5" hidden="1" customHeight="1">
      <c r="B52" s="255"/>
      <c r="C52" s="255"/>
      <c r="D52" s="255"/>
      <c r="E52" s="258"/>
      <c r="F52" s="258"/>
      <c r="G52" s="258"/>
      <c r="H52" s="255"/>
      <c r="I52" s="207" t="s">
        <v>64</v>
      </c>
      <c r="J52" s="208" t="s">
        <v>200</v>
      </c>
      <c r="K52" s="208">
        <v>223</v>
      </c>
      <c r="L52" s="209" t="s">
        <v>201</v>
      </c>
      <c r="M52" s="209">
        <v>10202</v>
      </c>
      <c r="N52" s="209" t="s">
        <v>202</v>
      </c>
      <c r="O52" s="224"/>
      <c r="P52" s="225"/>
    </row>
    <row r="53" spans="2:16" ht="16.5" hidden="1" customHeight="1">
      <c r="B53" s="253" t="s">
        <v>57</v>
      </c>
      <c r="C53" s="253" t="s">
        <v>58</v>
      </c>
      <c r="D53" s="253" t="s">
        <v>191</v>
      </c>
      <c r="E53" s="256" t="s">
        <v>207</v>
      </c>
      <c r="F53" s="256" t="s">
        <v>61</v>
      </c>
      <c r="G53" s="256" t="s">
        <v>62</v>
      </c>
      <c r="H53" s="253" t="s">
        <v>208</v>
      </c>
      <c r="I53" s="207" t="s">
        <v>64</v>
      </c>
      <c r="J53" s="208" t="s">
        <v>209</v>
      </c>
      <c r="K53" s="208">
        <v>203</v>
      </c>
      <c r="L53" s="209" t="s">
        <v>210</v>
      </c>
      <c r="M53" s="209">
        <v>10200</v>
      </c>
      <c r="N53" s="209" t="s">
        <v>211</v>
      </c>
      <c r="O53" s="218" t="s">
        <v>207</v>
      </c>
      <c r="P53" s="217" t="s">
        <v>208</v>
      </c>
    </row>
    <row r="54" spans="2:16" ht="16.5" hidden="1" customHeight="1">
      <c r="B54" s="254"/>
      <c r="C54" s="254"/>
      <c r="D54" s="254"/>
      <c r="E54" s="257"/>
      <c r="F54" s="257"/>
      <c r="G54" s="257"/>
      <c r="H54" s="254"/>
      <c r="I54" s="207" t="s">
        <v>64</v>
      </c>
      <c r="J54" s="208" t="s">
        <v>197</v>
      </c>
      <c r="K54" s="208">
        <v>222</v>
      </c>
      <c r="L54" s="209" t="s">
        <v>198</v>
      </c>
      <c r="M54" s="209">
        <v>10203</v>
      </c>
      <c r="N54" s="209" t="s">
        <v>199</v>
      </c>
      <c r="O54" s="223"/>
      <c r="P54" s="216"/>
    </row>
    <row r="55" spans="2:16" ht="16.5" hidden="1" customHeight="1">
      <c r="B55" s="255"/>
      <c r="C55" s="255"/>
      <c r="D55" s="255"/>
      <c r="E55" s="258"/>
      <c r="F55" s="258"/>
      <c r="G55" s="258"/>
      <c r="H55" s="255"/>
      <c r="I55" s="207" t="s">
        <v>64</v>
      </c>
      <c r="J55" s="208" t="s">
        <v>200</v>
      </c>
      <c r="K55" s="208">
        <v>223</v>
      </c>
      <c r="L55" s="209" t="s">
        <v>201</v>
      </c>
      <c r="M55" s="209">
        <v>10203</v>
      </c>
      <c r="N55" s="209" t="s">
        <v>202</v>
      </c>
      <c r="O55" s="224"/>
      <c r="P55" s="225"/>
    </row>
    <row r="56" spans="2:16" ht="16.5" hidden="1" customHeight="1">
      <c r="B56" s="253" t="s">
        <v>57</v>
      </c>
      <c r="C56" s="253" t="s">
        <v>58</v>
      </c>
      <c r="D56" s="253" t="s">
        <v>191</v>
      </c>
      <c r="E56" s="256" t="s">
        <v>212</v>
      </c>
      <c r="F56" s="256" t="s">
        <v>61</v>
      </c>
      <c r="G56" s="256" t="s">
        <v>62</v>
      </c>
      <c r="H56" s="253" t="s">
        <v>208</v>
      </c>
      <c r="I56" s="207" t="s">
        <v>64</v>
      </c>
      <c r="J56" s="208" t="s">
        <v>213</v>
      </c>
      <c r="K56" s="208">
        <v>204</v>
      </c>
      <c r="L56" s="209" t="s">
        <v>214</v>
      </c>
      <c r="M56" s="209">
        <v>10200</v>
      </c>
      <c r="N56" s="209" t="s">
        <v>215</v>
      </c>
      <c r="O56" s="218" t="s">
        <v>212</v>
      </c>
      <c r="P56" s="217" t="s">
        <v>208</v>
      </c>
    </row>
    <row r="57" spans="2:16" ht="16.5" hidden="1" customHeight="1">
      <c r="B57" s="254"/>
      <c r="C57" s="254"/>
      <c r="D57" s="254"/>
      <c r="E57" s="257"/>
      <c r="F57" s="257"/>
      <c r="G57" s="257"/>
      <c r="H57" s="254"/>
      <c r="I57" s="207" t="s">
        <v>64</v>
      </c>
      <c r="J57" s="208" t="s">
        <v>197</v>
      </c>
      <c r="K57" s="208">
        <v>222</v>
      </c>
      <c r="L57" s="209" t="s">
        <v>198</v>
      </c>
      <c r="M57" s="209">
        <v>10204</v>
      </c>
      <c r="N57" s="209" t="s">
        <v>199</v>
      </c>
      <c r="O57" s="223"/>
      <c r="P57" s="216"/>
    </row>
    <row r="58" spans="2:16" ht="16.5" hidden="1" customHeight="1">
      <c r="B58" s="255"/>
      <c r="C58" s="255"/>
      <c r="D58" s="255"/>
      <c r="E58" s="258"/>
      <c r="F58" s="258"/>
      <c r="G58" s="258"/>
      <c r="H58" s="255"/>
      <c r="I58" s="207" t="s">
        <v>64</v>
      </c>
      <c r="J58" s="208" t="s">
        <v>200</v>
      </c>
      <c r="K58" s="208">
        <v>223</v>
      </c>
      <c r="L58" s="209" t="s">
        <v>201</v>
      </c>
      <c r="M58" s="209">
        <v>10204</v>
      </c>
      <c r="N58" s="209" t="s">
        <v>202</v>
      </c>
      <c r="O58" s="224"/>
      <c r="P58" s="225"/>
    </row>
    <row r="59" spans="2:16" ht="16.5" hidden="1" customHeight="1">
      <c r="B59" s="253" t="s">
        <v>57</v>
      </c>
      <c r="C59" s="253" t="s">
        <v>87</v>
      </c>
      <c r="D59" s="253" t="s">
        <v>191</v>
      </c>
      <c r="E59" s="256" t="s">
        <v>216</v>
      </c>
      <c r="F59" s="256" t="s">
        <v>61</v>
      </c>
      <c r="G59" s="256" t="s">
        <v>62</v>
      </c>
      <c r="H59" s="253" t="s">
        <v>89</v>
      </c>
      <c r="I59" s="207" t="s">
        <v>64</v>
      </c>
      <c r="J59" s="208" t="s">
        <v>217</v>
      </c>
      <c r="K59" s="208">
        <v>205</v>
      </c>
      <c r="L59" s="209" t="s">
        <v>218</v>
      </c>
      <c r="M59" s="209">
        <v>10200</v>
      </c>
      <c r="N59" s="209" t="s">
        <v>219</v>
      </c>
      <c r="O59" s="218" t="s">
        <v>216</v>
      </c>
      <c r="P59" s="217" t="s">
        <v>89</v>
      </c>
    </row>
    <row r="60" spans="2:16" ht="16.5" hidden="1" customHeight="1">
      <c r="B60" s="254"/>
      <c r="C60" s="254"/>
      <c r="D60" s="254"/>
      <c r="E60" s="257"/>
      <c r="F60" s="257"/>
      <c r="G60" s="257"/>
      <c r="H60" s="254"/>
      <c r="I60" s="207" t="s">
        <v>64</v>
      </c>
      <c r="J60" s="208" t="s">
        <v>220</v>
      </c>
      <c r="K60" s="208">
        <v>229</v>
      </c>
      <c r="L60" s="209" t="s">
        <v>221</v>
      </c>
      <c r="M60" s="209">
        <v>10201</v>
      </c>
      <c r="N60" s="209" t="s">
        <v>222</v>
      </c>
      <c r="O60" s="223"/>
      <c r="P60" s="216"/>
    </row>
    <row r="61" spans="2:16" ht="16.5" hidden="1" customHeight="1">
      <c r="B61" s="255"/>
      <c r="C61" s="255"/>
      <c r="D61" s="255"/>
      <c r="E61" s="258"/>
      <c r="F61" s="258"/>
      <c r="G61" s="258"/>
      <c r="H61" s="255"/>
      <c r="I61" s="207" t="s">
        <v>64</v>
      </c>
      <c r="J61" s="208" t="s">
        <v>223</v>
      </c>
      <c r="K61" s="208">
        <v>228</v>
      </c>
      <c r="L61" s="209" t="s">
        <v>224</v>
      </c>
      <c r="M61" s="209">
        <v>10211</v>
      </c>
      <c r="N61" s="209" t="s">
        <v>225</v>
      </c>
      <c r="O61" s="224"/>
      <c r="P61" s="225"/>
    </row>
    <row r="62" spans="2:16" ht="16.5" hidden="1" customHeight="1">
      <c r="B62" s="253" t="s">
        <v>57</v>
      </c>
      <c r="C62" s="253" t="s">
        <v>99</v>
      </c>
      <c r="D62" s="253" t="s">
        <v>191</v>
      </c>
      <c r="E62" s="256" t="s">
        <v>226</v>
      </c>
      <c r="F62" s="256" t="s">
        <v>61</v>
      </c>
      <c r="G62" s="256" t="s">
        <v>62</v>
      </c>
      <c r="H62" s="253" t="s">
        <v>227</v>
      </c>
      <c r="I62" s="207" t="s">
        <v>64</v>
      </c>
      <c r="J62" s="208" t="s">
        <v>228</v>
      </c>
      <c r="K62" s="208">
        <v>206</v>
      </c>
      <c r="L62" s="209" t="s">
        <v>229</v>
      </c>
      <c r="M62" s="209">
        <v>10200</v>
      </c>
      <c r="N62" s="209" t="s">
        <v>230</v>
      </c>
      <c r="O62" s="218" t="s">
        <v>226</v>
      </c>
      <c r="P62" s="217" t="s">
        <v>227</v>
      </c>
    </row>
    <row r="63" spans="2:16" ht="16.5" hidden="1" customHeight="1">
      <c r="B63" s="254"/>
      <c r="C63" s="254"/>
      <c r="D63" s="254"/>
      <c r="E63" s="257"/>
      <c r="F63" s="257"/>
      <c r="G63" s="257"/>
      <c r="H63" s="254"/>
      <c r="I63" s="207" t="s">
        <v>64</v>
      </c>
      <c r="J63" s="208" t="s">
        <v>231</v>
      </c>
      <c r="K63" s="208">
        <v>230</v>
      </c>
      <c r="L63" s="209" t="s">
        <v>232</v>
      </c>
      <c r="M63" s="209">
        <v>10211</v>
      </c>
      <c r="N63" s="209" t="s">
        <v>233</v>
      </c>
      <c r="O63" s="223"/>
      <c r="P63" s="216"/>
    </row>
    <row r="64" spans="2:16" ht="16.5" hidden="1" customHeight="1">
      <c r="B64" s="255"/>
      <c r="C64" s="255"/>
      <c r="D64" s="255"/>
      <c r="E64" s="258"/>
      <c r="F64" s="258"/>
      <c r="G64" s="258"/>
      <c r="H64" s="255"/>
      <c r="I64" s="207" t="s">
        <v>64</v>
      </c>
      <c r="J64" s="208" t="s">
        <v>234</v>
      </c>
      <c r="K64" s="208">
        <v>231</v>
      </c>
      <c r="L64" s="209" t="s">
        <v>235</v>
      </c>
      <c r="M64" s="209">
        <v>10211</v>
      </c>
      <c r="N64" s="209" t="s">
        <v>236</v>
      </c>
      <c r="O64" s="224"/>
      <c r="P64" s="225"/>
    </row>
    <row r="65" spans="2:16" ht="16.5" hidden="1" customHeight="1">
      <c r="B65" s="253" t="s">
        <v>57</v>
      </c>
      <c r="C65" s="253" t="s">
        <v>99</v>
      </c>
      <c r="D65" s="253" t="s">
        <v>191</v>
      </c>
      <c r="E65" s="256" t="s">
        <v>237</v>
      </c>
      <c r="F65" s="256" t="s">
        <v>61</v>
      </c>
      <c r="G65" s="256" t="s">
        <v>62</v>
      </c>
      <c r="H65" s="253" t="s">
        <v>227</v>
      </c>
      <c r="I65" s="207" t="s">
        <v>64</v>
      </c>
      <c r="J65" s="208" t="s">
        <v>238</v>
      </c>
      <c r="K65" s="208">
        <v>207</v>
      </c>
      <c r="L65" s="209" t="s">
        <v>239</v>
      </c>
      <c r="M65" s="209">
        <v>10200</v>
      </c>
      <c r="N65" s="209" t="s">
        <v>240</v>
      </c>
      <c r="O65" s="218" t="s">
        <v>237</v>
      </c>
      <c r="P65" s="217" t="s">
        <v>227</v>
      </c>
    </row>
    <row r="66" spans="2:16" ht="16.5" hidden="1" customHeight="1">
      <c r="B66" s="254"/>
      <c r="C66" s="254"/>
      <c r="D66" s="254"/>
      <c r="E66" s="257"/>
      <c r="F66" s="257"/>
      <c r="G66" s="257"/>
      <c r="H66" s="254"/>
      <c r="I66" s="207" t="s">
        <v>64</v>
      </c>
      <c r="J66" s="208" t="s">
        <v>241</v>
      </c>
      <c r="K66" s="208">
        <v>232</v>
      </c>
      <c r="L66" s="209" t="s">
        <v>242</v>
      </c>
      <c r="M66" s="209">
        <v>10212</v>
      </c>
      <c r="N66" s="209" t="s">
        <v>243</v>
      </c>
      <c r="O66" s="223"/>
      <c r="P66" s="216"/>
    </row>
    <row r="67" spans="2:16" ht="16.5" hidden="1" customHeight="1">
      <c r="B67" s="255"/>
      <c r="C67" s="255"/>
      <c r="D67" s="255"/>
      <c r="E67" s="258"/>
      <c r="F67" s="258"/>
      <c r="G67" s="258"/>
      <c r="H67" s="255"/>
      <c r="I67" s="207" t="s">
        <v>64</v>
      </c>
      <c r="J67" s="208" t="s">
        <v>244</v>
      </c>
      <c r="K67" s="208">
        <v>233</v>
      </c>
      <c r="L67" s="209" t="s">
        <v>245</v>
      </c>
      <c r="M67" s="209">
        <v>10212</v>
      </c>
      <c r="N67" s="209" t="s">
        <v>246</v>
      </c>
      <c r="O67" s="224"/>
      <c r="P67" s="225"/>
    </row>
    <row r="68" spans="2:16" ht="16.5" hidden="1" customHeight="1">
      <c r="B68" s="253" t="s">
        <v>57</v>
      </c>
      <c r="C68" s="253" t="s">
        <v>99</v>
      </c>
      <c r="D68" s="253" t="s">
        <v>191</v>
      </c>
      <c r="E68" s="256" t="s">
        <v>247</v>
      </c>
      <c r="F68" s="256" t="s">
        <v>61</v>
      </c>
      <c r="G68" s="256" t="s">
        <v>62</v>
      </c>
      <c r="H68" s="253" t="s">
        <v>248</v>
      </c>
      <c r="I68" s="207" t="s">
        <v>64</v>
      </c>
      <c r="J68" s="208" t="s">
        <v>249</v>
      </c>
      <c r="K68" s="208">
        <v>208</v>
      </c>
      <c r="L68" s="209" t="s">
        <v>250</v>
      </c>
      <c r="M68" s="209">
        <v>10200</v>
      </c>
      <c r="N68" s="209" t="s">
        <v>251</v>
      </c>
      <c r="O68" s="218" t="s">
        <v>247</v>
      </c>
      <c r="P68" s="217" t="s">
        <v>248</v>
      </c>
    </row>
    <row r="69" spans="2:16" ht="16.5" hidden="1" customHeight="1">
      <c r="B69" s="254"/>
      <c r="C69" s="254"/>
      <c r="D69" s="254"/>
      <c r="E69" s="257"/>
      <c r="F69" s="257"/>
      <c r="G69" s="257"/>
      <c r="H69" s="254"/>
      <c r="I69" s="207" t="s">
        <v>64</v>
      </c>
      <c r="J69" s="208" t="s">
        <v>252</v>
      </c>
      <c r="K69" s="208">
        <v>234</v>
      </c>
      <c r="L69" s="209" t="s">
        <v>253</v>
      </c>
      <c r="M69" s="209">
        <v>10213</v>
      </c>
      <c r="N69" s="209" t="s">
        <v>254</v>
      </c>
      <c r="O69" s="223"/>
      <c r="P69" s="216"/>
    </row>
    <row r="70" spans="2:16" ht="16.5" hidden="1" customHeight="1">
      <c r="B70" s="255"/>
      <c r="C70" s="255"/>
      <c r="D70" s="255"/>
      <c r="E70" s="258"/>
      <c r="F70" s="258"/>
      <c r="G70" s="258"/>
      <c r="H70" s="255"/>
      <c r="I70" s="207" t="s">
        <v>64</v>
      </c>
      <c r="J70" s="208" t="s">
        <v>255</v>
      </c>
      <c r="K70" s="208">
        <v>235</v>
      </c>
      <c r="L70" s="209" t="s">
        <v>256</v>
      </c>
      <c r="M70" s="209">
        <v>10213</v>
      </c>
      <c r="N70" s="209" t="s">
        <v>257</v>
      </c>
      <c r="O70" s="224"/>
      <c r="P70" s="225"/>
    </row>
    <row r="71" spans="2:16" ht="16.5" hidden="1" customHeight="1">
      <c r="B71" s="253" t="s">
        <v>57</v>
      </c>
      <c r="C71" s="253" t="s">
        <v>99</v>
      </c>
      <c r="D71" s="253" t="s">
        <v>191</v>
      </c>
      <c r="E71" s="256" t="s">
        <v>258</v>
      </c>
      <c r="F71" s="256" t="s">
        <v>61</v>
      </c>
      <c r="G71" s="256" t="s">
        <v>62</v>
      </c>
      <c r="H71" s="253" t="s">
        <v>248</v>
      </c>
      <c r="I71" s="207" t="s">
        <v>64</v>
      </c>
      <c r="J71" s="208" t="s">
        <v>259</v>
      </c>
      <c r="K71" s="208">
        <v>209</v>
      </c>
      <c r="L71" s="209" t="s">
        <v>260</v>
      </c>
      <c r="M71" s="209">
        <v>10200</v>
      </c>
      <c r="N71" s="209" t="s">
        <v>261</v>
      </c>
      <c r="O71" s="218" t="s">
        <v>258</v>
      </c>
      <c r="P71" s="217" t="s">
        <v>248</v>
      </c>
    </row>
    <row r="72" spans="2:16" ht="16.5" hidden="1" customHeight="1">
      <c r="B72" s="254"/>
      <c r="C72" s="254"/>
      <c r="D72" s="254"/>
      <c r="E72" s="257"/>
      <c r="F72" s="257"/>
      <c r="G72" s="257"/>
      <c r="H72" s="254"/>
      <c r="I72" s="207" t="s">
        <v>64</v>
      </c>
      <c r="J72" s="208" t="s">
        <v>262</v>
      </c>
      <c r="K72" s="208">
        <v>236</v>
      </c>
      <c r="L72" s="209" t="s">
        <v>263</v>
      </c>
      <c r="M72" s="209">
        <v>10214</v>
      </c>
      <c r="N72" s="209" t="s">
        <v>264</v>
      </c>
      <c r="O72" s="223"/>
      <c r="P72" s="216"/>
    </row>
    <row r="73" spans="2:16" ht="16.5" hidden="1" customHeight="1">
      <c r="B73" s="255"/>
      <c r="C73" s="255"/>
      <c r="D73" s="255"/>
      <c r="E73" s="258"/>
      <c r="F73" s="258"/>
      <c r="G73" s="258"/>
      <c r="H73" s="255"/>
      <c r="I73" s="207" t="s">
        <v>64</v>
      </c>
      <c r="J73" s="208" t="s">
        <v>265</v>
      </c>
      <c r="K73" s="208">
        <v>237</v>
      </c>
      <c r="L73" s="209" t="s">
        <v>266</v>
      </c>
      <c r="M73" s="209">
        <v>10214</v>
      </c>
      <c r="N73" s="209" t="s">
        <v>267</v>
      </c>
      <c r="O73" s="224"/>
      <c r="P73" s="225"/>
    </row>
    <row r="74" spans="2:16" ht="16.5" hidden="1" customHeight="1">
      <c r="B74" s="253" t="s">
        <v>57</v>
      </c>
      <c r="C74" s="253" t="s">
        <v>142</v>
      </c>
      <c r="D74" s="253" t="s">
        <v>191</v>
      </c>
      <c r="E74" s="256" t="s">
        <v>268</v>
      </c>
      <c r="F74" s="256" t="s">
        <v>61</v>
      </c>
      <c r="G74" s="256" t="s">
        <v>62</v>
      </c>
      <c r="H74" s="253" t="s">
        <v>269</v>
      </c>
      <c r="I74" s="207" t="s">
        <v>64</v>
      </c>
      <c r="J74" s="208" t="s">
        <v>270</v>
      </c>
      <c r="K74" s="208">
        <v>210</v>
      </c>
      <c r="L74" s="209" t="s">
        <v>271</v>
      </c>
      <c r="M74" s="209">
        <v>10200</v>
      </c>
      <c r="N74" s="209" t="s">
        <v>272</v>
      </c>
      <c r="O74" s="218" t="s">
        <v>268</v>
      </c>
      <c r="P74" s="217" t="s">
        <v>269</v>
      </c>
    </row>
    <row r="75" spans="2:16" ht="16.5" hidden="1" customHeight="1">
      <c r="B75" s="255"/>
      <c r="C75" s="255"/>
      <c r="D75" s="255"/>
      <c r="E75" s="258"/>
      <c r="F75" s="258"/>
      <c r="G75" s="258"/>
      <c r="H75" s="255"/>
      <c r="I75" s="207" t="s">
        <v>64</v>
      </c>
      <c r="J75" s="208" t="s">
        <v>273</v>
      </c>
      <c r="K75" s="208">
        <v>245</v>
      </c>
      <c r="L75" s="209" t="s">
        <v>274</v>
      </c>
      <c r="M75" s="209">
        <v>10201</v>
      </c>
      <c r="N75" s="209" t="s">
        <v>275</v>
      </c>
      <c r="O75" s="224"/>
      <c r="P75" s="225"/>
    </row>
    <row r="76" spans="2:16" ht="16.5" hidden="1" customHeight="1">
      <c r="B76" s="253" t="s">
        <v>57</v>
      </c>
      <c r="C76" s="253" t="s">
        <v>142</v>
      </c>
      <c r="D76" s="253" t="s">
        <v>191</v>
      </c>
      <c r="E76" s="256" t="s">
        <v>276</v>
      </c>
      <c r="F76" s="256" t="s">
        <v>61</v>
      </c>
      <c r="G76" s="256" t="s">
        <v>62</v>
      </c>
      <c r="H76" s="253" t="s">
        <v>269</v>
      </c>
      <c r="I76" s="207" t="s">
        <v>64</v>
      </c>
      <c r="J76" s="208" t="s">
        <v>277</v>
      </c>
      <c r="K76" s="208">
        <v>211</v>
      </c>
      <c r="L76" s="209" t="s">
        <v>278</v>
      </c>
      <c r="M76" s="209">
        <v>10200</v>
      </c>
      <c r="N76" s="209" t="s">
        <v>279</v>
      </c>
      <c r="O76" s="218" t="s">
        <v>276</v>
      </c>
      <c r="P76" s="217" t="s">
        <v>269</v>
      </c>
    </row>
    <row r="77" spans="2:16" ht="16.5" hidden="1" customHeight="1">
      <c r="B77" s="255"/>
      <c r="C77" s="255"/>
      <c r="D77" s="255"/>
      <c r="E77" s="258"/>
      <c r="F77" s="258"/>
      <c r="G77" s="258"/>
      <c r="H77" s="255"/>
      <c r="I77" s="207" t="s">
        <v>64</v>
      </c>
      <c r="J77" s="208" t="s">
        <v>273</v>
      </c>
      <c r="K77" s="208">
        <v>245</v>
      </c>
      <c r="L77" s="209" t="s">
        <v>274</v>
      </c>
      <c r="M77" s="209">
        <v>10202</v>
      </c>
      <c r="N77" s="209" t="s">
        <v>275</v>
      </c>
      <c r="O77" s="224"/>
      <c r="P77" s="225"/>
    </row>
    <row r="78" spans="2:16" ht="16.5" hidden="1" customHeight="1">
      <c r="B78" s="253" t="s">
        <v>57</v>
      </c>
      <c r="C78" s="253" t="s">
        <v>142</v>
      </c>
      <c r="D78" s="253" t="s">
        <v>191</v>
      </c>
      <c r="E78" s="256" t="s">
        <v>280</v>
      </c>
      <c r="F78" s="256" t="s">
        <v>61</v>
      </c>
      <c r="G78" s="256" t="s">
        <v>62</v>
      </c>
      <c r="H78" s="253" t="s">
        <v>281</v>
      </c>
      <c r="I78" s="207" t="s">
        <v>64</v>
      </c>
      <c r="J78" s="208" t="s">
        <v>282</v>
      </c>
      <c r="K78" s="208">
        <v>212</v>
      </c>
      <c r="L78" s="209" t="s">
        <v>283</v>
      </c>
      <c r="M78" s="209">
        <v>10200</v>
      </c>
      <c r="N78" s="209" t="s">
        <v>284</v>
      </c>
      <c r="O78" s="218" t="s">
        <v>280</v>
      </c>
      <c r="P78" s="217" t="s">
        <v>281</v>
      </c>
    </row>
    <row r="79" spans="2:16" ht="16.5" hidden="1" customHeight="1">
      <c r="B79" s="255"/>
      <c r="C79" s="255"/>
      <c r="D79" s="255"/>
      <c r="E79" s="258"/>
      <c r="F79" s="258"/>
      <c r="G79" s="258"/>
      <c r="H79" s="255"/>
      <c r="I79" s="207" t="s">
        <v>64</v>
      </c>
      <c r="J79" s="208" t="s">
        <v>285</v>
      </c>
      <c r="K79" s="208">
        <v>246</v>
      </c>
      <c r="L79" s="209" t="s">
        <v>286</v>
      </c>
      <c r="M79" s="209">
        <v>10203</v>
      </c>
      <c r="N79" s="209" t="s">
        <v>287</v>
      </c>
      <c r="O79" s="224"/>
      <c r="P79" s="225"/>
    </row>
    <row r="80" spans="2:16" ht="16.5" hidden="1" customHeight="1">
      <c r="B80" s="253" t="s">
        <v>57</v>
      </c>
      <c r="C80" s="253" t="s">
        <v>142</v>
      </c>
      <c r="D80" s="253" t="s">
        <v>191</v>
      </c>
      <c r="E80" s="256" t="s">
        <v>288</v>
      </c>
      <c r="F80" s="256" t="s">
        <v>61</v>
      </c>
      <c r="G80" s="256" t="s">
        <v>62</v>
      </c>
      <c r="H80" s="253" t="s">
        <v>281</v>
      </c>
      <c r="I80" s="207" t="s">
        <v>64</v>
      </c>
      <c r="J80" s="208" t="s">
        <v>289</v>
      </c>
      <c r="K80" s="208">
        <v>213</v>
      </c>
      <c r="L80" s="209" t="s">
        <v>290</v>
      </c>
      <c r="M80" s="209">
        <v>10200</v>
      </c>
      <c r="N80" s="209" t="s">
        <v>291</v>
      </c>
      <c r="O80" s="218" t="s">
        <v>288</v>
      </c>
      <c r="P80" s="217" t="s">
        <v>281</v>
      </c>
    </row>
    <row r="81" spans="2:16" ht="16.5" hidden="1" customHeight="1">
      <c r="B81" s="255"/>
      <c r="C81" s="255"/>
      <c r="D81" s="255"/>
      <c r="E81" s="258"/>
      <c r="F81" s="258"/>
      <c r="G81" s="258"/>
      <c r="H81" s="255"/>
      <c r="I81" s="207" t="s">
        <v>64</v>
      </c>
      <c r="J81" s="208" t="s">
        <v>285</v>
      </c>
      <c r="K81" s="208">
        <v>246</v>
      </c>
      <c r="L81" s="209" t="s">
        <v>286</v>
      </c>
      <c r="M81" s="209">
        <v>10204</v>
      </c>
      <c r="N81" s="209" t="s">
        <v>287</v>
      </c>
      <c r="O81" s="224"/>
      <c r="P81" s="225"/>
    </row>
    <row r="82" spans="2:16" ht="16.5" hidden="1" customHeight="1">
      <c r="B82" s="253" t="s">
        <v>57</v>
      </c>
      <c r="C82" s="253" t="s">
        <v>142</v>
      </c>
      <c r="D82" s="253" t="s">
        <v>191</v>
      </c>
      <c r="E82" s="256" t="s">
        <v>292</v>
      </c>
      <c r="F82" s="256" t="s">
        <v>61</v>
      </c>
      <c r="G82" s="256" t="s">
        <v>62</v>
      </c>
      <c r="H82" s="253" t="s">
        <v>293</v>
      </c>
      <c r="I82" s="207" t="s">
        <v>64</v>
      </c>
      <c r="J82" s="208" t="s">
        <v>294</v>
      </c>
      <c r="K82" s="208">
        <v>214</v>
      </c>
      <c r="L82" s="209" t="s">
        <v>295</v>
      </c>
      <c r="M82" s="209">
        <v>10200</v>
      </c>
      <c r="N82" s="209" t="s">
        <v>296</v>
      </c>
      <c r="O82" s="218" t="s">
        <v>292</v>
      </c>
      <c r="P82" s="217" t="s">
        <v>293</v>
      </c>
    </row>
    <row r="83" spans="2:16" ht="16.5" hidden="1" customHeight="1">
      <c r="B83" s="255"/>
      <c r="C83" s="255"/>
      <c r="D83" s="255"/>
      <c r="E83" s="258"/>
      <c r="F83" s="258"/>
      <c r="G83" s="258"/>
      <c r="H83" s="255"/>
      <c r="I83" s="207" t="s">
        <v>64</v>
      </c>
      <c r="J83" s="208" t="s">
        <v>297</v>
      </c>
      <c r="K83" s="208">
        <v>247</v>
      </c>
      <c r="L83" s="209" t="s">
        <v>298</v>
      </c>
      <c r="M83" s="209">
        <v>10205</v>
      </c>
      <c r="N83" s="209" t="s">
        <v>299</v>
      </c>
      <c r="O83" s="224"/>
      <c r="P83" s="225"/>
    </row>
    <row r="84" spans="2:16" ht="16.5" hidden="1" customHeight="1">
      <c r="B84" s="253" t="s">
        <v>57</v>
      </c>
      <c r="C84" s="253" t="s">
        <v>142</v>
      </c>
      <c r="D84" s="253" t="s">
        <v>191</v>
      </c>
      <c r="E84" s="256" t="s">
        <v>300</v>
      </c>
      <c r="F84" s="256" t="s">
        <v>61</v>
      </c>
      <c r="G84" s="256" t="s">
        <v>62</v>
      </c>
      <c r="H84" s="253" t="s">
        <v>293</v>
      </c>
      <c r="I84" s="207" t="s">
        <v>64</v>
      </c>
      <c r="J84" s="208" t="s">
        <v>301</v>
      </c>
      <c r="K84" s="208">
        <v>215</v>
      </c>
      <c r="L84" s="209" t="s">
        <v>302</v>
      </c>
      <c r="M84" s="209">
        <v>10200</v>
      </c>
      <c r="N84" s="209" t="s">
        <v>303</v>
      </c>
      <c r="O84" s="218" t="s">
        <v>300</v>
      </c>
      <c r="P84" s="217" t="s">
        <v>293</v>
      </c>
    </row>
    <row r="85" spans="2:16" ht="16.5" hidden="1" customHeight="1">
      <c r="B85" s="255"/>
      <c r="C85" s="255"/>
      <c r="D85" s="255"/>
      <c r="E85" s="258"/>
      <c r="F85" s="258"/>
      <c r="G85" s="258"/>
      <c r="H85" s="255"/>
      <c r="I85" s="207" t="s">
        <v>64</v>
      </c>
      <c r="J85" s="208" t="s">
        <v>297</v>
      </c>
      <c r="K85" s="208">
        <v>247</v>
      </c>
      <c r="L85" s="209" t="s">
        <v>298</v>
      </c>
      <c r="M85" s="209">
        <v>10206</v>
      </c>
      <c r="N85" s="209" t="s">
        <v>299</v>
      </c>
      <c r="O85" s="224"/>
      <c r="P85" s="225"/>
    </row>
    <row r="86" spans="2:16" ht="16.5" hidden="1" customHeight="1">
      <c r="B86" s="253" t="s">
        <v>57</v>
      </c>
      <c r="C86" s="253" t="s">
        <v>142</v>
      </c>
      <c r="D86" s="253" t="s">
        <v>191</v>
      </c>
      <c r="E86" s="256" t="s">
        <v>304</v>
      </c>
      <c r="F86" s="256" t="s">
        <v>61</v>
      </c>
      <c r="G86" s="256" t="s">
        <v>62</v>
      </c>
      <c r="H86" s="253" t="s">
        <v>305</v>
      </c>
      <c r="I86" s="207" t="s">
        <v>64</v>
      </c>
      <c r="J86" s="208" t="s">
        <v>306</v>
      </c>
      <c r="K86" s="208">
        <v>216</v>
      </c>
      <c r="L86" s="209" t="s">
        <v>307</v>
      </c>
      <c r="M86" s="209">
        <v>10200</v>
      </c>
      <c r="N86" s="209" t="s">
        <v>308</v>
      </c>
      <c r="O86" s="218" t="s">
        <v>304</v>
      </c>
      <c r="P86" s="217" t="s">
        <v>305</v>
      </c>
    </row>
    <row r="87" spans="2:16" ht="16.5" hidden="1" customHeight="1">
      <c r="B87" s="255"/>
      <c r="C87" s="255"/>
      <c r="D87" s="255"/>
      <c r="E87" s="258"/>
      <c r="F87" s="258"/>
      <c r="G87" s="258"/>
      <c r="H87" s="255"/>
      <c r="I87" s="207" t="s">
        <v>64</v>
      </c>
      <c r="J87" s="208" t="s">
        <v>309</v>
      </c>
      <c r="K87" s="208">
        <v>248</v>
      </c>
      <c r="L87" s="209" t="s">
        <v>310</v>
      </c>
      <c r="M87" s="209">
        <v>10207</v>
      </c>
      <c r="N87" s="209" t="s">
        <v>311</v>
      </c>
      <c r="O87" s="224"/>
      <c r="P87" s="225"/>
    </row>
    <row r="88" spans="2:16" ht="16.5" hidden="1" customHeight="1">
      <c r="B88" s="253" t="s">
        <v>57</v>
      </c>
      <c r="C88" s="253" t="s">
        <v>142</v>
      </c>
      <c r="D88" s="253" t="s">
        <v>191</v>
      </c>
      <c r="E88" s="256" t="s">
        <v>312</v>
      </c>
      <c r="F88" s="256" t="s">
        <v>61</v>
      </c>
      <c r="G88" s="256" t="s">
        <v>62</v>
      </c>
      <c r="H88" s="253" t="s">
        <v>305</v>
      </c>
      <c r="I88" s="207" t="s">
        <v>64</v>
      </c>
      <c r="J88" s="208" t="s">
        <v>313</v>
      </c>
      <c r="K88" s="208">
        <v>217</v>
      </c>
      <c r="L88" s="209" t="s">
        <v>314</v>
      </c>
      <c r="M88" s="209">
        <v>10200</v>
      </c>
      <c r="N88" s="209" t="s">
        <v>315</v>
      </c>
      <c r="O88" s="218" t="s">
        <v>312</v>
      </c>
      <c r="P88" s="217" t="s">
        <v>305</v>
      </c>
    </row>
    <row r="89" spans="2:16" ht="16.5" hidden="1" customHeight="1">
      <c r="B89" s="255"/>
      <c r="C89" s="255"/>
      <c r="D89" s="255"/>
      <c r="E89" s="258"/>
      <c r="F89" s="258"/>
      <c r="G89" s="258"/>
      <c r="H89" s="255"/>
      <c r="I89" s="207" t="s">
        <v>64</v>
      </c>
      <c r="J89" s="208" t="s">
        <v>309</v>
      </c>
      <c r="K89" s="208">
        <v>248</v>
      </c>
      <c r="L89" s="209" t="s">
        <v>310</v>
      </c>
      <c r="M89" s="209">
        <v>10208</v>
      </c>
      <c r="N89" s="209" t="s">
        <v>311</v>
      </c>
      <c r="O89" s="224"/>
      <c r="P89" s="225"/>
    </row>
    <row r="90" spans="2:16" ht="16.5" hidden="1" customHeight="1">
      <c r="B90" s="253" t="s">
        <v>316</v>
      </c>
      <c r="C90" s="253" t="s">
        <v>317</v>
      </c>
      <c r="D90" s="253" t="s">
        <v>59</v>
      </c>
      <c r="E90" s="256" t="s">
        <v>318</v>
      </c>
      <c r="F90" s="256" t="s">
        <v>61</v>
      </c>
      <c r="G90" s="256" t="s">
        <v>62</v>
      </c>
      <c r="H90" s="253" t="s">
        <v>319</v>
      </c>
      <c r="I90" s="207" t="s">
        <v>64</v>
      </c>
      <c r="J90" s="208" t="s">
        <v>320</v>
      </c>
      <c r="K90" s="208">
        <v>301</v>
      </c>
      <c r="L90" s="209" t="s">
        <v>321</v>
      </c>
      <c r="M90" s="209">
        <v>10200</v>
      </c>
      <c r="N90" s="209" t="s">
        <v>322</v>
      </c>
      <c r="O90" s="218" t="s">
        <v>318</v>
      </c>
      <c r="P90" s="217" t="s">
        <v>319</v>
      </c>
    </row>
    <row r="91" spans="2:16" ht="16.5" hidden="1" customHeight="1">
      <c r="B91" s="254"/>
      <c r="C91" s="254"/>
      <c r="D91" s="254"/>
      <c r="E91" s="257"/>
      <c r="F91" s="257"/>
      <c r="G91" s="257"/>
      <c r="H91" s="254"/>
      <c r="I91" s="207" t="s">
        <v>64</v>
      </c>
      <c r="J91" s="207" t="s">
        <v>323</v>
      </c>
      <c r="K91" s="208">
        <v>321</v>
      </c>
      <c r="L91" s="207" t="s">
        <v>324</v>
      </c>
      <c r="M91" s="209">
        <v>10201</v>
      </c>
      <c r="N91" s="207" t="s">
        <v>325</v>
      </c>
      <c r="O91" s="223"/>
      <c r="P91" s="216"/>
    </row>
    <row r="92" spans="2:16" ht="16.5" hidden="1" customHeight="1">
      <c r="B92" s="253" t="s">
        <v>316</v>
      </c>
      <c r="C92" s="253" t="s">
        <v>317</v>
      </c>
      <c r="D92" s="253" t="s">
        <v>59</v>
      </c>
      <c r="E92" s="256" t="s">
        <v>326</v>
      </c>
      <c r="F92" s="256" t="s">
        <v>61</v>
      </c>
      <c r="G92" s="256" t="s">
        <v>62</v>
      </c>
      <c r="H92" s="253" t="s">
        <v>319</v>
      </c>
      <c r="I92" s="207" t="s">
        <v>64</v>
      </c>
      <c r="J92" s="208" t="s">
        <v>327</v>
      </c>
      <c r="K92" s="208">
        <v>302</v>
      </c>
      <c r="L92" s="209" t="s">
        <v>328</v>
      </c>
      <c r="M92" s="209">
        <v>10200</v>
      </c>
      <c r="N92" s="209" t="s">
        <v>329</v>
      </c>
      <c r="O92" s="218" t="s">
        <v>326</v>
      </c>
      <c r="P92" s="217" t="s">
        <v>319</v>
      </c>
    </row>
    <row r="93" spans="2:16" ht="16.5" hidden="1" customHeight="1">
      <c r="B93" s="254"/>
      <c r="C93" s="254"/>
      <c r="D93" s="254"/>
      <c r="E93" s="257"/>
      <c r="F93" s="257"/>
      <c r="G93" s="257"/>
      <c r="H93" s="254"/>
      <c r="I93" s="207" t="s">
        <v>64</v>
      </c>
      <c r="J93" s="207" t="s">
        <v>330</v>
      </c>
      <c r="K93" s="208">
        <v>322</v>
      </c>
      <c r="L93" s="207" t="s">
        <v>331</v>
      </c>
      <c r="M93" s="209">
        <v>10202</v>
      </c>
      <c r="N93" s="207" t="s">
        <v>332</v>
      </c>
      <c r="O93" s="223"/>
      <c r="P93" s="216"/>
    </row>
    <row r="94" spans="2:16" ht="16.5" hidden="1" customHeight="1">
      <c r="B94" s="254"/>
      <c r="C94" s="254"/>
      <c r="D94" s="254"/>
      <c r="E94" s="257"/>
      <c r="F94" s="257"/>
      <c r="G94" s="257"/>
      <c r="H94" s="254"/>
      <c r="I94" s="207" t="s">
        <v>64</v>
      </c>
      <c r="J94" s="207" t="s">
        <v>333</v>
      </c>
      <c r="K94" s="208">
        <v>323</v>
      </c>
      <c r="L94" s="207" t="s">
        <v>334</v>
      </c>
      <c r="M94" s="209">
        <v>10202</v>
      </c>
      <c r="N94" s="207" t="s">
        <v>335</v>
      </c>
      <c r="O94" s="223"/>
      <c r="P94" s="216"/>
    </row>
    <row r="95" spans="2:16" ht="16.5" hidden="1" customHeight="1">
      <c r="B95" s="253" t="s">
        <v>316</v>
      </c>
      <c r="C95" s="253" t="s">
        <v>317</v>
      </c>
      <c r="D95" s="253" t="s">
        <v>59</v>
      </c>
      <c r="E95" s="256" t="s">
        <v>336</v>
      </c>
      <c r="F95" s="256" t="s">
        <v>61</v>
      </c>
      <c r="G95" s="256" t="s">
        <v>62</v>
      </c>
      <c r="H95" s="253" t="s">
        <v>337</v>
      </c>
      <c r="I95" s="207" t="s">
        <v>64</v>
      </c>
      <c r="J95" s="208" t="s">
        <v>338</v>
      </c>
      <c r="K95" s="208">
        <v>303</v>
      </c>
      <c r="L95" s="209" t="s">
        <v>339</v>
      </c>
      <c r="M95" s="209">
        <v>10200</v>
      </c>
      <c r="N95" s="209" t="s">
        <v>340</v>
      </c>
      <c r="O95" s="218" t="s">
        <v>336</v>
      </c>
      <c r="P95" s="217" t="s">
        <v>337</v>
      </c>
    </row>
    <row r="96" spans="2:16" ht="16.5" hidden="1" customHeight="1">
      <c r="B96" s="254"/>
      <c r="C96" s="254"/>
      <c r="D96" s="254"/>
      <c r="E96" s="257"/>
      <c r="F96" s="257"/>
      <c r="G96" s="257"/>
      <c r="H96" s="254"/>
      <c r="I96" s="207" t="s">
        <v>64</v>
      </c>
      <c r="J96" s="207" t="s">
        <v>333</v>
      </c>
      <c r="K96" s="208">
        <v>323</v>
      </c>
      <c r="L96" s="207" t="s">
        <v>334</v>
      </c>
      <c r="M96" s="209">
        <v>10203</v>
      </c>
      <c r="N96" s="207" t="s">
        <v>335</v>
      </c>
      <c r="O96" s="223"/>
      <c r="P96" s="216"/>
    </row>
    <row r="97" spans="2:16" ht="16.5" hidden="1" customHeight="1">
      <c r="B97" s="254"/>
      <c r="C97" s="254"/>
      <c r="D97" s="254"/>
      <c r="E97" s="257"/>
      <c r="F97" s="257"/>
      <c r="G97" s="257"/>
      <c r="H97" s="254"/>
      <c r="I97" s="207" t="s">
        <v>64</v>
      </c>
      <c r="J97" s="207" t="s">
        <v>341</v>
      </c>
      <c r="K97" s="208">
        <v>324</v>
      </c>
      <c r="L97" s="207" t="s">
        <v>342</v>
      </c>
      <c r="M97" s="209">
        <v>10203</v>
      </c>
      <c r="N97" s="207" t="s">
        <v>343</v>
      </c>
      <c r="O97" s="223"/>
      <c r="P97" s="216"/>
    </row>
    <row r="98" spans="2:16" ht="16.5" hidden="1" customHeight="1">
      <c r="B98" s="255"/>
      <c r="C98" s="255"/>
      <c r="D98" s="255"/>
      <c r="E98" s="258"/>
      <c r="F98" s="258"/>
      <c r="G98" s="258"/>
      <c r="H98" s="255"/>
      <c r="I98" s="207" t="s">
        <v>64</v>
      </c>
      <c r="J98" s="207" t="s">
        <v>344</v>
      </c>
      <c r="K98" s="208">
        <v>325</v>
      </c>
      <c r="L98" s="207" t="s">
        <v>345</v>
      </c>
      <c r="M98" s="209">
        <v>10203</v>
      </c>
      <c r="N98" s="207" t="s">
        <v>346</v>
      </c>
      <c r="O98" s="224"/>
      <c r="P98" s="225"/>
    </row>
    <row r="99" spans="2:16" ht="16.5" hidden="1" customHeight="1">
      <c r="B99" s="253" t="s">
        <v>316</v>
      </c>
      <c r="C99" s="253" t="s">
        <v>317</v>
      </c>
      <c r="D99" s="253" t="s">
        <v>59</v>
      </c>
      <c r="E99" s="256" t="s">
        <v>347</v>
      </c>
      <c r="F99" s="256" t="s">
        <v>61</v>
      </c>
      <c r="G99" s="256" t="s">
        <v>62</v>
      </c>
      <c r="H99" s="253" t="s">
        <v>337</v>
      </c>
      <c r="I99" s="207" t="s">
        <v>64</v>
      </c>
      <c r="J99" s="208" t="s">
        <v>348</v>
      </c>
      <c r="K99" s="208">
        <v>304</v>
      </c>
      <c r="L99" s="209" t="s">
        <v>349</v>
      </c>
      <c r="M99" s="209">
        <v>10200</v>
      </c>
      <c r="N99" s="209" t="s">
        <v>350</v>
      </c>
      <c r="O99" s="218" t="s">
        <v>347</v>
      </c>
      <c r="P99" s="217" t="s">
        <v>337</v>
      </c>
    </row>
    <row r="100" spans="2:16" ht="16.5" hidden="1" customHeight="1">
      <c r="B100" s="255"/>
      <c r="C100" s="255"/>
      <c r="D100" s="255"/>
      <c r="E100" s="258"/>
      <c r="F100" s="258"/>
      <c r="G100" s="258"/>
      <c r="H100" s="255"/>
      <c r="I100" s="207" t="s">
        <v>64</v>
      </c>
      <c r="J100" s="207" t="s">
        <v>351</v>
      </c>
      <c r="K100" s="208">
        <v>326</v>
      </c>
      <c r="L100" s="207" t="s">
        <v>352</v>
      </c>
      <c r="M100" s="209">
        <v>10204</v>
      </c>
      <c r="N100" s="207" t="s">
        <v>353</v>
      </c>
      <c r="O100" s="224"/>
      <c r="P100" s="225"/>
    </row>
    <row r="101" spans="2:16" ht="16.5" hidden="1" customHeight="1">
      <c r="B101" s="253" t="s">
        <v>316</v>
      </c>
      <c r="C101" s="253" t="s">
        <v>317</v>
      </c>
      <c r="D101" s="253" t="s">
        <v>59</v>
      </c>
      <c r="E101" s="256" t="s">
        <v>354</v>
      </c>
      <c r="F101" s="256" t="s">
        <v>61</v>
      </c>
      <c r="G101" s="256" t="s">
        <v>62</v>
      </c>
      <c r="H101" s="253" t="s">
        <v>355</v>
      </c>
      <c r="I101" s="207" t="s">
        <v>64</v>
      </c>
      <c r="J101" s="208" t="s">
        <v>356</v>
      </c>
      <c r="K101" s="208">
        <v>305</v>
      </c>
      <c r="L101" s="209" t="s">
        <v>357</v>
      </c>
      <c r="M101" s="209">
        <v>10200</v>
      </c>
      <c r="N101" s="209" t="s">
        <v>358</v>
      </c>
      <c r="O101" s="218" t="s">
        <v>354</v>
      </c>
      <c r="P101" s="217" t="s">
        <v>355</v>
      </c>
    </row>
    <row r="102" spans="2:16" ht="16.5" hidden="1" customHeight="1">
      <c r="B102" s="255"/>
      <c r="C102" s="255"/>
      <c r="D102" s="255"/>
      <c r="E102" s="258"/>
      <c r="F102" s="258"/>
      <c r="G102" s="258"/>
      <c r="H102" s="255"/>
      <c r="I102" s="207" t="s">
        <v>64</v>
      </c>
      <c r="J102" s="207" t="s">
        <v>359</v>
      </c>
      <c r="K102" s="208">
        <v>327</v>
      </c>
      <c r="L102" s="207" t="s">
        <v>360</v>
      </c>
      <c r="M102" s="209">
        <v>10205</v>
      </c>
      <c r="N102" s="207" t="s">
        <v>361</v>
      </c>
      <c r="O102" s="224"/>
      <c r="P102" s="225"/>
    </row>
    <row r="103" spans="2:16" ht="16.5" hidden="1" customHeight="1">
      <c r="B103" s="253" t="s">
        <v>316</v>
      </c>
      <c r="C103" s="253" t="s">
        <v>317</v>
      </c>
      <c r="D103" s="253" t="s">
        <v>59</v>
      </c>
      <c r="E103" s="256" t="s">
        <v>362</v>
      </c>
      <c r="F103" s="256" t="s">
        <v>61</v>
      </c>
      <c r="G103" s="256" t="s">
        <v>62</v>
      </c>
      <c r="H103" s="253" t="s">
        <v>355</v>
      </c>
      <c r="I103" s="207" t="s">
        <v>64</v>
      </c>
      <c r="J103" s="208" t="s">
        <v>363</v>
      </c>
      <c r="K103" s="208">
        <v>306</v>
      </c>
      <c r="L103" s="209" t="s">
        <v>364</v>
      </c>
      <c r="M103" s="209">
        <v>10200</v>
      </c>
      <c r="N103" s="209" t="s">
        <v>365</v>
      </c>
      <c r="O103" s="218" t="s">
        <v>362</v>
      </c>
      <c r="P103" s="217" t="s">
        <v>355</v>
      </c>
    </row>
    <row r="104" spans="2:16" ht="16.5" hidden="1" customHeight="1">
      <c r="B104" s="254"/>
      <c r="C104" s="254"/>
      <c r="D104" s="254"/>
      <c r="E104" s="257"/>
      <c r="F104" s="257"/>
      <c r="G104" s="257"/>
      <c r="H104" s="254"/>
      <c r="I104" s="207" t="s">
        <v>64</v>
      </c>
      <c r="J104" s="207" t="s">
        <v>366</v>
      </c>
      <c r="K104" s="208">
        <v>328</v>
      </c>
      <c r="L104" s="207" t="s">
        <v>367</v>
      </c>
      <c r="M104" s="209">
        <v>10206</v>
      </c>
      <c r="N104" s="207" t="s">
        <v>368</v>
      </c>
      <c r="O104" s="223"/>
      <c r="P104" s="216"/>
    </row>
    <row r="105" spans="2:16" ht="16.5" hidden="1" customHeight="1">
      <c r="B105" s="255"/>
      <c r="C105" s="254"/>
      <c r="D105" s="254"/>
      <c r="E105" s="258"/>
      <c r="F105" s="258"/>
      <c r="G105" s="258"/>
      <c r="H105" s="255"/>
      <c r="I105" s="207" t="s">
        <v>64</v>
      </c>
      <c r="J105" s="207" t="s">
        <v>369</v>
      </c>
      <c r="K105" s="208">
        <v>329</v>
      </c>
      <c r="L105" s="207" t="s">
        <v>370</v>
      </c>
      <c r="M105" s="209">
        <v>10206</v>
      </c>
      <c r="N105" s="207" t="s">
        <v>371</v>
      </c>
      <c r="O105" s="224"/>
      <c r="P105" s="225"/>
    </row>
    <row r="106" spans="2:16" ht="16.5" hidden="1" customHeight="1">
      <c r="B106" s="253" t="s">
        <v>316</v>
      </c>
      <c r="C106" s="253" t="s">
        <v>317</v>
      </c>
      <c r="D106" s="253" t="s">
        <v>59</v>
      </c>
      <c r="E106" s="256" t="s">
        <v>372</v>
      </c>
      <c r="F106" s="256" t="s">
        <v>61</v>
      </c>
      <c r="G106" s="256" t="s">
        <v>62</v>
      </c>
      <c r="H106" s="253" t="s">
        <v>373</v>
      </c>
      <c r="I106" s="207" t="s">
        <v>64</v>
      </c>
      <c r="J106" s="208" t="s">
        <v>374</v>
      </c>
      <c r="K106" s="208">
        <v>307</v>
      </c>
      <c r="L106" s="209" t="s">
        <v>375</v>
      </c>
      <c r="M106" s="209">
        <v>10200</v>
      </c>
      <c r="N106" s="209" t="s">
        <v>376</v>
      </c>
      <c r="O106" s="218" t="s">
        <v>372</v>
      </c>
      <c r="P106" s="217" t="s">
        <v>373</v>
      </c>
    </row>
    <row r="107" spans="2:16" ht="16.5" hidden="1" customHeight="1">
      <c r="B107" s="254"/>
      <c r="C107" s="254"/>
      <c r="D107" s="254"/>
      <c r="E107" s="257"/>
      <c r="F107" s="257"/>
      <c r="G107" s="257"/>
      <c r="H107" s="254"/>
      <c r="I107" s="207" t="s">
        <v>64</v>
      </c>
      <c r="J107" s="207" t="s">
        <v>377</v>
      </c>
      <c r="K107" s="208">
        <v>330</v>
      </c>
      <c r="L107" s="207" t="s">
        <v>378</v>
      </c>
      <c r="M107" s="209">
        <v>10207</v>
      </c>
      <c r="N107" s="207" t="s">
        <v>379</v>
      </c>
      <c r="O107" s="223"/>
      <c r="P107" s="216"/>
    </row>
    <row r="108" spans="2:16" ht="16.5" hidden="1" customHeight="1">
      <c r="B108" s="255"/>
      <c r="C108" s="254"/>
      <c r="D108" s="254"/>
      <c r="E108" s="258"/>
      <c r="F108" s="258"/>
      <c r="G108" s="258"/>
      <c r="H108" s="255"/>
      <c r="I108" s="207" t="s">
        <v>64</v>
      </c>
      <c r="J108" s="207" t="s">
        <v>380</v>
      </c>
      <c r="K108" s="208">
        <v>331</v>
      </c>
      <c r="L108" s="207" t="s">
        <v>381</v>
      </c>
      <c r="M108" s="209">
        <v>10207</v>
      </c>
      <c r="N108" s="207" t="s">
        <v>382</v>
      </c>
      <c r="O108" s="224"/>
      <c r="P108" s="225"/>
    </row>
    <row r="109" spans="2:16" ht="16.5" hidden="1" customHeight="1">
      <c r="B109" s="253" t="s">
        <v>316</v>
      </c>
      <c r="C109" s="253" t="s">
        <v>317</v>
      </c>
      <c r="D109" s="253" t="s">
        <v>59</v>
      </c>
      <c r="E109" s="256" t="s">
        <v>383</v>
      </c>
      <c r="F109" s="256" t="s">
        <v>61</v>
      </c>
      <c r="G109" s="256" t="s">
        <v>62</v>
      </c>
      <c r="H109" s="253" t="s">
        <v>373</v>
      </c>
      <c r="I109" s="207" t="s">
        <v>64</v>
      </c>
      <c r="J109" s="208" t="s">
        <v>384</v>
      </c>
      <c r="K109" s="208">
        <v>308</v>
      </c>
      <c r="L109" s="209" t="s">
        <v>385</v>
      </c>
      <c r="M109" s="209">
        <v>10200</v>
      </c>
      <c r="N109" s="209" t="s">
        <v>386</v>
      </c>
      <c r="O109" s="218" t="s">
        <v>383</v>
      </c>
      <c r="P109" s="217" t="s">
        <v>373</v>
      </c>
    </row>
    <row r="110" spans="2:16" ht="16.5" hidden="1" customHeight="1">
      <c r="B110" s="255"/>
      <c r="C110" s="255"/>
      <c r="D110" s="255"/>
      <c r="E110" s="258"/>
      <c r="F110" s="258"/>
      <c r="G110" s="258"/>
      <c r="H110" s="255"/>
      <c r="I110" s="207" t="s">
        <v>64</v>
      </c>
      <c r="J110" s="207" t="s">
        <v>387</v>
      </c>
      <c r="K110" s="208">
        <v>332</v>
      </c>
      <c r="L110" s="207" t="s">
        <v>388</v>
      </c>
      <c r="M110" s="209">
        <v>10208</v>
      </c>
      <c r="N110" s="207" t="s">
        <v>389</v>
      </c>
      <c r="O110" s="224"/>
      <c r="P110" s="225"/>
    </row>
    <row r="111" spans="2:16" ht="16.5" hidden="1" customHeight="1">
      <c r="B111" s="253" t="s">
        <v>316</v>
      </c>
      <c r="C111" s="253" t="s">
        <v>317</v>
      </c>
      <c r="D111" s="253" t="s">
        <v>191</v>
      </c>
      <c r="E111" s="256" t="s">
        <v>390</v>
      </c>
      <c r="F111" s="256" t="s">
        <v>61</v>
      </c>
      <c r="G111" s="256" t="s">
        <v>62</v>
      </c>
      <c r="H111" s="253" t="s">
        <v>391</v>
      </c>
      <c r="I111" s="207" t="s">
        <v>64</v>
      </c>
      <c r="J111" s="208" t="s">
        <v>392</v>
      </c>
      <c r="K111" s="208">
        <v>401</v>
      </c>
      <c r="L111" s="209" t="s">
        <v>393</v>
      </c>
      <c r="M111" s="209">
        <v>10200</v>
      </c>
      <c r="N111" s="209" t="s">
        <v>394</v>
      </c>
      <c r="O111" s="218" t="s">
        <v>390</v>
      </c>
      <c r="P111" s="217" t="s">
        <v>391</v>
      </c>
    </row>
    <row r="112" spans="2:16" ht="16.5" hidden="1" customHeight="1">
      <c r="B112" s="255"/>
      <c r="C112" s="255"/>
      <c r="D112" s="255"/>
      <c r="E112" s="258"/>
      <c r="F112" s="258"/>
      <c r="G112" s="258"/>
      <c r="H112" s="255"/>
      <c r="I112" s="207" t="s">
        <v>64</v>
      </c>
      <c r="J112" s="211" t="s">
        <v>395</v>
      </c>
      <c r="K112" s="212">
        <v>426</v>
      </c>
      <c r="L112" s="211" t="s">
        <v>396</v>
      </c>
      <c r="M112" s="213">
        <v>10201</v>
      </c>
      <c r="N112" s="211" t="s">
        <v>397</v>
      </c>
      <c r="O112" s="224"/>
      <c r="P112" s="225"/>
    </row>
    <row r="113" spans="2:16" ht="16.5" hidden="1" customHeight="1">
      <c r="B113" s="253" t="s">
        <v>316</v>
      </c>
      <c r="C113" s="253" t="s">
        <v>317</v>
      </c>
      <c r="D113" s="253" t="s">
        <v>191</v>
      </c>
      <c r="E113" s="256" t="s">
        <v>398</v>
      </c>
      <c r="F113" s="256" t="s">
        <v>61</v>
      </c>
      <c r="G113" s="256" t="s">
        <v>62</v>
      </c>
      <c r="H113" s="253" t="s">
        <v>391</v>
      </c>
      <c r="I113" s="207" t="s">
        <v>64</v>
      </c>
      <c r="J113" s="208" t="s">
        <v>399</v>
      </c>
      <c r="K113" s="208">
        <v>402</v>
      </c>
      <c r="L113" s="209" t="s">
        <v>400</v>
      </c>
      <c r="M113" s="209">
        <v>10200</v>
      </c>
      <c r="N113" s="209" t="s">
        <v>401</v>
      </c>
      <c r="O113" s="218" t="s">
        <v>398</v>
      </c>
      <c r="P113" s="217" t="s">
        <v>391</v>
      </c>
    </row>
    <row r="114" spans="2:16" ht="16.5" hidden="1" customHeight="1">
      <c r="B114" s="254"/>
      <c r="C114" s="254"/>
      <c r="D114" s="254"/>
      <c r="E114" s="257"/>
      <c r="F114" s="257"/>
      <c r="G114" s="257"/>
      <c r="H114" s="254"/>
      <c r="I114" s="207" t="s">
        <v>64</v>
      </c>
      <c r="J114" s="211" t="s">
        <v>402</v>
      </c>
      <c r="K114" s="212">
        <v>424</v>
      </c>
      <c r="L114" s="211" t="s">
        <v>403</v>
      </c>
      <c r="M114" s="213">
        <v>10202</v>
      </c>
      <c r="N114" s="211" t="s">
        <v>404</v>
      </c>
      <c r="O114" s="223"/>
      <c r="P114" s="216"/>
    </row>
    <row r="115" spans="2:16" ht="16.5" hidden="1" customHeight="1">
      <c r="B115" s="255"/>
      <c r="C115" s="254"/>
      <c r="D115" s="254"/>
      <c r="E115" s="258"/>
      <c r="F115" s="258"/>
      <c r="G115" s="258"/>
      <c r="H115" s="255"/>
      <c r="I115" s="207" t="s">
        <v>64</v>
      </c>
      <c r="J115" s="211" t="s">
        <v>405</v>
      </c>
      <c r="K115" s="212">
        <v>425</v>
      </c>
      <c r="L115" s="211" t="s">
        <v>406</v>
      </c>
      <c r="M115" s="213">
        <v>10202</v>
      </c>
      <c r="N115" s="211" t="s">
        <v>407</v>
      </c>
      <c r="O115" s="224"/>
      <c r="P115" s="225"/>
    </row>
    <row r="116" spans="2:16" ht="16.5" hidden="1" customHeight="1">
      <c r="B116" s="253" t="s">
        <v>316</v>
      </c>
      <c r="C116" s="253" t="s">
        <v>317</v>
      </c>
      <c r="D116" s="253" t="s">
        <v>191</v>
      </c>
      <c r="E116" s="256" t="s">
        <v>408</v>
      </c>
      <c r="F116" s="256" t="s">
        <v>61</v>
      </c>
      <c r="G116" s="256" t="s">
        <v>62</v>
      </c>
      <c r="H116" s="253" t="s">
        <v>409</v>
      </c>
      <c r="I116" s="207" t="s">
        <v>64</v>
      </c>
      <c r="J116" s="208" t="s">
        <v>410</v>
      </c>
      <c r="K116" s="208">
        <v>403</v>
      </c>
      <c r="L116" s="209" t="s">
        <v>411</v>
      </c>
      <c r="M116" s="209">
        <v>10200</v>
      </c>
      <c r="N116" s="209" t="s">
        <v>412</v>
      </c>
      <c r="O116" s="218" t="s">
        <v>408</v>
      </c>
      <c r="P116" s="217" t="s">
        <v>409</v>
      </c>
    </row>
    <row r="117" spans="2:16" ht="16.5" hidden="1" customHeight="1">
      <c r="B117" s="254"/>
      <c r="C117" s="254"/>
      <c r="D117" s="254"/>
      <c r="E117" s="257"/>
      <c r="F117" s="257"/>
      <c r="G117" s="257"/>
      <c r="H117" s="254"/>
      <c r="I117" s="207" t="s">
        <v>64</v>
      </c>
      <c r="J117" s="211" t="s">
        <v>413</v>
      </c>
      <c r="K117" s="212">
        <v>422</v>
      </c>
      <c r="L117" s="211" t="s">
        <v>414</v>
      </c>
      <c r="M117" s="213">
        <v>10203</v>
      </c>
      <c r="N117" s="211" t="s">
        <v>415</v>
      </c>
      <c r="O117" s="223"/>
      <c r="P117" s="216"/>
    </row>
    <row r="118" spans="2:16" ht="16.5" hidden="1" customHeight="1">
      <c r="B118" s="254"/>
      <c r="C118" s="254"/>
      <c r="D118" s="254"/>
      <c r="E118" s="257"/>
      <c r="F118" s="257"/>
      <c r="G118" s="257"/>
      <c r="H118" s="254"/>
      <c r="I118" s="207" t="s">
        <v>64</v>
      </c>
      <c r="J118" s="211" t="s">
        <v>416</v>
      </c>
      <c r="K118" s="212">
        <v>423</v>
      </c>
      <c r="L118" s="211" t="s">
        <v>417</v>
      </c>
      <c r="M118" s="213">
        <v>10203</v>
      </c>
      <c r="N118" s="211" t="s">
        <v>418</v>
      </c>
      <c r="O118" s="223"/>
      <c r="P118" s="216"/>
    </row>
    <row r="119" spans="2:16" ht="16.5" hidden="1" customHeight="1">
      <c r="B119" s="255"/>
      <c r="C119" s="255"/>
      <c r="D119" s="255"/>
      <c r="E119" s="258"/>
      <c r="F119" s="258"/>
      <c r="G119" s="258"/>
      <c r="H119" s="255"/>
      <c r="I119" s="207" t="s">
        <v>64</v>
      </c>
      <c r="J119" s="211" t="s">
        <v>402</v>
      </c>
      <c r="K119" s="212">
        <v>424</v>
      </c>
      <c r="L119" s="211" t="s">
        <v>403</v>
      </c>
      <c r="M119" s="213">
        <v>10203</v>
      </c>
      <c r="N119" s="211" t="s">
        <v>404</v>
      </c>
      <c r="O119" s="224"/>
      <c r="P119" s="225"/>
    </row>
    <row r="120" spans="2:16" ht="16.5" hidden="1" customHeight="1">
      <c r="B120" s="253" t="s">
        <v>316</v>
      </c>
      <c r="C120" s="253" t="s">
        <v>317</v>
      </c>
      <c r="D120" s="253" t="s">
        <v>191</v>
      </c>
      <c r="E120" s="256" t="s">
        <v>419</v>
      </c>
      <c r="F120" s="256" t="s">
        <v>61</v>
      </c>
      <c r="G120" s="256" t="s">
        <v>62</v>
      </c>
      <c r="H120" s="253" t="s">
        <v>409</v>
      </c>
      <c r="I120" s="207" t="s">
        <v>64</v>
      </c>
      <c r="J120" s="208" t="s">
        <v>420</v>
      </c>
      <c r="K120" s="208">
        <v>404</v>
      </c>
      <c r="L120" s="209" t="s">
        <v>421</v>
      </c>
      <c r="M120" s="209">
        <v>10200</v>
      </c>
      <c r="N120" s="209" t="s">
        <v>422</v>
      </c>
      <c r="O120" s="218" t="s">
        <v>419</v>
      </c>
      <c r="P120" s="217" t="s">
        <v>409</v>
      </c>
    </row>
    <row r="121" spans="2:16" ht="16.5" hidden="1" customHeight="1">
      <c r="B121" s="255"/>
      <c r="C121" s="255"/>
      <c r="D121" s="255"/>
      <c r="E121" s="258"/>
      <c r="F121" s="258"/>
      <c r="G121" s="258"/>
      <c r="H121" s="255"/>
      <c r="I121" s="207" t="s">
        <v>64</v>
      </c>
      <c r="J121" s="211" t="s">
        <v>423</v>
      </c>
      <c r="K121" s="212">
        <v>421</v>
      </c>
      <c r="L121" s="211" t="s">
        <v>424</v>
      </c>
      <c r="M121" s="213">
        <v>10204</v>
      </c>
      <c r="N121" s="211" t="s">
        <v>425</v>
      </c>
      <c r="O121" s="224"/>
      <c r="P121" s="225"/>
    </row>
    <row r="122" spans="2:16" ht="16.5" hidden="1" customHeight="1">
      <c r="B122" s="253" t="s">
        <v>316</v>
      </c>
      <c r="C122" s="253" t="s">
        <v>317</v>
      </c>
      <c r="D122" s="253" t="s">
        <v>191</v>
      </c>
      <c r="E122" s="256" t="s">
        <v>426</v>
      </c>
      <c r="F122" s="256" t="s">
        <v>61</v>
      </c>
      <c r="G122" s="256" t="s">
        <v>62</v>
      </c>
      <c r="H122" s="253" t="s">
        <v>427</v>
      </c>
      <c r="I122" s="207" t="s">
        <v>64</v>
      </c>
      <c r="J122" s="208" t="s">
        <v>428</v>
      </c>
      <c r="K122" s="208">
        <v>405</v>
      </c>
      <c r="L122" s="209" t="s">
        <v>429</v>
      </c>
      <c r="M122" s="209">
        <v>10200</v>
      </c>
      <c r="N122" s="209" t="s">
        <v>430</v>
      </c>
      <c r="O122" s="218" t="s">
        <v>426</v>
      </c>
      <c r="P122" s="217" t="s">
        <v>427</v>
      </c>
    </row>
    <row r="123" spans="2:16" ht="16.5" hidden="1" customHeight="1">
      <c r="B123" s="255"/>
      <c r="C123" s="255"/>
      <c r="D123" s="255"/>
      <c r="E123" s="258"/>
      <c r="F123" s="258"/>
      <c r="G123" s="258"/>
      <c r="H123" s="255"/>
      <c r="I123" s="207" t="s">
        <v>64</v>
      </c>
      <c r="J123" s="211" t="s">
        <v>431</v>
      </c>
      <c r="K123" s="212">
        <v>432</v>
      </c>
      <c r="L123" s="211" t="s">
        <v>432</v>
      </c>
      <c r="M123" s="213">
        <v>10205</v>
      </c>
      <c r="N123" s="211" t="s">
        <v>433</v>
      </c>
      <c r="O123" s="224"/>
      <c r="P123" s="225"/>
    </row>
    <row r="124" spans="2:16" ht="16.5" hidden="1" customHeight="1">
      <c r="B124" s="253" t="s">
        <v>316</v>
      </c>
      <c r="C124" s="253" t="s">
        <v>317</v>
      </c>
      <c r="D124" s="253" t="s">
        <v>191</v>
      </c>
      <c r="E124" s="256" t="s">
        <v>434</v>
      </c>
      <c r="F124" s="256" t="s">
        <v>61</v>
      </c>
      <c r="G124" s="256" t="s">
        <v>62</v>
      </c>
      <c r="H124" s="253" t="s">
        <v>427</v>
      </c>
      <c r="I124" s="207" t="s">
        <v>64</v>
      </c>
      <c r="J124" s="208" t="s">
        <v>435</v>
      </c>
      <c r="K124" s="208">
        <v>406</v>
      </c>
      <c r="L124" s="209" t="s">
        <v>436</v>
      </c>
      <c r="M124" s="209">
        <v>10200</v>
      </c>
      <c r="N124" s="209" t="s">
        <v>437</v>
      </c>
      <c r="O124" s="218" t="s">
        <v>434</v>
      </c>
      <c r="P124" s="217" t="s">
        <v>427</v>
      </c>
    </row>
    <row r="125" spans="2:16" ht="16.5" hidden="1" customHeight="1">
      <c r="B125" s="254"/>
      <c r="C125" s="254"/>
      <c r="D125" s="254"/>
      <c r="E125" s="257"/>
      <c r="F125" s="257"/>
      <c r="G125" s="257"/>
      <c r="H125" s="254"/>
      <c r="I125" s="207" t="s">
        <v>64</v>
      </c>
      <c r="J125" s="211" t="s">
        <v>438</v>
      </c>
      <c r="K125" s="212">
        <v>430</v>
      </c>
      <c r="L125" s="211" t="s">
        <v>439</v>
      </c>
      <c r="M125" s="213">
        <v>10206</v>
      </c>
      <c r="N125" s="211" t="s">
        <v>440</v>
      </c>
      <c r="O125" s="223"/>
      <c r="P125" s="216"/>
    </row>
    <row r="126" spans="2:16" ht="16.5" hidden="1" customHeight="1">
      <c r="B126" s="255"/>
      <c r="C126" s="254"/>
      <c r="D126" s="254"/>
      <c r="E126" s="258"/>
      <c r="F126" s="258"/>
      <c r="G126" s="258"/>
      <c r="H126" s="255"/>
      <c r="I126" s="207" t="s">
        <v>64</v>
      </c>
      <c r="J126" s="211" t="s">
        <v>441</v>
      </c>
      <c r="K126" s="212">
        <v>431</v>
      </c>
      <c r="L126" s="211" t="s">
        <v>442</v>
      </c>
      <c r="M126" s="213">
        <v>10206</v>
      </c>
      <c r="N126" s="211" t="s">
        <v>443</v>
      </c>
      <c r="O126" s="224"/>
      <c r="P126" s="225"/>
    </row>
    <row r="127" spans="2:16" ht="16.5" hidden="1" customHeight="1">
      <c r="B127" s="253" t="s">
        <v>316</v>
      </c>
      <c r="C127" s="253" t="s">
        <v>317</v>
      </c>
      <c r="D127" s="253" t="s">
        <v>191</v>
      </c>
      <c r="E127" s="256" t="s">
        <v>444</v>
      </c>
      <c r="F127" s="256" t="s">
        <v>61</v>
      </c>
      <c r="G127" s="256" t="s">
        <v>62</v>
      </c>
      <c r="H127" s="253" t="s">
        <v>445</v>
      </c>
      <c r="I127" s="207" t="s">
        <v>64</v>
      </c>
      <c r="J127" s="208" t="s">
        <v>446</v>
      </c>
      <c r="K127" s="208">
        <v>407</v>
      </c>
      <c r="L127" s="209" t="s">
        <v>447</v>
      </c>
      <c r="M127" s="209">
        <v>10200</v>
      </c>
      <c r="N127" s="209" t="s">
        <v>448</v>
      </c>
      <c r="O127" s="218" t="s">
        <v>444</v>
      </c>
      <c r="P127" s="217" t="s">
        <v>445</v>
      </c>
    </row>
    <row r="128" spans="2:16" ht="16.5" hidden="1" customHeight="1">
      <c r="B128" s="254"/>
      <c r="C128" s="254"/>
      <c r="D128" s="254"/>
      <c r="E128" s="257"/>
      <c r="F128" s="257"/>
      <c r="G128" s="257"/>
      <c r="H128" s="254"/>
      <c r="I128" s="207" t="s">
        <v>64</v>
      </c>
      <c r="J128" s="211" t="s">
        <v>449</v>
      </c>
      <c r="K128" s="212">
        <v>428</v>
      </c>
      <c r="L128" s="211" t="s">
        <v>450</v>
      </c>
      <c r="M128" s="213">
        <v>10207</v>
      </c>
      <c r="N128" s="211" t="s">
        <v>451</v>
      </c>
      <c r="O128" s="223"/>
      <c r="P128" s="216"/>
    </row>
    <row r="129" spans="2:16" ht="16.5" hidden="1" customHeight="1">
      <c r="B129" s="255"/>
      <c r="C129" s="254"/>
      <c r="D129" s="254"/>
      <c r="E129" s="258"/>
      <c r="F129" s="258"/>
      <c r="G129" s="258"/>
      <c r="H129" s="255"/>
      <c r="I129" s="207" t="s">
        <v>64</v>
      </c>
      <c r="J129" s="211" t="s">
        <v>452</v>
      </c>
      <c r="K129" s="212">
        <v>429</v>
      </c>
      <c r="L129" s="211" t="s">
        <v>453</v>
      </c>
      <c r="M129" s="213">
        <v>10207</v>
      </c>
      <c r="N129" s="211" t="s">
        <v>454</v>
      </c>
      <c r="O129" s="224"/>
      <c r="P129" s="225"/>
    </row>
    <row r="130" spans="2:16" ht="16.5" hidden="1" customHeight="1">
      <c r="B130" s="253" t="s">
        <v>316</v>
      </c>
      <c r="C130" s="253" t="s">
        <v>317</v>
      </c>
      <c r="D130" s="253" t="s">
        <v>191</v>
      </c>
      <c r="E130" s="256" t="s">
        <v>455</v>
      </c>
      <c r="F130" s="256" t="s">
        <v>61</v>
      </c>
      <c r="G130" s="256" t="s">
        <v>62</v>
      </c>
      <c r="H130" s="253" t="s">
        <v>445</v>
      </c>
      <c r="I130" s="207" t="s">
        <v>64</v>
      </c>
      <c r="J130" s="208" t="s">
        <v>456</v>
      </c>
      <c r="K130" s="208">
        <v>408</v>
      </c>
      <c r="L130" s="209" t="s">
        <v>457</v>
      </c>
      <c r="M130" s="209">
        <v>10200</v>
      </c>
      <c r="N130" s="209" t="s">
        <v>458</v>
      </c>
      <c r="O130" s="218" t="s">
        <v>455</v>
      </c>
      <c r="P130" s="217" t="s">
        <v>445</v>
      </c>
    </row>
    <row r="131" spans="2:16" ht="16.5" hidden="1" customHeight="1">
      <c r="B131" s="255"/>
      <c r="C131" s="255"/>
      <c r="D131" s="255"/>
      <c r="E131" s="258"/>
      <c r="F131" s="258"/>
      <c r="G131" s="258"/>
      <c r="H131" s="255"/>
      <c r="I131" s="207" t="s">
        <v>64</v>
      </c>
      <c r="J131" s="211" t="s">
        <v>459</v>
      </c>
      <c r="K131" s="212">
        <v>427</v>
      </c>
      <c r="L131" s="211" t="s">
        <v>460</v>
      </c>
      <c r="M131" s="213">
        <v>10208</v>
      </c>
      <c r="N131" s="211" t="s">
        <v>461</v>
      </c>
      <c r="O131" s="224"/>
      <c r="P131" s="225"/>
    </row>
    <row r="132" spans="2:16" ht="16.5" hidden="1" customHeight="1">
      <c r="B132" s="253" t="s">
        <v>462</v>
      </c>
      <c r="C132" s="253" t="s">
        <v>463</v>
      </c>
      <c r="D132" s="253" t="s">
        <v>464</v>
      </c>
      <c r="E132" s="256" t="s">
        <v>465</v>
      </c>
      <c r="F132" s="256" t="s">
        <v>61</v>
      </c>
      <c r="G132" s="256" t="s">
        <v>62</v>
      </c>
      <c r="H132" s="253" t="s">
        <v>466</v>
      </c>
      <c r="I132" s="207" t="s">
        <v>64</v>
      </c>
      <c r="J132" s="208" t="s">
        <v>467</v>
      </c>
      <c r="K132" s="208">
        <v>501</v>
      </c>
      <c r="L132" s="209" t="s">
        <v>468</v>
      </c>
      <c r="M132" s="209">
        <v>10200</v>
      </c>
      <c r="N132" s="209" t="s">
        <v>469</v>
      </c>
      <c r="O132" s="218" t="s">
        <v>465</v>
      </c>
      <c r="P132" s="217" t="s">
        <v>466</v>
      </c>
    </row>
    <row r="133" spans="2:16" ht="16.5" hidden="1" customHeight="1">
      <c r="B133" s="254"/>
      <c r="C133" s="254"/>
      <c r="D133" s="254"/>
      <c r="E133" s="257"/>
      <c r="F133" s="257"/>
      <c r="G133" s="257"/>
      <c r="H133" s="254"/>
      <c r="I133" s="207" t="s">
        <v>64</v>
      </c>
      <c r="J133" s="209" t="s">
        <v>470</v>
      </c>
      <c r="K133" s="207">
        <v>531</v>
      </c>
      <c r="L133" s="209" t="s">
        <v>471</v>
      </c>
      <c r="M133" s="209">
        <v>10201</v>
      </c>
      <c r="N133" s="209" t="s">
        <v>472</v>
      </c>
      <c r="O133" s="223"/>
      <c r="P133" s="216"/>
    </row>
    <row r="134" spans="2:16" ht="16.5" hidden="1" customHeight="1">
      <c r="B134" s="255"/>
      <c r="C134" s="255"/>
      <c r="D134" s="255"/>
      <c r="E134" s="258"/>
      <c r="F134" s="258"/>
      <c r="G134" s="258"/>
      <c r="H134" s="255"/>
      <c r="I134" s="207" t="s">
        <v>64</v>
      </c>
      <c r="J134" s="209" t="s">
        <v>473</v>
      </c>
      <c r="K134" s="207">
        <v>532</v>
      </c>
      <c r="L134" s="209" t="s">
        <v>474</v>
      </c>
      <c r="M134" s="209">
        <v>10201</v>
      </c>
      <c r="N134" s="209" t="s">
        <v>475</v>
      </c>
      <c r="O134" s="224"/>
      <c r="P134" s="225"/>
    </row>
    <row r="135" spans="2:16" ht="16.5" hidden="1" customHeight="1">
      <c r="B135" s="253" t="s">
        <v>462</v>
      </c>
      <c r="C135" s="253" t="s">
        <v>463</v>
      </c>
      <c r="D135" s="253" t="s">
        <v>464</v>
      </c>
      <c r="E135" s="256" t="s">
        <v>476</v>
      </c>
      <c r="F135" s="256" t="s">
        <v>61</v>
      </c>
      <c r="G135" s="256" t="s">
        <v>62</v>
      </c>
      <c r="H135" s="253" t="s">
        <v>466</v>
      </c>
      <c r="I135" s="207" t="s">
        <v>64</v>
      </c>
      <c r="J135" s="208" t="s">
        <v>477</v>
      </c>
      <c r="K135" s="208">
        <v>502</v>
      </c>
      <c r="L135" s="209" t="s">
        <v>478</v>
      </c>
      <c r="M135" s="209">
        <v>10200</v>
      </c>
      <c r="N135" s="209" t="s">
        <v>479</v>
      </c>
      <c r="O135" s="218" t="s">
        <v>476</v>
      </c>
      <c r="P135" s="217" t="s">
        <v>466</v>
      </c>
    </row>
    <row r="136" spans="2:16" ht="16.5" hidden="1" customHeight="1">
      <c r="B136" s="254"/>
      <c r="C136" s="254"/>
      <c r="D136" s="254"/>
      <c r="E136" s="257"/>
      <c r="F136" s="257"/>
      <c r="G136" s="257"/>
      <c r="H136" s="254"/>
      <c r="I136" s="207" t="s">
        <v>64</v>
      </c>
      <c r="J136" s="209" t="s">
        <v>470</v>
      </c>
      <c r="K136" s="207">
        <v>531</v>
      </c>
      <c r="L136" s="209" t="s">
        <v>471</v>
      </c>
      <c r="M136" s="209">
        <v>10202</v>
      </c>
      <c r="N136" s="209" t="s">
        <v>472</v>
      </c>
      <c r="O136" s="223"/>
      <c r="P136" s="216"/>
    </row>
    <row r="137" spans="2:16" ht="16.5" hidden="1" customHeight="1">
      <c r="B137" s="255"/>
      <c r="C137" s="255"/>
      <c r="D137" s="255"/>
      <c r="E137" s="258"/>
      <c r="F137" s="258"/>
      <c r="G137" s="258"/>
      <c r="H137" s="255"/>
      <c r="I137" s="207" t="s">
        <v>64</v>
      </c>
      <c r="J137" s="209" t="s">
        <v>473</v>
      </c>
      <c r="K137" s="207">
        <v>532</v>
      </c>
      <c r="L137" s="209" t="s">
        <v>474</v>
      </c>
      <c r="M137" s="209">
        <v>10202</v>
      </c>
      <c r="N137" s="209" t="s">
        <v>475</v>
      </c>
      <c r="O137" s="224"/>
      <c r="P137" s="225"/>
    </row>
    <row r="138" spans="2:16" ht="16.5" hidden="1" customHeight="1">
      <c r="B138" s="253" t="s">
        <v>462</v>
      </c>
      <c r="C138" s="253" t="s">
        <v>463</v>
      </c>
      <c r="D138" s="253" t="s">
        <v>464</v>
      </c>
      <c r="E138" s="256" t="s">
        <v>480</v>
      </c>
      <c r="F138" s="256" t="s">
        <v>61</v>
      </c>
      <c r="G138" s="256" t="s">
        <v>62</v>
      </c>
      <c r="H138" s="253" t="s">
        <v>481</v>
      </c>
      <c r="I138" s="207" t="s">
        <v>64</v>
      </c>
      <c r="J138" s="208" t="s">
        <v>482</v>
      </c>
      <c r="K138" s="208">
        <v>503</v>
      </c>
      <c r="L138" s="209" t="s">
        <v>483</v>
      </c>
      <c r="M138" s="209">
        <v>10200</v>
      </c>
      <c r="N138" s="209" t="s">
        <v>484</v>
      </c>
      <c r="O138" s="218" t="s">
        <v>480</v>
      </c>
      <c r="P138" s="217" t="s">
        <v>481</v>
      </c>
    </row>
    <row r="139" spans="2:16" ht="16.5" hidden="1" customHeight="1">
      <c r="B139" s="254"/>
      <c r="C139" s="254"/>
      <c r="D139" s="254"/>
      <c r="E139" s="257"/>
      <c r="F139" s="257"/>
      <c r="G139" s="257"/>
      <c r="H139" s="254"/>
      <c r="I139" s="207" t="s">
        <v>64</v>
      </c>
      <c r="J139" s="209" t="s">
        <v>470</v>
      </c>
      <c r="K139" s="207">
        <v>531</v>
      </c>
      <c r="L139" s="209" t="s">
        <v>471</v>
      </c>
      <c r="M139" s="209">
        <v>10203</v>
      </c>
      <c r="N139" s="209" t="s">
        <v>472</v>
      </c>
      <c r="O139" s="223"/>
      <c r="P139" s="216"/>
    </row>
    <row r="140" spans="2:16" ht="16.5" hidden="1" customHeight="1">
      <c r="B140" s="255"/>
      <c r="C140" s="255"/>
      <c r="D140" s="255"/>
      <c r="E140" s="258"/>
      <c r="F140" s="258"/>
      <c r="G140" s="258"/>
      <c r="H140" s="255"/>
      <c r="I140" s="207" t="s">
        <v>64</v>
      </c>
      <c r="J140" s="209" t="s">
        <v>473</v>
      </c>
      <c r="K140" s="207">
        <v>532</v>
      </c>
      <c r="L140" s="209" t="s">
        <v>474</v>
      </c>
      <c r="M140" s="209">
        <v>10203</v>
      </c>
      <c r="N140" s="209" t="s">
        <v>475</v>
      </c>
      <c r="O140" s="224"/>
      <c r="P140" s="225"/>
    </row>
    <row r="141" spans="2:16" ht="16.5" hidden="1" customHeight="1">
      <c r="B141" s="253" t="s">
        <v>462</v>
      </c>
      <c r="C141" s="253" t="s">
        <v>463</v>
      </c>
      <c r="D141" s="253" t="s">
        <v>464</v>
      </c>
      <c r="E141" s="256" t="s">
        <v>485</v>
      </c>
      <c r="F141" s="256" t="s">
        <v>61</v>
      </c>
      <c r="G141" s="256" t="s">
        <v>62</v>
      </c>
      <c r="H141" s="253" t="s">
        <v>481</v>
      </c>
      <c r="I141" s="207" t="s">
        <v>64</v>
      </c>
      <c r="J141" s="208" t="s">
        <v>486</v>
      </c>
      <c r="K141" s="208">
        <v>504</v>
      </c>
      <c r="L141" s="209" t="s">
        <v>487</v>
      </c>
      <c r="M141" s="209">
        <v>10200</v>
      </c>
      <c r="N141" s="209" t="s">
        <v>488</v>
      </c>
      <c r="O141" s="218" t="s">
        <v>485</v>
      </c>
      <c r="P141" s="217" t="s">
        <v>481</v>
      </c>
    </row>
    <row r="142" spans="2:16" ht="16.5" hidden="1" customHeight="1">
      <c r="B142" s="254"/>
      <c r="C142" s="254"/>
      <c r="D142" s="254"/>
      <c r="E142" s="257"/>
      <c r="F142" s="257"/>
      <c r="G142" s="257"/>
      <c r="H142" s="254"/>
      <c r="I142" s="207" t="s">
        <v>64</v>
      </c>
      <c r="J142" s="209" t="s">
        <v>470</v>
      </c>
      <c r="K142" s="207">
        <v>531</v>
      </c>
      <c r="L142" s="209" t="s">
        <v>471</v>
      </c>
      <c r="M142" s="209">
        <v>10204</v>
      </c>
      <c r="N142" s="209" t="s">
        <v>472</v>
      </c>
      <c r="O142" s="223"/>
      <c r="P142" s="216"/>
    </row>
    <row r="143" spans="2:16" ht="16.5" hidden="1" customHeight="1">
      <c r="B143" s="255"/>
      <c r="C143" s="255"/>
      <c r="D143" s="255"/>
      <c r="E143" s="258"/>
      <c r="F143" s="258"/>
      <c r="G143" s="258"/>
      <c r="H143" s="255"/>
      <c r="I143" s="207" t="s">
        <v>64</v>
      </c>
      <c r="J143" s="209" t="s">
        <v>473</v>
      </c>
      <c r="K143" s="207">
        <v>532</v>
      </c>
      <c r="L143" s="209" t="s">
        <v>474</v>
      </c>
      <c r="M143" s="209">
        <v>10204</v>
      </c>
      <c r="N143" s="209" t="s">
        <v>475</v>
      </c>
      <c r="O143" s="224"/>
      <c r="P143" s="225"/>
    </row>
    <row r="144" spans="2:16" ht="16.5" hidden="1" customHeight="1">
      <c r="B144" s="253" t="s">
        <v>462</v>
      </c>
      <c r="C144" s="253" t="s">
        <v>463</v>
      </c>
      <c r="D144" s="253" t="s">
        <v>464</v>
      </c>
      <c r="E144" s="256" t="s">
        <v>489</v>
      </c>
      <c r="F144" s="256" t="s">
        <v>61</v>
      </c>
      <c r="G144" s="256" t="s">
        <v>62</v>
      </c>
      <c r="H144" s="253" t="s">
        <v>490</v>
      </c>
      <c r="I144" s="207" t="s">
        <v>64</v>
      </c>
      <c r="J144" s="208" t="s">
        <v>491</v>
      </c>
      <c r="K144" s="208">
        <v>505</v>
      </c>
      <c r="L144" s="209" t="s">
        <v>492</v>
      </c>
      <c r="M144" s="209">
        <v>10200</v>
      </c>
      <c r="N144" s="209" t="s">
        <v>493</v>
      </c>
      <c r="O144" s="218" t="s">
        <v>489</v>
      </c>
      <c r="P144" s="217" t="s">
        <v>490</v>
      </c>
    </row>
    <row r="145" spans="2:16" ht="16.5" hidden="1" customHeight="1">
      <c r="B145" s="254"/>
      <c r="C145" s="254"/>
      <c r="D145" s="254"/>
      <c r="E145" s="257"/>
      <c r="F145" s="257"/>
      <c r="G145" s="257"/>
      <c r="H145" s="254"/>
      <c r="I145" s="207" t="s">
        <v>64</v>
      </c>
      <c r="J145" s="209" t="s">
        <v>470</v>
      </c>
      <c r="K145" s="207">
        <v>531</v>
      </c>
      <c r="L145" s="209" t="s">
        <v>471</v>
      </c>
      <c r="M145" s="209">
        <v>10205</v>
      </c>
      <c r="N145" s="209" t="s">
        <v>472</v>
      </c>
      <c r="O145" s="223"/>
      <c r="P145" s="216"/>
    </row>
    <row r="146" spans="2:16" ht="16.5" hidden="1" customHeight="1">
      <c r="B146" s="255"/>
      <c r="C146" s="255"/>
      <c r="D146" s="255"/>
      <c r="E146" s="258"/>
      <c r="F146" s="258"/>
      <c r="G146" s="258"/>
      <c r="H146" s="255"/>
      <c r="I146" s="207" t="s">
        <v>64</v>
      </c>
      <c r="J146" s="209" t="s">
        <v>473</v>
      </c>
      <c r="K146" s="207">
        <v>532</v>
      </c>
      <c r="L146" s="209" t="s">
        <v>474</v>
      </c>
      <c r="M146" s="209">
        <v>10205</v>
      </c>
      <c r="N146" s="209" t="s">
        <v>475</v>
      </c>
      <c r="O146" s="224"/>
      <c r="P146" s="225"/>
    </row>
    <row r="147" spans="2:16" ht="16.5" hidden="1" customHeight="1">
      <c r="B147" s="253" t="s">
        <v>462</v>
      </c>
      <c r="C147" s="253" t="s">
        <v>463</v>
      </c>
      <c r="D147" s="253" t="s">
        <v>494</v>
      </c>
      <c r="E147" s="256" t="s">
        <v>495</v>
      </c>
      <c r="F147" s="256" t="s">
        <v>61</v>
      </c>
      <c r="G147" s="256" t="s">
        <v>62</v>
      </c>
      <c r="H147" s="253" t="s">
        <v>490</v>
      </c>
      <c r="I147" s="207" t="s">
        <v>64</v>
      </c>
      <c r="J147" s="208" t="s">
        <v>496</v>
      </c>
      <c r="K147" s="208">
        <v>601</v>
      </c>
      <c r="L147" s="209" t="s">
        <v>497</v>
      </c>
      <c r="M147" s="209">
        <v>10200</v>
      </c>
      <c r="N147" s="209" t="s">
        <v>498</v>
      </c>
      <c r="O147" s="218" t="s">
        <v>495</v>
      </c>
      <c r="P147" s="217" t="s">
        <v>490</v>
      </c>
    </row>
    <row r="148" spans="2:16" ht="16.5" hidden="1" customHeight="1">
      <c r="B148" s="254"/>
      <c r="C148" s="254"/>
      <c r="D148" s="254"/>
      <c r="E148" s="257"/>
      <c r="F148" s="257"/>
      <c r="G148" s="257"/>
      <c r="H148" s="254"/>
      <c r="I148" s="207" t="s">
        <v>64</v>
      </c>
      <c r="J148" s="209" t="s">
        <v>499</v>
      </c>
      <c r="K148" s="208">
        <v>631</v>
      </c>
      <c r="L148" s="209" t="s">
        <v>500</v>
      </c>
      <c r="M148" s="209">
        <v>10206</v>
      </c>
      <c r="N148" s="209" t="s">
        <v>501</v>
      </c>
      <c r="O148" s="223"/>
      <c r="P148" s="216"/>
    </row>
    <row r="149" spans="2:16" ht="16.5" hidden="1" customHeight="1">
      <c r="B149" s="255"/>
      <c r="C149" s="255"/>
      <c r="D149" s="255"/>
      <c r="E149" s="258"/>
      <c r="F149" s="258"/>
      <c r="G149" s="258"/>
      <c r="H149" s="255"/>
      <c r="I149" s="207" t="s">
        <v>64</v>
      </c>
      <c r="J149" s="209" t="s">
        <v>502</v>
      </c>
      <c r="K149" s="208">
        <v>632</v>
      </c>
      <c r="L149" s="209" t="s">
        <v>503</v>
      </c>
      <c r="M149" s="209">
        <v>10206</v>
      </c>
      <c r="N149" s="209" t="s">
        <v>504</v>
      </c>
      <c r="O149" s="224"/>
      <c r="P149" s="225"/>
    </row>
    <row r="150" spans="2:16" ht="16.5" hidden="1" customHeight="1">
      <c r="B150" s="253" t="s">
        <v>462</v>
      </c>
      <c r="C150" s="253" t="s">
        <v>463</v>
      </c>
      <c r="D150" s="253" t="s">
        <v>494</v>
      </c>
      <c r="E150" s="256" t="s">
        <v>505</v>
      </c>
      <c r="F150" s="256" t="s">
        <v>61</v>
      </c>
      <c r="G150" s="256" t="s">
        <v>62</v>
      </c>
      <c r="H150" s="253" t="s">
        <v>506</v>
      </c>
      <c r="I150" s="207" t="s">
        <v>64</v>
      </c>
      <c r="J150" s="208" t="s">
        <v>507</v>
      </c>
      <c r="K150" s="208">
        <v>602</v>
      </c>
      <c r="L150" s="209" t="s">
        <v>508</v>
      </c>
      <c r="M150" s="209">
        <v>10200</v>
      </c>
      <c r="N150" s="209" t="s">
        <v>509</v>
      </c>
      <c r="O150" s="218" t="s">
        <v>505</v>
      </c>
      <c r="P150" s="217" t="s">
        <v>506</v>
      </c>
    </row>
    <row r="151" spans="2:16" ht="16.5" hidden="1" customHeight="1">
      <c r="B151" s="254"/>
      <c r="C151" s="254"/>
      <c r="D151" s="254"/>
      <c r="E151" s="257"/>
      <c r="F151" s="257"/>
      <c r="G151" s="257"/>
      <c r="H151" s="254"/>
      <c r="I151" s="207" t="s">
        <v>64</v>
      </c>
      <c r="J151" s="209" t="s">
        <v>499</v>
      </c>
      <c r="K151" s="208">
        <v>631</v>
      </c>
      <c r="L151" s="209" t="s">
        <v>500</v>
      </c>
      <c r="M151" s="209">
        <v>10207</v>
      </c>
      <c r="N151" s="209" t="s">
        <v>501</v>
      </c>
      <c r="O151" s="223"/>
      <c r="P151" s="216"/>
    </row>
    <row r="152" spans="2:16" ht="16.5" hidden="1" customHeight="1">
      <c r="B152" s="255"/>
      <c r="C152" s="255"/>
      <c r="D152" s="255"/>
      <c r="E152" s="258"/>
      <c r="F152" s="258"/>
      <c r="G152" s="258"/>
      <c r="H152" s="255"/>
      <c r="I152" s="207" t="s">
        <v>64</v>
      </c>
      <c r="J152" s="209" t="s">
        <v>502</v>
      </c>
      <c r="K152" s="208">
        <v>632</v>
      </c>
      <c r="L152" s="209" t="s">
        <v>503</v>
      </c>
      <c r="M152" s="209">
        <v>10207</v>
      </c>
      <c r="N152" s="209" t="s">
        <v>504</v>
      </c>
      <c r="O152" s="224"/>
      <c r="P152" s="225"/>
    </row>
    <row r="153" spans="2:16" ht="16.5" hidden="1" customHeight="1">
      <c r="B153" s="253" t="s">
        <v>462</v>
      </c>
      <c r="C153" s="253" t="s">
        <v>463</v>
      </c>
      <c r="D153" s="253" t="s">
        <v>494</v>
      </c>
      <c r="E153" s="256" t="s">
        <v>510</v>
      </c>
      <c r="F153" s="256" t="s">
        <v>61</v>
      </c>
      <c r="G153" s="256" t="s">
        <v>62</v>
      </c>
      <c r="H153" s="253" t="s">
        <v>506</v>
      </c>
      <c r="I153" s="207" t="s">
        <v>64</v>
      </c>
      <c r="J153" s="208" t="s">
        <v>511</v>
      </c>
      <c r="K153" s="208">
        <v>603</v>
      </c>
      <c r="L153" s="209" t="s">
        <v>512</v>
      </c>
      <c r="M153" s="209">
        <v>10200</v>
      </c>
      <c r="N153" s="209" t="s">
        <v>513</v>
      </c>
      <c r="O153" s="218" t="s">
        <v>510</v>
      </c>
      <c r="P153" s="217" t="s">
        <v>506</v>
      </c>
    </row>
    <row r="154" spans="2:16" ht="16.5" hidden="1" customHeight="1">
      <c r="B154" s="254"/>
      <c r="C154" s="254"/>
      <c r="D154" s="254"/>
      <c r="E154" s="257"/>
      <c r="F154" s="257"/>
      <c r="G154" s="257"/>
      <c r="H154" s="254"/>
      <c r="I154" s="207" t="s">
        <v>64</v>
      </c>
      <c r="J154" s="209" t="s">
        <v>499</v>
      </c>
      <c r="K154" s="208">
        <v>631</v>
      </c>
      <c r="L154" s="209" t="s">
        <v>500</v>
      </c>
      <c r="M154" s="209">
        <v>10208</v>
      </c>
      <c r="N154" s="209" t="s">
        <v>501</v>
      </c>
      <c r="O154" s="223"/>
      <c r="P154" s="216"/>
    </row>
    <row r="155" spans="2:16" ht="16.5" hidden="1" customHeight="1">
      <c r="B155" s="255"/>
      <c r="C155" s="255"/>
      <c r="D155" s="255"/>
      <c r="E155" s="258"/>
      <c r="F155" s="258"/>
      <c r="G155" s="258"/>
      <c r="H155" s="255"/>
      <c r="I155" s="207" t="s">
        <v>64</v>
      </c>
      <c r="J155" s="209" t="s">
        <v>502</v>
      </c>
      <c r="K155" s="208">
        <v>632</v>
      </c>
      <c r="L155" s="209" t="s">
        <v>503</v>
      </c>
      <c r="M155" s="209">
        <v>10208</v>
      </c>
      <c r="N155" s="209" t="s">
        <v>504</v>
      </c>
      <c r="O155" s="224"/>
      <c r="P155" s="225"/>
    </row>
    <row r="156" spans="2:16" ht="16.5" hidden="1" customHeight="1">
      <c r="B156" s="253" t="s">
        <v>462</v>
      </c>
      <c r="C156" s="253" t="s">
        <v>463</v>
      </c>
      <c r="D156" s="253" t="s">
        <v>494</v>
      </c>
      <c r="E156" s="256" t="s">
        <v>514</v>
      </c>
      <c r="F156" s="256" t="s">
        <v>61</v>
      </c>
      <c r="G156" s="256" t="s">
        <v>62</v>
      </c>
      <c r="H156" s="253" t="s">
        <v>515</v>
      </c>
      <c r="I156" s="207" t="s">
        <v>64</v>
      </c>
      <c r="J156" s="208" t="s">
        <v>516</v>
      </c>
      <c r="K156" s="207">
        <v>604</v>
      </c>
      <c r="L156" s="209" t="s">
        <v>517</v>
      </c>
      <c r="M156" s="209">
        <v>10200</v>
      </c>
      <c r="N156" s="209" t="s">
        <v>518</v>
      </c>
      <c r="O156" s="218" t="s">
        <v>514</v>
      </c>
      <c r="P156" s="217" t="s">
        <v>515</v>
      </c>
    </row>
    <row r="157" spans="2:16" ht="16.5" hidden="1" customHeight="1">
      <c r="B157" s="254"/>
      <c r="C157" s="254"/>
      <c r="D157" s="254"/>
      <c r="E157" s="257"/>
      <c r="F157" s="257"/>
      <c r="G157" s="257"/>
      <c r="H157" s="254"/>
      <c r="I157" s="207" t="s">
        <v>64</v>
      </c>
      <c r="J157" s="209" t="s">
        <v>499</v>
      </c>
      <c r="K157" s="208">
        <v>631</v>
      </c>
      <c r="L157" s="209" t="s">
        <v>500</v>
      </c>
      <c r="M157" s="209">
        <v>10209</v>
      </c>
      <c r="N157" s="209" t="s">
        <v>501</v>
      </c>
      <c r="O157" s="223"/>
      <c r="P157" s="216"/>
    </row>
    <row r="158" spans="2:16" ht="16.5" hidden="1" customHeight="1">
      <c r="B158" s="255"/>
      <c r="C158" s="255"/>
      <c r="D158" s="255"/>
      <c r="E158" s="258"/>
      <c r="F158" s="258"/>
      <c r="G158" s="258"/>
      <c r="H158" s="255"/>
      <c r="I158" s="207" t="s">
        <v>64</v>
      </c>
      <c r="J158" s="209" t="s">
        <v>502</v>
      </c>
      <c r="K158" s="208">
        <v>632</v>
      </c>
      <c r="L158" s="209" t="s">
        <v>503</v>
      </c>
      <c r="M158" s="209">
        <v>10209</v>
      </c>
      <c r="N158" s="209" t="s">
        <v>504</v>
      </c>
      <c r="O158" s="224"/>
      <c r="P158" s="225"/>
    </row>
    <row r="159" spans="2:16" ht="16.5" hidden="1" customHeight="1">
      <c r="B159" s="253" t="s">
        <v>462</v>
      </c>
      <c r="C159" s="253" t="s">
        <v>463</v>
      </c>
      <c r="D159" s="253" t="s">
        <v>494</v>
      </c>
      <c r="E159" s="256" t="s">
        <v>519</v>
      </c>
      <c r="F159" s="256" t="s">
        <v>61</v>
      </c>
      <c r="G159" s="256" t="s">
        <v>62</v>
      </c>
      <c r="H159" s="253" t="s">
        <v>515</v>
      </c>
      <c r="I159" s="207" t="s">
        <v>64</v>
      </c>
      <c r="J159" s="208" t="s">
        <v>520</v>
      </c>
      <c r="K159" s="207">
        <v>605</v>
      </c>
      <c r="L159" s="209" t="s">
        <v>521</v>
      </c>
      <c r="M159" s="209">
        <v>10200</v>
      </c>
      <c r="N159" s="209" t="s">
        <v>522</v>
      </c>
      <c r="O159" s="218" t="s">
        <v>519</v>
      </c>
      <c r="P159" s="217" t="s">
        <v>515</v>
      </c>
    </row>
    <row r="160" spans="2:16" ht="16.5" hidden="1" customHeight="1">
      <c r="B160" s="254"/>
      <c r="C160" s="254"/>
      <c r="D160" s="254"/>
      <c r="E160" s="257"/>
      <c r="F160" s="257"/>
      <c r="G160" s="257"/>
      <c r="H160" s="254"/>
      <c r="I160" s="207" t="s">
        <v>64</v>
      </c>
      <c r="J160" s="209" t="s">
        <v>499</v>
      </c>
      <c r="K160" s="208">
        <v>631</v>
      </c>
      <c r="L160" s="209" t="s">
        <v>500</v>
      </c>
      <c r="M160" s="209">
        <v>10210</v>
      </c>
      <c r="N160" s="209" t="s">
        <v>501</v>
      </c>
      <c r="O160" s="223"/>
      <c r="P160" s="216"/>
    </row>
    <row r="161" spans="2:16" ht="16.5" hidden="1" customHeight="1">
      <c r="B161" s="255"/>
      <c r="C161" s="255"/>
      <c r="D161" s="255"/>
      <c r="E161" s="258"/>
      <c r="F161" s="258"/>
      <c r="G161" s="258"/>
      <c r="H161" s="255"/>
      <c r="I161" s="207" t="s">
        <v>64</v>
      </c>
      <c r="J161" s="209" t="s">
        <v>502</v>
      </c>
      <c r="K161" s="208">
        <v>632</v>
      </c>
      <c r="L161" s="209" t="s">
        <v>503</v>
      </c>
      <c r="M161" s="209">
        <v>10210</v>
      </c>
      <c r="N161" s="209" t="s">
        <v>504</v>
      </c>
      <c r="O161" s="224"/>
      <c r="P161" s="225"/>
    </row>
    <row r="162" spans="2:16" ht="16.5" hidden="1" customHeight="1">
      <c r="B162" s="253" t="s">
        <v>523</v>
      </c>
      <c r="C162" s="253" t="s">
        <v>524</v>
      </c>
      <c r="D162" s="253" t="s">
        <v>464</v>
      </c>
      <c r="E162" s="256" t="s">
        <v>525</v>
      </c>
      <c r="F162" s="256" t="s">
        <v>61</v>
      </c>
      <c r="G162" s="256" t="s">
        <v>62</v>
      </c>
      <c r="H162" s="253" t="s">
        <v>526</v>
      </c>
      <c r="I162" s="207" t="s">
        <v>64</v>
      </c>
      <c r="J162" s="207" t="s">
        <v>527</v>
      </c>
      <c r="K162" s="207">
        <v>701</v>
      </c>
      <c r="L162" s="209" t="s">
        <v>528</v>
      </c>
      <c r="M162" s="209">
        <v>10200</v>
      </c>
      <c r="N162" s="209" t="s">
        <v>529</v>
      </c>
      <c r="O162" s="218" t="s">
        <v>525</v>
      </c>
      <c r="P162" s="217" t="s">
        <v>526</v>
      </c>
    </row>
    <row r="163" spans="2:16" ht="16.5" hidden="1" customHeight="1">
      <c r="B163" s="254"/>
      <c r="C163" s="254"/>
      <c r="D163" s="254"/>
      <c r="E163" s="257"/>
      <c r="F163" s="257"/>
      <c r="G163" s="257"/>
      <c r="H163" s="254"/>
      <c r="I163" s="207" t="s">
        <v>64</v>
      </c>
      <c r="J163" s="209" t="s">
        <v>530</v>
      </c>
      <c r="K163" s="207">
        <v>726</v>
      </c>
      <c r="L163" s="209" t="s">
        <v>531</v>
      </c>
      <c r="M163" s="209">
        <v>10201</v>
      </c>
      <c r="N163" s="209" t="s">
        <v>532</v>
      </c>
      <c r="O163" s="223"/>
      <c r="P163" s="216"/>
    </row>
    <row r="164" spans="2:16" ht="16.5" hidden="1" customHeight="1">
      <c r="B164" s="255"/>
      <c r="C164" s="255"/>
      <c r="D164" s="255"/>
      <c r="E164" s="258"/>
      <c r="F164" s="258"/>
      <c r="G164" s="258"/>
      <c r="H164" s="255"/>
      <c r="I164" s="207" t="s">
        <v>64</v>
      </c>
      <c r="J164" s="209" t="s">
        <v>533</v>
      </c>
      <c r="K164" s="207">
        <v>724</v>
      </c>
      <c r="L164" s="209" t="s">
        <v>534</v>
      </c>
      <c r="M164" s="209">
        <v>10201</v>
      </c>
      <c r="N164" s="209" t="s">
        <v>535</v>
      </c>
      <c r="O164" s="224"/>
      <c r="P164" s="225"/>
    </row>
    <row r="165" spans="2:16" ht="16.5" hidden="1" customHeight="1">
      <c r="B165" s="253" t="s">
        <v>523</v>
      </c>
      <c r="C165" s="253" t="s">
        <v>524</v>
      </c>
      <c r="D165" s="253" t="s">
        <v>464</v>
      </c>
      <c r="E165" s="256" t="s">
        <v>536</v>
      </c>
      <c r="F165" s="256" t="s">
        <v>61</v>
      </c>
      <c r="G165" s="256" t="s">
        <v>62</v>
      </c>
      <c r="H165" s="253" t="s">
        <v>526</v>
      </c>
      <c r="I165" s="207" t="s">
        <v>64</v>
      </c>
      <c r="J165" s="207" t="s">
        <v>537</v>
      </c>
      <c r="K165" s="207">
        <v>702</v>
      </c>
      <c r="L165" s="209" t="s">
        <v>538</v>
      </c>
      <c r="M165" s="209">
        <v>10200</v>
      </c>
      <c r="N165" s="209" t="s">
        <v>539</v>
      </c>
      <c r="O165" s="218" t="s">
        <v>536</v>
      </c>
      <c r="P165" s="217" t="s">
        <v>526</v>
      </c>
    </row>
    <row r="166" spans="2:16" ht="16.5" hidden="1" customHeight="1">
      <c r="B166" s="254"/>
      <c r="C166" s="254"/>
      <c r="D166" s="254"/>
      <c r="E166" s="257"/>
      <c r="F166" s="257"/>
      <c r="G166" s="257"/>
      <c r="H166" s="254"/>
      <c r="I166" s="207" t="s">
        <v>64</v>
      </c>
      <c r="J166" s="209" t="s">
        <v>530</v>
      </c>
      <c r="K166" s="207">
        <v>726</v>
      </c>
      <c r="L166" s="209" t="s">
        <v>531</v>
      </c>
      <c r="M166" s="209">
        <v>10202</v>
      </c>
      <c r="N166" s="209" t="s">
        <v>532</v>
      </c>
      <c r="O166" s="223"/>
      <c r="P166" s="216"/>
    </row>
    <row r="167" spans="2:16" ht="16.5" hidden="1" customHeight="1">
      <c r="B167" s="255"/>
      <c r="C167" s="255"/>
      <c r="D167" s="255"/>
      <c r="E167" s="258"/>
      <c r="F167" s="258"/>
      <c r="G167" s="258"/>
      <c r="H167" s="255"/>
      <c r="I167" s="207" t="s">
        <v>64</v>
      </c>
      <c r="J167" s="209" t="s">
        <v>533</v>
      </c>
      <c r="K167" s="207">
        <v>724</v>
      </c>
      <c r="L167" s="209" t="s">
        <v>534</v>
      </c>
      <c r="M167" s="209">
        <v>10202</v>
      </c>
      <c r="N167" s="209" t="s">
        <v>535</v>
      </c>
      <c r="O167" s="224"/>
      <c r="P167" s="225"/>
    </row>
    <row r="168" spans="2:16" ht="16.5" hidden="1" customHeight="1">
      <c r="B168" s="253" t="s">
        <v>523</v>
      </c>
      <c r="C168" s="253" t="s">
        <v>524</v>
      </c>
      <c r="D168" s="253" t="s">
        <v>464</v>
      </c>
      <c r="E168" s="256" t="s">
        <v>540</v>
      </c>
      <c r="F168" s="256" t="s">
        <v>61</v>
      </c>
      <c r="G168" s="256" t="s">
        <v>62</v>
      </c>
      <c r="H168" s="253" t="s">
        <v>541</v>
      </c>
      <c r="I168" s="207" t="s">
        <v>64</v>
      </c>
      <c r="J168" s="207" t="s">
        <v>542</v>
      </c>
      <c r="K168" s="207">
        <v>703</v>
      </c>
      <c r="L168" s="209" t="s">
        <v>543</v>
      </c>
      <c r="M168" s="209">
        <v>10200</v>
      </c>
      <c r="N168" s="209" t="s">
        <v>544</v>
      </c>
      <c r="O168" s="218" t="s">
        <v>540</v>
      </c>
      <c r="P168" s="217" t="s">
        <v>541</v>
      </c>
    </row>
    <row r="169" spans="2:16" ht="16.5" hidden="1" customHeight="1">
      <c r="B169" s="254"/>
      <c r="C169" s="254"/>
      <c r="D169" s="254"/>
      <c r="E169" s="257"/>
      <c r="F169" s="257"/>
      <c r="G169" s="257"/>
      <c r="H169" s="254"/>
      <c r="I169" s="207" t="s">
        <v>64</v>
      </c>
      <c r="J169" s="209" t="s">
        <v>545</v>
      </c>
      <c r="K169" s="207">
        <v>727</v>
      </c>
      <c r="L169" s="209" t="s">
        <v>546</v>
      </c>
      <c r="M169" s="209">
        <v>10203</v>
      </c>
      <c r="N169" s="209" t="s">
        <v>547</v>
      </c>
      <c r="O169" s="223"/>
      <c r="P169" s="216"/>
    </row>
    <row r="170" spans="2:16" ht="16.5" hidden="1" customHeight="1">
      <c r="B170" s="255"/>
      <c r="C170" s="255"/>
      <c r="D170" s="255"/>
      <c r="E170" s="258"/>
      <c r="F170" s="258"/>
      <c r="G170" s="258"/>
      <c r="H170" s="255"/>
      <c r="I170" s="207" t="s">
        <v>64</v>
      </c>
      <c r="J170" s="209" t="s">
        <v>533</v>
      </c>
      <c r="K170" s="207">
        <v>724</v>
      </c>
      <c r="L170" s="209" t="s">
        <v>534</v>
      </c>
      <c r="M170" s="209">
        <v>10203</v>
      </c>
      <c r="N170" s="209" t="s">
        <v>535</v>
      </c>
      <c r="O170" s="224"/>
      <c r="P170" s="225"/>
    </row>
    <row r="171" spans="2:16" ht="16.5" hidden="1" customHeight="1">
      <c r="B171" s="253" t="s">
        <v>523</v>
      </c>
      <c r="C171" s="253" t="s">
        <v>524</v>
      </c>
      <c r="D171" s="253" t="s">
        <v>464</v>
      </c>
      <c r="E171" s="256" t="s">
        <v>548</v>
      </c>
      <c r="F171" s="256" t="s">
        <v>61</v>
      </c>
      <c r="G171" s="256" t="s">
        <v>62</v>
      </c>
      <c r="H171" s="253" t="s">
        <v>541</v>
      </c>
      <c r="I171" s="207" t="s">
        <v>64</v>
      </c>
      <c r="J171" s="207" t="s">
        <v>549</v>
      </c>
      <c r="K171" s="207">
        <v>704</v>
      </c>
      <c r="L171" s="209" t="s">
        <v>550</v>
      </c>
      <c r="M171" s="209">
        <v>10200</v>
      </c>
      <c r="N171" s="209" t="s">
        <v>551</v>
      </c>
      <c r="O171" s="218" t="s">
        <v>548</v>
      </c>
      <c r="P171" s="217" t="s">
        <v>541</v>
      </c>
    </row>
    <row r="172" spans="2:16" ht="16.899999999999999" hidden="1" customHeight="1">
      <c r="B172" s="254"/>
      <c r="C172" s="254"/>
      <c r="D172" s="254"/>
      <c r="E172" s="257"/>
      <c r="F172" s="257"/>
      <c r="G172" s="257"/>
      <c r="H172" s="254"/>
      <c r="I172" s="207" t="s">
        <v>64</v>
      </c>
      <c r="J172" s="209" t="s">
        <v>545</v>
      </c>
      <c r="K172" s="207">
        <v>727</v>
      </c>
      <c r="L172" s="209" t="s">
        <v>546</v>
      </c>
      <c r="M172" s="209">
        <v>10204</v>
      </c>
      <c r="N172" s="209" t="s">
        <v>547</v>
      </c>
      <c r="O172" s="223"/>
      <c r="P172" s="216"/>
    </row>
    <row r="173" spans="2:16" ht="16.5" hidden="1" customHeight="1">
      <c r="B173" s="255"/>
      <c r="C173" s="255"/>
      <c r="D173" s="255"/>
      <c r="E173" s="258"/>
      <c r="F173" s="258"/>
      <c r="G173" s="258"/>
      <c r="H173" s="255"/>
      <c r="I173" s="207" t="s">
        <v>64</v>
      </c>
      <c r="J173" s="209" t="s">
        <v>533</v>
      </c>
      <c r="K173" s="207">
        <v>724</v>
      </c>
      <c r="L173" s="209" t="s">
        <v>534</v>
      </c>
      <c r="M173" s="209">
        <v>10204</v>
      </c>
      <c r="N173" s="209" t="s">
        <v>535</v>
      </c>
      <c r="O173" s="224"/>
      <c r="P173" s="225"/>
    </row>
    <row r="174" spans="2:16" ht="16.5" hidden="1" customHeight="1">
      <c r="B174" s="253" t="s">
        <v>523</v>
      </c>
      <c r="C174" s="253" t="s">
        <v>524</v>
      </c>
      <c r="D174" s="253" t="s">
        <v>494</v>
      </c>
      <c r="E174" s="256" t="s">
        <v>552</v>
      </c>
      <c r="F174" s="256" t="s">
        <v>61</v>
      </c>
      <c r="G174" s="256" t="s">
        <v>62</v>
      </c>
      <c r="H174" s="253" t="s">
        <v>553</v>
      </c>
      <c r="I174" s="207" t="s">
        <v>64</v>
      </c>
      <c r="J174" s="207" t="s">
        <v>554</v>
      </c>
      <c r="K174" s="207">
        <v>801</v>
      </c>
      <c r="L174" s="209" t="s">
        <v>555</v>
      </c>
      <c r="M174" s="209">
        <v>10200</v>
      </c>
      <c r="N174" s="209" t="s">
        <v>556</v>
      </c>
      <c r="O174" s="218" t="s">
        <v>552</v>
      </c>
      <c r="P174" s="217" t="s">
        <v>553</v>
      </c>
    </row>
    <row r="175" spans="2:16" ht="16.5" hidden="1" customHeight="1">
      <c r="B175" s="254"/>
      <c r="C175" s="254"/>
      <c r="D175" s="254"/>
      <c r="E175" s="257"/>
      <c r="F175" s="257"/>
      <c r="G175" s="257"/>
      <c r="H175" s="254"/>
      <c r="I175" s="207" t="s">
        <v>64</v>
      </c>
      <c r="J175" s="207" t="s">
        <v>557</v>
      </c>
      <c r="K175" s="207">
        <v>826</v>
      </c>
      <c r="L175" s="207" t="s">
        <v>558</v>
      </c>
      <c r="M175" s="209">
        <v>10205</v>
      </c>
      <c r="N175" s="209" t="s">
        <v>559</v>
      </c>
      <c r="O175" s="223"/>
      <c r="P175" s="216"/>
    </row>
    <row r="176" spans="2:16" ht="16.5" hidden="1" customHeight="1">
      <c r="B176" s="255"/>
      <c r="C176" s="255"/>
      <c r="D176" s="255"/>
      <c r="E176" s="258"/>
      <c r="F176" s="258"/>
      <c r="G176" s="258"/>
      <c r="H176" s="255"/>
      <c r="I176" s="207" t="s">
        <v>64</v>
      </c>
      <c r="J176" s="207" t="s">
        <v>560</v>
      </c>
      <c r="K176" s="207">
        <v>824</v>
      </c>
      <c r="L176" s="207" t="s">
        <v>561</v>
      </c>
      <c r="M176" s="209">
        <v>10205</v>
      </c>
      <c r="N176" s="209" t="s">
        <v>562</v>
      </c>
      <c r="O176" s="224"/>
      <c r="P176" s="225"/>
    </row>
    <row r="177" spans="2:16" ht="16.5" hidden="1" customHeight="1">
      <c r="B177" s="253" t="s">
        <v>523</v>
      </c>
      <c r="C177" s="253" t="s">
        <v>524</v>
      </c>
      <c r="D177" s="253" t="s">
        <v>494</v>
      </c>
      <c r="E177" s="256" t="s">
        <v>563</v>
      </c>
      <c r="F177" s="256" t="s">
        <v>61</v>
      </c>
      <c r="G177" s="256" t="s">
        <v>62</v>
      </c>
      <c r="H177" s="253" t="s">
        <v>553</v>
      </c>
      <c r="I177" s="207" t="s">
        <v>64</v>
      </c>
      <c r="J177" s="207" t="s">
        <v>564</v>
      </c>
      <c r="K177" s="207">
        <v>802</v>
      </c>
      <c r="L177" s="209" t="s">
        <v>565</v>
      </c>
      <c r="M177" s="209">
        <v>10200</v>
      </c>
      <c r="N177" s="209" t="s">
        <v>566</v>
      </c>
      <c r="O177" s="218" t="s">
        <v>563</v>
      </c>
      <c r="P177" s="217" t="s">
        <v>553</v>
      </c>
    </row>
    <row r="178" spans="2:16" ht="16.5" hidden="1" customHeight="1">
      <c r="B178" s="254"/>
      <c r="C178" s="254"/>
      <c r="D178" s="254"/>
      <c r="E178" s="257"/>
      <c r="F178" s="257"/>
      <c r="G178" s="257"/>
      <c r="H178" s="254"/>
      <c r="I178" s="207" t="s">
        <v>64</v>
      </c>
      <c r="J178" s="207" t="s">
        <v>557</v>
      </c>
      <c r="K178" s="207">
        <v>826</v>
      </c>
      <c r="L178" s="207" t="s">
        <v>558</v>
      </c>
      <c r="M178" s="209">
        <v>10206</v>
      </c>
      <c r="N178" s="209" t="s">
        <v>559</v>
      </c>
      <c r="O178" s="223"/>
      <c r="P178" s="216"/>
    </row>
    <row r="179" spans="2:16" ht="16.5" hidden="1" customHeight="1">
      <c r="B179" s="255"/>
      <c r="C179" s="255"/>
      <c r="D179" s="255"/>
      <c r="E179" s="258"/>
      <c r="F179" s="258"/>
      <c r="G179" s="258"/>
      <c r="H179" s="255"/>
      <c r="I179" s="207" t="s">
        <v>64</v>
      </c>
      <c r="J179" s="207" t="s">
        <v>560</v>
      </c>
      <c r="K179" s="207">
        <v>824</v>
      </c>
      <c r="L179" s="207" t="s">
        <v>561</v>
      </c>
      <c r="M179" s="209">
        <v>10206</v>
      </c>
      <c r="N179" s="209" t="s">
        <v>562</v>
      </c>
      <c r="O179" s="224"/>
      <c r="P179" s="225"/>
    </row>
    <row r="180" spans="2:16" ht="16.5" hidden="1" customHeight="1">
      <c r="B180" s="253" t="s">
        <v>523</v>
      </c>
      <c r="C180" s="253" t="s">
        <v>524</v>
      </c>
      <c r="D180" s="253" t="s">
        <v>494</v>
      </c>
      <c r="E180" s="256" t="s">
        <v>567</v>
      </c>
      <c r="F180" s="256" t="s">
        <v>61</v>
      </c>
      <c r="G180" s="256" t="s">
        <v>62</v>
      </c>
      <c r="H180" s="253" t="s">
        <v>568</v>
      </c>
      <c r="I180" s="207" t="s">
        <v>64</v>
      </c>
      <c r="J180" s="207" t="s">
        <v>569</v>
      </c>
      <c r="K180" s="207">
        <v>803</v>
      </c>
      <c r="L180" s="209" t="s">
        <v>570</v>
      </c>
      <c r="M180" s="209">
        <v>10200</v>
      </c>
      <c r="N180" s="209" t="s">
        <v>571</v>
      </c>
      <c r="O180" s="218" t="s">
        <v>567</v>
      </c>
      <c r="P180" s="217" t="s">
        <v>568</v>
      </c>
    </row>
    <row r="181" spans="2:16" ht="16.5" hidden="1" customHeight="1">
      <c r="B181" s="254"/>
      <c r="C181" s="254"/>
      <c r="D181" s="254"/>
      <c r="E181" s="257"/>
      <c r="F181" s="257"/>
      <c r="G181" s="257"/>
      <c r="H181" s="254"/>
      <c r="I181" s="207" t="s">
        <v>64</v>
      </c>
      <c r="J181" s="207" t="s">
        <v>572</v>
      </c>
      <c r="K181" s="207">
        <v>827</v>
      </c>
      <c r="L181" s="207" t="s">
        <v>573</v>
      </c>
      <c r="M181" s="209">
        <v>10207</v>
      </c>
      <c r="N181" s="209" t="s">
        <v>574</v>
      </c>
      <c r="O181" s="223"/>
      <c r="P181" s="216"/>
    </row>
    <row r="182" spans="2:16" ht="16.5" hidden="1" customHeight="1">
      <c r="B182" s="255"/>
      <c r="C182" s="255"/>
      <c r="D182" s="255"/>
      <c r="E182" s="258"/>
      <c r="F182" s="258"/>
      <c r="G182" s="258"/>
      <c r="H182" s="255"/>
      <c r="I182" s="207" t="s">
        <v>64</v>
      </c>
      <c r="J182" s="207" t="s">
        <v>560</v>
      </c>
      <c r="K182" s="207">
        <v>824</v>
      </c>
      <c r="L182" s="207" t="s">
        <v>561</v>
      </c>
      <c r="M182" s="209">
        <v>10207</v>
      </c>
      <c r="N182" s="209" t="s">
        <v>562</v>
      </c>
      <c r="O182" s="224"/>
      <c r="P182" s="225"/>
    </row>
    <row r="183" spans="2:16" ht="16.5" hidden="1" customHeight="1">
      <c r="B183" s="253" t="s">
        <v>523</v>
      </c>
      <c r="C183" s="253" t="s">
        <v>524</v>
      </c>
      <c r="D183" s="253" t="s">
        <v>494</v>
      </c>
      <c r="E183" s="256" t="s">
        <v>575</v>
      </c>
      <c r="F183" s="256" t="s">
        <v>61</v>
      </c>
      <c r="G183" s="256" t="s">
        <v>62</v>
      </c>
      <c r="H183" s="253" t="s">
        <v>568</v>
      </c>
      <c r="I183" s="207" t="s">
        <v>64</v>
      </c>
      <c r="J183" s="207" t="s">
        <v>576</v>
      </c>
      <c r="K183" s="207">
        <v>804</v>
      </c>
      <c r="L183" s="209" t="s">
        <v>577</v>
      </c>
      <c r="M183" s="209">
        <v>10200</v>
      </c>
      <c r="N183" s="209" t="s">
        <v>578</v>
      </c>
      <c r="O183" s="218" t="s">
        <v>575</v>
      </c>
      <c r="P183" s="217" t="s">
        <v>568</v>
      </c>
    </row>
    <row r="184" spans="2:16" ht="16.5" hidden="1" customHeight="1">
      <c r="B184" s="254"/>
      <c r="C184" s="254"/>
      <c r="D184" s="254"/>
      <c r="E184" s="257"/>
      <c r="F184" s="257"/>
      <c r="G184" s="257"/>
      <c r="H184" s="254"/>
      <c r="I184" s="207" t="s">
        <v>64</v>
      </c>
      <c r="J184" s="207" t="s">
        <v>572</v>
      </c>
      <c r="K184" s="207">
        <v>827</v>
      </c>
      <c r="L184" s="207" t="s">
        <v>573</v>
      </c>
      <c r="M184" s="209">
        <v>10208</v>
      </c>
      <c r="N184" s="209" t="s">
        <v>574</v>
      </c>
      <c r="O184" s="223"/>
      <c r="P184" s="216"/>
    </row>
    <row r="185" spans="2:16" ht="16.5" hidden="1" customHeight="1">
      <c r="B185" s="255"/>
      <c r="C185" s="255"/>
      <c r="D185" s="255"/>
      <c r="E185" s="258"/>
      <c r="F185" s="258"/>
      <c r="G185" s="258"/>
      <c r="H185" s="255"/>
      <c r="I185" s="207" t="s">
        <v>64</v>
      </c>
      <c r="J185" s="207" t="s">
        <v>560</v>
      </c>
      <c r="K185" s="207">
        <v>824</v>
      </c>
      <c r="L185" s="207" t="s">
        <v>561</v>
      </c>
      <c r="M185" s="209">
        <v>10208</v>
      </c>
      <c r="N185" s="209" t="s">
        <v>562</v>
      </c>
      <c r="O185" s="224"/>
      <c r="P185" s="225"/>
    </row>
    <row r="186" spans="2:16" ht="16.5" hidden="1" customHeight="1">
      <c r="B186" s="253" t="s">
        <v>523</v>
      </c>
      <c r="C186" s="253" t="s">
        <v>579</v>
      </c>
      <c r="D186" s="253" t="s">
        <v>464</v>
      </c>
      <c r="E186" s="256" t="s">
        <v>580</v>
      </c>
      <c r="F186" s="256" t="s">
        <v>61</v>
      </c>
      <c r="G186" s="256" t="s">
        <v>62</v>
      </c>
      <c r="H186" s="253" t="s">
        <v>581</v>
      </c>
      <c r="I186" s="207" t="s">
        <v>64</v>
      </c>
      <c r="J186" s="208" t="s">
        <v>582</v>
      </c>
      <c r="K186" s="207">
        <v>705</v>
      </c>
      <c r="L186" s="209" t="s">
        <v>583</v>
      </c>
      <c r="M186" s="209">
        <v>10200</v>
      </c>
      <c r="N186" s="209" t="s">
        <v>584</v>
      </c>
      <c r="O186" s="218" t="s">
        <v>580</v>
      </c>
      <c r="P186" s="217" t="s">
        <v>581</v>
      </c>
    </row>
    <row r="187" spans="2:16" ht="16.5" hidden="1" customHeight="1">
      <c r="B187" s="254"/>
      <c r="C187" s="254"/>
      <c r="D187" s="254"/>
      <c r="E187" s="257"/>
      <c r="F187" s="257"/>
      <c r="G187" s="257"/>
      <c r="H187" s="254"/>
      <c r="I187" s="207" t="s">
        <v>64</v>
      </c>
      <c r="J187" s="209" t="s">
        <v>585</v>
      </c>
      <c r="K187" s="207">
        <v>723</v>
      </c>
      <c r="L187" s="209" t="s">
        <v>586</v>
      </c>
      <c r="M187" s="209">
        <v>10201</v>
      </c>
      <c r="N187" s="209" t="s">
        <v>587</v>
      </c>
      <c r="O187" s="223"/>
      <c r="P187" s="216"/>
    </row>
    <row r="188" spans="2:16" ht="16.5" hidden="1" customHeight="1">
      <c r="B188" s="255"/>
      <c r="C188" s="255"/>
      <c r="D188" s="255"/>
      <c r="E188" s="258"/>
      <c r="F188" s="258"/>
      <c r="G188" s="258"/>
      <c r="H188" s="255"/>
      <c r="I188" s="207" t="s">
        <v>64</v>
      </c>
      <c r="J188" s="209" t="s">
        <v>588</v>
      </c>
      <c r="K188" s="207">
        <v>725</v>
      </c>
      <c r="L188" s="209" t="s">
        <v>589</v>
      </c>
      <c r="M188" s="209">
        <v>10201</v>
      </c>
      <c r="N188" s="209" t="s">
        <v>590</v>
      </c>
      <c r="O188" s="224"/>
      <c r="P188" s="225"/>
    </row>
    <row r="189" spans="2:16" ht="16.5" hidden="1" customHeight="1">
      <c r="B189" s="253" t="s">
        <v>523</v>
      </c>
      <c r="C189" s="253" t="s">
        <v>579</v>
      </c>
      <c r="D189" s="253" t="s">
        <v>464</v>
      </c>
      <c r="E189" s="256" t="s">
        <v>591</v>
      </c>
      <c r="F189" s="256" t="s">
        <v>61</v>
      </c>
      <c r="G189" s="256" t="s">
        <v>62</v>
      </c>
      <c r="H189" s="253" t="s">
        <v>581</v>
      </c>
      <c r="I189" s="207" t="s">
        <v>64</v>
      </c>
      <c r="J189" s="208" t="s">
        <v>592</v>
      </c>
      <c r="K189" s="207">
        <v>706</v>
      </c>
      <c r="L189" s="209" t="s">
        <v>593</v>
      </c>
      <c r="M189" s="209">
        <v>10200</v>
      </c>
      <c r="N189" s="209" t="s">
        <v>594</v>
      </c>
      <c r="O189" s="218" t="s">
        <v>591</v>
      </c>
      <c r="P189" s="217" t="s">
        <v>581</v>
      </c>
    </row>
    <row r="190" spans="2:16" ht="16.5" hidden="1" customHeight="1">
      <c r="B190" s="254"/>
      <c r="C190" s="254"/>
      <c r="D190" s="254"/>
      <c r="E190" s="257"/>
      <c r="F190" s="257"/>
      <c r="G190" s="257"/>
      <c r="H190" s="254"/>
      <c r="I190" s="207" t="s">
        <v>64</v>
      </c>
      <c r="J190" s="209" t="s">
        <v>585</v>
      </c>
      <c r="K190" s="207">
        <v>723</v>
      </c>
      <c r="L190" s="209" t="s">
        <v>586</v>
      </c>
      <c r="M190" s="209">
        <v>10202</v>
      </c>
      <c r="N190" s="209" t="s">
        <v>587</v>
      </c>
      <c r="O190" s="223"/>
      <c r="P190" s="216"/>
    </row>
    <row r="191" spans="2:16" ht="16.5" hidden="1" customHeight="1">
      <c r="B191" s="255"/>
      <c r="C191" s="255"/>
      <c r="D191" s="255"/>
      <c r="E191" s="258"/>
      <c r="F191" s="258"/>
      <c r="G191" s="258"/>
      <c r="H191" s="255"/>
      <c r="I191" s="207" t="s">
        <v>64</v>
      </c>
      <c r="J191" s="209" t="s">
        <v>588</v>
      </c>
      <c r="K191" s="207">
        <v>725</v>
      </c>
      <c r="L191" s="209" t="s">
        <v>589</v>
      </c>
      <c r="M191" s="209">
        <v>10202</v>
      </c>
      <c r="N191" s="209" t="s">
        <v>590</v>
      </c>
      <c r="O191" s="224"/>
      <c r="P191" s="225"/>
    </row>
    <row r="192" spans="2:16" ht="16.5" hidden="1" customHeight="1">
      <c r="B192" s="253" t="s">
        <v>523</v>
      </c>
      <c r="C192" s="253" t="s">
        <v>579</v>
      </c>
      <c r="D192" s="253" t="s">
        <v>464</v>
      </c>
      <c r="E192" s="256" t="s">
        <v>595</v>
      </c>
      <c r="F192" s="256" t="s">
        <v>61</v>
      </c>
      <c r="G192" s="256" t="s">
        <v>62</v>
      </c>
      <c r="H192" s="253" t="s">
        <v>596</v>
      </c>
      <c r="I192" s="207" t="s">
        <v>64</v>
      </c>
      <c r="J192" s="208" t="s">
        <v>597</v>
      </c>
      <c r="K192" s="207">
        <v>707</v>
      </c>
      <c r="L192" s="209" t="s">
        <v>598</v>
      </c>
      <c r="M192" s="209">
        <v>10200</v>
      </c>
      <c r="N192" s="209" t="s">
        <v>599</v>
      </c>
      <c r="O192" s="218" t="s">
        <v>595</v>
      </c>
      <c r="P192" s="217" t="s">
        <v>596</v>
      </c>
    </row>
    <row r="193" spans="2:16" ht="16.5" hidden="1" customHeight="1">
      <c r="B193" s="254"/>
      <c r="C193" s="254"/>
      <c r="D193" s="254"/>
      <c r="E193" s="257"/>
      <c r="F193" s="257"/>
      <c r="G193" s="257"/>
      <c r="H193" s="254"/>
      <c r="I193" s="207" t="s">
        <v>64</v>
      </c>
      <c r="J193" s="209" t="s">
        <v>585</v>
      </c>
      <c r="K193" s="207">
        <v>723</v>
      </c>
      <c r="L193" s="209" t="s">
        <v>586</v>
      </c>
      <c r="M193" s="209">
        <v>10203</v>
      </c>
      <c r="N193" s="209" t="s">
        <v>587</v>
      </c>
      <c r="O193" s="223"/>
      <c r="P193" s="216"/>
    </row>
    <row r="194" spans="2:16" ht="16.5" hidden="1" customHeight="1">
      <c r="B194" s="255"/>
      <c r="C194" s="255"/>
      <c r="D194" s="255"/>
      <c r="E194" s="258"/>
      <c r="F194" s="258"/>
      <c r="G194" s="258"/>
      <c r="H194" s="255"/>
      <c r="I194" s="207" t="s">
        <v>64</v>
      </c>
      <c r="J194" s="209" t="s">
        <v>588</v>
      </c>
      <c r="K194" s="207">
        <v>725</v>
      </c>
      <c r="L194" s="209" t="s">
        <v>589</v>
      </c>
      <c r="M194" s="209">
        <v>10203</v>
      </c>
      <c r="N194" s="209" t="s">
        <v>590</v>
      </c>
      <c r="O194" s="224"/>
      <c r="P194" s="225"/>
    </row>
    <row r="195" spans="2:16" ht="16.5" hidden="1" customHeight="1">
      <c r="B195" s="253" t="s">
        <v>523</v>
      </c>
      <c r="C195" s="253" t="s">
        <v>579</v>
      </c>
      <c r="D195" s="253" t="s">
        <v>464</v>
      </c>
      <c r="E195" s="256" t="s">
        <v>600</v>
      </c>
      <c r="F195" s="256" t="s">
        <v>61</v>
      </c>
      <c r="G195" s="256" t="s">
        <v>62</v>
      </c>
      <c r="H195" s="253" t="s">
        <v>596</v>
      </c>
      <c r="I195" s="207" t="s">
        <v>64</v>
      </c>
      <c r="J195" s="208" t="s">
        <v>601</v>
      </c>
      <c r="K195" s="207">
        <v>708</v>
      </c>
      <c r="L195" s="209" t="s">
        <v>602</v>
      </c>
      <c r="M195" s="209">
        <v>10200</v>
      </c>
      <c r="N195" s="209" t="s">
        <v>603</v>
      </c>
      <c r="O195" s="218" t="s">
        <v>600</v>
      </c>
      <c r="P195" s="217" t="s">
        <v>596</v>
      </c>
    </row>
    <row r="196" spans="2:16" ht="16.5" hidden="1" customHeight="1">
      <c r="B196" s="254"/>
      <c r="C196" s="254"/>
      <c r="D196" s="254"/>
      <c r="E196" s="257"/>
      <c r="F196" s="257"/>
      <c r="G196" s="257"/>
      <c r="H196" s="254"/>
      <c r="I196" s="207" t="s">
        <v>64</v>
      </c>
      <c r="J196" s="209" t="s">
        <v>585</v>
      </c>
      <c r="K196" s="207">
        <v>723</v>
      </c>
      <c r="L196" s="209" t="s">
        <v>586</v>
      </c>
      <c r="M196" s="209">
        <v>10204</v>
      </c>
      <c r="N196" s="209" t="s">
        <v>587</v>
      </c>
      <c r="O196" s="223"/>
      <c r="P196" s="216"/>
    </row>
    <row r="197" spans="2:16" ht="16.5" hidden="1" customHeight="1">
      <c r="B197" s="255"/>
      <c r="C197" s="255"/>
      <c r="D197" s="255"/>
      <c r="E197" s="258"/>
      <c r="F197" s="258"/>
      <c r="G197" s="258"/>
      <c r="H197" s="255"/>
      <c r="I197" s="207" t="s">
        <v>64</v>
      </c>
      <c r="J197" s="209" t="s">
        <v>588</v>
      </c>
      <c r="K197" s="207">
        <v>725</v>
      </c>
      <c r="L197" s="209" t="s">
        <v>589</v>
      </c>
      <c r="M197" s="209">
        <v>10204</v>
      </c>
      <c r="N197" s="209" t="s">
        <v>590</v>
      </c>
      <c r="O197" s="224"/>
      <c r="P197" s="225"/>
    </row>
    <row r="198" spans="2:16" ht="16.5" hidden="1" customHeight="1">
      <c r="B198" s="253" t="s">
        <v>523</v>
      </c>
      <c r="C198" s="253" t="s">
        <v>579</v>
      </c>
      <c r="D198" s="253" t="s">
        <v>494</v>
      </c>
      <c r="E198" s="256" t="s">
        <v>604</v>
      </c>
      <c r="F198" s="256" t="s">
        <v>61</v>
      </c>
      <c r="G198" s="256" t="s">
        <v>62</v>
      </c>
      <c r="H198" s="253" t="s">
        <v>605</v>
      </c>
      <c r="I198" s="207" t="s">
        <v>64</v>
      </c>
      <c r="J198" s="208" t="s">
        <v>606</v>
      </c>
      <c r="K198" s="207">
        <v>805</v>
      </c>
      <c r="L198" s="209" t="s">
        <v>607</v>
      </c>
      <c r="M198" s="209">
        <v>10200</v>
      </c>
      <c r="N198" s="209" t="s">
        <v>608</v>
      </c>
      <c r="O198" s="218" t="s">
        <v>604</v>
      </c>
      <c r="P198" s="217" t="s">
        <v>605</v>
      </c>
    </row>
    <row r="199" spans="2:16" ht="16.5" hidden="1" customHeight="1">
      <c r="B199" s="254"/>
      <c r="C199" s="254"/>
      <c r="D199" s="254"/>
      <c r="E199" s="257"/>
      <c r="F199" s="257"/>
      <c r="G199" s="257"/>
      <c r="H199" s="254"/>
      <c r="I199" s="207" t="s">
        <v>64</v>
      </c>
      <c r="J199" s="207" t="s">
        <v>609</v>
      </c>
      <c r="K199" s="207">
        <v>823</v>
      </c>
      <c r="L199" s="207" t="s">
        <v>610</v>
      </c>
      <c r="M199" s="209">
        <v>10205</v>
      </c>
      <c r="N199" s="209" t="s">
        <v>611</v>
      </c>
      <c r="O199" s="223"/>
      <c r="P199" s="216"/>
    </row>
    <row r="200" spans="2:16" ht="16.5" hidden="1" customHeight="1">
      <c r="B200" s="255"/>
      <c r="C200" s="255"/>
      <c r="D200" s="255"/>
      <c r="E200" s="258"/>
      <c r="F200" s="258"/>
      <c r="G200" s="258"/>
      <c r="H200" s="255"/>
      <c r="I200" s="207" t="s">
        <v>64</v>
      </c>
      <c r="J200" s="207" t="s">
        <v>612</v>
      </c>
      <c r="K200" s="207">
        <v>825</v>
      </c>
      <c r="L200" s="207" t="s">
        <v>613</v>
      </c>
      <c r="M200" s="209">
        <v>10205</v>
      </c>
      <c r="N200" s="209" t="s">
        <v>614</v>
      </c>
      <c r="O200" s="224"/>
      <c r="P200" s="225"/>
    </row>
    <row r="201" spans="2:16" ht="16.5" hidden="1" customHeight="1">
      <c r="B201" s="253" t="s">
        <v>523</v>
      </c>
      <c r="C201" s="253" t="s">
        <v>579</v>
      </c>
      <c r="D201" s="253" t="s">
        <v>494</v>
      </c>
      <c r="E201" s="256" t="s">
        <v>615</v>
      </c>
      <c r="F201" s="256" t="s">
        <v>61</v>
      </c>
      <c r="G201" s="256" t="s">
        <v>62</v>
      </c>
      <c r="H201" s="253" t="s">
        <v>605</v>
      </c>
      <c r="I201" s="207" t="s">
        <v>64</v>
      </c>
      <c r="J201" s="208" t="s">
        <v>616</v>
      </c>
      <c r="K201" s="207">
        <v>806</v>
      </c>
      <c r="L201" s="209" t="s">
        <v>617</v>
      </c>
      <c r="M201" s="209">
        <v>10200</v>
      </c>
      <c r="N201" s="209" t="s">
        <v>618</v>
      </c>
      <c r="O201" s="218" t="s">
        <v>615</v>
      </c>
      <c r="P201" s="217" t="s">
        <v>605</v>
      </c>
    </row>
    <row r="202" spans="2:16" ht="16.5" hidden="1" customHeight="1">
      <c r="B202" s="254"/>
      <c r="C202" s="254"/>
      <c r="D202" s="254"/>
      <c r="E202" s="257"/>
      <c r="F202" s="257"/>
      <c r="G202" s="257"/>
      <c r="H202" s="254"/>
      <c r="I202" s="207" t="s">
        <v>64</v>
      </c>
      <c r="J202" s="207" t="s">
        <v>609</v>
      </c>
      <c r="K202" s="207">
        <v>823</v>
      </c>
      <c r="L202" s="207" t="s">
        <v>610</v>
      </c>
      <c r="M202" s="209">
        <v>10206</v>
      </c>
      <c r="N202" s="209" t="s">
        <v>611</v>
      </c>
      <c r="O202" s="223"/>
      <c r="P202" s="216"/>
    </row>
    <row r="203" spans="2:16" ht="16.5" hidden="1" customHeight="1">
      <c r="B203" s="255"/>
      <c r="C203" s="255"/>
      <c r="D203" s="255"/>
      <c r="E203" s="258"/>
      <c r="F203" s="258"/>
      <c r="G203" s="258"/>
      <c r="H203" s="255"/>
      <c r="I203" s="207" t="s">
        <v>64</v>
      </c>
      <c r="J203" s="207" t="s">
        <v>612</v>
      </c>
      <c r="K203" s="207">
        <v>825</v>
      </c>
      <c r="L203" s="207" t="s">
        <v>613</v>
      </c>
      <c r="M203" s="209">
        <v>10206</v>
      </c>
      <c r="N203" s="209" t="s">
        <v>614</v>
      </c>
      <c r="O203" s="224"/>
      <c r="P203" s="225"/>
    </row>
    <row r="204" spans="2:16" ht="16.5" hidden="1" customHeight="1">
      <c r="B204" s="253" t="s">
        <v>523</v>
      </c>
      <c r="C204" s="253" t="s">
        <v>579</v>
      </c>
      <c r="D204" s="253" t="s">
        <v>494</v>
      </c>
      <c r="E204" s="256" t="s">
        <v>619</v>
      </c>
      <c r="F204" s="256" t="s">
        <v>61</v>
      </c>
      <c r="G204" s="256" t="s">
        <v>62</v>
      </c>
      <c r="H204" s="253" t="s">
        <v>620</v>
      </c>
      <c r="I204" s="207" t="s">
        <v>64</v>
      </c>
      <c r="J204" s="208" t="s">
        <v>621</v>
      </c>
      <c r="K204" s="207">
        <v>807</v>
      </c>
      <c r="L204" s="209" t="s">
        <v>622</v>
      </c>
      <c r="M204" s="209">
        <v>10200</v>
      </c>
      <c r="N204" s="209" t="s">
        <v>623</v>
      </c>
      <c r="O204" s="218" t="s">
        <v>619</v>
      </c>
      <c r="P204" s="217" t="s">
        <v>620</v>
      </c>
    </row>
    <row r="205" spans="2:16" ht="16.5" hidden="1" customHeight="1">
      <c r="B205" s="254"/>
      <c r="C205" s="254"/>
      <c r="D205" s="254"/>
      <c r="E205" s="257"/>
      <c r="F205" s="257"/>
      <c r="G205" s="257"/>
      <c r="H205" s="254"/>
      <c r="I205" s="207" t="s">
        <v>64</v>
      </c>
      <c r="J205" s="207" t="s">
        <v>609</v>
      </c>
      <c r="K205" s="207">
        <v>823</v>
      </c>
      <c r="L205" s="207" t="s">
        <v>610</v>
      </c>
      <c r="M205" s="209">
        <v>10207</v>
      </c>
      <c r="N205" s="209" t="s">
        <v>611</v>
      </c>
      <c r="O205" s="223"/>
      <c r="P205" s="216"/>
    </row>
    <row r="206" spans="2:16" ht="16.5" hidden="1" customHeight="1">
      <c r="B206" s="255"/>
      <c r="C206" s="255"/>
      <c r="D206" s="255"/>
      <c r="E206" s="258"/>
      <c r="F206" s="258"/>
      <c r="G206" s="258"/>
      <c r="H206" s="255"/>
      <c r="I206" s="207" t="s">
        <v>64</v>
      </c>
      <c r="J206" s="207" t="s">
        <v>612</v>
      </c>
      <c r="K206" s="207">
        <v>825</v>
      </c>
      <c r="L206" s="207" t="s">
        <v>613</v>
      </c>
      <c r="M206" s="209">
        <v>10207</v>
      </c>
      <c r="N206" s="209" t="s">
        <v>614</v>
      </c>
      <c r="O206" s="224"/>
      <c r="P206" s="225"/>
    </row>
    <row r="207" spans="2:16" ht="16.5" hidden="1" customHeight="1">
      <c r="B207" s="253" t="s">
        <v>523</v>
      </c>
      <c r="C207" s="253" t="s">
        <v>579</v>
      </c>
      <c r="D207" s="253" t="s">
        <v>494</v>
      </c>
      <c r="E207" s="256" t="s">
        <v>624</v>
      </c>
      <c r="F207" s="256" t="s">
        <v>61</v>
      </c>
      <c r="G207" s="256" t="s">
        <v>62</v>
      </c>
      <c r="H207" s="253" t="s">
        <v>620</v>
      </c>
      <c r="I207" s="207" t="s">
        <v>64</v>
      </c>
      <c r="J207" s="208" t="s">
        <v>625</v>
      </c>
      <c r="K207" s="207">
        <v>808</v>
      </c>
      <c r="L207" s="209" t="s">
        <v>626</v>
      </c>
      <c r="M207" s="209">
        <v>10200</v>
      </c>
      <c r="N207" s="209" t="s">
        <v>627</v>
      </c>
      <c r="O207" s="218" t="s">
        <v>624</v>
      </c>
      <c r="P207" s="217" t="s">
        <v>620</v>
      </c>
    </row>
    <row r="208" spans="2:16" ht="16.5" hidden="1" customHeight="1">
      <c r="B208" s="254"/>
      <c r="C208" s="254"/>
      <c r="D208" s="254"/>
      <c r="E208" s="257"/>
      <c r="F208" s="257"/>
      <c r="G208" s="257"/>
      <c r="H208" s="254"/>
      <c r="I208" s="207" t="s">
        <v>64</v>
      </c>
      <c r="J208" s="207" t="s">
        <v>609</v>
      </c>
      <c r="K208" s="207">
        <v>823</v>
      </c>
      <c r="L208" s="207" t="s">
        <v>610</v>
      </c>
      <c r="M208" s="209">
        <v>10208</v>
      </c>
      <c r="N208" s="209" t="s">
        <v>611</v>
      </c>
      <c r="O208" s="223"/>
      <c r="P208" s="216"/>
    </row>
    <row r="209" spans="2:16" ht="16.5" hidden="1" customHeight="1">
      <c r="B209" s="255"/>
      <c r="C209" s="255"/>
      <c r="D209" s="255"/>
      <c r="E209" s="258"/>
      <c r="F209" s="258"/>
      <c r="G209" s="258"/>
      <c r="H209" s="255"/>
      <c r="I209" s="207" t="s">
        <v>64</v>
      </c>
      <c r="J209" s="207" t="s">
        <v>612</v>
      </c>
      <c r="K209" s="207">
        <v>825</v>
      </c>
      <c r="L209" s="207" t="s">
        <v>613</v>
      </c>
      <c r="M209" s="209">
        <v>10208</v>
      </c>
      <c r="N209" s="209" t="s">
        <v>614</v>
      </c>
      <c r="O209" s="224"/>
      <c r="P209" s="225"/>
    </row>
    <row r="210" spans="2:16">
      <c r="B210" s="207" t="s">
        <v>57</v>
      </c>
      <c r="C210" s="207" t="s">
        <v>58</v>
      </c>
      <c r="D210" s="207" t="s">
        <v>59</v>
      </c>
      <c r="E210" s="208" t="s">
        <v>628</v>
      </c>
      <c r="F210" s="208" t="s">
        <v>629</v>
      </c>
      <c r="G210" s="208" t="s">
        <v>630</v>
      </c>
      <c r="H210" s="209" t="s">
        <v>631</v>
      </c>
      <c r="I210" s="207" t="s">
        <v>64</v>
      </c>
      <c r="J210" s="208" t="s">
        <v>632</v>
      </c>
      <c r="K210" s="207">
        <v>122</v>
      </c>
      <c r="L210" s="209" t="s">
        <v>633</v>
      </c>
      <c r="M210" s="207">
        <v>10100</v>
      </c>
      <c r="N210" s="209" t="s">
        <v>634</v>
      </c>
      <c r="O210" s="208" t="s">
        <v>628</v>
      </c>
      <c r="P210" s="209" t="s">
        <v>631</v>
      </c>
    </row>
    <row r="211" spans="2:16">
      <c r="B211" s="207" t="s">
        <v>35</v>
      </c>
      <c r="C211" s="207" t="s">
        <v>58</v>
      </c>
      <c r="D211" s="207" t="s">
        <v>59</v>
      </c>
      <c r="E211" s="208" t="s">
        <v>635</v>
      </c>
      <c r="F211" s="208" t="s">
        <v>629</v>
      </c>
      <c r="G211" s="208" t="s">
        <v>630</v>
      </c>
      <c r="H211" s="209" t="s">
        <v>631</v>
      </c>
      <c r="I211" s="207" t="s">
        <v>64</v>
      </c>
      <c r="J211" s="208" t="s">
        <v>71</v>
      </c>
      <c r="K211" s="207">
        <v>123</v>
      </c>
      <c r="L211" s="209" t="s">
        <v>636</v>
      </c>
      <c r="M211" s="207">
        <v>10100</v>
      </c>
      <c r="N211" s="209" t="s">
        <v>73</v>
      </c>
      <c r="O211" s="208" t="s">
        <v>635</v>
      </c>
      <c r="P211" s="209" t="s">
        <v>631</v>
      </c>
    </row>
    <row r="212" spans="2:16">
      <c r="B212" s="263" t="s">
        <v>35</v>
      </c>
      <c r="C212" s="263" t="s">
        <v>87</v>
      </c>
      <c r="D212" s="263" t="s">
        <v>59</v>
      </c>
      <c r="E212" s="256" t="s">
        <v>637</v>
      </c>
      <c r="F212" s="256" t="s">
        <v>629</v>
      </c>
      <c r="G212" s="256" t="s">
        <v>630</v>
      </c>
      <c r="H212" s="253" t="s">
        <v>638</v>
      </c>
      <c r="I212" s="207" t="s">
        <v>64</v>
      </c>
      <c r="J212" s="208" t="s">
        <v>93</v>
      </c>
      <c r="K212" s="207">
        <v>129</v>
      </c>
      <c r="L212" s="209" t="s">
        <v>94</v>
      </c>
      <c r="M212" s="207">
        <v>10100</v>
      </c>
      <c r="N212" s="209" t="s">
        <v>95</v>
      </c>
      <c r="O212" s="208" t="s">
        <v>637</v>
      </c>
      <c r="P212" s="209" t="s">
        <v>638</v>
      </c>
    </row>
    <row r="213" spans="2:16">
      <c r="B213" s="264"/>
      <c r="C213" s="264"/>
      <c r="D213" s="264"/>
      <c r="E213" s="258"/>
      <c r="F213" s="258"/>
      <c r="G213" s="258"/>
      <c r="H213" s="255"/>
      <c r="I213" s="207" t="s">
        <v>64</v>
      </c>
      <c r="J213" s="208" t="s">
        <v>96</v>
      </c>
      <c r="K213" s="207">
        <v>128</v>
      </c>
      <c r="L213" s="209" t="s">
        <v>97</v>
      </c>
      <c r="M213" s="207">
        <v>10100</v>
      </c>
      <c r="N213" s="209" t="s">
        <v>98</v>
      </c>
      <c r="O213" s="208" t="s">
        <v>637</v>
      </c>
      <c r="P213" s="209" t="s">
        <v>638</v>
      </c>
    </row>
    <row r="214" spans="2:16">
      <c r="B214" s="263" t="s">
        <v>35</v>
      </c>
      <c r="C214" s="263" t="s">
        <v>639</v>
      </c>
      <c r="D214" s="263" t="s">
        <v>59</v>
      </c>
      <c r="E214" s="256" t="s">
        <v>640</v>
      </c>
      <c r="F214" s="256" t="s">
        <v>629</v>
      </c>
      <c r="G214" s="256" t="s">
        <v>630</v>
      </c>
      <c r="H214" s="253" t="s">
        <v>638</v>
      </c>
      <c r="I214" s="207" t="s">
        <v>64</v>
      </c>
      <c r="J214" s="208" t="s">
        <v>641</v>
      </c>
      <c r="K214" s="207">
        <v>124</v>
      </c>
      <c r="L214" s="209" t="s">
        <v>642</v>
      </c>
      <c r="M214" s="207">
        <v>10100</v>
      </c>
      <c r="N214" s="209" t="s">
        <v>643</v>
      </c>
      <c r="O214" s="208" t="s">
        <v>640</v>
      </c>
      <c r="P214" s="209" t="s">
        <v>638</v>
      </c>
    </row>
    <row r="215" spans="2:16">
      <c r="B215" s="265"/>
      <c r="C215" s="265"/>
      <c r="D215" s="265"/>
      <c r="E215" s="257"/>
      <c r="F215" s="257"/>
      <c r="G215" s="257"/>
      <c r="H215" s="254"/>
      <c r="I215" s="207" t="s">
        <v>64</v>
      </c>
      <c r="J215" s="208" t="s">
        <v>644</v>
      </c>
      <c r="K215" s="207">
        <v>125</v>
      </c>
      <c r="L215" s="209" t="s">
        <v>645</v>
      </c>
      <c r="M215" s="207">
        <v>10100</v>
      </c>
      <c r="N215" s="209" t="s">
        <v>646</v>
      </c>
      <c r="O215" s="208" t="s">
        <v>640</v>
      </c>
      <c r="P215" s="209" t="s">
        <v>638</v>
      </c>
    </row>
    <row r="216" spans="2:16">
      <c r="B216" s="265"/>
      <c r="C216" s="265"/>
      <c r="D216" s="265"/>
      <c r="E216" s="257"/>
      <c r="F216" s="257"/>
      <c r="G216" s="257"/>
      <c r="H216" s="254"/>
      <c r="I216" s="207" t="s">
        <v>64</v>
      </c>
      <c r="J216" s="208" t="s">
        <v>647</v>
      </c>
      <c r="K216" s="207">
        <v>126</v>
      </c>
      <c r="L216" s="209" t="s">
        <v>648</v>
      </c>
      <c r="M216" s="207">
        <v>10100</v>
      </c>
      <c r="N216" s="209" t="s">
        <v>649</v>
      </c>
      <c r="O216" s="208" t="s">
        <v>640</v>
      </c>
      <c r="P216" s="209" t="s">
        <v>638</v>
      </c>
    </row>
    <row r="217" spans="2:16">
      <c r="B217" s="264"/>
      <c r="C217" s="264"/>
      <c r="D217" s="264"/>
      <c r="E217" s="258"/>
      <c r="F217" s="258"/>
      <c r="G217" s="258"/>
      <c r="H217" s="255"/>
      <c r="I217" s="207" t="s">
        <v>64</v>
      </c>
      <c r="J217" s="208" t="s">
        <v>650</v>
      </c>
      <c r="K217" s="207">
        <v>127</v>
      </c>
      <c r="L217" s="209" t="s">
        <v>651</v>
      </c>
      <c r="M217" s="207">
        <v>10100</v>
      </c>
      <c r="N217" s="209" t="s">
        <v>652</v>
      </c>
      <c r="O217" s="208" t="s">
        <v>640</v>
      </c>
      <c r="P217" s="209" t="s">
        <v>638</v>
      </c>
    </row>
    <row r="218" spans="2:16">
      <c r="B218" s="263" t="s">
        <v>35</v>
      </c>
      <c r="C218" s="263" t="s">
        <v>99</v>
      </c>
      <c r="D218" s="263" t="s">
        <v>59</v>
      </c>
      <c r="E218" s="256" t="s">
        <v>653</v>
      </c>
      <c r="F218" s="256" t="s">
        <v>629</v>
      </c>
      <c r="G218" s="256" t="s">
        <v>630</v>
      </c>
      <c r="H218" s="253" t="s">
        <v>654</v>
      </c>
      <c r="I218" s="207" t="s">
        <v>64</v>
      </c>
      <c r="J218" s="208" t="s">
        <v>105</v>
      </c>
      <c r="K218" s="207">
        <v>130</v>
      </c>
      <c r="L218" s="209" t="s">
        <v>106</v>
      </c>
      <c r="M218" s="207">
        <v>10100</v>
      </c>
      <c r="N218" s="209" t="s">
        <v>107</v>
      </c>
      <c r="O218" s="208" t="s">
        <v>653</v>
      </c>
      <c r="P218" s="209" t="s">
        <v>654</v>
      </c>
    </row>
    <row r="219" spans="2:16">
      <c r="B219" s="265"/>
      <c r="C219" s="265"/>
      <c r="D219" s="265"/>
      <c r="E219" s="257"/>
      <c r="F219" s="257"/>
      <c r="G219" s="257"/>
      <c r="H219" s="254"/>
      <c r="I219" s="207" t="s">
        <v>64</v>
      </c>
      <c r="J219" s="208" t="s">
        <v>108</v>
      </c>
      <c r="K219" s="207">
        <v>131</v>
      </c>
      <c r="L219" s="209" t="s">
        <v>109</v>
      </c>
      <c r="M219" s="207">
        <v>10100</v>
      </c>
      <c r="N219" s="209" t="s">
        <v>110</v>
      </c>
      <c r="O219" s="208" t="s">
        <v>653</v>
      </c>
      <c r="P219" s="209" t="s">
        <v>654</v>
      </c>
    </row>
    <row r="220" spans="2:16">
      <c r="B220" s="265"/>
      <c r="C220" s="265"/>
      <c r="D220" s="265"/>
      <c r="E220" s="257"/>
      <c r="F220" s="257"/>
      <c r="G220" s="257"/>
      <c r="H220" s="254"/>
      <c r="I220" s="207" t="s">
        <v>64</v>
      </c>
      <c r="J220" s="208" t="s">
        <v>115</v>
      </c>
      <c r="K220" s="207">
        <v>132</v>
      </c>
      <c r="L220" s="209" t="s">
        <v>116</v>
      </c>
      <c r="M220" s="207">
        <v>10100</v>
      </c>
      <c r="N220" s="209" t="s">
        <v>117</v>
      </c>
      <c r="O220" s="208" t="s">
        <v>653</v>
      </c>
      <c r="P220" s="209" t="s">
        <v>654</v>
      </c>
    </row>
    <row r="221" spans="2:16">
      <c r="B221" s="264"/>
      <c r="C221" s="264"/>
      <c r="D221" s="264"/>
      <c r="E221" s="258"/>
      <c r="F221" s="258"/>
      <c r="G221" s="258"/>
      <c r="H221" s="255"/>
      <c r="I221" s="207" t="s">
        <v>64</v>
      </c>
      <c r="J221" s="208" t="s">
        <v>118</v>
      </c>
      <c r="K221" s="207">
        <v>133</v>
      </c>
      <c r="L221" s="209" t="s">
        <v>119</v>
      </c>
      <c r="M221" s="207">
        <v>10100</v>
      </c>
      <c r="N221" s="209" t="s">
        <v>120</v>
      </c>
      <c r="O221" s="208" t="s">
        <v>653</v>
      </c>
      <c r="P221" s="209" t="s">
        <v>654</v>
      </c>
    </row>
    <row r="222" spans="2:16">
      <c r="B222" s="263" t="s">
        <v>35</v>
      </c>
      <c r="C222" s="263" t="s">
        <v>99</v>
      </c>
      <c r="D222" s="263" t="s">
        <v>59</v>
      </c>
      <c r="E222" s="256" t="s">
        <v>655</v>
      </c>
      <c r="F222" s="256" t="s">
        <v>629</v>
      </c>
      <c r="G222" s="256" t="s">
        <v>630</v>
      </c>
      <c r="H222" s="253" t="s">
        <v>654</v>
      </c>
      <c r="I222" s="207" t="s">
        <v>64</v>
      </c>
      <c r="J222" s="208" t="s">
        <v>126</v>
      </c>
      <c r="K222" s="207">
        <v>134</v>
      </c>
      <c r="L222" s="209" t="s">
        <v>127</v>
      </c>
      <c r="M222" s="207">
        <v>10100</v>
      </c>
      <c r="N222" s="209" t="s">
        <v>128</v>
      </c>
      <c r="O222" s="208" t="s">
        <v>655</v>
      </c>
      <c r="P222" s="209" t="s">
        <v>654</v>
      </c>
    </row>
    <row r="223" spans="2:16">
      <c r="B223" s="265"/>
      <c r="C223" s="265"/>
      <c r="D223" s="265"/>
      <c r="E223" s="257"/>
      <c r="F223" s="257"/>
      <c r="G223" s="257"/>
      <c r="H223" s="254"/>
      <c r="I223" s="207" t="s">
        <v>64</v>
      </c>
      <c r="J223" s="208" t="s">
        <v>129</v>
      </c>
      <c r="K223" s="207">
        <v>135</v>
      </c>
      <c r="L223" s="209" t="s">
        <v>130</v>
      </c>
      <c r="M223" s="207">
        <v>10100</v>
      </c>
      <c r="N223" s="209" t="s">
        <v>131</v>
      </c>
      <c r="O223" s="208" t="s">
        <v>655</v>
      </c>
      <c r="P223" s="209" t="s">
        <v>654</v>
      </c>
    </row>
    <row r="224" spans="2:16">
      <c r="B224" s="265"/>
      <c r="C224" s="265"/>
      <c r="D224" s="265"/>
      <c r="E224" s="257"/>
      <c r="F224" s="257"/>
      <c r="G224" s="257"/>
      <c r="H224" s="254"/>
      <c r="I224" s="207" t="s">
        <v>64</v>
      </c>
      <c r="J224" s="208" t="s">
        <v>136</v>
      </c>
      <c r="K224" s="207">
        <v>136</v>
      </c>
      <c r="L224" s="209" t="s">
        <v>137</v>
      </c>
      <c r="M224" s="207">
        <v>10100</v>
      </c>
      <c r="N224" s="209" t="s">
        <v>138</v>
      </c>
      <c r="O224" s="208" t="s">
        <v>655</v>
      </c>
      <c r="P224" s="209" t="s">
        <v>654</v>
      </c>
    </row>
    <row r="225" spans="2:16">
      <c r="B225" s="264"/>
      <c r="C225" s="264"/>
      <c r="D225" s="264"/>
      <c r="E225" s="258"/>
      <c r="F225" s="258"/>
      <c r="G225" s="258"/>
      <c r="H225" s="255"/>
      <c r="I225" s="207" t="s">
        <v>64</v>
      </c>
      <c r="J225" s="208" t="s">
        <v>139</v>
      </c>
      <c r="K225" s="207">
        <v>137</v>
      </c>
      <c r="L225" s="209" t="s">
        <v>140</v>
      </c>
      <c r="M225" s="207">
        <v>10100</v>
      </c>
      <c r="N225" s="209" t="s">
        <v>141</v>
      </c>
      <c r="O225" s="208" t="s">
        <v>655</v>
      </c>
      <c r="P225" s="209" t="s">
        <v>654</v>
      </c>
    </row>
    <row r="226" spans="2:16">
      <c r="B226" s="263" t="s">
        <v>35</v>
      </c>
      <c r="C226" s="263" t="s">
        <v>656</v>
      </c>
      <c r="D226" s="263" t="s">
        <v>59</v>
      </c>
      <c r="E226" s="256" t="s">
        <v>657</v>
      </c>
      <c r="F226" s="256" t="s">
        <v>629</v>
      </c>
      <c r="G226" s="256" t="s">
        <v>630</v>
      </c>
      <c r="H226" s="253" t="s">
        <v>658</v>
      </c>
      <c r="I226" s="207" t="s">
        <v>64</v>
      </c>
      <c r="J226" s="208" t="s">
        <v>659</v>
      </c>
      <c r="K226" s="207">
        <v>138</v>
      </c>
      <c r="L226" s="209" t="s">
        <v>660</v>
      </c>
      <c r="M226" s="207">
        <v>10100</v>
      </c>
      <c r="N226" s="209" t="s">
        <v>661</v>
      </c>
      <c r="O226" s="208" t="s">
        <v>657</v>
      </c>
      <c r="P226" s="209" t="s">
        <v>658</v>
      </c>
    </row>
    <row r="227" spans="2:16">
      <c r="B227" s="264"/>
      <c r="C227" s="264"/>
      <c r="D227" s="264"/>
      <c r="E227" s="258"/>
      <c r="F227" s="258"/>
      <c r="G227" s="258"/>
      <c r="H227" s="255"/>
      <c r="I227" s="207" t="s">
        <v>64</v>
      </c>
      <c r="J227" s="208" t="s">
        <v>662</v>
      </c>
      <c r="K227" s="207">
        <v>139</v>
      </c>
      <c r="L227" s="209" t="s">
        <v>663</v>
      </c>
      <c r="M227" s="207">
        <v>10100</v>
      </c>
      <c r="N227" s="209" t="s">
        <v>664</v>
      </c>
      <c r="O227" s="208" t="s">
        <v>657</v>
      </c>
      <c r="P227" s="209" t="s">
        <v>658</v>
      </c>
    </row>
    <row r="228" spans="2:16">
      <c r="B228" s="263" t="s">
        <v>35</v>
      </c>
      <c r="C228" s="263" t="s">
        <v>656</v>
      </c>
      <c r="D228" s="263" t="s">
        <v>59</v>
      </c>
      <c r="E228" s="256" t="s">
        <v>665</v>
      </c>
      <c r="F228" s="256" t="s">
        <v>629</v>
      </c>
      <c r="G228" s="256" t="s">
        <v>630</v>
      </c>
      <c r="H228" s="253" t="s">
        <v>658</v>
      </c>
      <c r="I228" s="207" t="s">
        <v>64</v>
      </c>
      <c r="J228" s="208" t="s">
        <v>666</v>
      </c>
      <c r="K228" s="207">
        <v>140</v>
      </c>
      <c r="L228" s="209" t="s">
        <v>667</v>
      </c>
      <c r="M228" s="207">
        <v>10100</v>
      </c>
      <c r="N228" s="209" t="s">
        <v>668</v>
      </c>
      <c r="O228" s="208" t="s">
        <v>665</v>
      </c>
      <c r="P228" s="209" t="s">
        <v>658</v>
      </c>
    </row>
    <row r="229" spans="2:16">
      <c r="B229" s="264"/>
      <c r="C229" s="264"/>
      <c r="D229" s="264"/>
      <c r="E229" s="258"/>
      <c r="F229" s="258"/>
      <c r="G229" s="258"/>
      <c r="H229" s="255"/>
      <c r="I229" s="207" t="s">
        <v>64</v>
      </c>
      <c r="J229" s="208" t="s">
        <v>669</v>
      </c>
      <c r="K229" s="207">
        <v>141</v>
      </c>
      <c r="L229" s="209" t="s">
        <v>670</v>
      </c>
      <c r="M229" s="207">
        <v>10100</v>
      </c>
      <c r="N229" s="209" t="s">
        <v>671</v>
      </c>
      <c r="O229" s="208" t="s">
        <v>665</v>
      </c>
      <c r="P229" s="209" t="s">
        <v>658</v>
      </c>
    </row>
    <row r="230" spans="2:16">
      <c r="B230" s="263" t="s">
        <v>35</v>
      </c>
      <c r="C230" s="263" t="s">
        <v>142</v>
      </c>
      <c r="D230" s="263" t="s">
        <v>59</v>
      </c>
      <c r="E230" s="256" t="s">
        <v>672</v>
      </c>
      <c r="F230" s="256" t="s">
        <v>629</v>
      </c>
      <c r="G230" s="256" t="s">
        <v>630</v>
      </c>
      <c r="H230" s="253" t="s">
        <v>673</v>
      </c>
      <c r="I230" s="207" t="s">
        <v>64</v>
      </c>
      <c r="J230" s="208" t="s">
        <v>674</v>
      </c>
      <c r="K230" s="207">
        <v>142</v>
      </c>
      <c r="L230" s="209" t="s">
        <v>675</v>
      </c>
      <c r="M230" s="207">
        <v>10100</v>
      </c>
      <c r="N230" s="209" t="s">
        <v>676</v>
      </c>
      <c r="O230" s="208" t="s">
        <v>672</v>
      </c>
      <c r="P230" s="209" t="s">
        <v>673</v>
      </c>
    </row>
    <row r="231" spans="2:16">
      <c r="B231" s="265"/>
      <c r="C231" s="265"/>
      <c r="D231" s="265"/>
      <c r="E231" s="257"/>
      <c r="F231" s="257"/>
      <c r="G231" s="257"/>
      <c r="H231" s="254"/>
      <c r="I231" s="207" t="s">
        <v>64</v>
      </c>
      <c r="J231" s="208" t="s">
        <v>677</v>
      </c>
      <c r="K231" s="207">
        <v>143</v>
      </c>
      <c r="L231" s="209" t="s">
        <v>678</v>
      </c>
      <c r="M231" s="207">
        <v>10100</v>
      </c>
      <c r="N231" s="209" t="s">
        <v>679</v>
      </c>
      <c r="O231" s="208" t="s">
        <v>672</v>
      </c>
      <c r="P231" s="209" t="s">
        <v>673</v>
      </c>
    </row>
    <row r="232" spans="2:16">
      <c r="B232" s="265"/>
      <c r="C232" s="265"/>
      <c r="D232" s="265"/>
      <c r="E232" s="257"/>
      <c r="F232" s="257"/>
      <c r="G232" s="257"/>
      <c r="H232" s="254"/>
      <c r="I232" s="207" t="s">
        <v>64</v>
      </c>
      <c r="J232" s="208" t="s">
        <v>680</v>
      </c>
      <c r="K232" s="207">
        <v>144</v>
      </c>
      <c r="L232" s="209" t="s">
        <v>681</v>
      </c>
      <c r="M232" s="207">
        <v>10100</v>
      </c>
      <c r="N232" s="209" t="s">
        <v>682</v>
      </c>
      <c r="O232" s="208" t="s">
        <v>672</v>
      </c>
      <c r="P232" s="209" t="s">
        <v>673</v>
      </c>
    </row>
    <row r="233" spans="2:16">
      <c r="B233" s="265"/>
      <c r="C233" s="265"/>
      <c r="D233" s="265"/>
      <c r="E233" s="257"/>
      <c r="F233" s="257"/>
      <c r="G233" s="257"/>
      <c r="H233" s="254"/>
      <c r="I233" s="207" t="s">
        <v>64</v>
      </c>
      <c r="J233" s="208" t="s">
        <v>148</v>
      </c>
      <c r="K233" s="207">
        <v>145</v>
      </c>
      <c r="L233" s="209" t="s">
        <v>149</v>
      </c>
      <c r="M233" s="207">
        <v>10100</v>
      </c>
      <c r="N233" s="209" t="s">
        <v>150</v>
      </c>
      <c r="O233" s="208" t="s">
        <v>672</v>
      </c>
      <c r="P233" s="209" t="s">
        <v>673</v>
      </c>
    </row>
    <row r="234" spans="2:16">
      <c r="B234" s="265"/>
      <c r="C234" s="265"/>
      <c r="D234" s="265"/>
      <c r="E234" s="257"/>
      <c r="F234" s="257"/>
      <c r="G234" s="257"/>
      <c r="H234" s="254"/>
      <c r="I234" s="207" t="s">
        <v>64</v>
      </c>
      <c r="J234" s="208" t="s">
        <v>160</v>
      </c>
      <c r="K234" s="207">
        <v>146</v>
      </c>
      <c r="L234" s="209" t="s">
        <v>161</v>
      </c>
      <c r="M234" s="207">
        <v>10100</v>
      </c>
      <c r="N234" s="209" t="s">
        <v>162</v>
      </c>
      <c r="O234" s="208" t="s">
        <v>672</v>
      </c>
      <c r="P234" s="209" t="s">
        <v>673</v>
      </c>
    </row>
    <row r="235" spans="2:16">
      <c r="B235" s="265"/>
      <c r="C235" s="265"/>
      <c r="D235" s="265"/>
      <c r="E235" s="257"/>
      <c r="F235" s="257"/>
      <c r="G235" s="257"/>
      <c r="H235" s="254"/>
      <c r="I235" s="207" t="s">
        <v>64</v>
      </c>
      <c r="J235" s="208" t="s">
        <v>683</v>
      </c>
      <c r="K235" s="207">
        <v>158</v>
      </c>
      <c r="L235" s="209" t="s">
        <v>684</v>
      </c>
      <c r="M235" s="207">
        <v>10100</v>
      </c>
      <c r="N235" s="209" t="s">
        <v>685</v>
      </c>
      <c r="O235" s="208" t="s">
        <v>672</v>
      </c>
      <c r="P235" s="209" t="s">
        <v>673</v>
      </c>
    </row>
    <row r="236" spans="2:16">
      <c r="B236" s="265"/>
      <c r="C236" s="265"/>
      <c r="D236" s="265"/>
      <c r="E236" s="257"/>
      <c r="F236" s="257"/>
      <c r="G236" s="257"/>
      <c r="H236" s="254"/>
      <c r="I236" s="207" t="s">
        <v>64</v>
      </c>
      <c r="J236" s="208" t="s">
        <v>686</v>
      </c>
      <c r="K236" s="207">
        <v>159</v>
      </c>
      <c r="L236" s="209" t="s">
        <v>687</v>
      </c>
      <c r="M236" s="207">
        <v>10100</v>
      </c>
      <c r="N236" s="209" t="s">
        <v>688</v>
      </c>
      <c r="O236" s="208" t="s">
        <v>672</v>
      </c>
      <c r="P236" s="209" t="s">
        <v>673</v>
      </c>
    </row>
    <row r="237" spans="2:16">
      <c r="B237" s="265"/>
      <c r="C237" s="265"/>
      <c r="D237" s="265"/>
      <c r="E237" s="257"/>
      <c r="F237" s="257"/>
      <c r="G237" s="257"/>
      <c r="H237" s="254"/>
      <c r="I237" s="207" t="s">
        <v>64</v>
      </c>
      <c r="J237" s="208" t="s">
        <v>689</v>
      </c>
      <c r="K237" s="207">
        <v>160</v>
      </c>
      <c r="L237" s="209" t="s">
        <v>690</v>
      </c>
      <c r="M237" s="207">
        <v>10100</v>
      </c>
      <c r="N237" s="209" t="s">
        <v>691</v>
      </c>
      <c r="O237" s="208" t="s">
        <v>672</v>
      </c>
      <c r="P237" s="209" t="s">
        <v>673</v>
      </c>
    </row>
    <row r="238" spans="2:16">
      <c r="B238" s="265"/>
      <c r="C238" s="265"/>
      <c r="D238" s="265"/>
      <c r="E238" s="257"/>
      <c r="F238" s="257"/>
      <c r="G238" s="257"/>
      <c r="H238" s="254"/>
      <c r="I238" s="207" t="s">
        <v>64</v>
      </c>
      <c r="J238" s="208" t="s">
        <v>692</v>
      </c>
      <c r="K238" s="207">
        <v>161</v>
      </c>
      <c r="L238" s="209" t="s">
        <v>693</v>
      </c>
      <c r="M238" s="207">
        <v>10100</v>
      </c>
      <c r="N238" s="209" t="s">
        <v>694</v>
      </c>
      <c r="O238" s="208" t="s">
        <v>672</v>
      </c>
      <c r="P238" s="209" t="s">
        <v>673</v>
      </c>
    </row>
    <row r="239" spans="2:16">
      <c r="B239" s="264"/>
      <c r="C239" s="264"/>
      <c r="D239" s="264"/>
      <c r="E239" s="258"/>
      <c r="F239" s="258"/>
      <c r="G239" s="258"/>
      <c r="H239" s="255"/>
      <c r="I239" s="207" t="s">
        <v>64</v>
      </c>
      <c r="J239" s="208" t="s">
        <v>695</v>
      </c>
      <c r="K239" s="207">
        <v>162</v>
      </c>
      <c r="L239" s="209" t="s">
        <v>696</v>
      </c>
      <c r="M239" s="207">
        <v>10100</v>
      </c>
      <c r="N239" s="209" t="s">
        <v>697</v>
      </c>
      <c r="O239" s="208" t="s">
        <v>672</v>
      </c>
      <c r="P239" s="209" t="s">
        <v>673</v>
      </c>
    </row>
    <row r="240" spans="2:16">
      <c r="B240" s="263" t="s">
        <v>35</v>
      </c>
      <c r="C240" s="263" t="s">
        <v>142</v>
      </c>
      <c r="D240" s="263" t="s">
        <v>59</v>
      </c>
      <c r="E240" s="256" t="s">
        <v>698</v>
      </c>
      <c r="F240" s="256" t="s">
        <v>629</v>
      </c>
      <c r="G240" s="256" t="s">
        <v>630</v>
      </c>
      <c r="H240" s="253" t="s">
        <v>673</v>
      </c>
      <c r="I240" s="207" t="s">
        <v>64</v>
      </c>
      <c r="J240" s="208" t="s">
        <v>172</v>
      </c>
      <c r="K240" s="207">
        <v>147</v>
      </c>
      <c r="L240" s="209" t="s">
        <v>173</v>
      </c>
      <c r="M240" s="207">
        <v>10100</v>
      </c>
      <c r="N240" s="209" t="s">
        <v>174</v>
      </c>
      <c r="O240" s="208" t="s">
        <v>698</v>
      </c>
      <c r="P240" s="209" t="s">
        <v>673</v>
      </c>
    </row>
    <row r="241" spans="2:16">
      <c r="B241" s="265"/>
      <c r="C241" s="265"/>
      <c r="D241" s="265"/>
      <c r="E241" s="257"/>
      <c r="F241" s="257"/>
      <c r="G241" s="257"/>
      <c r="H241" s="254"/>
      <c r="I241" s="207" t="s">
        <v>64</v>
      </c>
      <c r="J241" s="208" t="s">
        <v>184</v>
      </c>
      <c r="K241" s="207">
        <v>148</v>
      </c>
      <c r="L241" s="209" t="s">
        <v>185</v>
      </c>
      <c r="M241" s="207">
        <v>10100</v>
      </c>
      <c r="N241" s="209" t="s">
        <v>186</v>
      </c>
      <c r="O241" s="208" t="s">
        <v>698</v>
      </c>
      <c r="P241" s="209" t="s">
        <v>673</v>
      </c>
    </row>
    <row r="242" spans="2:16">
      <c r="B242" s="265"/>
      <c r="C242" s="265"/>
      <c r="D242" s="265"/>
      <c r="E242" s="257"/>
      <c r="F242" s="257"/>
      <c r="G242" s="257"/>
      <c r="H242" s="254"/>
      <c r="I242" s="207" t="s">
        <v>64</v>
      </c>
      <c r="J242" s="208" t="s">
        <v>699</v>
      </c>
      <c r="K242" s="207">
        <v>149</v>
      </c>
      <c r="L242" s="209" t="s">
        <v>700</v>
      </c>
      <c r="M242" s="207">
        <v>10100</v>
      </c>
      <c r="N242" s="209" t="s">
        <v>701</v>
      </c>
      <c r="O242" s="208" t="s">
        <v>698</v>
      </c>
      <c r="P242" s="209" t="s">
        <v>673</v>
      </c>
    </row>
    <row r="243" spans="2:16">
      <c r="B243" s="265"/>
      <c r="C243" s="265"/>
      <c r="D243" s="265"/>
      <c r="E243" s="257"/>
      <c r="F243" s="257"/>
      <c r="G243" s="257"/>
      <c r="H243" s="254"/>
      <c r="I243" s="207" t="s">
        <v>64</v>
      </c>
      <c r="J243" s="208" t="s">
        <v>702</v>
      </c>
      <c r="K243" s="207">
        <v>150</v>
      </c>
      <c r="L243" s="209" t="s">
        <v>703</v>
      </c>
      <c r="M243" s="207">
        <v>10100</v>
      </c>
      <c r="N243" s="209" t="s">
        <v>704</v>
      </c>
      <c r="O243" s="208" t="s">
        <v>698</v>
      </c>
      <c r="P243" s="209" t="s">
        <v>673</v>
      </c>
    </row>
    <row r="244" spans="2:16">
      <c r="B244" s="265"/>
      <c r="C244" s="265"/>
      <c r="D244" s="265"/>
      <c r="E244" s="257"/>
      <c r="F244" s="257"/>
      <c r="G244" s="257"/>
      <c r="H244" s="254"/>
      <c r="I244" s="207" t="s">
        <v>64</v>
      </c>
      <c r="J244" s="208" t="s">
        <v>705</v>
      </c>
      <c r="K244" s="207">
        <v>151</v>
      </c>
      <c r="L244" s="209" t="s">
        <v>706</v>
      </c>
      <c r="M244" s="207">
        <v>10100</v>
      </c>
      <c r="N244" s="209" t="s">
        <v>707</v>
      </c>
      <c r="O244" s="208" t="s">
        <v>698</v>
      </c>
      <c r="P244" s="209" t="s">
        <v>673</v>
      </c>
    </row>
    <row r="245" spans="2:16">
      <c r="B245" s="265"/>
      <c r="C245" s="265"/>
      <c r="D245" s="265"/>
      <c r="E245" s="257"/>
      <c r="F245" s="257"/>
      <c r="G245" s="257"/>
      <c r="H245" s="254"/>
      <c r="I245" s="207" t="s">
        <v>64</v>
      </c>
      <c r="J245" s="208" t="s">
        <v>708</v>
      </c>
      <c r="K245" s="207">
        <v>163</v>
      </c>
      <c r="L245" s="209" t="s">
        <v>709</v>
      </c>
      <c r="M245" s="207">
        <v>10100</v>
      </c>
      <c r="N245" s="209" t="s">
        <v>710</v>
      </c>
      <c r="O245" s="208" t="s">
        <v>698</v>
      </c>
      <c r="P245" s="209" t="s">
        <v>673</v>
      </c>
    </row>
    <row r="246" spans="2:16">
      <c r="B246" s="265"/>
      <c r="C246" s="265"/>
      <c r="D246" s="265"/>
      <c r="E246" s="257"/>
      <c r="F246" s="257"/>
      <c r="G246" s="257"/>
      <c r="H246" s="254"/>
      <c r="I246" s="207" t="s">
        <v>64</v>
      </c>
      <c r="J246" s="208" t="s">
        <v>711</v>
      </c>
      <c r="K246" s="207">
        <v>164</v>
      </c>
      <c r="L246" s="209" t="s">
        <v>712</v>
      </c>
      <c r="M246" s="207">
        <v>10100</v>
      </c>
      <c r="N246" s="209" t="s">
        <v>713</v>
      </c>
      <c r="O246" s="208" t="s">
        <v>698</v>
      </c>
      <c r="P246" s="209" t="s">
        <v>673</v>
      </c>
    </row>
    <row r="247" spans="2:16">
      <c r="B247" s="265"/>
      <c r="C247" s="265"/>
      <c r="D247" s="265"/>
      <c r="E247" s="257"/>
      <c r="F247" s="257"/>
      <c r="G247" s="257"/>
      <c r="H247" s="254"/>
      <c r="I247" s="207" t="s">
        <v>64</v>
      </c>
      <c r="J247" s="208" t="s">
        <v>714</v>
      </c>
      <c r="K247" s="207">
        <v>165</v>
      </c>
      <c r="L247" s="209" t="s">
        <v>715</v>
      </c>
      <c r="M247" s="207">
        <v>10100</v>
      </c>
      <c r="N247" s="209" t="s">
        <v>716</v>
      </c>
      <c r="O247" s="208" t="s">
        <v>698</v>
      </c>
      <c r="P247" s="209" t="s">
        <v>673</v>
      </c>
    </row>
    <row r="248" spans="2:16">
      <c r="B248" s="265"/>
      <c r="C248" s="265"/>
      <c r="D248" s="265"/>
      <c r="E248" s="257"/>
      <c r="F248" s="257"/>
      <c r="G248" s="257"/>
      <c r="H248" s="254"/>
      <c r="I248" s="207" t="s">
        <v>64</v>
      </c>
      <c r="J248" s="208" t="s">
        <v>717</v>
      </c>
      <c r="K248" s="207">
        <v>166</v>
      </c>
      <c r="L248" s="209" t="s">
        <v>718</v>
      </c>
      <c r="M248" s="207">
        <v>10100</v>
      </c>
      <c r="N248" s="209" t="s">
        <v>719</v>
      </c>
      <c r="O248" s="208" t="s">
        <v>698</v>
      </c>
      <c r="P248" s="209" t="s">
        <v>673</v>
      </c>
    </row>
    <row r="249" spans="2:16">
      <c r="B249" s="264"/>
      <c r="C249" s="264"/>
      <c r="D249" s="264"/>
      <c r="E249" s="258"/>
      <c r="F249" s="258"/>
      <c r="G249" s="258"/>
      <c r="H249" s="255"/>
      <c r="I249" s="207" t="s">
        <v>64</v>
      </c>
      <c r="J249" s="208" t="s">
        <v>720</v>
      </c>
      <c r="K249" s="207">
        <v>167</v>
      </c>
      <c r="L249" s="209" t="s">
        <v>721</v>
      </c>
      <c r="M249" s="207">
        <v>10100</v>
      </c>
      <c r="N249" s="209" t="s">
        <v>722</v>
      </c>
      <c r="O249" s="208" t="s">
        <v>698</v>
      </c>
      <c r="P249" s="209" t="s">
        <v>673</v>
      </c>
    </row>
    <row r="250" spans="2:16">
      <c r="B250" s="207" t="s">
        <v>35</v>
      </c>
      <c r="C250" s="207" t="s">
        <v>58</v>
      </c>
      <c r="D250" s="207" t="s">
        <v>191</v>
      </c>
      <c r="E250" s="208" t="s">
        <v>723</v>
      </c>
      <c r="F250" s="208" t="s">
        <v>629</v>
      </c>
      <c r="G250" s="208" t="s">
        <v>630</v>
      </c>
      <c r="H250" s="209" t="s">
        <v>724</v>
      </c>
      <c r="I250" s="207" t="s">
        <v>64</v>
      </c>
      <c r="J250" s="208" t="s">
        <v>197</v>
      </c>
      <c r="K250" s="207">
        <v>222</v>
      </c>
      <c r="L250" s="209" t="s">
        <v>198</v>
      </c>
      <c r="M250" s="207">
        <v>10100</v>
      </c>
      <c r="N250" s="209" t="s">
        <v>199</v>
      </c>
      <c r="O250" s="208" t="s">
        <v>723</v>
      </c>
      <c r="P250" s="209" t="s">
        <v>724</v>
      </c>
    </row>
    <row r="251" spans="2:16">
      <c r="B251" s="207" t="s">
        <v>35</v>
      </c>
      <c r="C251" s="207" t="s">
        <v>58</v>
      </c>
      <c r="D251" s="207" t="s">
        <v>191</v>
      </c>
      <c r="E251" s="208" t="s">
        <v>725</v>
      </c>
      <c r="F251" s="208" t="s">
        <v>629</v>
      </c>
      <c r="G251" s="208" t="s">
        <v>630</v>
      </c>
      <c r="H251" s="209" t="s">
        <v>724</v>
      </c>
      <c r="I251" s="207" t="s">
        <v>64</v>
      </c>
      <c r="J251" s="208" t="s">
        <v>200</v>
      </c>
      <c r="K251" s="207">
        <v>223</v>
      </c>
      <c r="L251" s="209" t="s">
        <v>201</v>
      </c>
      <c r="M251" s="207">
        <v>10100</v>
      </c>
      <c r="N251" s="209" t="s">
        <v>202</v>
      </c>
      <c r="O251" s="208" t="s">
        <v>725</v>
      </c>
      <c r="P251" s="209" t="s">
        <v>724</v>
      </c>
    </row>
    <row r="252" spans="2:16">
      <c r="B252" s="263" t="s">
        <v>35</v>
      </c>
      <c r="C252" s="263" t="s">
        <v>87</v>
      </c>
      <c r="D252" s="263" t="s">
        <v>191</v>
      </c>
      <c r="E252" s="256" t="s">
        <v>726</v>
      </c>
      <c r="F252" s="256" t="s">
        <v>629</v>
      </c>
      <c r="G252" s="256" t="s">
        <v>630</v>
      </c>
      <c r="H252" s="253" t="s">
        <v>727</v>
      </c>
      <c r="I252" s="207" t="s">
        <v>64</v>
      </c>
      <c r="J252" s="208" t="s">
        <v>220</v>
      </c>
      <c r="K252" s="207">
        <v>229</v>
      </c>
      <c r="L252" s="209" t="s">
        <v>221</v>
      </c>
      <c r="M252" s="207">
        <v>10100</v>
      </c>
      <c r="N252" s="209" t="s">
        <v>222</v>
      </c>
      <c r="O252" s="208" t="s">
        <v>726</v>
      </c>
      <c r="P252" s="209" t="s">
        <v>727</v>
      </c>
    </row>
    <row r="253" spans="2:16">
      <c r="B253" s="264"/>
      <c r="C253" s="264"/>
      <c r="D253" s="264"/>
      <c r="E253" s="258"/>
      <c r="F253" s="258"/>
      <c r="G253" s="258"/>
      <c r="H253" s="255"/>
      <c r="I253" s="207" t="s">
        <v>64</v>
      </c>
      <c r="J253" s="208" t="s">
        <v>223</v>
      </c>
      <c r="K253" s="207">
        <v>228</v>
      </c>
      <c r="L253" s="209" t="s">
        <v>224</v>
      </c>
      <c r="M253" s="207">
        <v>10100</v>
      </c>
      <c r="N253" s="209" t="s">
        <v>225</v>
      </c>
      <c r="O253" s="208" t="s">
        <v>726</v>
      </c>
      <c r="P253" s="209" t="s">
        <v>727</v>
      </c>
    </row>
    <row r="254" spans="2:16">
      <c r="B254" s="263" t="s">
        <v>35</v>
      </c>
      <c r="C254" s="263" t="s">
        <v>639</v>
      </c>
      <c r="D254" s="263" t="s">
        <v>191</v>
      </c>
      <c r="E254" s="256" t="s">
        <v>728</v>
      </c>
      <c r="F254" s="256" t="s">
        <v>629</v>
      </c>
      <c r="G254" s="256" t="s">
        <v>630</v>
      </c>
      <c r="H254" s="253" t="s">
        <v>727</v>
      </c>
      <c r="I254" s="207" t="s">
        <v>64</v>
      </c>
      <c r="J254" s="208" t="s">
        <v>729</v>
      </c>
      <c r="K254" s="207">
        <v>224</v>
      </c>
      <c r="L254" s="209" t="s">
        <v>730</v>
      </c>
      <c r="M254" s="207">
        <v>10100</v>
      </c>
      <c r="N254" s="209" t="s">
        <v>731</v>
      </c>
      <c r="O254" s="208" t="s">
        <v>728</v>
      </c>
      <c r="P254" s="209" t="s">
        <v>727</v>
      </c>
    </row>
    <row r="255" spans="2:16">
      <c r="B255" s="265"/>
      <c r="C255" s="265"/>
      <c r="D255" s="265"/>
      <c r="E255" s="257"/>
      <c r="F255" s="257"/>
      <c r="G255" s="257"/>
      <c r="H255" s="254"/>
      <c r="I255" s="207" t="s">
        <v>64</v>
      </c>
      <c r="J255" s="208" t="s">
        <v>732</v>
      </c>
      <c r="K255" s="207">
        <v>225</v>
      </c>
      <c r="L255" s="209" t="s">
        <v>733</v>
      </c>
      <c r="M255" s="207">
        <v>10100</v>
      </c>
      <c r="N255" s="209" t="s">
        <v>734</v>
      </c>
      <c r="O255" s="208" t="s">
        <v>728</v>
      </c>
      <c r="P255" s="209" t="s">
        <v>727</v>
      </c>
    </row>
    <row r="256" spans="2:16">
      <c r="B256" s="265"/>
      <c r="C256" s="265"/>
      <c r="D256" s="265"/>
      <c r="E256" s="257"/>
      <c r="F256" s="257"/>
      <c r="G256" s="257"/>
      <c r="H256" s="254"/>
      <c r="I256" s="207" t="s">
        <v>64</v>
      </c>
      <c r="J256" s="208" t="s">
        <v>735</v>
      </c>
      <c r="K256" s="207">
        <v>226</v>
      </c>
      <c r="L256" s="209" t="s">
        <v>736</v>
      </c>
      <c r="M256" s="207">
        <v>10100</v>
      </c>
      <c r="N256" s="209" t="s">
        <v>737</v>
      </c>
      <c r="O256" s="208" t="s">
        <v>728</v>
      </c>
      <c r="P256" s="209" t="s">
        <v>727</v>
      </c>
    </row>
    <row r="257" spans="2:16">
      <c r="B257" s="264"/>
      <c r="C257" s="264"/>
      <c r="D257" s="264"/>
      <c r="E257" s="258"/>
      <c r="F257" s="258"/>
      <c r="G257" s="258"/>
      <c r="H257" s="255"/>
      <c r="I257" s="207" t="s">
        <v>64</v>
      </c>
      <c r="J257" s="208" t="s">
        <v>738</v>
      </c>
      <c r="K257" s="207">
        <v>227</v>
      </c>
      <c r="L257" s="209" t="s">
        <v>739</v>
      </c>
      <c r="M257" s="207">
        <v>10100</v>
      </c>
      <c r="N257" s="209" t="s">
        <v>740</v>
      </c>
      <c r="O257" s="208" t="s">
        <v>728</v>
      </c>
      <c r="P257" s="209" t="s">
        <v>727</v>
      </c>
    </row>
    <row r="258" spans="2:16" ht="16.5" customHeight="1">
      <c r="B258" s="253" t="s">
        <v>57</v>
      </c>
      <c r="C258" s="253" t="s">
        <v>99</v>
      </c>
      <c r="D258" s="263" t="s">
        <v>191</v>
      </c>
      <c r="E258" s="256" t="s">
        <v>741</v>
      </c>
      <c r="F258" s="256" t="s">
        <v>629</v>
      </c>
      <c r="G258" s="256" t="s">
        <v>630</v>
      </c>
      <c r="H258" s="253" t="s">
        <v>742</v>
      </c>
      <c r="I258" s="207" t="s">
        <v>64</v>
      </c>
      <c r="J258" s="208" t="s">
        <v>231</v>
      </c>
      <c r="K258" s="209">
        <v>230</v>
      </c>
      <c r="L258" s="209" t="s">
        <v>232</v>
      </c>
      <c r="M258" s="207">
        <v>10100</v>
      </c>
      <c r="N258" s="209" t="s">
        <v>233</v>
      </c>
      <c r="O258" s="208" t="s">
        <v>741</v>
      </c>
      <c r="P258" s="209" t="s">
        <v>742</v>
      </c>
    </row>
    <row r="259" spans="2:16" ht="16.5" customHeight="1">
      <c r="B259" s="254"/>
      <c r="C259" s="254"/>
      <c r="D259" s="265"/>
      <c r="E259" s="257"/>
      <c r="F259" s="257"/>
      <c r="G259" s="257"/>
      <c r="H259" s="254"/>
      <c r="I259" s="207" t="s">
        <v>64</v>
      </c>
      <c r="J259" s="208" t="s">
        <v>234</v>
      </c>
      <c r="K259" s="209">
        <v>231</v>
      </c>
      <c r="L259" s="209" t="s">
        <v>235</v>
      </c>
      <c r="M259" s="207">
        <v>10100</v>
      </c>
      <c r="N259" s="209" t="s">
        <v>236</v>
      </c>
      <c r="O259" s="208" t="s">
        <v>741</v>
      </c>
      <c r="P259" s="209" t="s">
        <v>742</v>
      </c>
    </row>
    <row r="260" spans="2:16" ht="16.5" customHeight="1">
      <c r="B260" s="254"/>
      <c r="C260" s="254"/>
      <c r="D260" s="265"/>
      <c r="E260" s="257"/>
      <c r="F260" s="257"/>
      <c r="G260" s="257"/>
      <c r="H260" s="254"/>
      <c r="I260" s="207" t="s">
        <v>64</v>
      </c>
      <c r="J260" s="208" t="s">
        <v>241</v>
      </c>
      <c r="K260" s="209">
        <v>232</v>
      </c>
      <c r="L260" s="209" t="s">
        <v>242</v>
      </c>
      <c r="M260" s="207">
        <v>10100</v>
      </c>
      <c r="N260" s="209" t="s">
        <v>243</v>
      </c>
      <c r="O260" s="208" t="s">
        <v>741</v>
      </c>
      <c r="P260" s="209" t="s">
        <v>742</v>
      </c>
    </row>
    <row r="261" spans="2:16" ht="16.5" customHeight="1">
      <c r="B261" s="255"/>
      <c r="C261" s="255"/>
      <c r="D261" s="264"/>
      <c r="E261" s="258"/>
      <c r="F261" s="258"/>
      <c r="G261" s="258"/>
      <c r="H261" s="255"/>
      <c r="I261" s="207" t="s">
        <v>64</v>
      </c>
      <c r="J261" s="208" t="s">
        <v>244</v>
      </c>
      <c r="K261" s="209">
        <v>233</v>
      </c>
      <c r="L261" s="209" t="s">
        <v>245</v>
      </c>
      <c r="M261" s="207">
        <v>10100</v>
      </c>
      <c r="N261" s="209" t="s">
        <v>246</v>
      </c>
      <c r="O261" s="208" t="s">
        <v>741</v>
      </c>
      <c r="P261" s="209" t="s">
        <v>742</v>
      </c>
    </row>
    <row r="262" spans="2:16" ht="16.5" customHeight="1">
      <c r="B262" s="253" t="s">
        <v>57</v>
      </c>
      <c r="C262" s="253" t="s">
        <v>99</v>
      </c>
      <c r="D262" s="263" t="s">
        <v>191</v>
      </c>
      <c r="E262" s="256" t="s">
        <v>743</v>
      </c>
      <c r="F262" s="256" t="s">
        <v>629</v>
      </c>
      <c r="G262" s="256" t="s">
        <v>630</v>
      </c>
      <c r="H262" s="253" t="s">
        <v>742</v>
      </c>
      <c r="I262" s="207" t="s">
        <v>64</v>
      </c>
      <c r="J262" s="208" t="s">
        <v>252</v>
      </c>
      <c r="K262" s="209">
        <v>234</v>
      </c>
      <c r="L262" s="209" t="s">
        <v>253</v>
      </c>
      <c r="M262" s="207">
        <v>10100</v>
      </c>
      <c r="N262" s="209" t="s">
        <v>254</v>
      </c>
      <c r="O262" s="208" t="s">
        <v>743</v>
      </c>
      <c r="P262" s="209" t="s">
        <v>742</v>
      </c>
    </row>
    <row r="263" spans="2:16" ht="16.5" customHeight="1">
      <c r="B263" s="254"/>
      <c r="C263" s="254"/>
      <c r="D263" s="265"/>
      <c r="E263" s="257"/>
      <c r="F263" s="257"/>
      <c r="G263" s="257"/>
      <c r="H263" s="254"/>
      <c r="I263" s="207" t="s">
        <v>64</v>
      </c>
      <c r="J263" s="208" t="s">
        <v>255</v>
      </c>
      <c r="K263" s="209">
        <v>235</v>
      </c>
      <c r="L263" s="209" t="s">
        <v>256</v>
      </c>
      <c r="M263" s="207">
        <v>10100</v>
      </c>
      <c r="N263" s="209" t="s">
        <v>257</v>
      </c>
      <c r="O263" s="208" t="s">
        <v>743</v>
      </c>
      <c r="P263" s="209" t="s">
        <v>742</v>
      </c>
    </row>
    <row r="264" spans="2:16" ht="16.5" customHeight="1">
      <c r="B264" s="254"/>
      <c r="C264" s="254"/>
      <c r="D264" s="265"/>
      <c r="E264" s="257"/>
      <c r="F264" s="257"/>
      <c r="G264" s="257"/>
      <c r="H264" s="254"/>
      <c r="I264" s="207" t="s">
        <v>64</v>
      </c>
      <c r="J264" s="208" t="s">
        <v>262</v>
      </c>
      <c r="K264" s="209">
        <v>236</v>
      </c>
      <c r="L264" s="209" t="s">
        <v>263</v>
      </c>
      <c r="M264" s="207">
        <v>10100</v>
      </c>
      <c r="N264" s="209" t="s">
        <v>264</v>
      </c>
      <c r="O264" s="208" t="s">
        <v>743</v>
      </c>
      <c r="P264" s="209" t="s">
        <v>742</v>
      </c>
    </row>
    <row r="265" spans="2:16" ht="16.5" customHeight="1">
      <c r="B265" s="255"/>
      <c r="C265" s="255"/>
      <c r="D265" s="264"/>
      <c r="E265" s="258"/>
      <c r="F265" s="258"/>
      <c r="G265" s="258"/>
      <c r="H265" s="255"/>
      <c r="I265" s="207" t="s">
        <v>64</v>
      </c>
      <c r="J265" s="208" t="s">
        <v>265</v>
      </c>
      <c r="K265" s="209">
        <v>237</v>
      </c>
      <c r="L265" s="209" t="s">
        <v>266</v>
      </c>
      <c r="M265" s="207">
        <v>10100</v>
      </c>
      <c r="N265" s="209" t="s">
        <v>267</v>
      </c>
      <c r="O265" s="208" t="s">
        <v>743</v>
      </c>
      <c r="P265" s="209" t="s">
        <v>742</v>
      </c>
    </row>
    <row r="266" spans="2:16" ht="16.5" customHeight="1">
      <c r="B266" s="263" t="s">
        <v>35</v>
      </c>
      <c r="C266" s="263" t="s">
        <v>656</v>
      </c>
      <c r="D266" s="263" t="s">
        <v>191</v>
      </c>
      <c r="E266" s="256" t="s">
        <v>744</v>
      </c>
      <c r="F266" s="256" t="s">
        <v>629</v>
      </c>
      <c r="G266" s="256" t="s">
        <v>630</v>
      </c>
      <c r="H266" s="253" t="s">
        <v>745</v>
      </c>
      <c r="I266" s="207" t="s">
        <v>64</v>
      </c>
      <c r="J266" s="208" t="s">
        <v>746</v>
      </c>
      <c r="K266" s="209">
        <v>238</v>
      </c>
      <c r="L266" s="209" t="s">
        <v>747</v>
      </c>
      <c r="M266" s="207">
        <v>10100</v>
      </c>
      <c r="N266" s="209" t="s">
        <v>748</v>
      </c>
      <c r="O266" s="208" t="s">
        <v>744</v>
      </c>
      <c r="P266" s="209" t="s">
        <v>745</v>
      </c>
    </row>
    <row r="267" spans="2:16" ht="16.5" customHeight="1">
      <c r="B267" s="264"/>
      <c r="C267" s="264"/>
      <c r="D267" s="264"/>
      <c r="E267" s="258"/>
      <c r="F267" s="258"/>
      <c r="G267" s="258"/>
      <c r="H267" s="255"/>
      <c r="I267" s="207" t="s">
        <v>64</v>
      </c>
      <c r="J267" s="208" t="s">
        <v>749</v>
      </c>
      <c r="K267" s="209">
        <v>239</v>
      </c>
      <c r="L267" s="209" t="s">
        <v>750</v>
      </c>
      <c r="M267" s="207">
        <v>10100</v>
      </c>
      <c r="N267" s="209" t="s">
        <v>751</v>
      </c>
      <c r="O267" s="208" t="s">
        <v>744</v>
      </c>
      <c r="P267" s="209" t="s">
        <v>745</v>
      </c>
    </row>
    <row r="268" spans="2:16">
      <c r="B268" s="263" t="s">
        <v>35</v>
      </c>
      <c r="C268" s="263" t="s">
        <v>656</v>
      </c>
      <c r="D268" s="263" t="s">
        <v>191</v>
      </c>
      <c r="E268" s="256" t="s">
        <v>752</v>
      </c>
      <c r="F268" s="256" t="s">
        <v>629</v>
      </c>
      <c r="G268" s="256" t="s">
        <v>630</v>
      </c>
      <c r="H268" s="253" t="s">
        <v>745</v>
      </c>
      <c r="I268" s="207" t="s">
        <v>64</v>
      </c>
      <c r="J268" s="208" t="s">
        <v>753</v>
      </c>
      <c r="K268" s="209">
        <v>240</v>
      </c>
      <c r="L268" s="209" t="s">
        <v>754</v>
      </c>
      <c r="M268" s="207">
        <v>10100</v>
      </c>
      <c r="N268" s="209" t="s">
        <v>755</v>
      </c>
      <c r="O268" s="208" t="s">
        <v>752</v>
      </c>
      <c r="P268" s="209" t="s">
        <v>745</v>
      </c>
    </row>
    <row r="269" spans="2:16">
      <c r="B269" s="264"/>
      <c r="C269" s="264"/>
      <c r="D269" s="264"/>
      <c r="E269" s="258"/>
      <c r="F269" s="258"/>
      <c r="G269" s="258"/>
      <c r="H269" s="255"/>
      <c r="I269" s="207" t="s">
        <v>64</v>
      </c>
      <c r="J269" s="208" t="s">
        <v>756</v>
      </c>
      <c r="K269" s="209">
        <v>241</v>
      </c>
      <c r="L269" s="209" t="s">
        <v>757</v>
      </c>
      <c r="M269" s="207">
        <v>10100</v>
      </c>
      <c r="N269" s="209" t="s">
        <v>758</v>
      </c>
      <c r="O269" s="208" t="s">
        <v>752</v>
      </c>
      <c r="P269" s="209" t="s">
        <v>745</v>
      </c>
    </row>
    <row r="270" spans="2:16">
      <c r="B270" s="253" t="s">
        <v>57</v>
      </c>
      <c r="C270" s="253" t="s">
        <v>142</v>
      </c>
      <c r="D270" s="263" t="s">
        <v>191</v>
      </c>
      <c r="E270" s="256" t="s">
        <v>759</v>
      </c>
      <c r="F270" s="256" t="s">
        <v>629</v>
      </c>
      <c r="G270" s="256" t="s">
        <v>630</v>
      </c>
      <c r="H270" s="253" t="s">
        <v>760</v>
      </c>
      <c r="I270" s="207" t="s">
        <v>64</v>
      </c>
      <c r="J270" s="208" t="s">
        <v>761</v>
      </c>
      <c r="K270" s="209">
        <v>242</v>
      </c>
      <c r="L270" s="209" t="s">
        <v>762</v>
      </c>
      <c r="M270" s="207">
        <v>10100</v>
      </c>
      <c r="N270" s="209" t="s">
        <v>763</v>
      </c>
      <c r="O270" s="208" t="s">
        <v>759</v>
      </c>
      <c r="P270" s="209" t="s">
        <v>760</v>
      </c>
    </row>
    <row r="271" spans="2:16">
      <c r="B271" s="254"/>
      <c r="C271" s="254"/>
      <c r="D271" s="265"/>
      <c r="E271" s="257"/>
      <c r="F271" s="257"/>
      <c r="G271" s="257"/>
      <c r="H271" s="254"/>
      <c r="I271" s="207" t="s">
        <v>64</v>
      </c>
      <c r="J271" s="208" t="s">
        <v>764</v>
      </c>
      <c r="K271" s="209">
        <v>243</v>
      </c>
      <c r="L271" s="209" t="s">
        <v>765</v>
      </c>
      <c r="M271" s="207">
        <v>10100</v>
      </c>
      <c r="N271" s="209" t="s">
        <v>766</v>
      </c>
      <c r="O271" s="208" t="s">
        <v>759</v>
      </c>
      <c r="P271" s="209" t="s">
        <v>760</v>
      </c>
    </row>
    <row r="272" spans="2:16">
      <c r="B272" s="254"/>
      <c r="C272" s="254"/>
      <c r="D272" s="265"/>
      <c r="E272" s="257"/>
      <c r="F272" s="257"/>
      <c r="G272" s="257"/>
      <c r="H272" s="254"/>
      <c r="I272" s="207" t="s">
        <v>64</v>
      </c>
      <c r="J272" s="208" t="s">
        <v>767</v>
      </c>
      <c r="K272" s="209">
        <v>244</v>
      </c>
      <c r="L272" s="209" t="s">
        <v>768</v>
      </c>
      <c r="M272" s="207">
        <v>10100</v>
      </c>
      <c r="N272" s="209" t="s">
        <v>769</v>
      </c>
      <c r="O272" s="208" t="s">
        <v>759</v>
      </c>
      <c r="P272" s="209" t="s">
        <v>760</v>
      </c>
    </row>
    <row r="273" spans="2:16">
      <c r="B273" s="254"/>
      <c r="C273" s="254"/>
      <c r="D273" s="265"/>
      <c r="E273" s="257"/>
      <c r="F273" s="257"/>
      <c r="G273" s="257"/>
      <c r="H273" s="254"/>
      <c r="I273" s="207" t="s">
        <v>64</v>
      </c>
      <c r="J273" s="208" t="s">
        <v>273</v>
      </c>
      <c r="K273" s="209">
        <v>245</v>
      </c>
      <c r="L273" s="209" t="s">
        <v>274</v>
      </c>
      <c r="M273" s="207">
        <v>10100</v>
      </c>
      <c r="N273" s="209" t="s">
        <v>275</v>
      </c>
      <c r="O273" s="208" t="s">
        <v>759</v>
      </c>
      <c r="P273" s="209" t="s">
        <v>760</v>
      </c>
    </row>
    <row r="274" spans="2:16">
      <c r="B274" s="254"/>
      <c r="C274" s="254"/>
      <c r="D274" s="265"/>
      <c r="E274" s="257"/>
      <c r="F274" s="257"/>
      <c r="G274" s="257"/>
      <c r="H274" s="254"/>
      <c r="I274" s="207" t="s">
        <v>64</v>
      </c>
      <c r="J274" s="208" t="s">
        <v>285</v>
      </c>
      <c r="K274" s="209">
        <v>246</v>
      </c>
      <c r="L274" s="209" t="s">
        <v>286</v>
      </c>
      <c r="M274" s="207">
        <v>10100</v>
      </c>
      <c r="N274" s="209" t="s">
        <v>287</v>
      </c>
      <c r="O274" s="208" t="s">
        <v>759</v>
      </c>
      <c r="P274" s="209" t="s">
        <v>760</v>
      </c>
    </row>
    <row r="275" spans="2:16">
      <c r="B275" s="254"/>
      <c r="C275" s="254"/>
      <c r="D275" s="265"/>
      <c r="E275" s="257"/>
      <c r="F275" s="257"/>
      <c r="G275" s="257"/>
      <c r="H275" s="254"/>
      <c r="I275" s="207" t="s">
        <v>64</v>
      </c>
      <c r="J275" s="208" t="s">
        <v>770</v>
      </c>
      <c r="K275" s="209">
        <v>258</v>
      </c>
      <c r="L275" s="209" t="s">
        <v>771</v>
      </c>
      <c r="M275" s="207">
        <v>10100</v>
      </c>
      <c r="N275" s="209" t="s">
        <v>772</v>
      </c>
      <c r="O275" s="208" t="s">
        <v>759</v>
      </c>
      <c r="P275" s="209" t="s">
        <v>760</v>
      </c>
    </row>
    <row r="276" spans="2:16">
      <c r="B276" s="254"/>
      <c r="C276" s="254"/>
      <c r="D276" s="265"/>
      <c r="E276" s="257"/>
      <c r="F276" s="257"/>
      <c r="G276" s="257"/>
      <c r="H276" s="254"/>
      <c r="I276" s="207" t="s">
        <v>64</v>
      </c>
      <c r="J276" s="208" t="s">
        <v>773</v>
      </c>
      <c r="K276" s="209">
        <v>259</v>
      </c>
      <c r="L276" s="209" t="s">
        <v>774</v>
      </c>
      <c r="M276" s="207">
        <v>10100</v>
      </c>
      <c r="N276" s="209" t="s">
        <v>775</v>
      </c>
      <c r="O276" s="208" t="s">
        <v>759</v>
      </c>
      <c r="P276" s="209" t="s">
        <v>760</v>
      </c>
    </row>
    <row r="277" spans="2:16">
      <c r="B277" s="254"/>
      <c r="C277" s="254"/>
      <c r="D277" s="265"/>
      <c r="E277" s="257"/>
      <c r="F277" s="257"/>
      <c r="G277" s="257"/>
      <c r="H277" s="254"/>
      <c r="I277" s="207" t="s">
        <v>64</v>
      </c>
      <c r="J277" s="208" t="s">
        <v>776</v>
      </c>
      <c r="K277" s="209">
        <v>260</v>
      </c>
      <c r="L277" s="209" t="s">
        <v>777</v>
      </c>
      <c r="M277" s="207">
        <v>10100</v>
      </c>
      <c r="N277" s="209" t="s">
        <v>778</v>
      </c>
      <c r="O277" s="208" t="s">
        <v>759</v>
      </c>
      <c r="P277" s="209" t="s">
        <v>760</v>
      </c>
    </row>
    <row r="278" spans="2:16">
      <c r="B278" s="254"/>
      <c r="C278" s="254"/>
      <c r="D278" s="265"/>
      <c r="E278" s="257"/>
      <c r="F278" s="257"/>
      <c r="G278" s="257"/>
      <c r="H278" s="254"/>
      <c r="I278" s="207" t="s">
        <v>64</v>
      </c>
      <c r="J278" s="208" t="s">
        <v>779</v>
      </c>
      <c r="K278" s="209">
        <v>261</v>
      </c>
      <c r="L278" s="209" t="s">
        <v>780</v>
      </c>
      <c r="M278" s="207">
        <v>10100</v>
      </c>
      <c r="N278" s="209" t="s">
        <v>781</v>
      </c>
      <c r="O278" s="208" t="s">
        <v>759</v>
      </c>
      <c r="P278" s="209" t="s">
        <v>760</v>
      </c>
    </row>
    <row r="279" spans="2:16">
      <c r="B279" s="255"/>
      <c r="C279" s="255"/>
      <c r="D279" s="264"/>
      <c r="E279" s="258"/>
      <c r="F279" s="258"/>
      <c r="G279" s="258"/>
      <c r="H279" s="255"/>
      <c r="I279" s="207" t="s">
        <v>64</v>
      </c>
      <c r="J279" s="208" t="s">
        <v>782</v>
      </c>
      <c r="K279" s="209">
        <v>262</v>
      </c>
      <c r="L279" s="209" t="s">
        <v>783</v>
      </c>
      <c r="M279" s="207">
        <v>10100</v>
      </c>
      <c r="N279" s="209" t="s">
        <v>784</v>
      </c>
      <c r="O279" s="208" t="s">
        <v>759</v>
      </c>
      <c r="P279" s="209" t="s">
        <v>760</v>
      </c>
    </row>
    <row r="280" spans="2:16">
      <c r="B280" s="253" t="s">
        <v>57</v>
      </c>
      <c r="C280" s="253" t="s">
        <v>142</v>
      </c>
      <c r="D280" s="263" t="s">
        <v>191</v>
      </c>
      <c r="E280" s="256" t="s">
        <v>785</v>
      </c>
      <c r="F280" s="256" t="s">
        <v>629</v>
      </c>
      <c r="G280" s="256" t="s">
        <v>630</v>
      </c>
      <c r="H280" s="253" t="s">
        <v>760</v>
      </c>
      <c r="I280" s="207" t="s">
        <v>64</v>
      </c>
      <c r="J280" s="208" t="s">
        <v>297</v>
      </c>
      <c r="K280" s="209">
        <v>247</v>
      </c>
      <c r="L280" s="209" t="s">
        <v>298</v>
      </c>
      <c r="M280" s="207">
        <v>10100</v>
      </c>
      <c r="N280" s="209" t="s">
        <v>299</v>
      </c>
      <c r="O280" s="208" t="s">
        <v>785</v>
      </c>
      <c r="P280" s="209" t="s">
        <v>760</v>
      </c>
    </row>
    <row r="281" spans="2:16">
      <c r="B281" s="254"/>
      <c r="C281" s="254"/>
      <c r="D281" s="265"/>
      <c r="E281" s="257"/>
      <c r="F281" s="257"/>
      <c r="G281" s="257"/>
      <c r="H281" s="254"/>
      <c r="I281" s="207" t="s">
        <v>64</v>
      </c>
      <c r="J281" s="208" t="s">
        <v>309</v>
      </c>
      <c r="K281" s="209">
        <v>248</v>
      </c>
      <c r="L281" s="209" t="s">
        <v>310</v>
      </c>
      <c r="M281" s="207">
        <v>10100</v>
      </c>
      <c r="N281" s="209" t="s">
        <v>311</v>
      </c>
      <c r="O281" s="208" t="s">
        <v>785</v>
      </c>
      <c r="P281" s="209" t="s">
        <v>760</v>
      </c>
    </row>
    <row r="282" spans="2:16">
      <c r="B282" s="254"/>
      <c r="C282" s="254"/>
      <c r="D282" s="265"/>
      <c r="E282" s="257"/>
      <c r="F282" s="257"/>
      <c r="G282" s="257"/>
      <c r="H282" s="254"/>
      <c r="I282" s="207" t="s">
        <v>64</v>
      </c>
      <c r="J282" s="208" t="s">
        <v>786</v>
      </c>
      <c r="K282" s="209">
        <v>249</v>
      </c>
      <c r="L282" s="209" t="s">
        <v>787</v>
      </c>
      <c r="M282" s="207">
        <v>10100</v>
      </c>
      <c r="N282" s="209" t="s">
        <v>788</v>
      </c>
      <c r="O282" s="208" t="s">
        <v>785</v>
      </c>
      <c r="P282" s="209" t="s">
        <v>760</v>
      </c>
    </row>
    <row r="283" spans="2:16">
      <c r="B283" s="254"/>
      <c r="C283" s="254"/>
      <c r="D283" s="265"/>
      <c r="E283" s="257"/>
      <c r="F283" s="257"/>
      <c r="G283" s="257"/>
      <c r="H283" s="254"/>
      <c r="I283" s="207" t="s">
        <v>64</v>
      </c>
      <c r="J283" s="208" t="s">
        <v>789</v>
      </c>
      <c r="K283" s="209">
        <v>250</v>
      </c>
      <c r="L283" s="209" t="s">
        <v>790</v>
      </c>
      <c r="M283" s="207">
        <v>10100</v>
      </c>
      <c r="N283" s="209" t="s">
        <v>791</v>
      </c>
      <c r="O283" s="208" t="s">
        <v>785</v>
      </c>
      <c r="P283" s="209" t="s">
        <v>760</v>
      </c>
    </row>
    <row r="284" spans="2:16">
      <c r="B284" s="254"/>
      <c r="C284" s="254"/>
      <c r="D284" s="265"/>
      <c r="E284" s="257"/>
      <c r="F284" s="257"/>
      <c r="G284" s="257"/>
      <c r="H284" s="254"/>
      <c r="I284" s="207" t="s">
        <v>64</v>
      </c>
      <c r="J284" s="207" t="s">
        <v>792</v>
      </c>
      <c r="K284" s="209">
        <v>251</v>
      </c>
      <c r="L284" s="207" t="s">
        <v>793</v>
      </c>
      <c r="M284" s="207">
        <v>10100</v>
      </c>
      <c r="N284" s="207" t="s">
        <v>794</v>
      </c>
      <c r="O284" s="208" t="s">
        <v>785</v>
      </c>
      <c r="P284" s="209" t="s">
        <v>760</v>
      </c>
    </row>
    <row r="285" spans="2:16">
      <c r="B285" s="254"/>
      <c r="C285" s="254"/>
      <c r="D285" s="265"/>
      <c r="E285" s="257"/>
      <c r="F285" s="257"/>
      <c r="G285" s="257"/>
      <c r="H285" s="254"/>
      <c r="I285" s="207" t="s">
        <v>64</v>
      </c>
      <c r="J285" s="207" t="s">
        <v>795</v>
      </c>
      <c r="K285" s="209">
        <v>263</v>
      </c>
      <c r="L285" s="207" t="s">
        <v>796</v>
      </c>
      <c r="M285" s="207">
        <v>10100</v>
      </c>
      <c r="N285" s="207" t="s">
        <v>797</v>
      </c>
      <c r="O285" s="208" t="s">
        <v>785</v>
      </c>
      <c r="P285" s="209" t="s">
        <v>760</v>
      </c>
    </row>
    <row r="286" spans="2:16">
      <c r="B286" s="254"/>
      <c r="C286" s="254"/>
      <c r="D286" s="265"/>
      <c r="E286" s="257"/>
      <c r="F286" s="257"/>
      <c r="G286" s="257"/>
      <c r="H286" s="254"/>
      <c r="I286" s="207" t="s">
        <v>64</v>
      </c>
      <c r="J286" s="207" t="s">
        <v>798</v>
      </c>
      <c r="K286" s="209">
        <v>264</v>
      </c>
      <c r="L286" s="207" t="s">
        <v>799</v>
      </c>
      <c r="M286" s="207">
        <v>10100</v>
      </c>
      <c r="N286" s="207" t="s">
        <v>800</v>
      </c>
      <c r="O286" s="208" t="s">
        <v>785</v>
      </c>
      <c r="P286" s="209" t="s">
        <v>760</v>
      </c>
    </row>
    <row r="287" spans="2:16">
      <c r="B287" s="254"/>
      <c r="C287" s="254"/>
      <c r="D287" s="265"/>
      <c r="E287" s="257"/>
      <c r="F287" s="257"/>
      <c r="G287" s="257"/>
      <c r="H287" s="254"/>
      <c r="I287" s="207" t="s">
        <v>64</v>
      </c>
      <c r="J287" s="207" t="s">
        <v>801</v>
      </c>
      <c r="K287" s="209">
        <v>265</v>
      </c>
      <c r="L287" s="207" t="s">
        <v>802</v>
      </c>
      <c r="M287" s="207">
        <v>10100</v>
      </c>
      <c r="N287" s="207" t="s">
        <v>803</v>
      </c>
      <c r="O287" s="208" t="s">
        <v>785</v>
      </c>
      <c r="P287" s="209" t="s">
        <v>760</v>
      </c>
    </row>
    <row r="288" spans="2:16">
      <c r="B288" s="254"/>
      <c r="C288" s="254"/>
      <c r="D288" s="265"/>
      <c r="E288" s="257"/>
      <c r="F288" s="257"/>
      <c r="G288" s="257"/>
      <c r="H288" s="254"/>
      <c r="I288" s="207" t="s">
        <v>64</v>
      </c>
      <c r="J288" s="207" t="s">
        <v>804</v>
      </c>
      <c r="K288" s="209">
        <v>266</v>
      </c>
      <c r="L288" s="207" t="s">
        <v>805</v>
      </c>
      <c r="M288" s="207">
        <v>10100</v>
      </c>
      <c r="N288" s="207" t="s">
        <v>806</v>
      </c>
      <c r="O288" s="208" t="s">
        <v>785</v>
      </c>
      <c r="P288" s="209" t="s">
        <v>760</v>
      </c>
    </row>
    <row r="289" spans="2:16">
      <c r="B289" s="255"/>
      <c r="C289" s="255"/>
      <c r="D289" s="264"/>
      <c r="E289" s="258"/>
      <c r="F289" s="258"/>
      <c r="G289" s="258"/>
      <c r="H289" s="255"/>
      <c r="I289" s="207" t="s">
        <v>64</v>
      </c>
      <c r="J289" s="207" t="s">
        <v>807</v>
      </c>
      <c r="K289" s="209">
        <v>267</v>
      </c>
      <c r="L289" s="207" t="s">
        <v>808</v>
      </c>
      <c r="M289" s="207">
        <v>10100</v>
      </c>
      <c r="N289" s="207" t="s">
        <v>809</v>
      </c>
      <c r="O289" s="208" t="s">
        <v>785</v>
      </c>
      <c r="P289" s="209" t="s">
        <v>760</v>
      </c>
    </row>
    <row r="290" spans="2:16">
      <c r="B290" s="253" t="s">
        <v>316</v>
      </c>
      <c r="C290" s="253" t="s">
        <v>317</v>
      </c>
      <c r="D290" s="253" t="s">
        <v>59</v>
      </c>
      <c r="E290" s="256" t="s">
        <v>810</v>
      </c>
      <c r="F290" s="256" t="s">
        <v>629</v>
      </c>
      <c r="G290" s="256" t="s">
        <v>630</v>
      </c>
      <c r="H290" s="253" t="s">
        <v>811</v>
      </c>
      <c r="I290" s="207" t="s">
        <v>64</v>
      </c>
      <c r="J290" s="207" t="s">
        <v>330</v>
      </c>
      <c r="K290" s="209">
        <v>322</v>
      </c>
      <c r="L290" s="207" t="s">
        <v>331</v>
      </c>
      <c r="M290" s="207">
        <v>10100</v>
      </c>
      <c r="N290" s="207" t="s">
        <v>332</v>
      </c>
      <c r="O290" s="208" t="s">
        <v>810</v>
      </c>
      <c r="P290" s="209" t="s">
        <v>811</v>
      </c>
    </row>
    <row r="291" spans="2:16">
      <c r="B291" s="254"/>
      <c r="C291" s="254"/>
      <c r="D291" s="254"/>
      <c r="E291" s="257"/>
      <c r="F291" s="257"/>
      <c r="G291" s="257"/>
      <c r="H291" s="254"/>
      <c r="I291" s="207" t="s">
        <v>64</v>
      </c>
      <c r="J291" s="207" t="s">
        <v>333</v>
      </c>
      <c r="K291" s="209">
        <v>323</v>
      </c>
      <c r="L291" s="207" t="s">
        <v>334</v>
      </c>
      <c r="M291" s="207">
        <v>10100</v>
      </c>
      <c r="N291" s="207" t="s">
        <v>335</v>
      </c>
      <c r="O291" s="208" t="s">
        <v>810</v>
      </c>
      <c r="P291" s="209" t="s">
        <v>811</v>
      </c>
    </row>
    <row r="292" spans="2:16">
      <c r="B292" s="254"/>
      <c r="C292" s="254"/>
      <c r="D292" s="254"/>
      <c r="E292" s="257"/>
      <c r="F292" s="257"/>
      <c r="G292" s="257"/>
      <c r="H292" s="254"/>
      <c r="I292" s="207" t="s">
        <v>64</v>
      </c>
      <c r="J292" s="207" t="s">
        <v>341</v>
      </c>
      <c r="K292" s="209">
        <v>324</v>
      </c>
      <c r="L292" s="207" t="s">
        <v>342</v>
      </c>
      <c r="M292" s="207">
        <v>10100</v>
      </c>
      <c r="N292" s="207" t="s">
        <v>343</v>
      </c>
      <c r="O292" s="208" t="s">
        <v>810</v>
      </c>
      <c r="P292" s="209" t="s">
        <v>811</v>
      </c>
    </row>
    <row r="293" spans="2:16">
      <c r="B293" s="255"/>
      <c r="C293" s="255"/>
      <c r="D293" s="255"/>
      <c r="E293" s="258"/>
      <c r="F293" s="258"/>
      <c r="G293" s="258"/>
      <c r="H293" s="255"/>
      <c r="I293" s="207" t="s">
        <v>64</v>
      </c>
      <c r="J293" s="207" t="s">
        <v>344</v>
      </c>
      <c r="K293" s="209">
        <v>325</v>
      </c>
      <c r="L293" s="207" t="s">
        <v>345</v>
      </c>
      <c r="M293" s="207">
        <v>10100</v>
      </c>
      <c r="N293" s="207" t="s">
        <v>346</v>
      </c>
      <c r="O293" s="208" t="s">
        <v>810</v>
      </c>
      <c r="P293" s="209" t="s">
        <v>811</v>
      </c>
    </row>
    <row r="294" spans="2:16">
      <c r="B294" s="266" t="s">
        <v>316</v>
      </c>
      <c r="C294" s="266" t="s">
        <v>317</v>
      </c>
      <c r="D294" s="266" t="s">
        <v>59</v>
      </c>
      <c r="E294" s="267" t="s">
        <v>812</v>
      </c>
      <c r="F294" s="267" t="s">
        <v>629</v>
      </c>
      <c r="G294" s="267" t="s">
        <v>630</v>
      </c>
      <c r="H294" s="266" t="s">
        <v>811</v>
      </c>
      <c r="I294" s="207" t="s">
        <v>64</v>
      </c>
      <c r="J294" s="207" t="s">
        <v>351</v>
      </c>
      <c r="K294" s="209">
        <v>326</v>
      </c>
      <c r="L294" s="207" t="s">
        <v>352</v>
      </c>
      <c r="M294" s="207">
        <v>10100</v>
      </c>
      <c r="N294" s="207" t="s">
        <v>353</v>
      </c>
      <c r="O294" s="208" t="s">
        <v>812</v>
      </c>
      <c r="P294" s="209" t="s">
        <v>811</v>
      </c>
    </row>
    <row r="295" spans="2:16">
      <c r="B295" s="266"/>
      <c r="C295" s="266"/>
      <c r="D295" s="266"/>
      <c r="E295" s="267"/>
      <c r="F295" s="267"/>
      <c r="G295" s="267"/>
      <c r="H295" s="266"/>
      <c r="I295" s="207" t="s">
        <v>64</v>
      </c>
      <c r="J295" s="207" t="s">
        <v>359</v>
      </c>
      <c r="K295" s="209">
        <v>327</v>
      </c>
      <c r="L295" s="207" t="s">
        <v>360</v>
      </c>
      <c r="M295" s="207">
        <v>10100</v>
      </c>
      <c r="N295" s="207" t="s">
        <v>361</v>
      </c>
      <c r="O295" s="208" t="s">
        <v>812</v>
      </c>
      <c r="P295" s="209" t="s">
        <v>811</v>
      </c>
    </row>
    <row r="296" spans="2:16">
      <c r="B296" s="253" t="s">
        <v>316</v>
      </c>
      <c r="C296" s="253" t="s">
        <v>317</v>
      </c>
      <c r="D296" s="253" t="s">
        <v>59</v>
      </c>
      <c r="E296" s="256" t="s">
        <v>813</v>
      </c>
      <c r="F296" s="256" t="s">
        <v>629</v>
      </c>
      <c r="G296" s="256" t="s">
        <v>630</v>
      </c>
      <c r="H296" s="253" t="s">
        <v>814</v>
      </c>
      <c r="I296" s="207" t="s">
        <v>64</v>
      </c>
      <c r="J296" s="207" t="s">
        <v>366</v>
      </c>
      <c r="K296" s="209">
        <v>328</v>
      </c>
      <c r="L296" s="207" t="s">
        <v>367</v>
      </c>
      <c r="M296" s="207">
        <v>10100</v>
      </c>
      <c r="N296" s="207" t="s">
        <v>368</v>
      </c>
      <c r="O296" s="208" t="s">
        <v>813</v>
      </c>
      <c r="P296" s="209" t="s">
        <v>814</v>
      </c>
    </row>
    <row r="297" spans="2:16">
      <c r="B297" s="254"/>
      <c r="C297" s="254"/>
      <c r="D297" s="254"/>
      <c r="E297" s="257"/>
      <c r="F297" s="257"/>
      <c r="G297" s="257"/>
      <c r="H297" s="254"/>
      <c r="I297" s="207" t="s">
        <v>64</v>
      </c>
      <c r="J297" s="207" t="s">
        <v>369</v>
      </c>
      <c r="K297" s="209">
        <v>329</v>
      </c>
      <c r="L297" s="207" t="s">
        <v>370</v>
      </c>
      <c r="M297" s="207">
        <v>10100</v>
      </c>
      <c r="N297" s="207" t="s">
        <v>371</v>
      </c>
      <c r="O297" s="208" t="s">
        <v>813</v>
      </c>
      <c r="P297" s="209" t="s">
        <v>814</v>
      </c>
    </row>
    <row r="298" spans="2:16">
      <c r="B298" s="254"/>
      <c r="C298" s="254"/>
      <c r="D298" s="254"/>
      <c r="E298" s="257"/>
      <c r="F298" s="257"/>
      <c r="G298" s="257"/>
      <c r="H298" s="254"/>
      <c r="I298" s="207" t="s">
        <v>64</v>
      </c>
      <c r="J298" s="207" t="s">
        <v>377</v>
      </c>
      <c r="K298" s="209">
        <v>330</v>
      </c>
      <c r="L298" s="207" t="s">
        <v>378</v>
      </c>
      <c r="M298" s="207">
        <v>10100</v>
      </c>
      <c r="N298" s="207" t="s">
        <v>379</v>
      </c>
      <c r="O298" s="208" t="s">
        <v>813</v>
      </c>
      <c r="P298" s="209" t="s">
        <v>814</v>
      </c>
    </row>
    <row r="299" spans="2:16">
      <c r="B299" s="255"/>
      <c r="C299" s="255"/>
      <c r="D299" s="255"/>
      <c r="E299" s="258"/>
      <c r="F299" s="258"/>
      <c r="G299" s="258"/>
      <c r="H299" s="255"/>
      <c r="I299" s="207" t="s">
        <v>64</v>
      </c>
      <c r="J299" s="207" t="s">
        <v>380</v>
      </c>
      <c r="K299" s="209">
        <v>331</v>
      </c>
      <c r="L299" s="207" t="s">
        <v>381</v>
      </c>
      <c r="M299" s="207">
        <v>10100</v>
      </c>
      <c r="N299" s="207" t="s">
        <v>382</v>
      </c>
      <c r="O299" s="208" t="s">
        <v>813</v>
      </c>
      <c r="P299" s="209" t="s">
        <v>814</v>
      </c>
    </row>
    <row r="300" spans="2:16">
      <c r="B300" s="253" t="s">
        <v>316</v>
      </c>
      <c r="C300" s="253" t="s">
        <v>317</v>
      </c>
      <c r="D300" s="253" t="s">
        <v>59</v>
      </c>
      <c r="E300" s="256" t="s">
        <v>815</v>
      </c>
      <c r="F300" s="256" t="s">
        <v>629</v>
      </c>
      <c r="G300" s="256" t="s">
        <v>630</v>
      </c>
      <c r="H300" s="253" t="s">
        <v>814</v>
      </c>
      <c r="I300" s="207" t="s">
        <v>64</v>
      </c>
      <c r="J300" s="207" t="s">
        <v>387</v>
      </c>
      <c r="K300" s="209">
        <v>332</v>
      </c>
      <c r="L300" s="207" t="s">
        <v>388</v>
      </c>
      <c r="M300" s="207">
        <v>10100</v>
      </c>
      <c r="N300" s="207" t="s">
        <v>389</v>
      </c>
      <c r="O300" s="208" t="s">
        <v>815</v>
      </c>
      <c r="P300" s="209" t="s">
        <v>814</v>
      </c>
    </row>
    <row r="301" spans="2:16">
      <c r="B301" s="255"/>
      <c r="C301" s="255"/>
      <c r="D301" s="255"/>
      <c r="E301" s="258"/>
      <c r="F301" s="258"/>
      <c r="G301" s="258"/>
      <c r="H301" s="255"/>
      <c r="I301" s="207" t="s">
        <v>64</v>
      </c>
      <c r="J301" s="207" t="s">
        <v>323</v>
      </c>
      <c r="K301" s="209">
        <v>321</v>
      </c>
      <c r="L301" s="207" t="s">
        <v>324</v>
      </c>
      <c r="M301" s="207">
        <v>10100</v>
      </c>
      <c r="N301" s="207" t="s">
        <v>325</v>
      </c>
      <c r="O301" s="208" t="s">
        <v>815</v>
      </c>
      <c r="P301" s="209" t="s">
        <v>814</v>
      </c>
    </row>
    <row r="302" spans="2:16">
      <c r="B302" s="214" t="s">
        <v>316</v>
      </c>
      <c r="C302" s="214" t="s">
        <v>317</v>
      </c>
      <c r="D302" s="214" t="s">
        <v>59</v>
      </c>
      <c r="E302" s="215" t="s">
        <v>816</v>
      </c>
      <c r="F302" s="215" t="s">
        <v>629</v>
      </c>
      <c r="G302" s="215" t="s">
        <v>630</v>
      </c>
      <c r="H302" s="214" t="s">
        <v>817</v>
      </c>
      <c r="I302" s="211" t="s">
        <v>64</v>
      </c>
      <c r="J302" s="211" t="s">
        <v>818</v>
      </c>
      <c r="K302" s="213">
        <v>333</v>
      </c>
      <c r="L302" s="211" t="s">
        <v>819</v>
      </c>
      <c r="M302" s="211">
        <v>10100</v>
      </c>
      <c r="N302" s="211" t="s">
        <v>820</v>
      </c>
      <c r="O302" s="212" t="s">
        <v>816</v>
      </c>
      <c r="P302" s="213" t="s">
        <v>817</v>
      </c>
    </row>
    <row r="303" spans="2:16">
      <c r="B303" s="253" t="s">
        <v>316</v>
      </c>
      <c r="C303" s="253" t="s">
        <v>317</v>
      </c>
      <c r="D303" s="253" t="s">
        <v>191</v>
      </c>
      <c r="E303" s="256" t="s">
        <v>821</v>
      </c>
      <c r="F303" s="256" t="s">
        <v>629</v>
      </c>
      <c r="G303" s="256" t="s">
        <v>630</v>
      </c>
      <c r="H303" s="253" t="s">
        <v>822</v>
      </c>
      <c r="I303" s="207" t="s">
        <v>64</v>
      </c>
      <c r="J303" s="207" t="s">
        <v>413</v>
      </c>
      <c r="K303" s="209">
        <v>422</v>
      </c>
      <c r="L303" s="207" t="s">
        <v>414</v>
      </c>
      <c r="M303" s="207">
        <v>10100</v>
      </c>
      <c r="N303" s="207" t="s">
        <v>415</v>
      </c>
      <c r="O303" s="208" t="s">
        <v>821</v>
      </c>
      <c r="P303" s="209" t="s">
        <v>822</v>
      </c>
    </row>
    <row r="304" spans="2:16">
      <c r="B304" s="254"/>
      <c r="C304" s="254"/>
      <c r="D304" s="254"/>
      <c r="E304" s="257"/>
      <c r="F304" s="257"/>
      <c r="G304" s="257"/>
      <c r="H304" s="254"/>
      <c r="I304" s="207" t="s">
        <v>64</v>
      </c>
      <c r="J304" s="207" t="s">
        <v>416</v>
      </c>
      <c r="K304" s="209">
        <v>423</v>
      </c>
      <c r="L304" s="207" t="s">
        <v>417</v>
      </c>
      <c r="M304" s="207">
        <v>10100</v>
      </c>
      <c r="N304" s="207" t="s">
        <v>418</v>
      </c>
      <c r="O304" s="208" t="s">
        <v>821</v>
      </c>
      <c r="P304" s="209" t="s">
        <v>822</v>
      </c>
    </row>
    <row r="305" spans="2:16">
      <c r="B305" s="254"/>
      <c r="C305" s="254"/>
      <c r="D305" s="254"/>
      <c r="E305" s="257"/>
      <c r="F305" s="257"/>
      <c r="G305" s="257"/>
      <c r="H305" s="254"/>
      <c r="I305" s="207" t="s">
        <v>64</v>
      </c>
      <c r="J305" s="207" t="s">
        <v>402</v>
      </c>
      <c r="K305" s="209">
        <v>424</v>
      </c>
      <c r="L305" s="207" t="s">
        <v>403</v>
      </c>
      <c r="M305" s="207">
        <v>10100</v>
      </c>
      <c r="N305" s="207" t="s">
        <v>404</v>
      </c>
      <c r="O305" s="208" t="s">
        <v>821</v>
      </c>
      <c r="P305" s="209" t="s">
        <v>822</v>
      </c>
    </row>
    <row r="306" spans="2:16">
      <c r="B306" s="255"/>
      <c r="C306" s="255"/>
      <c r="D306" s="255"/>
      <c r="E306" s="258"/>
      <c r="F306" s="258"/>
      <c r="G306" s="258"/>
      <c r="H306" s="255"/>
      <c r="I306" s="207" t="s">
        <v>64</v>
      </c>
      <c r="J306" s="207" t="s">
        <v>405</v>
      </c>
      <c r="K306" s="209">
        <v>425</v>
      </c>
      <c r="L306" s="207" t="s">
        <v>406</v>
      </c>
      <c r="M306" s="207">
        <v>10100</v>
      </c>
      <c r="N306" s="207" t="s">
        <v>407</v>
      </c>
      <c r="O306" s="208" t="s">
        <v>821</v>
      </c>
      <c r="P306" s="209" t="s">
        <v>822</v>
      </c>
    </row>
    <row r="307" spans="2:16">
      <c r="B307" s="266" t="s">
        <v>316</v>
      </c>
      <c r="C307" s="266" t="s">
        <v>317</v>
      </c>
      <c r="D307" s="266" t="s">
        <v>191</v>
      </c>
      <c r="E307" s="267" t="s">
        <v>823</v>
      </c>
      <c r="F307" s="267" t="s">
        <v>629</v>
      </c>
      <c r="G307" s="267" t="s">
        <v>630</v>
      </c>
      <c r="H307" s="266" t="s">
        <v>822</v>
      </c>
      <c r="I307" s="207" t="s">
        <v>64</v>
      </c>
      <c r="J307" s="207" t="s">
        <v>423</v>
      </c>
      <c r="K307" s="209">
        <v>421</v>
      </c>
      <c r="L307" s="207" t="s">
        <v>424</v>
      </c>
      <c r="M307" s="207">
        <v>10100</v>
      </c>
      <c r="N307" s="207" t="s">
        <v>824</v>
      </c>
      <c r="O307" s="208" t="s">
        <v>823</v>
      </c>
      <c r="P307" s="209" t="s">
        <v>822</v>
      </c>
    </row>
    <row r="308" spans="2:16">
      <c r="B308" s="266"/>
      <c r="C308" s="266"/>
      <c r="D308" s="266"/>
      <c r="E308" s="267"/>
      <c r="F308" s="267"/>
      <c r="G308" s="267"/>
      <c r="H308" s="266"/>
      <c r="I308" s="207" t="s">
        <v>64</v>
      </c>
      <c r="J308" s="207" t="s">
        <v>431</v>
      </c>
      <c r="K308" s="209">
        <v>432</v>
      </c>
      <c r="L308" s="207" t="s">
        <v>432</v>
      </c>
      <c r="M308" s="207">
        <v>10100</v>
      </c>
      <c r="N308" s="207" t="s">
        <v>825</v>
      </c>
      <c r="O308" s="208" t="s">
        <v>823</v>
      </c>
      <c r="P308" s="209" t="s">
        <v>822</v>
      </c>
    </row>
    <row r="309" spans="2:16">
      <c r="B309" s="253" t="s">
        <v>316</v>
      </c>
      <c r="C309" s="253" t="s">
        <v>317</v>
      </c>
      <c r="D309" s="253" t="s">
        <v>191</v>
      </c>
      <c r="E309" s="256" t="s">
        <v>826</v>
      </c>
      <c r="F309" s="256" t="s">
        <v>629</v>
      </c>
      <c r="G309" s="256" t="s">
        <v>630</v>
      </c>
      <c r="H309" s="253" t="s">
        <v>827</v>
      </c>
      <c r="I309" s="207" t="s">
        <v>64</v>
      </c>
      <c r="J309" s="207" t="s">
        <v>449</v>
      </c>
      <c r="K309" s="209">
        <v>428</v>
      </c>
      <c r="L309" s="207" t="s">
        <v>450</v>
      </c>
      <c r="M309" s="207">
        <v>10100</v>
      </c>
      <c r="N309" s="207" t="s">
        <v>451</v>
      </c>
      <c r="O309" s="208" t="s">
        <v>826</v>
      </c>
      <c r="P309" s="209" t="s">
        <v>827</v>
      </c>
    </row>
    <row r="310" spans="2:16">
      <c r="B310" s="254"/>
      <c r="C310" s="254"/>
      <c r="D310" s="254"/>
      <c r="E310" s="257"/>
      <c r="F310" s="257"/>
      <c r="G310" s="257"/>
      <c r="H310" s="254"/>
      <c r="I310" s="207" t="s">
        <v>64</v>
      </c>
      <c r="J310" s="207" t="s">
        <v>452</v>
      </c>
      <c r="K310" s="209">
        <v>429</v>
      </c>
      <c r="L310" s="207" t="s">
        <v>453</v>
      </c>
      <c r="M310" s="207">
        <v>10100</v>
      </c>
      <c r="N310" s="207" t="s">
        <v>454</v>
      </c>
      <c r="O310" s="208" t="s">
        <v>826</v>
      </c>
      <c r="P310" s="209" t="s">
        <v>827</v>
      </c>
    </row>
    <row r="311" spans="2:16">
      <c r="B311" s="254"/>
      <c r="C311" s="254"/>
      <c r="D311" s="254"/>
      <c r="E311" s="257"/>
      <c r="F311" s="257"/>
      <c r="G311" s="257"/>
      <c r="H311" s="254"/>
      <c r="I311" s="207" t="s">
        <v>64</v>
      </c>
      <c r="J311" s="207" t="s">
        <v>438</v>
      </c>
      <c r="K311" s="209">
        <v>430</v>
      </c>
      <c r="L311" s="207" t="s">
        <v>439</v>
      </c>
      <c r="M311" s="207">
        <v>10100</v>
      </c>
      <c r="N311" s="207" t="s">
        <v>440</v>
      </c>
      <c r="O311" s="208" t="s">
        <v>826</v>
      </c>
      <c r="P311" s="209" t="s">
        <v>827</v>
      </c>
    </row>
    <row r="312" spans="2:16">
      <c r="B312" s="255"/>
      <c r="C312" s="255"/>
      <c r="D312" s="255"/>
      <c r="E312" s="258"/>
      <c r="F312" s="258"/>
      <c r="G312" s="258"/>
      <c r="H312" s="255"/>
      <c r="I312" s="207" t="s">
        <v>64</v>
      </c>
      <c r="J312" s="207" t="s">
        <v>441</v>
      </c>
      <c r="K312" s="209">
        <v>431</v>
      </c>
      <c r="L312" s="207" t="s">
        <v>442</v>
      </c>
      <c r="M312" s="207">
        <v>10100</v>
      </c>
      <c r="N312" s="207" t="s">
        <v>443</v>
      </c>
      <c r="O312" s="208" t="s">
        <v>826</v>
      </c>
      <c r="P312" s="209" t="s">
        <v>827</v>
      </c>
    </row>
    <row r="313" spans="2:16" ht="16.899999999999999" customHeight="1">
      <c r="B313" s="253" t="s">
        <v>316</v>
      </c>
      <c r="C313" s="253" t="s">
        <v>317</v>
      </c>
      <c r="D313" s="253" t="s">
        <v>191</v>
      </c>
      <c r="E313" s="256" t="s">
        <v>828</v>
      </c>
      <c r="F313" s="256" t="s">
        <v>629</v>
      </c>
      <c r="G313" s="256" t="s">
        <v>630</v>
      </c>
      <c r="H313" s="253" t="s">
        <v>827</v>
      </c>
      <c r="I313" s="207" t="s">
        <v>64</v>
      </c>
      <c r="J313" s="207" t="s">
        <v>395</v>
      </c>
      <c r="K313" s="209">
        <v>426</v>
      </c>
      <c r="L313" s="207" t="s">
        <v>396</v>
      </c>
      <c r="M313" s="207">
        <v>10100</v>
      </c>
      <c r="N313" s="207" t="s">
        <v>829</v>
      </c>
      <c r="O313" s="208" t="s">
        <v>828</v>
      </c>
      <c r="P313" s="209" t="s">
        <v>827</v>
      </c>
    </row>
    <row r="314" spans="2:16" ht="16.899999999999999" customHeight="1">
      <c r="B314" s="255"/>
      <c r="C314" s="255"/>
      <c r="D314" s="255"/>
      <c r="E314" s="258"/>
      <c r="F314" s="258"/>
      <c r="G314" s="258"/>
      <c r="H314" s="255"/>
      <c r="I314" s="207" t="s">
        <v>64</v>
      </c>
      <c r="J314" s="207" t="s">
        <v>459</v>
      </c>
      <c r="K314" s="209">
        <v>427</v>
      </c>
      <c r="L314" s="207" t="s">
        <v>460</v>
      </c>
      <c r="M314" s="207">
        <v>10100</v>
      </c>
      <c r="N314" s="207" t="s">
        <v>830</v>
      </c>
      <c r="O314" s="208" t="s">
        <v>828</v>
      </c>
      <c r="P314" s="209" t="s">
        <v>827</v>
      </c>
    </row>
    <row r="315" spans="2:16">
      <c r="B315" s="214" t="s">
        <v>316</v>
      </c>
      <c r="C315" s="214" t="s">
        <v>317</v>
      </c>
      <c r="D315" s="214" t="s">
        <v>191</v>
      </c>
      <c r="E315" s="215" t="s">
        <v>831</v>
      </c>
      <c r="F315" s="215" t="s">
        <v>629</v>
      </c>
      <c r="G315" s="215" t="s">
        <v>630</v>
      </c>
      <c r="H315" s="214" t="s">
        <v>817</v>
      </c>
      <c r="I315" s="211" t="s">
        <v>64</v>
      </c>
      <c r="J315" s="211" t="s">
        <v>832</v>
      </c>
      <c r="K315" s="213">
        <v>433</v>
      </c>
      <c r="L315" s="211" t="s">
        <v>833</v>
      </c>
      <c r="M315" s="211">
        <v>10100</v>
      </c>
      <c r="N315" s="211" t="s">
        <v>834</v>
      </c>
      <c r="O315" s="212" t="s">
        <v>831</v>
      </c>
      <c r="P315" s="213" t="s">
        <v>817</v>
      </c>
    </row>
    <row r="316" spans="2:16" ht="16.5" hidden="1" customHeight="1">
      <c r="B316" s="253" t="s">
        <v>462</v>
      </c>
      <c r="C316" s="253" t="s">
        <v>835</v>
      </c>
      <c r="D316" s="253" t="s">
        <v>464</v>
      </c>
      <c r="E316" s="256" t="s">
        <v>836</v>
      </c>
      <c r="F316" s="256" t="s">
        <v>837</v>
      </c>
      <c r="G316" s="256" t="s">
        <v>630</v>
      </c>
      <c r="H316" s="253" t="s">
        <v>838</v>
      </c>
      <c r="I316" s="207" t="s">
        <v>64</v>
      </c>
      <c r="J316" s="209" t="s">
        <v>839</v>
      </c>
      <c r="K316" s="209">
        <v>521</v>
      </c>
      <c r="L316" s="209" t="s">
        <v>840</v>
      </c>
      <c r="M316" s="207">
        <v>10100</v>
      </c>
      <c r="N316" s="209" t="s">
        <v>841</v>
      </c>
      <c r="O316" s="218" t="s">
        <v>836</v>
      </c>
      <c r="P316" s="217" t="s">
        <v>838</v>
      </c>
    </row>
    <row r="317" spans="2:16" ht="16.5" hidden="1" customHeight="1">
      <c r="B317" s="254"/>
      <c r="C317" s="254"/>
      <c r="D317" s="254"/>
      <c r="E317" s="257"/>
      <c r="F317" s="257"/>
      <c r="G317" s="257"/>
      <c r="H317" s="254"/>
      <c r="I317" s="207" t="s">
        <v>64</v>
      </c>
      <c r="J317" s="209" t="s">
        <v>842</v>
      </c>
      <c r="K317" s="209">
        <v>522</v>
      </c>
      <c r="L317" s="209" t="s">
        <v>843</v>
      </c>
      <c r="M317" s="207">
        <v>10100</v>
      </c>
      <c r="N317" s="209" t="s">
        <v>844</v>
      </c>
      <c r="O317" s="223"/>
      <c r="P317" s="216"/>
    </row>
    <row r="318" spans="2:16" ht="16.5" hidden="1" customHeight="1">
      <c r="B318" s="254"/>
      <c r="C318" s="254"/>
      <c r="D318" s="254"/>
      <c r="E318" s="257"/>
      <c r="F318" s="257"/>
      <c r="G318" s="257"/>
      <c r="H318" s="254"/>
      <c r="I318" s="207" t="s">
        <v>64</v>
      </c>
      <c r="J318" s="209" t="s">
        <v>845</v>
      </c>
      <c r="K318" s="209">
        <v>523</v>
      </c>
      <c r="L318" s="209" t="s">
        <v>846</v>
      </c>
      <c r="M318" s="207">
        <v>10100</v>
      </c>
      <c r="N318" s="209" t="s">
        <v>847</v>
      </c>
      <c r="O318" s="223"/>
      <c r="P318" s="216"/>
    </row>
    <row r="319" spans="2:16" ht="16.5" hidden="1" customHeight="1">
      <c r="B319" s="254"/>
      <c r="C319" s="254"/>
      <c r="D319" s="254"/>
      <c r="E319" s="257"/>
      <c r="F319" s="257"/>
      <c r="G319" s="257"/>
      <c r="H319" s="254"/>
      <c r="I319" s="207" t="s">
        <v>64</v>
      </c>
      <c r="J319" s="209" t="s">
        <v>848</v>
      </c>
      <c r="K319" s="209">
        <v>524</v>
      </c>
      <c r="L319" s="209" t="s">
        <v>849</v>
      </c>
      <c r="M319" s="207">
        <v>10100</v>
      </c>
      <c r="N319" s="209" t="s">
        <v>850</v>
      </c>
      <c r="O319" s="223"/>
      <c r="P319" s="216"/>
    </row>
    <row r="320" spans="2:16" ht="16.5" hidden="1" customHeight="1">
      <c r="B320" s="254"/>
      <c r="C320" s="254"/>
      <c r="D320" s="254"/>
      <c r="E320" s="257"/>
      <c r="F320" s="257"/>
      <c r="G320" s="257"/>
      <c r="H320" s="254"/>
      <c r="I320" s="207" t="s">
        <v>64</v>
      </c>
      <c r="J320" s="209" t="s">
        <v>851</v>
      </c>
      <c r="K320" s="209">
        <v>525</v>
      </c>
      <c r="L320" s="209" t="s">
        <v>852</v>
      </c>
      <c r="M320" s="207">
        <v>10100</v>
      </c>
      <c r="N320" s="209" t="s">
        <v>853</v>
      </c>
      <c r="O320" s="223"/>
      <c r="P320" s="216"/>
    </row>
    <row r="321" spans="2:16" ht="16.5" hidden="1" customHeight="1">
      <c r="B321" s="254"/>
      <c r="C321" s="254"/>
      <c r="D321" s="254"/>
      <c r="E321" s="257"/>
      <c r="F321" s="257"/>
      <c r="G321" s="257"/>
      <c r="H321" s="254"/>
      <c r="I321" s="207" t="s">
        <v>64</v>
      </c>
      <c r="J321" s="209" t="s">
        <v>854</v>
      </c>
      <c r="K321" s="209">
        <v>526</v>
      </c>
      <c r="L321" s="209" t="s">
        <v>855</v>
      </c>
      <c r="M321" s="207">
        <v>10100</v>
      </c>
      <c r="N321" s="209" t="s">
        <v>856</v>
      </c>
      <c r="O321" s="223"/>
      <c r="P321" s="216"/>
    </row>
    <row r="322" spans="2:16" ht="16.5" hidden="1" customHeight="1">
      <c r="B322" s="254"/>
      <c r="C322" s="254"/>
      <c r="D322" s="254"/>
      <c r="E322" s="257"/>
      <c r="F322" s="257"/>
      <c r="G322" s="257"/>
      <c r="H322" s="254"/>
      <c r="I322" s="207" t="s">
        <v>64</v>
      </c>
      <c r="J322" s="209" t="s">
        <v>857</v>
      </c>
      <c r="K322" s="209">
        <v>527</v>
      </c>
      <c r="L322" s="209" t="s">
        <v>858</v>
      </c>
      <c r="M322" s="207">
        <v>10100</v>
      </c>
      <c r="N322" s="209" t="s">
        <v>859</v>
      </c>
      <c r="O322" s="223"/>
      <c r="P322" s="216"/>
    </row>
    <row r="323" spans="2:16" ht="16.5" hidden="1" customHeight="1">
      <c r="B323" s="254"/>
      <c r="C323" s="254"/>
      <c r="D323" s="254"/>
      <c r="E323" s="257"/>
      <c r="F323" s="257"/>
      <c r="G323" s="257"/>
      <c r="H323" s="254"/>
      <c r="I323" s="207" t="s">
        <v>64</v>
      </c>
      <c r="J323" s="209" t="s">
        <v>860</v>
      </c>
      <c r="K323" s="209">
        <v>528</v>
      </c>
      <c r="L323" s="209" t="s">
        <v>861</v>
      </c>
      <c r="M323" s="207">
        <v>10100</v>
      </c>
      <c r="N323" s="209" t="s">
        <v>862</v>
      </c>
      <c r="O323" s="223"/>
      <c r="P323" s="216"/>
    </row>
    <row r="324" spans="2:16" ht="16.5" hidden="1" customHeight="1">
      <c r="B324" s="254"/>
      <c r="C324" s="254"/>
      <c r="D324" s="254"/>
      <c r="E324" s="257"/>
      <c r="F324" s="257"/>
      <c r="G324" s="257"/>
      <c r="H324" s="254"/>
      <c r="I324" s="207" t="s">
        <v>64</v>
      </c>
      <c r="J324" s="209" t="s">
        <v>863</v>
      </c>
      <c r="K324" s="209">
        <v>529</v>
      </c>
      <c r="L324" s="209" t="s">
        <v>864</v>
      </c>
      <c r="M324" s="207">
        <v>10100</v>
      </c>
      <c r="N324" s="209" t="s">
        <v>865</v>
      </c>
      <c r="O324" s="223"/>
      <c r="P324" s="216"/>
    </row>
    <row r="325" spans="2:16" ht="16.5" hidden="1" customHeight="1">
      <c r="B325" s="255"/>
      <c r="C325" s="255"/>
      <c r="D325" s="255"/>
      <c r="E325" s="258"/>
      <c r="F325" s="258"/>
      <c r="G325" s="258"/>
      <c r="H325" s="255"/>
      <c r="I325" s="207" t="s">
        <v>64</v>
      </c>
      <c r="J325" s="209" t="s">
        <v>866</v>
      </c>
      <c r="K325" s="209">
        <v>530</v>
      </c>
      <c r="L325" s="209" t="s">
        <v>867</v>
      </c>
      <c r="M325" s="207">
        <v>10100</v>
      </c>
      <c r="N325" s="209" t="s">
        <v>868</v>
      </c>
      <c r="O325" s="224"/>
      <c r="P325" s="225"/>
    </row>
    <row r="326" spans="2:16" ht="16.5" hidden="1" customHeight="1">
      <c r="B326" s="253" t="s">
        <v>462</v>
      </c>
      <c r="C326" s="253" t="s">
        <v>835</v>
      </c>
      <c r="D326" s="253" t="s">
        <v>464</v>
      </c>
      <c r="E326" s="256" t="s">
        <v>869</v>
      </c>
      <c r="F326" s="256" t="s">
        <v>837</v>
      </c>
      <c r="G326" s="256" t="s">
        <v>630</v>
      </c>
      <c r="H326" s="253" t="s">
        <v>838</v>
      </c>
      <c r="I326" s="207" t="s">
        <v>64</v>
      </c>
      <c r="J326" s="209" t="s">
        <v>470</v>
      </c>
      <c r="K326" s="209">
        <v>531</v>
      </c>
      <c r="L326" s="209" t="s">
        <v>471</v>
      </c>
      <c r="M326" s="207">
        <v>10100</v>
      </c>
      <c r="N326" s="209" t="s">
        <v>870</v>
      </c>
      <c r="O326" s="218" t="s">
        <v>869</v>
      </c>
      <c r="P326" s="217" t="s">
        <v>838</v>
      </c>
    </row>
    <row r="327" spans="2:16" ht="16.5" hidden="1" customHeight="1">
      <c r="B327" s="254"/>
      <c r="C327" s="254"/>
      <c r="D327" s="254"/>
      <c r="E327" s="257"/>
      <c r="F327" s="257"/>
      <c r="G327" s="257"/>
      <c r="H327" s="254"/>
      <c r="I327" s="207" t="s">
        <v>64</v>
      </c>
      <c r="J327" s="209" t="s">
        <v>473</v>
      </c>
      <c r="K327" s="209">
        <v>532</v>
      </c>
      <c r="L327" s="209" t="s">
        <v>474</v>
      </c>
      <c r="M327" s="207">
        <v>10100</v>
      </c>
      <c r="N327" s="209" t="s">
        <v>871</v>
      </c>
      <c r="O327" s="223"/>
      <c r="P327" s="216"/>
    </row>
    <row r="328" spans="2:16" ht="16.5" hidden="1" customHeight="1">
      <c r="B328" s="254"/>
      <c r="C328" s="254"/>
      <c r="D328" s="254"/>
      <c r="E328" s="257"/>
      <c r="F328" s="257"/>
      <c r="G328" s="257"/>
      <c r="H328" s="254"/>
      <c r="I328" s="207" t="s">
        <v>64</v>
      </c>
      <c r="J328" s="209" t="s">
        <v>872</v>
      </c>
      <c r="K328" s="209">
        <v>533</v>
      </c>
      <c r="L328" s="209" t="s">
        <v>873</v>
      </c>
      <c r="M328" s="207">
        <v>10100</v>
      </c>
      <c r="N328" s="209" t="s">
        <v>874</v>
      </c>
      <c r="O328" s="223"/>
      <c r="P328" s="216"/>
    </row>
    <row r="329" spans="2:16" ht="16.5" hidden="1" customHeight="1">
      <c r="B329" s="254"/>
      <c r="C329" s="254"/>
      <c r="D329" s="254"/>
      <c r="E329" s="257"/>
      <c r="F329" s="257"/>
      <c r="G329" s="257"/>
      <c r="H329" s="254"/>
      <c r="I329" s="207" t="s">
        <v>64</v>
      </c>
      <c r="J329" s="209" t="s">
        <v>875</v>
      </c>
      <c r="K329" s="209">
        <v>534</v>
      </c>
      <c r="L329" s="209" t="s">
        <v>876</v>
      </c>
      <c r="M329" s="207">
        <v>10100</v>
      </c>
      <c r="N329" s="209" t="s">
        <v>877</v>
      </c>
      <c r="O329" s="223"/>
      <c r="P329" s="216"/>
    </row>
    <row r="330" spans="2:16" ht="16.5" hidden="1" customHeight="1">
      <c r="B330" s="255"/>
      <c r="C330" s="255"/>
      <c r="D330" s="255"/>
      <c r="E330" s="258"/>
      <c r="F330" s="258"/>
      <c r="G330" s="258"/>
      <c r="H330" s="255"/>
      <c r="I330" s="207" t="s">
        <v>64</v>
      </c>
      <c r="J330" s="209" t="s">
        <v>878</v>
      </c>
      <c r="K330" s="209">
        <v>535</v>
      </c>
      <c r="L330" s="209" t="s">
        <v>879</v>
      </c>
      <c r="M330" s="207">
        <v>10100</v>
      </c>
      <c r="N330" s="209" t="s">
        <v>880</v>
      </c>
      <c r="O330" s="224"/>
      <c r="P330" s="225"/>
    </row>
    <row r="331" spans="2:16" ht="16.5" hidden="1" customHeight="1">
      <c r="B331" s="253" t="s">
        <v>462</v>
      </c>
      <c r="C331" s="253" t="s">
        <v>835</v>
      </c>
      <c r="D331" s="253" t="s">
        <v>494</v>
      </c>
      <c r="E331" s="256" t="s">
        <v>881</v>
      </c>
      <c r="F331" s="256" t="s">
        <v>837</v>
      </c>
      <c r="G331" s="256" t="s">
        <v>630</v>
      </c>
      <c r="H331" s="253" t="s">
        <v>882</v>
      </c>
      <c r="I331" s="207" t="s">
        <v>64</v>
      </c>
      <c r="J331" s="209" t="s">
        <v>883</v>
      </c>
      <c r="K331" s="209">
        <v>621</v>
      </c>
      <c r="L331" s="209" t="s">
        <v>884</v>
      </c>
      <c r="M331" s="207">
        <v>10100</v>
      </c>
      <c r="N331" s="209" t="s">
        <v>885</v>
      </c>
      <c r="O331" s="218" t="s">
        <v>881</v>
      </c>
      <c r="P331" s="217" t="s">
        <v>882</v>
      </c>
    </row>
    <row r="332" spans="2:16" ht="16.5" hidden="1" customHeight="1">
      <c r="B332" s="254"/>
      <c r="C332" s="254"/>
      <c r="D332" s="254"/>
      <c r="E332" s="257"/>
      <c r="F332" s="257"/>
      <c r="G332" s="257"/>
      <c r="H332" s="254"/>
      <c r="I332" s="207" t="s">
        <v>64</v>
      </c>
      <c r="J332" s="209" t="s">
        <v>886</v>
      </c>
      <c r="K332" s="209">
        <v>622</v>
      </c>
      <c r="L332" s="209" t="s">
        <v>887</v>
      </c>
      <c r="M332" s="207">
        <v>10100</v>
      </c>
      <c r="N332" s="209" t="s">
        <v>888</v>
      </c>
      <c r="O332" s="223"/>
      <c r="P332" s="216"/>
    </row>
    <row r="333" spans="2:16" ht="16.5" hidden="1" customHeight="1">
      <c r="B333" s="254"/>
      <c r="C333" s="254"/>
      <c r="D333" s="254"/>
      <c r="E333" s="257"/>
      <c r="F333" s="257"/>
      <c r="G333" s="257"/>
      <c r="H333" s="254"/>
      <c r="I333" s="207" t="s">
        <v>64</v>
      </c>
      <c r="J333" s="209" t="s">
        <v>889</v>
      </c>
      <c r="K333" s="209">
        <v>623</v>
      </c>
      <c r="L333" s="209" t="s">
        <v>890</v>
      </c>
      <c r="M333" s="207">
        <v>10100</v>
      </c>
      <c r="N333" s="209" t="s">
        <v>891</v>
      </c>
      <c r="O333" s="223"/>
      <c r="P333" s="216"/>
    </row>
    <row r="334" spans="2:16" ht="16.5" hidden="1" customHeight="1">
      <c r="B334" s="254"/>
      <c r="C334" s="254"/>
      <c r="D334" s="254"/>
      <c r="E334" s="257"/>
      <c r="F334" s="257"/>
      <c r="G334" s="257"/>
      <c r="H334" s="254"/>
      <c r="I334" s="207" t="s">
        <v>64</v>
      </c>
      <c r="J334" s="209" t="s">
        <v>892</v>
      </c>
      <c r="K334" s="209">
        <v>624</v>
      </c>
      <c r="L334" s="209" t="s">
        <v>893</v>
      </c>
      <c r="M334" s="207">
        <v>10100</v>
      </c>
      <c r="N334" s="209" t="s">
        <v>894</v>
      </c>
      <c r="O334" s="223"/>
      <c r="P334" s="216"/>
    </row>
    <row r="335" spans="2:16" ht="16.5" hidden="1" customHeight="1">
      <c r="B335" s="254"/>
      <c r="C335" s="254"/>
      <c r="D335" s="254"/>
      <c r="E335" s="257"/>
      <c r="F335" s="257"/>
      <c r="G335" s="257"/>
      <c r="H335" s="254"/>
      <c r="I335" s="207" t="s">
        <v>64</v>
      </c>
      <c r="J335" s="209" t="s">
        <v>895</v>
      </c>
      <c r="K335" s="209">
        <v>625</v>
      </c>
      <c r="L335" s="209" t="s">
        <v>896</v>
      </c>
      <c r="M335" s="207">
        <v>10100</v>
      </c>
      <c r="N335" s="209" t="s">
        <v>897</v>
      </c>
      <c r="O335" s="223"/>
      <c r="P335" s="216"/>
    </row>
    <row r="336" spans="2:16" ht="16.5" hidden="1" customHeight="1">
      <c r="B336" s="254"/>
      <c r="C336" s="254"/>
      <c r="D336" s="254"/>
      <c r="E336" s="257"/>
      <c r="F336" s="257"/>
      <c r="G336" s="257"/>
      <c r="H336" s="254"/>
      <c r="I336" s="207" t="s">
        <v>64</v>
      </c>
      <c r="J336" s="209" t="s">
        <v>898</v>
      </c>
      <c r="K336" s="209">
        <v>626</v>
      </c>
      <c r="L336" s="209" t="s">
        <v>899</v>
      </c>
      <c r="M336" s="207">
        <v>10100</v>
      </c>
      <c r="N336" s="209" t="s">
        <v>900</v>
      </c>
      <c r="O336" s="223"/>
      <c r="P336" s="216"/>
    </row>
    <row r="337" spans="2:16" ht="16.5" hidden="1" customHeight="1">
      <c r="B337" s="254"/>
      <c r="C337" s="254"/>
      <c r="D337" s="254"/>
      <c r="E337" s="257"/>
      <c r="F337" s="257"/>
      <c r="G337" s="257"/>
      <c r="H337" s="254"/>
      <c r="I337" s="207" t="s">
        <v>64</v>
      </c>
      <c r="J337" s="209" t="s">
        <v>901</v>
      </c>
      <c r="K337" s="209">
        <v>627</v>
      </c>
      <c r="L337" s="209" t="s">
        <v>902</v>
      </c>
      <c r="M337" s="207">
        <v>10100</v>
      </c>
      <c r="N337" s="209" t="s">
        <v>903</v>
      </c>
      <c r="O337" s="223"/>
      <c r="P337" s="216"/>
    </row>
    <row r="338" spans="2:16" ht="16.5" hidden="1" customHeight="1">
      <c r="B338" s="254"/>
      <c r="C338" s="254"/>
      <c r="D338" s="254"/>
      <c r="E338" s="257"/>
      <c r="F338" s="257"/>
      <c r="G338" s="257"/>
      <c r="H338" s="254"/>
      <c r="I338" s="207" t="s">
        <v>64</v>
      </c>
      <c r="J338" s="209" t="s">
        <v>904</v>
      </c>
      <c r="K338" s="209">
        <v>628</v>
      </c>
      <c r="L338" s="209" t="s">
        <v>905</v>
      </c>
      <c r="M338" s="207">
        <v>10100</v>
      </c>
      <c r="N338" s="209" t="s">
        <v>906</v>
      </c>
      <c r="O338" s="223"/>
      <c r="P338" s="216"/>
    </row>
    <row r="339" spans="2:16" ht="16.5" hidden="1" customHeight="1">
      <c r="B339" s="254"/>
      <c r="C339" s="254"/>
      <c r="D339" s="254"/>
      <c r="E339" s="257"/>
      <c r="F339" s="257"/>
      <c r="G339" s="257"/>
      <c r="H339" s="254"/>
      <c r="I339" s="207" t="s">
        <v>64</v>
      </c>
      <c r="J339" s="209" t="s">
        <v>907</v>
      </c>
      <c r="K339" s="209">
        <v>629</v>
      </c>
      <c r="L339" s="209" t="s">
        <v>908</v>
      </c>
      <c r="M339" s="207">
        <v>10100</v>
      </c>
      <c r="N339" s="209" t="s">
        <v>909</v>
      </c>
      <c r="O339" s="223"/>
      <c r="P339" s="216"/>
    </row>
    <row r="340" spans="2:16" ht="16.5" hidden="1" customHeight="1">
      <c r="B340" s="255"/>
      <c r="C340" s="255"/>
      <c r="D340" s="255"/>
      <c r="E340" s="258"/>
      <c r="F340" s="258"/>
      <c r="G340" s="258"/>
      <c r="H340" s="255"/>
      <c r="I340" s="207" t="s">
        <v>64</v>
      </c>
      <c r="J340" s="209" t="s">
        <v>910</v>
      </c>
      <c r="K340" s="209">
        <v>630</v>
      </c>
      <c r="L340" s="209" t="s">
        <v>911</v>
      </c>
      <c r="M340" s="207">
        <v>10100</v>
      </c>
      <c r="N340" s="209" t="s">
        <v>912</v>
      </c>
      <c r="O340" s="224"/>
      <c r="P340" s="225"/>
    </row>
    <row r="341" spans="2:16" ht="16.5" hidden="1" customHeight="1">
      <c r="B341" s="253" t="s">
        <v>462</v>
      </c>
      <c r="C341" s="253" t="s">
        <v>835</v>
      </c>
      <c r="D341" s="253" t="s">
        <v>494</v>
      </c>
      <c r="E341" s="256" t="s">
        <v>913</v>
      </c>
      <c r="F341" s="256" t="s">
        <v>837</v>
      </c>
      <c r="G341" s="256" t="s">
        <v>630</v>
      </c>
      <c r="H341" s="253" t="s">
        <v>882</v>
      </c>
      <c r="I341" s="207" t="s">
        <v>64</v>
      </c>
      <c r="J341" s="209" t="s">
        <v>499</v>
      </c>
      <c r="K341" s="209">
        <v>631</v>
      </c>
      <c r="L341" s="209" t="s">
        <v>500</v>
      </c>
      <c r="M341" s="207">
        <v>10100</v>
      </c>
      <c r="N341" s="209" t="s">
        <v>914</v>
      </c>
      <c r="O341" s="218" t="s">
        <v>913</v>
      </c>
      <c r="P341" s="217" t="s">
        <v>882</v>
      </c>
    </row>
    <row r="342" spans="2:16" ht="16.5" hidden="1" customHeight="1">
      <c r="B342" s="254"/>
      <c r="C342" s="254"/>
      <c r="D342" s="254"/>
      <c r="E342" s="257"/>
      <c r="F342" s="257"/>
      <c r="G342" s="257"/>
      <c r="H342" s="254"/>
      <c r="I342" s="207" t="s">
        <v>64</v>
      </c>
      <c r="J342" s="209" t="s">
        <v>502</v>
      </c>
      <c r="K342" s="209">
        <v>632</v>
      </c>
      <c r="L342" s="209" t="s">
        <v>503</v>
      </c>
      <c r="M342" s="207">
        <v>10100</v>
      </c>
      <c r="N342" s="209" t="s">
        <v>915</v>
      </c>
      <c r="O342" s="223"/>
      <c r="P342" s="216"/>
    </row>
    <row r="343" spans="2:16" ht="16.5" hidden="1" customHeight="1">
      <c r="B343" s="254"/>
      <c r="C343" s="254"/>
      <c r="D343" s="254"/>
      <c r="E343" s="257"/>
      <c r="F343" s="257"/>
      <c r="G343" s="257"/>
      <c r="H343" s="254"/>
      <c r="I343" s="207" t="s">
        <v>64</v>
      </c>
      <c r="J343" s="209" t="s">
        <v>916</v>
      </c>
      <c r="K343" s="209">
        <v>633</v>
      </c>
      <c r="L343" s="209" t="s">
        <v>917</v>
      </c>
      <c r="M343" s="207">
        <v>10100</v>
      </c>
      <c r="N343" s="209" t="s">
        <v>918</v>
      </c>
      <c r="O343" s="223"/>
      <c r="P343" s="216"/>
    </row>
    <row r="344" spans="2:16" ht="16.5" hidden="1" customHeight="1">
      <c r="B344" s="254"/>
      <c r="C344" s="254"/>
      <c r="D344" s="254"/>
      <c r="E344" s="257"/>
      <c r="F344" s="257"/>
      <c r="G344" s="257"/>
      <c r="H344" s="254"/>
      <c r="I344" s="207" t="s">
        <v>64</v>
      </c>
      <c r="J344" s="209" t="s">
        <v>919</v>
      </c>
      <c r="K344" s="209">
        <v>634</v>
      </c>
      <c r="L344" s="209" t="s">
        <v>920</v>
      </c>
      <c r="M344" s="207">
        <v>10100</v>
      </c>
      <c r="N344" s="209" t="s">
        <v>921</v>
      </c>
      <c r="O344" s="223"/>
      <c r="P344" s="216"/>
    </row>
    <row r="345" spans="2:16" ht="16.5" hidden="1" customHeight="1">
      <c r="B345" s="255"/>
      <c r="C345" s="255"/>
      <c r="D345" s="255"/>
      <c r="E345" s="258"/>
      <c r="F345" s="258"/>
      <c r="G345" s="258"/>
      <c r="H345" s="255"/>
      <c r="I345" s="207" t="s">
        <v>64</v>
      </c>
      <c r="J345" s="209" t="s">
        <v>922</v>
      </c>
      <c r="K345" s="209">
        <v>635</v>
      </c>
      <c r="L345" s="209" t="s">
        <v>923</v>
      </c>
      <c r="M345" s="207">
        <v>10100</v>
      </c>
      <c r="N345" s="209" t="s">
        <v>924</v>
      </c>
      <c r="O345" s="224"/>
      <c r="P345" s="225"/>
    </row>
    <row r="346" spans="2:16" ht="16.5" hidden="1" customHeight="1">
      <c r="B346" s="253" t="s">
        <v>523</v>
      </c>
      <c r="C346" s="253" t="s">
        <v>925</v>
      </c>
      <c r="D346" s="253" t="s">
        <v>464</v>
      </c>
      <c r="E346" s="256" t="s">
        <v>926</v>
      </c>
      <c r="F346" s="256" t="s">
        <v>837</v>
      </c>
      <c r="G346" s="256" t="s">
        <v>630</v>
      </c>
      <c r="H346" s="253" t="s">
        <v>927</v>
      </c>
      <c r="I346" s="207" t="s">
        <v>64</v>
      </c>
      <c r="J346" s="209" t="s">
        <v>928</v>
      </c>
      <c r="K346" s="209">
        <v>728</v>
      </c>
      <c r="L346" s="209" t="s">
        <v>929</v>
      </c>
      <c r="M346" s="207">
        <v>10100</v>
      </c>
      <c r="N346" s="209" t="s">
        <v>930</v>
      </c>
      <c r="O346" s="218" t="s">
        <v>926</v>
      </c>
      <c r="P346" s="217" t="s">
        <v>927</v>
      </c>
    </row>
    <row r="347" spans="2:16" ht="16.5" hidden="1" customHeight="1">
      <c r="B347" s="254"/>
      <c r="C347" s="254"/>
      <c r="D347" s="254"/>
      <c r="E347" s="257"/>
      <c r="F347" s="257"/>
      <c r="G347" s="257"/>
      <c r="H347" s="254"/>
      <c r="I347" s="207" t="s">
        <v>64</v>
      </c>
      <c r="J347" s="209" t="s">
        <v>931</v>
      </c>
      <c r="K347" s="209">
        <v>729</v>
      </c>
      <c r="L347" s="209" t="s">
        <v>932</v>
      </c>
      <c r="M347" s="207">
        <v>10100</v>
      </c>
      <c r="N347" s="209" t="s">
        <v>933</v>
      </c>
      <c r="O347" s="223"/>
      <c r="P347" s="216"/>
    </row>
    <row r="348" spans="2:16" ht="16.5" hidden="1" customHeight="1">
      <c r="B348" s="254"/>
      <c r="C348" s="254"/>
      <c r="D348" s="254"/>
      <c r="E348" s="257"/>
      <c r="F348" s="257"/>
      <c r="G348" s="257"/>
      <c r="H348" s="254"/>
      <c r="I348" s="207" t="s">
        <v>64</v>
      </c>
      <c r="J348" s="209" t="s">
        <v>934</v>
      </c>
      <c r="K348" s="209">
        <v>730</v>
      </c>
      <c r="L348" s="209" t="s">
        <v>935</v>
      </c>
      <c r="M348" s="207">
        <v>10100</v>
      </c>
      <c r="N348" s="209" t="s">
        <v>936</v>
      </c>
      <c r="O348" s="223"/>
      <c r="P348" s="216"/>
    </row>
    <row r="349" spans="2:16" ht="16.5" hidden="1" customHeight="1">
      <c r="B349" s="254"/>
      <c r="C349" s="254"/>
      <c r="D349" s="254"/>
      <c r="E349" s="257"/>
      <c r="F349" s="257"/>
      <c r="G349" s="257"/>
      <c r="H349" s="254"/>
      <c r="I349" s="207" t="s">
        <v>64</v>
      </c>
      <c r="J349" s="209" t="s">
        <v>937</v>
      </c>
      <c r="K349" s="209">
        <v>731</v>
      </c>
      <c r="L349" s="209" t="s">
        <v>938</v>
      </c>
      <c r="M349" s="207">
        <v>10100</v>
      </c>
      <c r="N349" s="209" t="s">
        <v>939</v>
      </c>
      <c r="O349" s="223"/>
      <c r="P349" s="216"/>
    </row>
    <row r="350" spans="2:16" ht="16.5" hidden="1" customHeight="1">
      <c r="B350" s="254"/>
      <c r="C350" s="254"/>
      <c r="D350" s="254"/>
      <c r="E350" s="257"/>
      <c r="F350" s="257"/>
      <c r="G350" s="257"/>
      <c r="H350" s="254"/>
      <c r="I350" s="207" t="s">
        <v>64</v>
      </c>
      <c r="J350" s="209" t="s">
        <v>940</v>
      </c>
      <c r="K350" s="209">
        <v>732</v>
      </c>
      <c r="L350" s="209" t="s">
        <v>941</v>
      </c>
      <c r="M350" s="207">
        <v>10100</v>
      </c>
      <c r="N350" s="209" t="s">
        <v>942</v>
      </c>
      <c r="O350" s="223"/>
      <c r="P350" s="216"/>
    </row>
    <row r="351" spans="2:16" ht="16.5" hidden="1" customHeight="1">
      <c r="B351" s="254"/>
      <c r="C351" s="254"/>
      <c r="D351" s="254"/>
      <c r="E351" s="257"/>
      <c r="F351" s="257"/>
      <c r="G351" s="257"/>
      <c r="H351" s="254"/>
      <c r="I351" s="207" t="s">
        <v>64</v>
      </c>
      <c r="J351" s="209" t="s">
        <v>943</v>
      </c>
      <c r="K351" s="209">
        <v>733</v>
      </c>
      <c r="L351" s="209" t="s">
        <v>944</v>
      </c>
      <c r="M351" s="207">
        <v>10100</v>
      </c>
      <c r="N351" s="209" t="s">
        <v>945</v>
      </c>
      <c r="O351" s="223"/>
      <c r="P351" s="216"/>
    </row>
    <row r="352" spans="2:16" ht="16.5" hidden="1" customHeight="1">
      <c r="B352" s="254"/>
      <c r="C352" s="254"/>
      <c r="D352" s="254"/>
      <c r="E352" s="257"/>
      <c r="F352" s="257"/>
      <c r="G352" s="257"/>
      <c r="H352" s="254"/>
      <c r="I352" s="207" t="s">
        <v>64</v>
      </c>
      <c r="J352" s="209" t="s">
        <v>946</v>
      </c>
      <c r="K352" s="209">
        <v>752</v>
      </c>
      <c r="L352" s="209" t="s">
        <v>947</v>
      </c>
      <c r="M352" s="207">
        <v>10100</v>
      </c>
      <c r="N352" s="209" t="s">
        <v>948</v>
      </c>
      <c r="O352" s="223"/>
      <c r="P352" s="216"/>
    </row>
    <row r="353" spans="2:16" ht="16.5" hidden="1" customHeight="1">
      <c r="B353" s="255"/>
      <c r="C353" s="255"/>
      <c r="D353" s="255"/>
      <c r="E353" s="258"/>
      <c r="F353" s="258"/>
      <c r="G353" s="258"/>
      <c r="H353" s="255"/>
      <c r="I353" s="207" t="s">
        <v>64</v>
      </c>
      <c r="J353" s="209" t="s">
        <v>949</v>
      </c>
      <c r="K353" s="209">
        <v>753</v>
      </c>
      <c r="L353" s="209" t="s">
        <v>950</v>
      </c>
      <c r="M353" s="207">
        <v>10100</v>
      </c>
      <c r="N353" s="209" t="s">
        <v>951</v>
      </c>
      <c r="O353" s="224"/>
      <c r="P353" s="225"/>
    </row>
    <row r="354" spans="2:16" ht="16.5" hidden="1" customHeight="1">
      <c r="B354" s="253" t="s">
        <v>523</v>
      </c>
      <c r="C354" s="253" t="s">
        <v>925</v>
      </c>
      <c r="D354" s="253" t="s">
        <v>464</v>
      </c>
      <c r="E354" s="256" t="s">
        <v>952</v>
      </c>
      <c r="F354" s="256" t="s">
        <v>837</v>
      </c>
      <c r="G354" s="256" t="s">
        <v>630</v>
      </c>
      <c r="H354" s="253" t="s">
        <v>927</v>
      </c>
      <c r="I354" s="207" t="s">
        <v>64</v>
      </c>
      <c r="J354" s="209" t="s">
        <v>953</v>
      </c>
      <c r="K354" s="209">
        <v>734</v>
      </c>
      <c r="L354" s="209" t="s">
        <v>954</v>
      </c>
      <c r="M354" s="207">
        <v>10100</v>
      </c>
      <c r="N354" s="209" t="s">
        <v>955</v>
      </c>
      <c r="O354" s="218" t="s">
        <v>952</v>
      </c>
      <c r="P354" s="217" t="s">
        <v>927</v>
      </c>
    </row>
    <row r="355" spans="2:16" ht="16.5" hidden="1" customHeight="1">
      <c r="B355" s="254"/>
      <c r="C355" s="254"/>
      <c r="D355" s="254"/>
      <c r="E355" s="257"/>
      <c r="F355" s="257"/>
      <c r="G355" s="257"/>
      <c r="H355" s="254"/>
      <c r="I355" s="207" t="s">
        <v>64</v>
      </c>
      <c r="J355" s="209" t="s">
        <v>956</v>
      </c>
      <c r="K355" s="209">
        <v>735</v>
      </c>
      <c r="L355" s="209" t="s">
        <v>957</v>
      </c>
      <c r="M355" s="207">
        <v>10100</v>
      </c>
      <c r="N355" s="209" t="s">
        <v>958</v>
      </c>
      <c r="O355" s="223"/>
      <c r="P355" s="216"/>
    </row>
    <row r="356" spans="2:16" ht="16.5" hidden="1" customHeight="1">
      <c r="B356" s="254"/>
      <c r="C356" s="254"/>
      <c r="D356" s="254"/>
      <c r="E356" s="257"/>
      <c r="F356" s="257"/>
      <c r="G356" s="257"/>
      <c r="H356" s="254"/>
      <c r="I356" s="207" t="s">
        <v>64</v>
      </c>
      <c r="J356" s="209" t="s">
        <v>959</v>
      </c>
      <c r="K356" s="209">
        <v>736</v>
      </c>
      <c r="L356" s="209" t="s">
        <v>960</v>
      </c>
      <c r="M356" s="207">
        <v>10100</v>
      </c>
      <c r="N356" s="209" t="s">
        <v>961</v>
      </c>
      <c r="O356" s="223"/>
      <c r="P356" s="216"/>
    </row>
    <row r="357" spans="2:16" ht="16.5" hidden="1" customHeight="1">
      <c r="B357" s="254"/>
      <c r="C357" s="254"/>
      <c r="D357" s="254"/>
      <c r="E357" s="257"/>
      <c r="F357" s="257"/>
      <c r="G357" s="257"/>
      <c r="H357" s="254"/>
      <c r="I357" s="207" t="s">
        <v>64</v>
      </c>
      <c r="J357" s="209" t="s">
        <v>962</v>
      </c>
      <c r="K357" s="209">
        <v>737</v>
      </c>
      <c r="L357" s="209" t="s">
        <v>963</v>
      </c>
      <c r="M357" s="207">
        <v>10100</v>
      </c>
      <c r="N357" s="209" t="s">
        <v>964</v>
      </c>
      <c r="O357" s="223"/>
      <c r="P357" s="216"/>
    </row>
    <row r="358" spans="2:16" ht="16.5" hidden="1" customHeight="1">
      <c r="B358" s="254"/>
      <c r="C358" s="254"/>
      <c r="D358" s="254"/>
      <c r="E358" s="257"/>
      <c r="F358" s="257"/>
      <c r="G358" s="257"/>
      <c r="H358" s="254"/>
      <c r="I358" s="207" t="s">
        <v>64</v>
      </c>
      <c r="J358" s="209" t="s">
        <v>965</v>
      </c>
      <c r="K358" s="209">
        <v>738</v>
      </c>
      <c r="L358" s="209" t="s">
        <v>966</v>
      </c>
      <c r="M358" s="207">
        <v>10100</v>
      </c>
      <c r="N358" s="209" t="s">
        <v>967</v>
      </c>
      <c r="O358" s="223"/>
      <c r="P358" s="216"/>
    </row>
    <row r="359" spans="2:16" ht="16.5" hidden="1" customHeight="1">
      <c r="B359" s="254"/>
      <c r="C359" s="254"/>
      <c r="D359" s="254"/>
      <c r="E359" s="257"/>
      <c r="F359" s="257"/>
      <c r="G359" s="257"/>
      <c r="H359" s="254"/>
      <c r="I359" s="207" t="s">
        <v>64</v>
      </c>
      <c r="J359" s="209" t="s">
        <v>968</v>
      </c>
      <c r="K359" s="209">
        <v>739</v>
      </c>
      <c r="L359" s="209" t="s">
        <v>969</v>
      </c>
      <c r="M359" s="207">
        <v>10100</v>
      </c>
      <c r="N359" s="209" t="s">
        <v>970</v>
      </c>
      <c r="O359" s="223"/>
      <c r="P359" s="216"/>
    </row>
    <row r="360" spans="2:16" ht="16.5" hidden="1" customHeight="1">
      <c r="B360" s="254"/>
      <c r="C360" s="254"/>
      <c r="D360" s="254"/>
      <c r="E360" s="257"/>
      <c r="F360" s="257"/>
      <c r="G360" s="257"/>
      <c r="H360" s="254"/>
      <c r="I360" s="207" t="s">
        <v>64</v>
      </c>
      <c r="J360" s="209" t="s">
        <v>971</v>
      </c>
      <c r="K360" s="209">
        <v>754</v>
      </c>
      <c r="L360" s="209" t="s">
        <v>972</v>
      </c>
      <c r="M360" s="207">
        <v>10100</v>
      </c>
      <c r="N360" s="209" t="s">
        <v>973</v>
      </c>
      <c r="O360" s="223"/>
      <c r="P360" s="216"/>
    </row>
    <row r="361" spans="2:16" ht="16.5" hidden="1" customHeight="1">
      <c r="B361" s="255"/>
      <c r="C361" s="255"/>
      <c r="D361" s="255"/>
      <c r="E361" s="258"/>
      <c r="F361" s="258"/>
      <c r="G361" s="258"/>
      <c r="H361" s="255"/>
      <c r="I361" s="207" t="s">
        <v>64</v>
      </c>
      <c r="J361" s="209" t="s">
        <v>974</v>
      </c>
      <c r="K361" s="209">
        <v>755</v>
      </c>
      <c r="L361" s="209" t="s">
        <v>975</v>
      </c>
      <c r="M361" s="207">
        <v>10100</v>
      </c>
      <c r="N361" s="209" t="s">
        <v>976</v>
      </c>
      <c r="O361" s="224"/>
      <c r="P361" s="225"/>
    </row>
    <row r="362" spans="2:16" ht="16.5" hidden="1" customHeight="1">
      <c r="B362" s="253" t="s">
        <v>523</v>
      </c>
      <c r="C362" s="253" t="s">
        <v>925</v>
      </c>
      <c r="D362" s="253" t="s">
        <v>464</v>
      </c>
      <c r="E362" s="256" t="s">
        <v>977</v>
      </c>
      <c r="F362" s="256" t="s">
        <v>837</v>
      </c>
      <c r="G362" s="256" t="s">
        <v>630</v>
      </c>
      <c r="H362" s="253" t="s">
        <v>978</v>
      </c>
      <c r="I362" s="207" t="s">
        <v>64</v>
      </c>
      <c r="J362" s="209" t="s">
        <v>979</v>
      </c>
      <c r="K362" s="209">
        <v>740</v>
      </c>
      <c r="L362" s="209" t="s">
        <v>980</v>
      </c>
      <c r="M362" s="207">
        <v>10100</v>
      </c>
      <c r="N362" s="209" t="s">
        <v>981</v>
      </c>
      <c r="O362" s="218" t="s">
        <v>977</v>
      </c>
      <c r="P362" s="217" t="s">
        <v>978</v>
      </c>
    </row>
    <row r="363" spans="2:16" ht="16.5" hidden="1" customHeight="1">
      <c r="B363" s="254"/>
      <c r="C363" s="254"/>
      <c r="D363" s="254"/>
      <c r="E363" s="257"/>
      <c r="F363" s="257"/>
      <c r="G363" s="257"/>
      <c r="H363" s="254"/>
      <c r="I363" s="207" t="s">
        <v>64</v>
      </c>
      <c r="J363" s="209" t="s">
        <v>982</v>
      </c>
      <c r="K363" s="209">
        <v>741</v>
      </c>
      <c r="L363" s="209" t="s">
        <v>983</v>
      </c>
      <c r="M363" s="207">
        <v>10100</v>
      </c>
      <c r="N363" s="209" t="s">
        <v>984</v>
      </c>
      <c r="O363" s="223"/>
      <c r="P363" s="216"/>
    </row>
    <row r="364" spans="2:16" ht="16.5" hidden="1" customHeight="1">
      <c r="B364" s="254"/>
      <c r="C364" s="254"/>
      <c r="D364" s="254"/>
      <c r="E364" s="257"/>
      <c r="F364" s="257"/>
      <c r="G364" s="257"/>
      <c r="H364" s="254"/>
      <c r="I364" s="207" t="s">
        <v>64</v>
      </c>
      <c r="J364" s="209" t="s">
        <v>985</v>
      </c>
      <c r="K364" s="209">
        <v>742</v>
      </c>
      <c r="L364" s="209" t="s">
        <v>986</v>
      </c>
      <c r="M364" s="207">
        <v>10100</v>
      </c>
      <c r="N364" s="209" t="s">
        <v>987</v>
      </c>
      <c r="O364" s="223"/>
      <c r="P364" s="216"/>
    </row>
    <row r="365" spans="2:16" ht="16.5" hidden="1" customHeight="1">
      <c r="B365" s="254"/>
      <c r="C365" s="254"/>
      <c r="D365" s="254"/>
      <c r="E365" s="257"/>
      <c r="F365" s="257"/>
      <c r="G365" s="257"/>
      <c r="H365" s="254"/>
      <c r="I365" s="207" t="s">
        <v>64</v>
      </c>
      <c r="J365" s="209" t="s">
        <v>988</v>
      </c>
      <c r="K365" s="209">
        <v>743</v>
      </c>
      <c r="L365" s="209" t="s">
        <v>989</v>
      </c>
      <c r="M365" s="207">
        <v>10100</v>
      </c>
      <c r="N365" s="209" t="s">
        <v>990</v>
      </c>
      <c r="O365" s="223"/>
      <c r="P365" s="216"/>
    </row>
    <row r="366" spans="2:16" ht="16.5" hidden="1" customHeight="1">
      <c r="B366" s="254"/>
      <c r="C366" s="254"/>
      <c r="D366" s="254"/>
      <c r="E366" s="257"/>
      <c r="F366" s="257"/>
      <c r="G366" s="257"/>
      <c r="H366" s="254"/>
      <c r="I366" s="207" t="s">
        <v>64</v>
      </c>
      <c r="J366" s="209" t="s">
        <v>991</v>
      </c>
      <c r="K366" s="209">
        <v>744</v>
      </c>
      <c r="L366" s="209" t="s">
        <v>992</v>
      </c>
      <c r="M366" s="207">
        <v>10100</v>
      </c>
      <c r="N366" s="209" t="s">
        <v>993</v>
      </c>
      <c r="O366" s="223"/>
      <c r="P366" s="216"/>
    </row>
    <row r="367" spans="2:16" ht="16.5" hidden="1" customHeight="1">
      <c r="B367" s="254"/>
      <c r="C367" s="254"/>
      <c r="D367" s="254"/>
      <c r="E367" s="257"/>
      <c r="F367" s="257"/>
      <c r="G367" s="257"/>
      <c r="H367" s="254"/>
      <c r="I367" s="207" t="s">
        <v>64</v>
      </c>
      <c r="J367" s="209" t="s">
        <v>994</v>
      </c>
      <c r="K367" s="209">
        <v>745</v>
      </c>
      <c r="L367" s="209" t="s">
        <v>995</v>
      </c>
      <c r="M367" s="207">
        <v>10100</v>
      </c>
      <c r="N367" s="209" t="s">
        <v>996</v>
      </c>
      <c r="O367" s="223"/>
      <c r="P367" s="216"/>
    </row>
    <row r="368" spans="2:16" ht="16.5" hidden="1" customHeight="1">
      <c r="B368" s="254"/>
      <c r="C368" s="254"/>
      <c r="D368" s="254"/>
      <c r="E368" s="257"/>
      <c r="F368" s="257"/>
      <c r="G368" s="257"/>
      <c r="H368" s="254"/>
      <c r="I368" s="207" t="s">
        <v>64</v>
      </c>
      <c r="J368" s="209" t="s">
        <v>997</v>
      </c>
      <c r="K368" s="209">
        <v>756</v>
      </c>
      <c r="L368" s="209" t="s">
        <v>998</v>
      </c>
      <c r="M368" s="207">
        <v>10100</v>
      </c>
      <c r="N368" s="209" t="s">
        <v>999</v>
      </c>
      <c r="O368" s="223"/>
      <c r="P368" s="216"/>
    </row>
    <row r="369" spans="2:16" ht="16.5" hidden="1" customHeight="1">
      <c r="B369" s="255"/>
      <c r="C369" s="255"/>
      <c r="D369" s="255"/>
      <c r="E369" s="258"/>
      <c r="F369" s="258"/>
      <c r="G369" s="258"/>
      <c r="H369" s="255"/>
      <c r="I369" s="207" t="s">
        <v>64</v>
      </c>
      <c r="J369" s="209" t="s">
        <v>1000</v>
      </c>
      <c r="K369" s="209">
        <v>757</v>
      </c>
      <c r="L369" s="209" t="s">
        <v>1001</v>
      </c>
      <c r="M369" s="207">
        <v>10100</v>
      </c>
      <c r="N369" s="209" t="s">
        <v>1002</v>
      </c>
      <c r="O369" s="224"/>
      <c r="P369" s="225"/>
    </row>
    <row r="370" spans="2:16" ht="16.5" hidden="1" customHeight="1">
      <c r="B370" s="253" t="s">
        <v>523</v>
      </c>
      <c r="C370" s="253" t="s">
        <v>925</v>
      </c>
      <c r="D370" s="253" t="s">
        <v>464</v>
      </c>
      <c r="E370" s="256" t="s">
        <v>1003</v>
      </c>
      <c r="F370" s="256" t="s">
        <v>837</v>
      </c>
      <c r="G370" s="256" t="s">
        <v>630</v>
      </c>
      <c r="H370" s="253" t="s">
        <v>978</v>
      </c>
      <c r="I370" s="207" t="s">
        <v>64</v>
      </c>
      <c r="J370" s="209" t="s">
        <v>1004</v>
      </c>
      <c r="K370" s="209">
        <v>746</v>
      </c>
      <c r="L370" s="209" t="s">
        <v>1005</v>
      </c>
      <c r="M370" s="207">
        <v>10100</v>
      </c>
      <c r="N370" s="209" t="s">
        <v>1006</v>
      </c>
      <c r="O370" s="218" t="s">
        <v>1003</v>
      </c>
      <c r="P370" s="217" t="s">
        <v>978</v>
      </c>
    </row>
    <row r="371" spans="2:16" ht="16.5" hidden="1" customHeight="1">
      <c r="B371" s="254"/>
      <c r="C371" s="254"/>
      <c r="D371" s="254"/>
      <c r="E371" s="257"/>
      <c r="F371" s="257"/>
      <c r="G371" s="257"/>
      <c r="H371" s="254"/>
      <c r="I371" s="207" t="s">
        <v>64</v>
      </c>
      <c r="J371" s="209" t="s">
        <v>1007</v>
      </c>
      <c r="K371" s="209">
        <v>747</v>
      </c>
      <c r="L371" s="209" t="s">
        <v>1008</v>
      </c>
      <c r="M371" s="207">
        <v>10100</v>
      </c>
      <c r="N371" s="209" t="s">
        <v>1009</v>
      </c>
      <c r="O371" s="223"/>
      <c r="P371" s="216"/>
    </row>
    <row r="372" spans="2:16" ht="16.5" hidden="1" customHeight="1">
      <c r="B372" s="254"/>
      <c r="C372" s="254"/>
      <c r="D372" s="254"/>
      <c r="E372" s="257"/>
      <c r="F372" s="257"/>
      <c r="G372" s="257"/>
      <c r="H372" s="254"/>
      <c r="I372" s="207" t="s">
        <v>64</v>
      </c>
      <c r="J372" s="209" t="s">
        <v>1010</v>
      </c>
      <c r="K372" s="209">
        <v>748</v>
      </c>
      <c r="L372" s="209" t="s">
        <v>1011</v>
      </c>
      <c r="M372" s="207">
        <v>10100</v>
      </c>
      <c r="N372" s="209" t="s">
        <v>1012</v>
      </c>
      <c r="O372" s="223"/>
      <c r="P372" s="216"/>
    </row>
    <row r="373" spans="2:16" ht="16.5" hidden="1" customHeight="1">
      <c r="B373" s="254"/>
      <c r="C373" s="254"/>
      <c r="D373" s="254"/>
      <c r="E373" s="257"/>
      <c r="F373" s="257"/>
      <c r="G373" s="257"/>
      <c r="H373" s="254"/>
      <c r="I373" s="207" t="s">
        <v>64</v>
      </c>
      <c r="J373" s="209" t="s">
        <v>1013</v>
      </c>
      <c r="K373" s="209">
        <v>749</v>
      </c>
      <c r="L373" s="209" t="s">
        <v>1014</v>
      </c>
      <c r="M373" s="207">
        <v>10100</v>
      </c>
      <c r="N373" s="209" t="s">
        <v>1015</v>
      </c>
      <c r="O373" s="223"/>
      <c r="P373" s="216"/>
    </row>
    <row r="374" spans="2:16" ht="16.5" hidden="1" customHeight="1">
      <c r="B374" s="254"/>
      <c r="C374" s="254"/>
      <c r="D374" s="254"/>
      <c r="E374" s="257"/>
      <c r="F374" s="257"/>
      <c r="G374" s="257"/>
      <c r="H374" s="254"/>
      <c r="I374" s="207" t="s">
        <v>64</v>
      </c>
      <c r="J374" s="209" t="s">
        <v>1016</v>
      </c>
      <c r="K374" s="209">
        <v>750</v>
      </c>
      <c r="L374" s="209" t="s">
        <v>1017</v>
      </c>
      <c r="M374" s="207">
        <v>10100</v>
      </c>
      <c r="N374" s="209" t="s">
        <v>1018</v>
      </c>
      <c r="O374" s="223"/>
      <c r="P374" s="216"/>
    </row>
    <row r="375" spans="2:16" ht="16.5" hidden="1" customHeight="1">
      <c r="B375" s="254"/>
      <c r="C375" s="254"/>
      <c r="D375" s="254"/>
      <c r="E375" s="257"/>
      <c r="F375" s="257"/>
      <c r="G375" s="257"/>
      <c r="H375" s="254"/>
      <c r="I375" s="207" t="s">
        <v>64</v>
      </c>
      <c r="J375" s="209" t="s">
        <v>1019</v>
      </c>
      <c r="K375" s="209">
        <v>751</v>
      </c>
      <c r="L375" s="209" t="s">
        <v>1020</v>
      </c>
      <c r="M375" s="207">
        <v>10100</v>
      </c>
      <c r="N375" s="209" t="s">
        <v>1021</v>
      </c>
      <c r="O375" s="223"/>
      <c r="P375" s="216"/>
    </row>
    <row r="376" spans="2:16" ht="16.5" hidden="1" customHeight="1">
      <c r="B376" s="254"/>
      <c r="C376" s="254"/>
      <c r="D376" s="254"/>
      <c r="E376" s="257"/>
      <c r="F376" s="257"/>
      <c r="G376" s="257"/>
      <c r="H376" s="254"/>
      <c r="I376" s="207" t="s">
        <v>64</v>
      </c>
      <c r="J376" s="209" t="s">
        <v>1022</v>
      </c>
      <c r="K376" s="209">
        <v>758</v>
      </c>
      <c r="L376" s="209" t="s">
        <v>1023</v>
      </c>
      <c r="M376" s="207">
        <v>10100</v>
      </c>
      <c r="N376" s="209" t="s">
        <v>1024</v>
      </c>
      <c r="O376" s="223"/>
      <c r="P376" s="216"/>
    </row>
    <row r="377" spans="2:16" ht="16.5" hidden="1" customHeight="1">
      <c r="B377" s="255"/>
      <c r="C377" s="255"/>
      <c r="D377" s="255"/>
      <c r="E377" s="258"/>
      <c r="F377" s="258"/>
      <c r="G377" s="258"/>
      <c r="H377" s="255"/>
      <c r="I377" s="207" t="s">
        <v>64</v>
      </c>
      <c r="J377" s="209" t="s">
        <v>1025</v>
      </c>
      <c r="K377" s="209">
        <v>759</v>
      </c>
      <c r="L377" s="209" t="s">
        <v>1026</v>
      </c>
      <c r="M377" s="207">
        <v>10100</v>
      </c>
      <c r="N377" s="209" t="s">
        <v>1027</v>
      </c>
      <c r="O377" s="224"/>
      <c r="P377" s="225"/>
    </row>
    <row r="378" spans="2:16" ht="16.5" hidden="1" customHeight="1">
      <c r="B378" s="253" t="s">
        <v>523</v>
      </c>
      <c r="C378" s="253" t="s">
        <v>925</v>
      </c>
      <c r="D378" s="253" t="s">
        <v>464</v>
      </c>
      <c r="E378" s="268" t="s">
        <v>1028</v>
      </c>
      <c r="F378" s="256" t="s">
        <v>837</v>
      </c>
      <c r="G378" s="256" t="s">
        <v>630</v>
      </c>
      <c r="H378" s="253" t="s">
        <v>1029</v>
      </c>
      <c r="I378" s="207" t="s">
        <v>64</v>
      </c>
      <c r="J378" s="209" t="s">
        <v>1030</v>
      </c>
      <c r="K378" s="209">
        <v>722</v>
      </c>
      <c r="L378" s="209" t="s">
        <v>1031</v>
      </c>
      <c r="M378" s="207">
        <v>10100</v>
      </c>
      <c r="N378" s="209" t="s">
        <v>1032</v>
      </c>
      <c r="O378" s="226" t="s">
        <v>1028</v>
      </c>
      <c r="P378" s="217" t="s">
        <v>1029</v>
      </c>
    </row>
    <row r="379" spans="2:16" ht="16.5" hidden="1" customHeight="1">
      <c r="B379" s="254"/>
      <c r="C379" s="254"/>
      <c r="D379" s="254"/>
      <c r="E379" s="269"/>
      <c r="F379" s="257"/>
      <c r="G379" s="257"/>
      <c r="H379" s="254"/>
      <c r="I379" s="207" t="s">
        <v>64</v>
      </c>
      <c r="J379" s="209" t="s">
        <v>1033</v>
      </c>
      <c r="K379" s="209">
        <v>721</v>
      </c>
      <c r="L379" s="209" t="s">
        <v>1034</v>
      </c>
      <c r="M379" s="207">
        <v>10100</v>
      </c>
      <c r="N379" s="209" t="s">
        <v>1035</v>
      </c>
      <c r="O379" s="227"/>
      <c r="P379" s="216"/>
    </row>
    <row r="380" spans="2:16" ht="16.5" hidden="1" customHeight="1">
      <c r="B380" s="255"/>
      <c r="C380" s="255"/>
      <c r="D380" s="255"/>
      <c r="E380" s="270"/>
      <c r="F380" s="258"/>
      <c r="G380" s="258"/>
      <c r="H380" s="255"/>
      <c r="I380" s="207" t="s">
        <v>64</v>
      </c>
      <c r="J380" s="209" t="s">
        <v>585</v>
      </c>
      <c r="K380" s="209">
        <v>723</v>
      </c>
      <c r="L380" s="209" t="s">
        <v>586</v>
      </c>
      <c r="M380" s="207">
        <v>10100</v>
      </c>
      <c r="N380" s="209" t="s">
        <v>1036</v>
      </c>
      <c r="O380" s="215"/>
      <c r="P380" s="225"/>
    </row>
    <row r="381" spans="2:16" ht="16.5" hidden="1" customHeight="1">
      <c r="B381" s="253" t="s">
        <v>523</v>
      </c>
      <c r="C381" s="253" t="s">
        <v>925</v>
      </c>
      <c r="D381" s="253" t="s">
        <v>464</v>
      </c>
      <c r="E381" s="256" t="s">
        <v>1037</v>
      </c>
      <c r="F381" s="256" t="s">
        <v>837</v>
      </c>
      <c r="G381" s="256" t="s">
        <v>630</v>
      </c>
      <c r="H381" s="253" t="s">
        <v>1029</v>
      </c>
      <c r="I381" s="207" t="s">
        <v>64</v>
      </c>
      <c r="J381" s="209" t="s">
        <v>588</v>
      </c>
      <c r="K381" s="209">
        <v>725</v>
      </c>
      <c r="L381" s="209" t="s">
        <v>589</v>
      </c>
      <c r="M381" s="207">
        <v>10100</v>
      </c>
      <c r="N381" s="209" t="s">
        <v>1038</v>
      </c>
      <c r="O381" s="218" t="s">
        <v>1037</v>
      </c>
      <c r="P381" s="217" t="s">
        <v>1029</v>
      </c>
    </row>
    <row r="382" spans="2:16" ht="16.5" hidden="1" customHeight="1">
      <c r="B382" s="255"/>
      <c r="C382" s="255"/>
      <c r="D382" s="255"/>
      <c r="E382" s="258"/>
      <c r="F382" s="258"/>
      <c r="G382" s="258"/>
      <c r="H382" s="255"/>
      <c r="I382" s="207" t="s">
        <v>64</v>
      </c>
      <c r="J382" s="209" t="s">
        <v>533</v>
      </c>
      <c r="K382" s="209">
        <v>724</v>
      </c>
      <c r="L382" s="209" t="s">
        <v>534</v>
      </c>
      <c r="M382" s="207">
        <v>10100</v>
      </c>
      <c r="N382" s="209" t="s">
        <v>1039</v>
      </c>
      <c r="O382" s="224"/>
      <c r="P382" s="225"/>
    </row>
    <row r="383" spans="2:16" ht="16.5" hidden="1" customHeight="1">
      <c r="B383" s="253" t="s">
        <v>523</v>
      </c>
      <c r="C383" s="253" t="s">
        <v>925</v>
      </c>
      <c r="D383" s="253" t="s">
        <v>494</v>
      </c>
      <c r="E383" s="256" t="s">
        <v>1040</v>
      </c>
      <c r="F383" s="256" t="s">
        <v>837</v>
      </c>
      <c r="G383" s="256" t="s">
        <v>630</v>
      </c>
      <c r="H383" s="253" t="s">
        <v>1041</v>
      </c>
      <c r="I383" s="207" t="s">
        <v>64</v>
      </c>
      <c r="J383" s="209" t="s">
        <v>1042</v>
      </c>
      <c r="K383" s="209">
        <v>828</v>
      </c>
      <c r="L383" s="209" t="s">
        <v>1043</v>
      </c>
      <c r="M383" s="207">
        <v>10100</v>
      </c>
      <c r="N383" s="209" t="s">
        <v>1044</v>
      </c>
      <c r="O383" s="218" t="s">
        <v>1040</v>
      </c>
      <c r="P383" s="217" t="s">
        <v>1041</v>
      </c>
    </row>
    <row r="384" spans="2:16" ht="16.5" hidden="1" customHeight="1">
      <c r="B384" s="254"/>
      <c r="C384" s="254"/>
      <c r="D384" s="254"/>
      <c r="E384" s="257"/>
      <c r="F384" s="257"/>
      <c r="G384" s="257"/>
      <c r="H384" s="254"/>
      <c r="I384" s="207" t="s">
        <v>64</v>
      </c>
      <c r="J384" s="209" t="s">
        <v>1045</v>
      </c>
      <c r="K384" s="209">
        <v>829</v>
      </c>
      <c r="L384" s="209" t="s">
        <v>1046</v>
      </c>
      <c r="M384" s="207">
        <v>10100</v>
      </c>
      <c r="N384" s="209" t="s">
        <v>1047</v>
      </c>
      <c r="O384" s="223"/>
      <c r="P384" s="216"/>
    </row>
    <row r="385" spans="2:16" ht="16.5" hidden="1" customHeight="1">
      <c r="B385" s="254"/>
      <c r="C385" s="254"/>
      <c r="D385" s="254"/>
      <c r="E385" s="257"/>
      <c r="F385" s="257"/>
      <c r="G385" s="257"/>
      <c r="H385" s="254"/>
      <c r="I385" s="207" t="s">
        <v>64</v>
      </c>
      <c r="J385" s="209" t="s">
        <v>1048</v>
      </c>
      <c r="K385" s="209">
        <v>830</v>
      </c>
      <c r="L385" s="209" t="s">
        <v>1049</v>
      </c>
      <c r="M385" s="207">
        <v>10100</v>
      </c>
      <c r="N385" s="209" t="s">
        <v>1050</v>
      </c>
      <c r="O385" s="223"/>
      <c r="P385" s="216"/>
    </row>
    <row r="386" spans="2:16" ht="16.5" hidden="1" customHeight="1">
      <c r="B386" s="254"/>
      <c r="C386" s="254"/>
      <c r="D386" s="254"/>
      <c r="E386" s="257"/>
      <c r="F386" s="257"/>
      <c r="G386" s="257"/>
      <c r="H386" s="254"/>
      <c r="I386" s="207" t="s">
        <v>64</v>
      </c>
      <c r="J386" s="209" t="s">
        <v>1051</v>
      </c>
      <c r="K386" s="209">
        <v>831</v>
      </c>
      <c r="L386" s="209" t="s">
        <v>1052</v>
      </c>
      <c r="M386" s="207">
        <v>10100</v>
      </c>
      <c r="N386" s="209" t="s">
        <v>1053</v>
      </c>
      <c r="O386" s="223"/>
      <c r="P386" s="216"/>
    </row>
    <row r="387" spans="2:16" ht="16.5" hidden="1" customHeight="1">
      <c r="B387" s="254"/>
      <c r="C387" s="254"/>
      <c r="D387" s="254"/>
      <c r="E387" s="257"/>
      <c r="F387" s="257"/>
      <c r="G387" s="257"/>
      <c r="H387" s="254"/>
      <c r="I387" s="207" t="s">
        <v>64</v>
      </c>
      <c r="J387" s="209" t="s">
        <v>1054</v>
      </c>
      <c r="K387" s="209">
        <v>832</v>
      </c>
      <c r="L387" s="209" t="s">
        <v>1055</v>
      </c>
      <c r="M387" s="207">
        <v>10100</v>
      </c>
      <c r="N387" s="209" t="s">
        <v>1056</v>
      </c>
      <c r="O387" s="223"/>
      <c r="P387" s="216"/>
    </row>
    <row r="388" spans="2:16" ht="16.5" hidden="1" customHeight="1">
      <c r="B388" s="254"/>
      <c r="C388" s="254"/>
      <c r="D388" s="254"/>
      <c r="E388" s="257"/>
      <c r="F388" s="257"/>
      <c r="G388" s="257"/>
      <c r="H388" s="254"/>
      <c r="I388" s="207" t="s">
        <v>64</v>
      </c>
      <c r="J388" s="209" t="s">
        <v>1057</v>
      </c>
      <c r="K388" s="209">
        <v>833</v>
      </c>
      <c r="L388" s="209" t="s">
        <v>1058</v>
      </c>
      <c r="M388" s="207">
        <v>10100</v>
      </c>
      <c r="N388" s="209" t="s">
        <v>1059</v>
      </c>
      <c r="O388" s="223"/>
      <c r="P388" s="216"/>
    </row>
    <row r="389" spans="2:16" ht="16.5" hidden="1" customHeight="1">
      <c r="B389" s="254"/>
      <c r="C389" s="254"/>
      <c r="D389" s="254"/>
      <c r="E389" s="257"/>
      <c r="F389" s="257"/>
      <c r="G389" s="257"/>
      <c r="H389" s="254"/>
      <c r="I389" s="207" t="s">
        <v>64</v>
      </c>
      <c r="J389" s="209" t="s">
        <v>1060</v>
      </c>
      <c r="K389" s="209">
        <v>852</v>
      </c>
      <c r="L389" s="209" t="s">
        <v>1061</v>
      </c>
      <c r="M389" s="207">
        <v>10100</v>
      </c>
      <c r="N389" s="209" t="s">
        <v>1062</v>
      </c>
      <c r="O389" s="223"/>
      <c r="P389" s="216"/>
    </row>
    <row r="390" spans="2:16" ht="16.5" hidden="1" customHeight="1">
      <c r="B390" s="255"/>
      <c r="C390" s="255"/>
      <c r="D390" s="255"/>
      <c r="E390" s="258"/>
      <c r="F390" s="258"/>
      <c r="G390" s="258"/>
      <c r="H390" s="255"/>
      <c r="I390" s="207" t="s">
        <v>64</v>
      </c>
      <c r="J390" s="209" t="s">
        <v>1063</v>
      </c>
      <c r="K390" s="209">
        <v>853</v>
      </c>
      <c r="L390" s="207" t="s">
        <v>1064</v>
      </c>
      <c r="M390" s="207">
        <v>10100</v>
      </c>
      <c r="N390" s="209" t="s">
        <v>1065</v>
      </c>
      <c r="O390" s="224"/>
      <c r="P390" s="225"/>
    </row>
    <row r="391" spans="2:16" ht="16.5" hidden="1" customHeight="1">
      <c r="B391" s="253" t="s">
        <v>523</v>
      </c>
      <c r="C391" s="253" t="s">
        <v>925</v>
      </c>
      <c r="D391" s="253" t="s">
        <v>494</v>
      </c>
      <c r="E391" s="256" t="s">
        <v>1066</v>
      </c>
      <c r="F391" s="256" t="s">
        <v>837</v>
      </c>
      <c r="G391" s="256" t="s">
        <v>630</v>
      </c>
      <c r="H391" s="253" t="s">
        <v>1041</v>
      </c>
      <c r="I391" s="207" t="s">
        <v>64</v>
      </c>
      <c r="J391" s="207" t="s">
        <v>1067</v>
      </c>
      <c r="K391" s="209">
        <v>834</v>
      </c>
      <c r="L391" s="207" t="s">
        <v>1068</v>
      </c>
      <c r="M391" s="207">
        <v>10100</v>
      </c>
      <c r="N391" s="209" t="s">
        <v>1069</v>
      </c>
      <c r="O391" s="218" t="s">
        <v>1066</v>
      </c>
      <c r="P391" s="217" t="s">
        <v>1041</v>
      </c>
    </row>
    <row r="392" spans="2:16" ht="16.5" hidden="1" customHeight="1">
      <c r="B392" s="254"/>
      <c r="C392" s="254"/>
      <c r="D392" s="254"/>
      <c r="E392" s="257"/>
      <c r="F392" s="257"/>
      <c r="G392" s="257"/>
      <c r="H392" s="254"/>
      <c r="I392" s="207" t="s">
        <v>64</v>
      </c>
      <c r="J392" s="207" t="s">
        <v>1070</v>
      </c>
      <c r="K392" s="209">
        <v>835</v>
      </c>
      <c r="L392" s="207" t="s">
        <v>1071</v>
      </c>
      <c r="M392" s="207">
        <v>10100</v>
      </c>
      <c r="N392" s="209" t="s">
        <v>1072</v>
      </c>
      <c r="O392" s="223"/>
      <c r="P392" s="216"/>
    </row>
    <row r="393" spans="2:16" ht="16.5" hidden="1" customHeight="1">
      <c r="B393" s="254"/>
      <c r="C393" s="254"/>
      <c r="D393" s="254"/>
      <c r="E393" s="257"/>
      <c r="F393" s="257"/>
      <c r="G393" s="257"/>
      <c r="H393" s="254"/>
      <c r="I393" s="207" t="s">
        <v>64</v>
      </c>
      <c r="J393" s="207" t="s">
        <v>1073</v>
      </c>
      <c r="K393" s="209">
        <v>836</v>
      </c>
      <c r="L393" s="207" t="s">
        <v>1074</v>
      </c>
      <c r="M393" s="207">
        <v>10100</v>
      </c>
      <c r="N393" s="209" t="s">
        <v>1075</v>
      </c>
      <c r="O393" s="223"/>
      <c r="P393" s="216"/>
    </row>
    <row r="394" spans="2:16" ht="16.5" hidden="1" customHeight="1">
      <c r="B394" s="254"/>
      <c r="C394" s="254"/>
      <c r="D394" s="254"/>
      <c r="E394" s="257"/>
      <c r="F394" s="257"/>
      <c r="G394" s="257"/>
      <c r="H394" s="254"/>
      <c r="I394" s="207" t="s">
        <v>64</v>
      </c>
      <c r="J394" s="207" t="s">
        <v>1076</v>
      </c>
      <c r="K394" s="209">
        <v>837</v>
      </c>
      <c r="L394" s="207" t="s">
        <v>1077</v>
      </c>
      <c r="M394" s="207">
        <v>10100</v>
      </c>
      <c r="N394" s="209" t="s">
        <v>1078</v>
      </c>
      <c r="O394" s="223"/>
      <c r="P394" s="216"/>
    </row>
    <row r="395" spans="2:16" ht="16.5" hidden="1" customHeight="1">
      <c r="B395" s="254"/>
      <c r="C395" s="254"/>
      <c r="D395" s="254"/>
      <c r="E395" s="257"/>
      <c r="F395" s="257"/>
      <c r="G395" s="257"/>
      <c r="H395" s="254"/>
      <c r="I395" s="207" t="s">
        <v>64</v>
      </c>
      <c r="J395" s="207" t="s">
        <v>1079</v>
      </c>
      <c r="K395" s="209">
        <v>838</v>
      </c>
      <c r="L395" s="207" t="s">
        <v>1080</v>
      </c>
      <c r="M395" s="207">
        <v>10100</v>
      </c>
      <c r="N395" s="209" t="s">
        <v>1081</v>
      </c>
      <c r="O395" s="223"/>
      <c r="P395" s="216"/>
    </row>
    <row r="396" spans="2:16" ht="16.5" hidden="1" customHeight="1">
      <c r="B396" s="254"/>
      <c r="C396" s="254"/>
      <c r="D396" s="254"/>
      <c r="E396" s="257"/>
      <c r="F396" s="257"/>
      <c r="G396" s="257"/>
      <c r="H396" s="254"/>
      <c r="I396" s="207" t="s">
        <v>64</v>
      </c>
      <c r="J396" s="207" t="s">
        <v>1082</v>
      </c>
      <c r="K396" s="209">
        <v>839</v>
      </c>
      <c r="L396" s="207" t="s">
        <v>1083</v>
      </c>
      <c r="M396" s="207">
        <v>10100</v>
      </c>
      <c r="N396" s="209" t="s">
        <v>1084</v>
      </c>
      <c r="O396" s="223"/>
      <c r="P396" s="216"/>
    </row>
    <row r="397" spans="2:16" ht="16.5" hidden="1" customHeight="1">
      <c r="B397" s="254"/>
      <c r="C397" s="254"/>
      <c r="D397" s="254"/>
      <c r="E397" s="257"/>
      <c r="F397" s="257"/>
      <c r="G397" s="257"/>
      <c r="H397" s="254"/>
      <c r="I397" s="207" t="s">
        <v>64</v>
      </c>
      <c r="J397" s="207" t="s">
        <v>1085</v>
      </c>
      <c r="K397" s="209">
        <v>854</v>
      </c>
      <c r="L397" s="207" t="s">
        <v>1086</v>
      </c>
      <c r="M397" s="207">
        <v>10100</v>
      </c>
      <c r="N397" s="209" t="s">
        <v>1087</v>
      </c>
      <c r="O397" s="223"/>
      <c r="P397" s="216"/>
    </row>
    <row r="398" spans="2:16" ht="16.5" hidden="1" customHeight="1">
      <c r="B398" s="255"/>
      <c r="C398" s="255"/>
      <c r="D398" s="255"/>
      <c r="E398" s="258"/>
      <c r="F398" s="258"/>
      <c r="G398" s="258"/>
      <c r="H398" s="255"/>
      <c r="I398" s="207" t="s">
        <v>64</v>
      </c>
      <c r="J398" s="207" t="s">
        <v>1088</v>
      </c>
      <c r="K398" s="209">
        <v>855</v>
      </c>
      <c r="L398" s="207" t="s">
        <v>1089</v>
      </c>
      <c r="M398" s="207">
        <v>10100</v>
      </c>
      <c r="N398" s="209" t="s">
        <v>1090</v>
      </c>
      <c r="O398" s="224"/>
      <c r="P398" s="225"/>
    </row>
    <row r="399" spans="2:16" ht="16.5" hidden="1" customHeight="1">
      <c r="B399" s="253" t="s">
        <v>523</v>
      </c>
      <c r="C399" s="253" t="s">
        <v>925</v>
      </c>
      <c r="D399" s="253" t="s">
        <v>494</v>
      </c>
      <c r="E399" s="256" t="s">
        <v>1091</v>
      </c>
      <c r="F399" s="256" t="s">
        <v>837</v>
      </c>
      <c r="G399" s="256" t="s">
        <v>630</v>
      </c>
      <c r="H399" s="253" t="s">
        <v>1092</v>
      </c>
      <c r="I399" s="207" t="s">
        <v>64</v>
      </c>
      <c r="J399" s="207" t="s">
        <v>1093</v>
      </c>
      <c r="K399" s="209">
        <v>840</v>
      </c>
      <c r="L399" s="207" t="s">
        <v>1094</v>
      </c>
      <c r="M399" s="207">
        <v>10100</v>
      </c>
      <c r="N399" s="209" t="s">
        <v>1095</v>
      </c>
      <c r="O399" s="218" t="s">
        <v>1091</v>
      </c>
      <c r="P399" s="217" t="s">
        <v>1092</v>
      </c>
    </row>
    <row r="400" spans="2:16" ht="16.5" hidden="1" customHeight="1">
      <c r="B400" s="254"/>
      <c r="C400" s="254"/>
      <c r="D400" s="254"/>
      <c r="E400" s="257"/>
      <c r="F400" s="257"/>
      <c r="G400" s="257"/>
      <c r="H400" s="254"/>
      <c r="I400" s="207" t="s">
        <v>64</v>
      </c>
      <c r="J400" s="207" t="s">
        <v>1096</v>
      </c>
      <c r="K400" s="209">
        <v>841</v>
      </c>
      <c r="L400" s="207" t="s">
        <v>1097</v>
      </c>
      <c r="M400" s="207">
        <v>10100</v>
      </c>
      <c r="N400" s="209" t="s">
        <v>1098</v>
      </c>
      <c r="O400" s="223"/>
      <c r="P400" s="216"/>
    </row>
    <row r="401" spans="2:16" ht="16.5" hidden="1" customHeight="1">
      <c r="B401" s="254"/>
      <c r="C401" s="254"/>
      <c r="D401" s="254"/>
      <c r="E401" s="257"/>
      <c r="F401" s="257"/>
      <c r="G401" s="257"/>
      <c r="H401" s="254"/>
      <c r="I401" s="207" t="s">
        <v>64</v>
      </c>
      <c r="J401" s="207" t="s">
        <v>1099</v>
      </c>
      <c r="K401" s="209">
        <v>842</v>
      </c>
      <c r="L401" s="207" t="s">
        <v>1100</v>
      </c>
      <c r="M401" s="207">
        <v>10100</v>
      </c>
      <c r="N401" s="209" t="s">
        <v>1101</v>
      </c>
      <c r="O401" s="223"/>
      <c r="P401" s="216"/>
    </row>
    <row r="402" spans="2:16" ht="16.5" hidden="1" customHeight="1">
      <c r="B402" s="254"/>
      <c r="C402" s="254"/>
      <c r="D402" s="254"/>
      <c r="E402" s="257"/>
      <c r="F402" s="257"/>
      <c r="G402" s="257"/>
      <c r="H402" s="254"/>
      <c r="I402" s="207" t="s">
        <v>64</v>
      </c>
      <c r="J402" s="207" t="s">
        <v>1102</v>
      </c>
      <c r="K402" s="209">
        <v>843</v>
      </c>
      <c r="L402" s="207" t="s">
        <v>1103</v>
      </c>
      <c r="M402" s="207">
        <v>10100</v>
      </c>
      <c r="N402" s="209" t="s">
        <v>1104</v>
      </c>
      <c r="O402" s="223"/>
      <c r="P402" s="216"/>
    </row>
    <row r="403" spans="2:16" ht="16.5" hidden="1" customHeight="1">
      <c r="B403" s="254"/>
      <c r="C403" s="254"/>
      <c r="D403" s="254"/>
      <c r="E403" s="257"/>
      <c r="F403" s="257"/>
      <c r="G403" s="257"/>
      <c r="H403" s="254"/>
      <c r="I403" s="207" t="s">
        <v>64</v>
      </c>
      <c r="J403" s="207" t="s">
        <v>1105</v>
      </c>
      <c r="K403" s="209">
        <v>844</v>
      </c>
      <c r="L403" s="207" t="s">
        <v>1106</v>
      </c>
      <c r="M403" s="207">
        <v>10100</v>
      </c>
      <c r="N403" s="209" t="s">
        <v>1107</v>
      </c>
      <c r="O403" s="223"/>
      <c r="P403" s="216"/>
    </row>
    <row r="404" spans="2:16" ht="16.5" hidden="1" customHeight="1">
      <c r="B404" s="254"/>
      <c r="C404" s="254"/>
      <c r="D404" s="254"/>
      <c r="E404" s="257"/>
      <c r="F404" s="257"/>
      <c r="G404" s="257"/>
      <c r="H404" s="254"/>
      <c r="I404" s="207" t="s">
        <v>64</v>
      </c>
      <c r="J404" s="207" t="s">
        <v>1108</v>
      </c>
      <c r="K404" s="209">
        <v>845</v>
      </c>
      <c r="L404" s="207" t="s">
        <v>1109</v>
      </c>
      <c r="M404" s="207">
        <v>10100</v>
      </c>
      <c r="N404" s="209" t="s">
        <v>1110</v>
      </c>
      <c r="O404" s="223"/>
      <c r="P404" s="216"/>
    </row>
    <row r="405" spans="2:16" ht="16.5" hidden="1" customHeight="1">
      <c r="B405" s="254"/>
      <c r="C405" s="254"/>
      <c r="D405" s="254"/>
      <c r="E405" s="257"/>
      <c r="F405" s="257"/>
      <c r="G405" s="257"/>
      <c r="H405" s="254"/>
      <c r="I405" s="207" t="s">
        <v>64</v>
      </c>
      <c r="J405" s="207" t="s">
        <v>1111</v>
      </c>
      <c r="K405" s="209">
        <v>856</v>
      </c>
      <c r="L405" s="207" t="s">
        <v>1112</v>
      </c>
      <c r="M405" s="207">
        <v>10100</v>
      </c>
      <c r="N405" s="209" t="s">
        <v>1113</v>
      </c>
      <c r="O405" s="223"/>
      <c r="P405" s="216"/>
    </row>
    <row r="406" spans="2:16" ht="16.5" hidden="1" customHeight="1">
      <c r="B406" s="255"/>
      <c r="C406" s="255"/>
      <c r="D406" s="255"/>
      <c r="E406" s="258"/>
      <c r="F406" s="258"/>
      <c r="G406" s="258"/>
      <c r="H406" s="255"/>
      <c r="I406" s="207" t="s">
        <v>64</v>
      </c>
      <c r="J406" s="207" t="s">
        <v>1114</v>
      </c>
      <c r="K406" s="209">
        <v>857</v>
      </c>
      <c r="L406" s="207" t="s">
        <v>1115</v>
      </c>
      <c r="M406" s="207">
        <v>10100</v>
      </c>
      <c r="N406" s="209" t="s">
        <v>1116</v>
      </c>
      <c r="O406" s="224"/>
      <c r="P406" s="225"/>
    </row>
    <row r="407" spans="2:16" ht="16.5" hidden="1" customHeight="1">
      <c r="B407" s="253" t="s">
        <v>523</v>
      </c>
      <c r="C407" s="253" t="s">
        <v>925</v>
      </c>
      <c r="D407" s="253" t="s">
        <v>494</v>
      </c>
      <c r="E407" s="256" t="s">
        <v>1117</v>
      </c>
      <c r="F407" s="256" t="s">
        <v>837</v>
      </c>
      <c r="G407" s="256" t="s">
        <v>630</v>
      </c>
      <c r="H407" s="253" t="s">
        <v>1092</v>
      </c>
      <c r="I407" s="207" t="s">
        <v>64</v>
      </c>
      <c r="J407" s="207" t="s">
        <v>1118</v>
      </c>
      <c r="K407" s="209">
        <v>846</v>
      </c>
      <c r="L407" s="207" t="s">
        <v>1119</v>
      </c>
      <c r="M407" s="207">
        <v>10100</v>
      </c>
      <c r="N407" s="209" t="s">
        <v>1120</v>
      </c>
      <c r="O407" s="218" t="s">
        <v>1117</v>
      </c>
      <c r="P407" s="217" t="s">
        <v>1092</v>
      </c>
    </row>
    <row r="408" spans="2:16" ht="16.5" hidden="1" customHeight="1">
      <c r="B408" s="254"/>
      <c r="C408" s="254"/>
      <c r="D408" s="254"/>
      <c r="E408" s="257"/>
      <c r="F408" s="257"/>
      <c r="G408" s="257"/>
      <c r="H408" s="254"/>
      <c r="I408" s="207" t="s">
        <v>64</v>
      </c>
      <c r="J408" s="207" t="s">
        <v>1121</v>
      </c>
      <c r="K408" s="209">
        <v>847</v>
      </c>
      <c r="L408" s="207" t="s">
        <v>1122</v>
      </c>
      <c r="M408" s="207">
        <v>10100</v>
      </c>
      <c r="N408" s="209" t="s">
        <v>1123</v>
      </c>
      <c r="O408" s="223"/>
      <c r="P408" s="216"/>
    </row>
    <row r="409" spans="2:16" ht="16.5" hidden="1" customHeight="1">
      <c r="B409" s="254"/>
      <c r="C409" s="254"/>
      <c r="D409" s="254"/>
      <c r="E409" s="257"/>
      <c r="F409" s="257"/>
      <c r="G409" s="257"/>
      <c r="H409" s="254"/>
      <c r="I409" s="207" t="s">
        <v>64</v>
      </c>
      <c r="J409" s="207" t="s">
        <v>1124</v>
      </c>
      <c r="K409" s="209">
        <v>848</v>
      </c>
      <c r="L409" s="207" t="s">
        <v>1125</v>
      </c>
      <c r="M409" s="207">
        <v>10100</v>
      </c>
      <c r="N409" s="209" t="s">
        <v>1126</v>
      </c>
      <c r="O409" s="223"/>
      <c r="P409" s="216"/>
    </row>
    <row r="410" spans="2:16" ht="16.5" hidden="1" customHeight="1">
      <c r="B410" s="254"/>
      <c r="C410" s="254"/>
      <c r="D410" s="254"/>
      <c r="E410" s="257"/>
      <c r="F410" s="257"/>
      <c r="G410" s="257"/>
      <c r="H410" s="254"/>
      <c r="I410" s="207" t="s">
        <v>64</v>
      </c>
      <c r="J410" s="207" t="s">
        <v>1127</v>
      </c>
      <c r="K410" s="209">
        <v>849</v>
      </c>
      <c r="L410" s="207" t="s">
        <v>1128</v>
      </c>
      <c r="M410" s="207">
        <v>10100</v>
      </c>
      <c r="N410" s="209" t="s">
        <v>1129</v>
      </c>
      <c r="O410" s="223"/>
      <c r="P410" s="216"/>
    </row>
    <row r="411" spans="2:16" ht="16.5" hidden="1" customHeight="1">
      <c r="B411" s="254"/>
      <c r="C411" s="254"/>
      <c r="D411" s="254"/>
      <c r="E411" s="257"/>
      <c r="F411" s="257"/>
      <c r="G411" s="257"/>
      <c r="H411" s="254"/>
      <c r="I411" s="207" t="s">
        <v>64</v>
      </c>
      <c r="J411" s="207" t="s">
        <v>1130</v>
      </c>
      <c r="K411" s="209">
        <v>850</v>
      </c>
      <c r="L411" s="207" t="s">
        <v>1131</v>
      </c>
      <c r="M411" s="207">
        <v>10100</v>
      </c>
      <c r="N411" s="209" t="s">
        <v>1132</v>
      </c>
      <c r="O411" s="223"/>
      <c r="P411" s="216"/>
    </row>
    <row r="412" spans="2:16" ht="16.5" hidden="1" customHeight="1">
      <c r="B412" s="254"/>
      <c r="C412" s="254"/>
      <c r="D412" s="254"/>
      <c r="E412" s="257"/>
      <c r="F412" s="257"/>
      <c r="G412" s="257"/>
      <c r="H412" s="254"/>
      <c r="I412" s="207" t="s">
        <v>64</v>
      </c>
      <c r="J412" s="207" t="s">
        <v>1133</v>
      </c>
      <c r="K412" s="209">
        <v>851</v>
      </c>
      <c r="L412" s="207" t="s">
        <v>1134</v>
      </c>
      <c r="M412" s="207">
        <v>10100</v>
      </c>
      <c r="N412" s="209" t="s">
        <v>1135</v>
      </c>
      <c r="O412" s="223"/>
      <c r="P412" s="216"/>
    </row>
    <row r="413" spans="2:16" ht="16.5" hidden="1" customHeight="1">
      <c r="B413" s="254"/>
      <c r="C413" s="254"/>
      <c r="D413" s="254"/>
      <c r="E413" s="257"/>
      <c r="F413" s="257"/>
      <c r="G413" s="257"/>
      <c r="H413" s="254"/>
      <c r="I413" s="207" t="s">
        <v>64</v>
      </c>
      <c r="J413" s="207" t="s">
        <v>1136</v>
      </c>
      <c r="K413" s="209">
        <v>858</v>
      </c>
      <c r="L413" s="207" t="s">
        <v>1137</v>
      </c>
      <c r="M413" s="207">
        <v>10100</v>
      </c>
      <c r="N413" s="209" t="s">
        <v>1138</v>
      </c>
      <c r="O413" s="223"/>
      <c r="P413" s="216"/>
    </row>
    <row r="414" spans="2:16" ht="16.5" hidden="1" customHeight="1">
      <c r="B414" s="255"/>
      <c r="C414" s="255"/>
      <c r="D414" s="255"/>
      <c r="E414" s="258"/>
      <c r="F414" s="258"/>
      <c r="G414" s="258"/>
      <c r="H414" s="255"/>
      <c r="I414" s="207" t="s">
        <v>64</v>
      </c>
      <c r="J414" s="207" t="s">
        <v>1139</v>
      </c>
      <c r="K414" s="209">
        <v>859</v>
      </c>
      <c r="L414" s="207" t="s">
        <v>1140</v>
      </c>
      <c r="M414" s="207">
        <v>10100</v>
      </c>
      <c r="N414" s="209" t="s">
        <v>1141</v>
      </c>
      <c r="O414" s="224"/>
      <c r="P414" s="225"/>
    </row>
    <row r="415" spans="2:16" ht="16.5" hidden="1" customHeight="1">
      <c r="B415" s="253" t="s">
        <v>462</v>
      </c>
      <c r="C415" s="253" t="s">
        <v>925</v>
      </c>
      <c r="D415" s="253" t="s">
        <v>494</v>
      </c>
      <c r="E415" s="268" t="s">
        <v>1142</v>
      </c>
      <c r="F415" s="256" t="s">
        <v>837</v>
      </c>
      <c r="G415" s="256" t="s">
        <v>630</v>
      </c>
      <c r="H415" s="253" t="s">
        <v>1143</v>
      </c>
      <c r="I415" s="207" t="s">
        <v>64</v>
      </c>
      <c r="J415" s="207" t="s">
        <v>1144</v>
      </c>
      <c r="K415" s="209">
        <v>822</v>
      </c>
      <c r="L415" s="207" t="s">
        <v>1145</v>
      </c>
      <c r="M415" s="207">
        <v>10100</v>
      </c>
      <c r="N415" s="209" t="s">
        <v>1146</v>
      </c>
      <c r="O415" s="226" t="s">
        <v>1142</v>
      </c>
      <c r="P415" s="217" t="s">
        <v>1143</v>
      </c>
    </row>
    <row r="416" spans="2:16" ht="16.5" hidden="1" customHeight="1">
      <c r="B416" s="254"/>
      <c r="C416" s="254"/>
      <c r="D416" s="254"/>
      <c r="E416" s="269"/>
      <c r="F416" s="257"/>
      <c r="G416" s="257"/>
      <c r="H416" s="254"/>
      <c r="I416" s="207" t="s">
        <v>64</v>
      </c>
      <c r="J416" s="207" t="s">
        <v>1147</v>
      </c>
      <c r="K416" s="209">
        <v>821</v>
      </c>
      <c r="L416" s="207" t="s">
        <v>1148</v>
      </c>
      <c r="M416" s="207">
        <v>10100</v>
      </c>
      <c r="N416" s="209" t="s">
        <v>1149</v>
      </c>
      <c r="O416" s="227"/>
      <c r="P416" s="216"/>
    </row>
    <row r="417" spans="2:16" ht="16.5" hidden="1" customHeight="1">
      <c r="B417" s="255"/>
      <c r="C417" s="255"/>
      <c r="D417" s="255"/>
      <c r="E417" s="270"/>
      <c r="F417" s="258"/>
      <c r="G417" s="258"/>
      <c r="H417" s="255"/>
      <c r="I417" s="207" t="s">
        <v>64</v>
      </c>
      <c r="J417" s="207" t="s">
        <v>609</v>
      </c>
      <c r="K417" s="209">
        <v>823</v>
      </c>
      <c r="L417" s="207" t="s">
        <v>610</v>
      </c>
      <c r="M417" s="207">
        <v>10100</v>
      </c>
      <c r="N417" s="209" t="s">
        <v>1150</v>
      </c>
      <c r="O417" s="215"/>
      <c r="P417" s="225"/>
    </row>
    <row r="418" spans="2:16" ht="16.5" hidden="1" customHeight="1">
      <c r="B418" s="253" t="s">
        <v>462</v>
      </c>
      <c r="C418" s="253" t="s">
        <v>925</v>
      </c>
      <c r="D418" s="253" t="s">
        <v>494</v>
      </c>
      <c r="E418" s="256" t="s">
        <v>1151</v>
      </c>
      <c r="F418" s="256" t="s">
        <v>837</v>
      </c>
      <c r="G418" s="256" t="s">
        <v>630</v>
      </c>
      <c r="H418" s="253" t="s">
        <v>1143</v>
      </c>
      <c r="I418" s="207" t="s">
        <v>64</v>
      </c>
      <c r="J418" s="207" t="s">
        <v>612</v>
      </c>
      <c r="K418" s="209">
        <v>825</v>
      </c>
      <c r="L418" s="207" t="s">
        <v>613</v>
      </c>
      <c r="M418" s="207">
        <v>10100</v>
      </c>
      <c r="N418" s="209" t="s">
        <v>1152</v>
      </c>
      <c r="O418" s="218" t="s">
        <v>1151</v>
      </c>
      <c r="P418" s="217" t="s">
        <v>1143</v>
      </c>
    </row>
    <row r="419" spans="2:16" ht="16.5" hidden="1" customHeight="1">
      <c r="B419" s="255"/>
      <c r="C419" s="255"/>
      <c r="D419" s="255"/>
      <c r="E419" s="258"/>
      <c r="F419" s="258"/>
      <c r="G419" s="258"/>
      <c r="H419" s="255"/>
      <c r="I419" s="207" t="s">
        <v>64</v>
      </c>
      <c r="J419" s="207" t="s">
        <v>560</v>
      </c>
      <c r="K419" s="209">
        <v>824</v>
      </c>
      <c r="L419" s="207" t="s">
        <v>561</v>
      </c>
      <c r="M419" s="207">
        <v>10100</v>
      </c>
      <c r="N419" s="209" t="s">
        <v>1153</v>
      </c>
      <c r="O419" s="224"/>
      <c r="P419" s="225"/>
    </row>
    <row r="420" spans="2:16" ht="16.5" hidden="1" customHeight="1">
      <c r="B420" s="253" t="s">
        <v>57</v>
      </c>
      <c r="C420" s="253" t="s">
        <v>58</v>
      </c>
      <c r="D420" s="253" t="s">
        <v>59</v>
      </c>
      <c r="E420" s="256" t="s">
        <v>1154</v>
      </c>
      <c r="F420" s="256" t="s">
        <v>1155</v>
      </c>
      <c r="G420" s="256" t="s">
        <v>1156</v>
      </c>
      <c r="H420" s="253" t="s">
        <v>1157</v>
      </c>
      <c r="I420" s="207" t="s">
        <v>64</v>
      </c>
      <c r="J420" s="208" t="s">
        <v>1158</v>
      </c>
      <c r="K420" s="209">
        <v>121</v>
      </c>
      <c r="L420" s="209" t="s">
        <v>1159</v>
      </c>
      <c r="M420" s="209">
        <v>10300</v>
      </c>
      <c r="N420" s="209" t="s">
        <v>1160</v>
      </c>
      <c r="O420" s="218" t="s">
        <v>1154</v>
      </c>
      <c r="P420" s="217" t="s">
        <v>1157</v>
      </c>
    </row>
    <row r="421" spans="2:16" ht="16.5" hidden="1" customHeight="1">
      <c r="B421" s="255"/>
      <c r="C421" s="255"/>
      <c r="D421" s="255"/>
      <c r="E421" s="258"/>
      <c r="F421" s="258"/>
      <c r="G421" s="258"/>
      <c r="H421" s="255"/>
      <c r="I421" s="207" t="s">
        <v>64</v>
      </c>
      <c r="J421" s="208" t="s">
        <v>71</v>
      </c>
      <c r="K421" s="209">
        <v>123</v>
      </c>
      <c r="L421" s="209" t="s">
        <v>636</v>
      </c>
      <c r="M421" s="209">
        <v>10301</v>
      </c>
      <c r="N421" s="209" t="s">
        <v>73</v>
      </c>
      <c r="O421" s="224"/>
      <c r="P421" s="225"/>
    </row>
    <row r="422" spans="2:16" ht="16.5" hidden="1" customHeight="1">
      <c r="B422" s="253" t="s">
        <v>57</v>
      </c>
      <c r="C422" s="253" t="s">
        <v>1161</v>
      </c>
      <c r="D422" s="253" t="s">
        <v>59</v>
      </c>
      <c r="E422" s="256" t="s">
        <v>1162</v>
      </c>
      <c r="F422" s="256" t="s">
        <v>1155</v>
      </c>
      <c r="G422" s="256" t="s">
        <v>1156</v>
      </c>
      <c r="H422" s="253" t="s">
        <v>1163</v>
      </c>
      <c r="I422" s="207" t="s">
        <v>64</v>
      </c>
      <c r="J422" s="208" t="s">
        <v>96</v>
      </c>
      <c r="K422" s="209">
        <v>128</v>
      </c>
      <c r="L422" s="209" t="s">
        <v>97</v>
      </c>
      <c r="M422" s="209">
        <v>10311</v>
      </c>
      <c r="N422" s="209" t="s">
        <v>98</v>
      </c>
      <c r="O422" s="218" t="s">
        <v>1162</v>
      </c>
      <c r="P422" s="217" t="s">
        <v>1163</v>
      </c>
    </row>
    <row r="423" spans="2:16" ht="16.5" hidden="1" customHeight="1">
      <c r="B423" s="254"/>
      <c r="C423" s="254"/>
      <c r="D423" s="254"/>
      <c r="E423" s="257"/>
      <c r="F423" s="257"/>
      <c r="G423" s="257"/>
      <c r="H423" s="254"/>
      <c r="I423" s="207" t="s">
        <v>64</v>
      </c>
      <c r="J423" s="208" t="s">
        <v>641</v>
      </c>
      <c r="K423" s="209">
        <v>124</v>
      </c>
      <c r="L423" s="209" t="s">
        <v>642</v>
      </c>
      <c r="M423" s="209">
        <v>10301</v>
      </c>
      <c r="N423" s="209" t="s">
        <v>643</v>
      </c>
      <c r="O423" s="223"/>
      <c r="P423" s="216"/>
    </row>
    <row r="424" spans="2:16" ht="16.5" hidden="1" customHeight="1">
      <c r="B424" s="254"/>
      <c r="C424" s="254"/>
      <c r="D424" s="254"/>
      <c r="E424" s="257"/>
      <c r="F424" s="257"/>
      <c r="G424" s="257"/>
      <c r="H424" s="254"/>
      <c r="I424" s="207" t="s">
        <v>64</v>
      </c>
      <c r="J424" s="208" t="s">
        <v>644</v>
      </c>
      <c r="K424" s="209">
        <v>125</v>
      </c>
      <c r="L424" s="209" t="s">
        <v>645</v>
      </c>
      <c r="M424" s="209">
        <v>10301</v>
      </c>
      <c r="N424" s="209" t="s">
        <v>646</v>
      </c>
      <c r="O424" s="223"/>
      <c r="P424" s="216"/>
    </row>
    <row r="425" spans="2:16" ht="16.5" hidden="1" customHeight="1">
      <c r="B425" s="254"/>
      <c r="C425" s="254"/>
      <c r="D425" s="254"/>
      <c r="E425" s="257"/>
      <c r="F425" s="257"/>
      <c r="G425" s="257"/>
      <c r="H425" s="254"/>
      <c r="I425" s="207" t="s">
        <v>64</v>
      </c>
      <c r="J425" s="208" t="s">
        <v>647</v>
      </c>
      <c r="K425" s="209">
        <v>126</v>
      </c>
      <c r="L425" s="209" t="s">
        <v>648</v>
      </c>
      <c r="M425" s="209">
        <v>10301</v>
      </c>
      <c r="N425" s="209" t="s">
        <v>649</v>
      </c>
      <c r="O425" s="223"/>
      <c r="P425" s="216"/>
    </row>
    <row r="426" spans="2:16" ht="16.5" hidden="1" customHeight="1">
      <c r="B426" s="254"/>
      <c r="C426" s="254"/>
      <c r="D426" s="254"/>
      <c r="E426" s="257"/>
      <c r="F426" s="257"/>
      <c r="G426" s="257"/>
      <c r="H426" s="254"/>
      <c r="I426" s="207" t="s">
        <v>64</v>
      </c>
      <c r="J426" s="208" t="s">
        <v>650</v>
      </c>
      <c r="K426" s="209">
        <v>127</v>
      </c>
      <c r="L426" s="209" t="s">
        <v>651</v>
      </c>
      <c r="M426" s="209">
        <v>10301</v>
      </c>
      <c r="N426" s="209" t="s">
        <v>652</v>
      </c>
      <c r="O426" s="223"/>
      <c r="P426" s="216"/>
    </row>
    <row r="427" spans="2:16" ht="16.5" hidden="1" customHeight="1">
      <c r="B427" s="254"/>
      <c r="C427" s="254"/>
      <c r="D427" s="254"/>
      <c r="E427" s="257"/>
      <c r="F427" s="257"/>
      <c r="G427" s="257"/>
      <c r="H427" s="254"/>
      <c r="I427" s="207" t="s">
        <v>64</v>
      </c>
      <c r="J427" s="208" t="s">
        <v>105</v>
      </c>
      <c r="K427" s="216">
        <v>130</v>
      </c>
      <c r="L427" s="209" t="s">
        <v>106</v>
      </c>
      <c r="M427" s="209">
        <v>10311</v>
      </c>
      <c r="N427" s="209" t="s">
        <v>107</v>
      </c>
      <c r="O427" s="223"/>
      <c r="P427" s="216"/>
    </row>
    <row r="428" spans="2:16" ht="16.5" hidden="1" customHeight="1">
      <c r="B428" s="254"/>
      <c r="C428" s="254"/>
      <c r="D428" s="254"/>
      <c r="E428" s="257"/>
      <c r="F428" s="257"/>
      <c r="G428" s="257"/>
      <c r="H428" s="254"/>
      <c r="I428" s="207" t="s">
        <v>64</v>
      </c>
      <c r="J428" s="208" t="s">
        <v>108</v>
      </c>
      <c r="K428" s="209">
        <v>131</v>
      </c>
      <c r="L428" s="209" t="s">
        <v>109</v>
      </c>
      <c r="M428" s="209">
        <v>10311</v>
      </c>
      <c r="N428" s="209" t="s">
        <v>110</v>
      </c>
      <c r="O428" s="223"/>
      <c r="P428" s="216"/>
    </row>
    <row r="429" spans="2:16" ht="16.5" hidden="1" customHeight="1">
      <c r="B429" s="254"/>
      <c r="C429" s="254"/>
      <c r="D429" s="254"/>
      <c r="E429" s="257"/>
      <c r="F429" s="257"/>
      <c r="G429" s="257"/>
      <c r="H429" s="254"/>
      <c r="I429" s="207" t="s">
        <v>64</v>
      </c>
      <c r="J429" s="208" t="s">
        <v>115</v>
      </c>
      <c r="K429" s="216">
        <v>132</v>
      </c>
      <c r="L429" s="209" t="s">
        <v>116</v>
      </c>
      <c r="M429" s="209">
        <v>10311</v>
      </c>
      <c r="N429" s="209" t="s">
        <v>117</v>
      </c>
      <c r="O429" s="223"/>
      <c r="P429" s="216"/>
    </row>
    <row r="430" spans="2:16" ht="16.5" hidden="1" customHeight="1">
      <c r="B430" s="254"/>
      <c r="C430" s="254"/>
      <c r="D430" s="254"/>
      <c r="E430" s="257"/>
      <c r="F430" s="257"/>
      <c r="G430" s="257"/>
      <c r="H430" s="254"/>
      <c r="I430" s="207" t="s">
        <v>64</v>
      </c>
      <c r="J430" s="208" t="s">
        <v>118</v>
      </c>
      <c r="K430" s="209">
        <v>133</v>
      </c>
      <c r="L430" s="209" t="s">
        <v>119</v>
      </c>
      <c r="M430" s="209">
        <v>10311</v>
      </c>
      <c r="N430" s="209" t="s">
        <v>120</v>
      </c>
      <c r="O430" s="223"/>
      <c r="P430" s="216"/>
    </row>
    <row r="431" spans="2:16" ht="16.5" hidden="1" customHeight="1">
      <c r="B431" s="254"/>
      <c r="C431" s="254"/>
      <c r="D431" s="254"/>
      <c r="E431" s="257"/>
      <c r="F431" s="257"/>
      <c r="G431" s="257"/>
      <c r="H431" s="254"/>
      <c r="I431" s="207" t="s">
        <v>64</v>
      </c>
      <c r="J431" s="208" t="s">
        <v>126</v>
      </c>
      <c r="K431" s="216">
        <v>134</v>
      </c>
      <c r="L431" s="209" t="s">
        <v>127</v>
      </c>
      <c r="M431" s="209">
        <v>10311</v>
      </c>
      <c r="N431" s="209" t="s">
        <v>128</v>
      </c>
      <c r="O431" s="223"/>
      <c r="P431" s="216"/>
    </row>
    <row r="432" spans="2:16" ht="16.5" hidden="1" customHeight="1">
      <c r="B432" s="254"/>
      <c r="C432" s="254"/>
      <c r="D432" s="254"/>
      <c r="E432" s="257"/>
      <c r="F432" s="257"/>
      <c r="G432" s="257"/>
      <c r="H432" s="254"/>
      <c r="I432" s="207" t="s">
        <v>64</v>
      </c>
      <c r="J432" s="208" t="s">
        <v>129</v>
      </c>
      <c r="K432" s="209">
        <v>135</v>
      </c>
      <c r="L432" s="209" t="s">
        <v>130</v>
      </c>
      <c r="M432" s="209">
        <v>10311</v>
      </c>
      <c r="N432" s="209" t="s">
        <v>131</v>
      </c>
      <c r="O432" s="223"/>
      <c r="P432" s="216"/>
    </row>
    <row r="433" spans="2:16" ht="16.5" hidden="1" customHeight="1">
      <c r="B433" s="254"/>
      <c r="C433" s="254"/>
      <c r="D433" s="254"/>
      <c r="E433" s="257"/>
      <c r="F433" s="257"/>
      <c r="G433" s="257"/>
      <c r="H433" s="254"/>
      <c r="I433" s="207" t="s">
        <v>64</v>
      </c>
      <c r="J433" s="208" t="s">
        <v>136</v>
      </c>
      <c r="K433" s="216">
        <v>136</v>
      </c>
      <c r="L433" s="209" t="s">
        <v>137</v>
      </c>
      <c r="M433" s="209">
        <v>10311</v>
      </c>
      <c r="N433" s="209" t="s">
        <v>138</v>
      </c>
      <c r="O433" s="223"/>
      <c r="P433" s="216"/>
    </row>
    <row r="434" spans="2:16" ht="16.5" hidden="1" customHeight="1">
      <c r="B434" s="254"/>
      <c r="C434" s="254"/>
      <c r="D434" s="254"/>
      <c r="E434" s="257"/>
      <c r="F434" s="257"/>
      <c r="G434" s="257"/>
      <c r="H434" s="254"/>
      <c r="I434" s="207" t="s">
        <v>64</v>
      </c>
      <c r="J434" s="208" t="s">
        <v>139</v>
      </c>
      <c r="K434" s="209">
        <v>137</v>
      </c>
      <c r="L434" s="209" t="s">
        <v>140</v>
      </c>
      <c r="M434" s="209">
        <v>10311</v>
      </c>
      <c r="N434" s="209" t="s">
        <v>141</v>
      </c>
      <c r="O434" s="223"/>
      <c r="P434" s="216"/>
    </row>
    <row r="435" spans="2:16" ht="16.5" hidden="1" customHeight="1">
      <c r="B435" s="254"/>
      <c r="C435" s="254"/>
      <c r="D435" s="254"/>
      <c r="E435" s="257"/>
      <c r="F435" s="257"/>
      <c r="G435" s="257"/>
      <c r="H435" s="254"/>
      <c r="I435" s="207" t="s">
        <v>64</v>
      </c>
      <c r="J435" s="208" t="s">
        <v>659</v>
      </c>
      <c r="K435" s="209">
        <v>138</v>
      </c>
      <c r="L435" s="209" t="s">
        <v>660</v>
      </c>
      <c r="M435" s="209">
        <v>10301</v>
      </c>
      <c r="N435" s="209" t="s">
        <v>661</v>
      </c>
      <c r="O435" s="223"/>
      <c r="P435" s="216"/>
    </row>
    <row r="436" spans="2:16" ht="16.5" hidden="1" customHeight="1">
      <c r="B436" s="254"/>
      <c r="C436" s="254"/>
      <c r="D436" s="254"/>
      <c r="E436" s="257"/>
      <c r="F436" s="257"/>
      <c r="G436" s="257"/>
      <c r="H436" s="254"/>
      <c r="I436" s="207" t="s">
        <v>64</v>
      </c>
      <c r="J436" s="208" t="s">
        <v>662</v>
      </c>
      <c r="K436" s="209">
        <v>139</v>
      </c>
      <c r="L436" s="209" t="s">
        <v>663</v>
      </c>
      <c r="M436" s="209">
        <v>10301</v>
      </c>
      <c r="N436" s="209" t="s">
        <v>664</v>
      </c>
      <c r="O436" s="223"/>
      <c r="P436" s="216"/>
    </row>
    <row r="437" spans="2:16" ht="16.5" hidden="1" customHeight="1">
      <c r="B437" s="254"/>
      <c r="C437" s="254"/>
      <c r="D437" s="254"/>
      <c r="E437" s="257"/>
      <c r="F437" s="257"/>
      <c r="G437" s="257"/>
      <c r="H437" s="254"/>
      <c r="I437" s="207" t="s">
        <v>64</v>
      </c>
      <c r="J437" s="208" t="s">
        <v>666</v>
      </c>
      <c r="K437" s="209">
        <v>140</v>
      </c>
      <c r="L437" s="209" t="s">
        <v>667</v>
      </c>
      <c r="M437" s="209">
        <v>10301</v>
      </c>
      <c r="N437" s="209" t="s">
        <v>668</v>
      </c>
      <c r="O437" s="223"/>
      <c r="P437" s="216"/>
    </row>
    <row r="438" spans="2:16" ht="16.5" hidden="1" customHeight="1">
      <c r="B438" s="254"/>
      <c r="C438" s="254"/>
      <c r="D438" s="254"/>
      <c r="E438" s="257"/>
      <c r="F438" s="257"/>
      <c r="G438" s="257"/>
      <c r="H438" s="254"/>
      <c r="I438" s="207" t="s">
        <v>64</v>
      </c>
      <c r="J438" s="208" t="s">
        <v>669</v>
      </c>
      <c r="K438" s="209">
        <v>141</v>
      </c>
      <c r="L438" s="209" t="s">
        <v>670</v>
      </c>
      <c r="M438" s="209">
        <v>10301</v>
      </c>
      <c r="N438" s="209" t="s">
        <v>671</v>
      </c>
      <c r="O438" s="223"/>
      <c r="P438" s="216"/>
    </row>
    <row r="439" spans="2:16" ht="16.5" hidden="1" customHeight="1">
      <c r="B439" s="254"/>
      <c r="C439" s="254"/>
      <c r="D439" s="254"/>
      <c r="E439" s="257"/>
      <c r="F439" s="257"/>
      <c r="G439" s="257"/>
      <c r="H439" s="254"/>
      <c r="I439" s="207" t="s">
        <v>64</v>
      </c>
      <c r="J439" s="208" t="s">
        <v>674</v>
      </c>
      <c r="K439" s="207">
        <v>142</v>
      </c>
      <c r="L439" s="209" t="s">
        <v>675</v>
      </c>
      <c r="M439" s="209">
        <v>10301</v>
      </c>
      <c r="N439" s="209" t="s">
        <v>676</v>
      </c>
      <c r="O439" s="223"/>
      <c r="P439" s="216"/>
    </row>
    <row r="440" spans="2:16" ht="16.5" hidden="1" customHeight="1">
      <c r="B440" s="254"/>
      <c r="C440" s="254"/>
      <c r="D440" s="254"/>
      <c r="E440" s="257"/>
      <c r="F440" s="257"/>
      <c r="G440" s="257"/>
      <c r="H440" s="254"/>
      <c r="I440" s="207" t="s">
        <v>64</v>
      </c>
      <c r="J440" s="208" t="s">
        <v>680</v>
      </c>
      <c r="K440" s="207">
        <v>144</v>
      </c>
      <c r="L440" s="209" t="s">
        <v>681</v>
      </c>
      <c r="M440" s="209">
        <v>10301</v>
      </c>
      <c r="N440" s="209" t="s">
        <v>682</v>
      </c>
      <c r="O440" s="223"/>
      <c r="P440" s="216"/>
    </row>
    <row r="441" spans="2:16" ht="16.5" hidden="1" customHeight="1">
      <c r="B441" s="254"/>
      <c r="C441" s="254"/>
      <c r="D441" s="254"/>
      <c r="E441" s="257"/>
      <c r="F441" s="257"/>
      <c r="G441" s="257"/>
      <c r="H441" s="254"/>
      <c r="I441" s="207" t="s">
        <v>64</v>
      </c>
      <c r="J441" s="208" t="s">
        <v>699</v>
      </c>
      <c r="K441" s="207">
        <v>149</v>
      </c>
      <c r="L441" s="209" t="s">
        <v>700</v>
      </c>
      <c r="M441" s="209">
        <v>10301</v>
      </c>
      <c r="N441" s="209" t="s">
        <v>701</v>
      </c>
      <c r="O441" s="223"/>
      <c r="P441" s="216"/>
    </row>
    <row r="442" spans="2:16" ht="16.5" hidden="1" customHeight="1">
      <c r="B442" s="255"/>
      <c r="C442" s="255"/>
      <c r="D442" s="255"/>
      <c r="E442" s="258"/>
      <c r="F442" s="258"/>
      <c r="G442" s="258"/>
      <c r="H442" s="255"/>
      <c r="I442" s="207" t="s">
        <v>64</v>
      </c>
      <c r="J442" s="208" t="s">
        <v>705</v>
      </c>
      <c r="K442" s="207">
        <v>151</v>
      </c>
      <c r="L442" s="209" t="s">
        <v>706</v>
      </c>
      <c r="M442" s="209">
        <v>10301</v>
      </c>
      <c r="N442" s="209" t="s">
        <v>707</v>
      </c>
      <c r="O442" s="224"/>
      <c r="P442" s="225"/>
    </row>
    <row r="443" spans="2:16" ht="16.5" hidden="1" customHeight="1">
      <c r="B443" s="253" t="s">
        <v>57</v>
      </c>
      <c r="C443" s="253" t="s">
        <v>58</v>
      </c>
      <c r="D443" s="253" t="s">
        <v>191</v>
      </c>
      <c r="E443" s="256" t="s">
        <v>1164</v>
      </c>
      <c r="F443" s="256" t="s">
        <v>1155</v>
      </c>
      <c r="G443" s="256" t="s">
        <v>1156</v>
      </c>
      <c r="H443" s="253" t="s">
        <v>1165</v>
      </c>
      <c r="I443" s="207" t="s">
        <v>64</v>
      </c>
      <c r="J443" s="208" t="s">
        <v>1166</v>
      </c>
      <c r="K443" s="209">
        <v>221</v>
      </c>
      <c r="L443" s="209" t="s">
        <v>1167</v>
      </c>
      <c r="M443" s="209">
        <v>10300</v>
      </c>
      <c r="N443" s="209" t="s">
        <v>1168</v>
      </c>
      <c r="O443" s="218" t="s">
        <v>1164</v>
      </c>
      <c r="P443" s="217" t="s">
        <v>1165</v>
      </c>
    </row>
    <row r="444" spans="2:16" ht="16.5" hidden="1" customHeight="1">
      <c r="B444" s="255"/>
      <c r="C444" s="255"/>
      <c r="D444" s="255"/>
      <c r="E444" s="258"/>
      <c r="F444" s="258"/>
      <c r="G444" s="258"/>
      <c r="H444" s="255"/>
      <c r="I444" s="207" t="s">
        <v>64</v>
      </c>
      <c r="J444" s="208" t="s">
        <v>200</v>
      </c>
      <c r="K444" s="209">
        <v>223</v>
      </c>
      <c r="L444" s="209" t="s">
        <v>201</v>
      </c>
      <c r="M444" s="209">
        <v>10301</v>
      </c>
      <c r="N444" s="209" t="s">
        <v>202</v>
      </c>
      <c r="O444" s="224"/>
      <c r="P444" s="225"/>
    </row>
    <row r="445" spans="2:16" ht="16.5" hidden="1" customHeight="1">
      <c r="B445" s="253" t="s">
        <v>57</v>
      </c>
      <c r="C445" s="253" t="s">
        <v>1161</v>
      </c>
      <c r="D445" s="253" t="s">
        <v>191</v>
      </c>
      <c r="E445" s="256" t="s">
        <v>1169</v>
      </c>
      <c r="F445" s="256" t="s">
        <v>1155</v>
      </c>
      <c r="G445" s="256" t="s">
        <v>1156</v>
      </c>
      <c r="H445" s="253" t="s">
        <v>1170</v>
      </c>
      <c r="I445" s="207" t="s">
        <v>64</v>
      </c>
      <c r="J445" s="208" t="s">
        <v>223</v>
      </c>
      <c r="K445" s="209">
        <v>228</v>
      </c>
      <c r="L445" s="209" t="s">
        <v>224</v>
      </c>
      <c r="M445" s="209">
        <v>10311</v>
      </c>
      <c r="N445" s="209" t="s">
        <v>225</v>
      </c>
      <c r="O445" s="218" t="s">
        <v>1169</v>
      </c>
      <c r="P445" s="217" t="s">
        <v>1170</v>
      </c>
    </row>
    <row r="446" spans="2:16" ht="16.5" hidden="1" customHeight="1">
      <c r="B446" s="254"/>
      <c r="C446" s="254"/>
      <c r="D446" s="254"/>
      <c r="E446" s="257"/>
      <c r="F446" s="257"/>
      <c r="G446" s="257"/>
      <c r="H446" s="254"/>
      <c r="I446" s="207" t="s">
        <v>64</v>
      </c>
      <c r="J446" s="208" t="s">
        <v>729</v>
      </c>
      <c r="K446" s="209">
        <v>224</v>
      </c>
      <c r="L446" s="209" t="s">
        <v>730</v>
      </c>
      <c r="M446" s="209">
        <v>10301</v>
      </c>
      <c r="N446" s="209" t="s">
        <v>731</v>
      </c>
      <c r="O446" s="223"/>
      <c r="P446" s="216"/>
    </row>
    <row r="447" spans="2:16" ht="16.5" hidden="1" customHeight="1">
      <c r="B447" s="254"/>
      <c r="C447" s="254"/>
      <c r="D447" s="254"/>
      <c r="E447" s="257"/>
      <c r="F447" s="257"/>
      <c r="G447" s="257"/>
      <c r="H447" s="254"/>
      <c r="I447" s="207" t="s">
        <v>64</v>
      </c>
      <c r="J447" s="208" t="s">
        <v>732</v>
      </c>
      <c r="K447" s="209">
        <v>225</v>
      </c>
      <c r="L447" s="209" t="s">
        <v>733</v>
      </c>
      <c r="M447" s="209">
        <v>10301</v>
      </c>
      <c r="N447" s="209" t="s">
        <v>734</v>
      </c>
      <c r="O447" s="223"/>
      <c r="P447" s="216"/>
    </row>
    <row r="448" spans="2:16" ht="16.5" hidden="1" customHeight="1">
      <c r="B448" s="254"/>
      <c r="C448" s="254"/>
      <c r="D448" s="254"/>
      <c r="E448" s="257"/>
      <c r="F448" s="257"/>
      <c r="G448" s="257"/>
      <c r="H448" s="254"/>
      <c r="I448" s="207" t="s">
        <v>64</v>
      </c>
      <c r="J448" s="208" t="s">
        <v>735</v>
      </c>
      <c r="K448" s="209">
        <v>226</v>
      </c>
      <c r="L448" s="209" t="s">
        <v>736</v>
      </c>
      <c r="M448" s="209">
        <v>10301</v>
      </c>
      <c r="N448" s="209" t="s">
        <v>737</v>
      </c>
      <c r="O448" s="223"/>
      <c r="P448" s="216"/>
    </row>
    <row r="449" spans="2:16" ht="16.5" hidden="1" customHeight="1">
      <c r="B449" s="254"/>
      <c r="C449" s="254"/>
      <c r="D449" s="254"/>
      <c r="E449" s="257"/>
      <c r="F449" s="257"/>
      <c r="G449" s="257"/>
      <c r="H449" s="254"/>
      <c r="I449" s="207" t="s">
        <v>64</v>
      </c>
      <c r="J449" s="208" t="s">
        <v>738</v>
      </c>
      <c r="K449" s="209">
        <v>227</v>
      </c>
      <c r="L449" s="209" t="s">
        <v>739</v>
      </c>
      <c r="M449" s="209">
        <v>10301</v>
      </c>
      <c r="N449" s="209" t="s">
        <v>740</v>
      </c>
      <c r="O449" s="223"/>
      <c r="P449" s="216"/>
    </row>
    <row r="450" spans="2:16" ht="16.5" hidden="1" customHeight="1">
      <c r="B450" s="254"/>
      <c r="C450" s="254"/>
      <c r="D450" s="254"/>
      <c r="E450" s="257"/>
      <c r="F450" s="257"/>
      <c r="G450" s="257"/>
      <c r="H450" s="254"/>
      <c r="I450" s="207" t="s">
        <v>64</v>
      </c>
      <c r="J450" s="208" t="s">
        <v>231</v>
      </c>
      <c r="K450" s="209">
        <v>230</v>
      </c>
      <c r="L450" s="209" t="s">
        <v>232</v>
      </c>
      <c r="M450" s="209">
        <v>10311</v>
      </c>
      <c r="N450" s="209" t="s">
        <v>233</v>
      </c>
      <c r="O450" s="223"/>
      <c r="P450" s="216"/>
    </row>
    <row r="451" spans="2:16" ht="16.5" hidden="1" customHeight="1">
      <c r="B451" s="254"/>
      <c r="C451" s="254"/>
      <c r="D451" s="254"/>
      <c r="E451" s="257"/>
      <c r="F451" s="257"/>
      <c r="G451" s="257"/>
      <c r="H451" s="254"/>
      <c r="I451" s="207" t="s">
        <v>64</v>
      </c>
      <c r="J451" s="208" t="s">
        <v>234</v>
      </c>
      <c r="K451" s="209">
        <v>231</v>
      </c>
      <c r="L451" s="209" t="s">
        <v>235</v>
      </c>
      <c r="M451" s="209">
        <v>10311</v>
      </c>
      <c r="N451" s="209" t="s">
        <v>236</v>
      </c>
      <c r="O451" s="223"/>
      <c r="P451" s="216"/>
    </row>
    <row r="452" spans="2:16" ht="16.5" hidden="1" customHeight="1">
      <c r="B452" s="254"/>
      <c r="C452" s="254"/>
      <c r="D452" s="254"/>
      <c r="E452" s="257"/>
      <c r="F452" s="257"/>
      <c r="G452" s="257"/>
      <c r="H452" s="254"/>
      <c r="I452" s="207" t="s">
        <v>64</v>
      </c>
      <c r="J452" s="208" t="s">
        <v>241</v>
      </c>
      <c r="K452" s="209">
        <v>232</v>
      </c>
      <c r="L452" s="209" t="s">
        <v>242</v>
      </c>
      <c r="M452" s="209">
        <v>10311</v>
      </c>
      <c r="N452" s="209" t="s">
        <v>243</v>
      </c>
      <c r="O452" s="223"/>
      <c r="P452" s="216"/>
    </row>
    <row r="453" spans="2:16" ht="16.5" hidden="1" customHeight="1">
      <c r="B453" s="254"/>
      <c r="C453" s="254"/>
      <c r="D453" s="254"/>
      <c r="E453" s="257"/>
      <c r="F453" s="257"/>
      <c r="G453" s="257"/>
      <c r="H453" s="254"/>
      <c r="I453" s="207" t="s">
        <v>64</v>
      </c>
      <c r="J453" s="208" t="s">
        <v>244</v>
      </c>
      <c r="K453" s="209">
        <v>233</v>
      </c>
      <c r="L453" s="209" t="s">
        <v>245</v>
      </c>
      <c r="M453" s="209">
        <v>10311</v>
      </c>
      <c r="N453" s="209" t="s">
        <v>246</v>
      </c>
      <c r="O453" s="223"/>
      <c r="P453" s="216"/>
    </row>
    <row r="454" spans="2:16" ht="16.5" hidden="1" customHeight="1">
      <c r="B454" s="254"/>
      <c r="C454" s="254"/>
      <c r="D454" s="254"/>
      <c r="E454" s="257"/>
      <c r="F454" s="257"/>
      <c r="G454" s="257"/>
      <c r="H454" s="254"/>
      <c r="I454" s="207" t="s">
        <v>64</v>
      </c>
      <c r="J454" s="208" t="s">
        <v>252</v>
      </c>
      <c r="K454" s="209">
        <v>234</v>
      </c>
      <c r="L454" s="209" t="s">
        <v>253</v>
      </c>
      <c r="M454" s="209">
        <v>10311</v>
      </c>
      <c r="N454" s="209" t="s">
        <v>254</v>
      </c>
      <c r="O454" s="223"/>
      <c r="P454" s="216"/>
    </row>
    <row r="455" spans="2:16" ht="16.5" hidden="1" customHeight="1">
      <c r="B455" s="254"/>
      <c r="C455" s="254"/>
      <c r="D455" s="254"/>
      <c r="E455" s="257"/>
      <c r="F455" s="257"/>
      <c r="G455" s="257"/>
      <c r="H455" s="254"/>
      <c r="I455" s="207" t="s">
        <v>64</v>
      </c>
      <c r="J455" s="208" t="s">
        <v>255</v>
      </c>
      <c r="K455" s="209">
        <v>235</v>
      </c>
      <c r="L455" s="209" t="s">
        <v>256</v>
      </c>
      <c r="M455" s="209">
        <v>10311</v>
      </c>
      <c r="N455" s="209" t="s">
        <v>257</v>
      </c>
      <c r="O455" s="223"/>
      <c r="P455" s="216"/>
    </row>
    <row r="456" spans="2:16" ht="16.5" hidden="1" customHeight="1">
      <c r="B456" s="254"/>
      <c r="C456" s="254"/>
      <c r="D456" s="254"/>
      <c r="E456" s="257"/>
      <c r="F456" s="257"/>
      <c r="G456" s="257"/>
      <c r="H456" s="254"/>
      <c r="I456" s="207" t="s">
        <v>64</v>
      </c>
      <c r="J456" s="208" t="s">
        <v>262</v>
      </c>
      <c r="K456" s="209">
        <v>236</v>
      </c>
      <c r="L456" s="209" t="s">
        <v>263</v>
      </c>
      <c r="M456" s="209">
        <v>10311</v>
      </c>
      <c r="N456" s="209" t="s">
        <v>264</v>
      </c>
      <c r="O456" s="223"/>
      <c r="P456" s="216"/>
    </row>
    <row r="457" spans="2:16" ht="16.5" hidden="1" customHeight="1">
      <c r="B457" s="254"/>
      <c r="C457" s="254"/>
      <c r="D457" s="254"/>
      <c r="E457" s="257"/>
      <c r="F457" s="257"/>
      <c r="G457" s="257"/>
      <c r="H457" s="254"/>
      <c r="I457" s="207" t="s">
        <v>64</v>
      </c>
      <c r="J457" s="208" t="s">
        <v>265</v>
      </c>
      <c r="K457" s="209">
        <v>237</v>
      </c>
      <c r="L457" s="209" t="s">
        <v>266</v>
      </c>
      <c r="M457" s="209">
        <v>10311</v>
      </c>
      <c r="N457" s="209" t="s">
        <v>267</v>
      </c>
      <c r="O457" s="223"/>
      <c r="P457" s="216"/>
    </row>
    <row r="458" spans="2:16" ht="16.5" hidden="1" customHeight="1">
      <c r="B458" s="254"/>
      <c r="C458" s="254"/>
      <c r="D458" s="254"/>
      <c r="E458" s="257"/>
      <c r="F458" s="257"/>
      <c r="G458" s="257"/>
      <c r="H458" s="254"/>
      <c r="I458" s="207" t="s">
        <v>64</v>
      </c>
      <c r="J458" s="208" t="s">
        <v>746</v>
      </c>
      <c r="K458" s="209">
        <v>238</v>
      </c>
      <c r="L458" s="209" t="s">
        <v>747</v>
      </c>
      <c r="M458" s="209">
        <v>10301</v>
      </c>
      <c r="N458" s="209" t="s">
        <v>748</v>
      </c>
      <c r="O458" s="223"/>
      <c r="P458" s="216"/>
    </row>
    <row r="459" spans="2:16" ht="16.5" hidden="1" customHeight="1">
      <c r="B459" s="254"/>
      <c r="C459" s="254"/>
      <c r="D459" s="254"/>
      <c r="E459" s="257"/>
      <c r="F459" s="257"/>
      <c r="G459" s="257"/>
      <c r="H459" s="254"/>
      <c r="I459" s="207" t="s">
        <v>64</v>
      </c>
      <c r="J459" s="208" t="s">
        <v>749</v>
      </c>
      <c r="K459" s="209">
        <v>239</v>
      </c>
      <c r="L459" s="209" t="s">
        <v>750</v>
      </c>
      <c r="M459" s="209">
        <v>10301</v>
      </c>
      <c r="N459" s="209" t="s">
        <v>751</v>
      </c>
      <c r="O459" s="223"/>
      <c r="P459" s="216"/>
    </row>
    <row r="460" spans="2:16" ht="16.5" hidden="1" customHeight="1">
      <c r="B460" s="254"/>
      <c r="C460" s="254"/>
      <c r="D460" s="254"/>
      <c r="E460" s="257"/>
      <c r="F460" s="257"/>
      <c r="G460" s="257"/>
      <c r="H460" s="254"/>
      <c r="I460" s="207" t="s">
        <v>64</v>
      </c>
      <c r="J460" s="208" t="s">
        <v>753</v>
      </c>
      <c r="K460" s="209">
        <v>240</v>
      </c>
      <c r="L460" s="209" t="s">
        <v>754</v>
      </c>
      <c r="M460" s="209">
        <v>10301</v>
      </c>
      <c r="N460" s="209" t="s">
        <v>755</v>
      </c>
      <c r="O460" s="223"/>
      <c r="P460" s="216"/>
    </row>
    <row r="461" spans="2:16" ht="16.5" hidden="1" customHeight="1">
      <c r="B461" s="254"/>
      <c r="C461" s="254"/>
      <c r="D461" s="254"/>
      <c r="E461" s="257"/>
      <c r="F461" s="257"/>
      <c r="G461" s="257"/>
      <c r="H461" s="254"/>
      <c r="I461" s="207" t="s">
        <v>64</v>
      </c>
      <c r="J461" s="208" t="s">
        <v>756</v>
      </c>
      <c r="K461" s="209">
        <v>241</v>
      </c>
      <c r="L461" s="209" t="s">
        <v>757</v>
      </c>
      <c r="M461" s="209">
        <v>10301</v>
      </c>
      <c r="N461" s="209" t="s">
        <v>758</v>
      </c>
      <c r="O461" s="223"/>
      <c r="P461" s="216"/>
    </row>
    <row r="462" spans="2:16" ht="16.5" hidden="1" customHeight="1">
      <c r="B462" s="254"/>
      <c r="C462" s="254"/>
      <c r="D462" s="254"/>
      <c r="E462" s="257"/>
      <c r="F462" s="257"/>
      <c r="G462" s="257"/>
      <c r="H462" s="254"/>
      <c r="I462" s="207" t="s">
        <v>64</v>
      </c>
      <c r="J462" s="208" t="s">
        <v>761</v>
      </c>
      <c r="K462" s="209">
        <v>242</v>
      </c>
      <c r="L462" s="209" t="s">
        <v>762</v>
      </c>
      <c r="M462" s="209">
        <v>10301</v>
      </c>
      <c r="N462" s="209" t="s">
        <v>763</v>
      </c>
      <c r="O462" s="223"/>
      <c r="P462" s="216"/>
    </row>
    <row r="463" spans="2:16" ht="16.5" hidden="1" customHeight="1">
      <c r="B463" s="254"/>
      <c r="C463" s="254"/>
      <c r="D463" s="254"/>
      <c r="E463" s="257"/>
      <c r="F463" s="257"/>
      <c r="G463" s="257"/>
      <c r="H463" s="254"/>
      <c r="I463" s="207" t="s">
        <v>64</v>
      </c>
      <c r="J463" s="208" t="s">
        <v>767</v>
      </c>
      <c r="K463" s="209">
        <v>244</v>
      </c>
      <c r="L463" s="209" t="s">
        <v>768</v>
      </c>
      <c r="M463" s="209">
        <v>10301</v>
      </c>
      <c r="N463" s="209" t="s">
        <v>769</v>
      </c>
      <c r="O463" s="223"/>
      <c r="P463" s="216"/>
    </row>
    <row r="464" spans="2:16" ht="16.5" hidden="1" customHeight="1">
      <c r="B464" s="254"/>
      <c r="C464" s="254"/>
      <c r="D464" s="254"/>
      <c r="E464" s="257"/>
      <c r="F464" s="257"/>
      <c r="G464" s="257"/>
      <c r="H464" s="254"/>
      <c r="I464" s="207" t="s">
        <v>64</v>
      </c>
      <c r="J464" s="208" t="s">
        <v>786</v>
      </c>
      <c r="K464" s="209">
        <v>249</v>
      </c>
      <c r="L464" s="209" t="s">
        <v>787</v>
      </c>
      <c r="M464" s="209">
        <v>10301</v>
      </c>
      <c r="N464" s="209" t="s">
        <v>788</v>
      </c>
      <c r="O464" s="223"/>
      <c r="P464" s="216"/>
    </row>
    <row r="465" spans="2:16" ht="16.5" hidden="1" customHeight="1">
      <c r="B465" s="255"/>
      <c r="C465" s="255"/>
      <c r="D465" s="255"/>
      <c r="E465" s="258"/>
      <c r="F465" s="258"/>
      <c r="G465" s="258"/>
      <c r="H465" s="255"/>
      <c r="I465" s="207" t="s">
        <v>64</v>
      </c>
      <c r="J465" s="207" t="s">
        <v>792</v>
      </c>
      <c r="K465" s="209">
        <v>251</v>
      </c>
      <c r="L465" s="207" t="s">
        <v>793</v>
      </c>
      <c r="M465" s="209">
        <v>10301</v>
      </c>
      <c r="N465" s="207" t="s">
        <v>794</v>
      </c>
      <c r="O465" s="224"/>
      <c r="P465" s="225"/>
    </row>
    <row r="466" spans="2:16" ht="16.5" hidden="1" customHeight="1">
      <c r="B466" s="253" t="s">
        <v>316</v>
      </c>
      <c r="C466" s="253" t="s">
        <v>317</v>
      </c>
      <c r="D466" s="253" t="s">
        <v>59</v>
      </c>
      <c r="E466" s="256" t="s">
        <v>1171</v>
      </c>
      <c r="F466" s="256" t="s">
        <v>1155</v>
      </c>
      <c r="G466" s="256" t="s">
        <v>1156</v>
      </c>
      <c r="H466" s="253" t="s">
        <v>1172</v>
      </c>
      <c r="I466" s="207" t="s">
        <v>64</v>
      </c>
      <c r="J466" s="208" t="s">
        <v>320</v>
      </c>
      <c r="K466" s="209">
        <v>301</v>
      </c>
      <c r="L466" s="209" t="s">
        <v>321</v>
      </c>
      <c r="M466" s="209">
        <v>10301</v>
      </c>
      <c r="N466" s="209" t="s">
        <v>322</v>
      </c>
      <c r="O466" s="218" t="s">
        <v>1171</v>
      </c>
      <c r="P466" s="217" t="s">
        <v>1172</v>
      </c>
    </row>
    <row r="467" spans="2:16" ht="16.5" hidden="1" customHeight="1">
      <c r="B467" s="254"/>
      <c r="C467" s="254"/>
      <c r="D467" s="254"/>
      <c r="E467" s="257"/>
      <c r="F467" s="257"/>
      <c r="G467" s="257"/>
      <c r="H467" s="254"/>
      <c r="I467" s="207" t="s">
        <v>64</v>
      </c>
      <c r="J467" s="208" t="s">
        <v>327</v>
      </c>
      <c r="K467" s="209">
        <v>302</v>
      </c>
      <c r="L467" s="209" t="s">
        <v>328</v>
      </c>
      <c r="M467" s="209">
        <v>10301</v>
      </c>
      <c r="N467" s="209" t="s">
        <v>329</v>
      </c>
      <c r="O467" s="223"/>
      <c r="P467" s="216"/>
    </row>
    <row r="468" spans="2:16" ht="16.5" hidden="1" customHeight="1">
      <c r="B468" s="254"/>
      <c r="C468" s="254"/>
      <c r="D468" s="254"/>
      <c r="E468" s="257"/>
      <c r="F468" s="257"/>
      <c r="G468" s="257"/>
      <c r="H468" s="254"/>
      <c r="I468" s="207" t="s">
        <v>64</v>
      </c>
      <c r="J468" s="208" t="s">
        <v>338</v>
      </c>
      <c r="K468" s="209">
        <v>303</v>
      </c>
      <c r="L468" s="209" t="s">
        <v>339</v>
      </c>
      <c r="M468" s="209">
        <v>10301</v>
      </c>
      <c r="N468" s="209" t="s">
        <v>340</v>
      </c>
      <c r="O468" s="223"/>
      <c r="P468" s="216"/>
    </row>
    <row r="469" spans="2:16" ht="16.5" hidden="1" customHeight="1">
      <c r="B469" s="254"/>
      <c r="C469" s="254"/>
      <c r="D469" s="254"/>
      <c r="E469" s="257"/>
      <c r="F469" s="257"/>
      <c r="G469" s="257"/>
      <c r="H469" s="254"/>
      <c r="I469" s="207" t="s">
        <v>64</v>
      </c>
      <c r="J469" s="208" t="s">
        <v>348</v>
      </c>
      <c r="K469" s="209">
        <v>304</v>
      </c>
      <c r="L469" s="209" t="s">
        <v>349</v>
      </c>
      <c r="M469" s="209">
        <v>10301</v>
      </c>
      <c r="N469" s="209" t="s">
        <v>350</v>
      </c>
      <c r="O469" s="223"/>
      <c r="P469" s="216"/>
    </row>
    <row r="470" spans="2:16" ht="16.5" hidden="1" customHeight="1">
      <c r="B470" s="254"/>
      <c r="C470" s="254"/>
      <c r="D470" s="254"/>
      <c r="E470" s="257"/>
      <c r="F470" s="257"/>
      <c r="G470" s="257"/>
      <c r="H470" s="254"/>
      <c r="I470" s="207" t="s">
        <v>64</v>
      </c>
      <c r="J470" s="208" t="s">
        <v>356</v>
      </c>
      <c r="K470" s="209">
        <v>305</v>
      </c>
      <c r="L470" s="209" t="s">
        <v>357</v>
      </c>
      <c r="M470" s="209">
        <v>10301</v>
      </c>
      <c r="N470" s="209" t="s">
        <v>358</v>
      </c>
      <c r="O470" s="223"/>
      <c r="P470" s="216"/>
    </row>
    <row r="471" spans="2:16" ht="16.5" hidden="1" customHeight="1">
      <c r="B471" s="254"/>
      <c r="C471" s="254"/>
      <c r="D471" s="254"/>
      <c r="E471" s="257"/>
      <c r="F471" s="257"/>
      <c r="G471" s="257"/>
      <c r="H471" s="254"/>
      <c r="I471" s="207" t="s">
        <v>64</v>
      </c>
      <c r="J471" s="208" t="s">
        <v>363</v>
      </c>
      <c r="K471" s="209">
        <v>306</v>
      </c>
      <c r="L471" s="209" t="s">
        <v>364</v>
      </c>
      <c r="M471" s="209">
        <v>10301</v>
      </c>
      <c r="N471" s="209" t="s">
        <v>365</v>
      </c>
      <c r="O471" s="223"/>
      <c r="P471" s="216"/>
    </row>
    <row r="472" spans="2:16" ht="16.5" hidden="1" customHeight="1">
      <c r="B472" s="254"/>
      <c r="C472" s="254"/>
      <c r="D472" s="254"/>
      <c r="E472" s="257"/>
      <c r="F472" s="257"/>
      <c r="G472" s="257"/>
      <c r="H472" s="254"/>
      <c r="I472" s="207" t="s">
        <v>64</v>
      </c>
      <c r="J472" s="208" t="s">
        <v>374</v>
      </c>
      <c r="K472" s="209">
        <v>307</v>
      </c>
      <c r="L472" s="209" t="s">
        <v>375</v>
      </c>
      <c r="M472" s="209">
        <v>10301</v>
      </c>
      <c r="N472" s="209" t="s">
        <v>376</v>
      </c>
      <c r="O472" s="223"/>
      <c r="P472" s="216"/>
    </row>
    <row r="473" spans="2:16" ht="16.5" hidden="1" customHeight="1">
      <c r="B473" s="255"/>
      <c r="C473" s="255"/>
      <c r="D473" s="255"/>
      <c r="E473" s="258"/>
      <c r="F473" s="258"/>
      <c r="G473" s="258"/>
      <c r="H473" s="255"/>
      <c r="I473" s="207" t="s">
        <v>64</v>
      </c>
      <c r="J473" s="208" t="s">
        <v>384</v>
      </c>
      <c r="K473" s="209">
        <v>308</v>
      </c>
      <c r="L473" s="209" t="s">
        <v>385</v>
      </c>
      <c r="M473" s="209">
        <v>10301</v>
      </c>
      <c r="N473" s="209" t="s">
        <v>386</v>
      </c>
      <c r="O473" s="224"/>
      <c r="P473" s="225"/>
    </row>
    <row r="474" spans="2:16" ht="16.5" hidden="1" customHeight="1">
      <c r="B474" s="253" t="s">
        <v>316</v>
      </c>
      <c r="C474" s="253" t="s">
        <v>317</v>
      </c>
      <c r="D474" s="253" t="s">
        <v>191</v>
      </c>
      <c r="E474" s="256" t="s">
        <v>1173</v>
      </c>
      <c r="F474" s="256" t="s">
        <v>1155</v>
      </c>
      <c r="G474" s="256" t="s">
        <v>1156</v>
      </c>
      <c r="H474" s="253" t="s">
        <v>1174</v>
      </c>
      <c r="I474" s="207" t="s">
        <v>64</v>
      </c>
      <c r="J474" s="208" t="s">
        <v>392</v>
      </c>
      <c r="K474" s="209">
        <v>401</v>
      </c>
      <c r="L474" s="209" t="s">
        <v>393</v>
      </c>
      <c r="M474" s="209">
        <v>10301</v>
      </c>
      <c r="N474" s="209" t="s">
        <v>394</v>
      </c>
      <c r="O474" s="218" t="s">
        <v>1173</v>
      </c>
      <c r="P474" s="217" t="s">
        <v>1174</v>
      </c>
    </row>
    <row r="475" spans="2:16" ht="16.5" hidden="1" customHeight="1">
      <c r="B475" s="254"/>
      <c r="C475" s="254"/>
      <c r="D475" s="254"/>
      <c r="E475" s="257"/>
      <c r="F475" s="257"/>
      <c r="G475" s="257"/>
      <c r="H475" s="254"/>
      <c r="I475" s="207" t="s">
        <v>64</v>
      </c>
      <c r="J475" s="208" t="s">
        <v>399</v>
      </c>
      <c r="K475" s="209">
        <v>402</v>
      </c>
      <c r="L475" s="209" t="s">
        <v>400</v>
      </c>
      <c r="M475" s="209">
        <v>10301</v>
      </c>
      <c r="N475" s="209" t="s">
        <v>401</v>
      </c>
      <c r="O475" s="223"/>
      <c r="P475" s="216"/>
    </row>
    <row r="476" spans="2:16" ht="16.5" hidden="1" customHeight="1">
      <c r="B476" s="254"/>
      <c r="C476" s="254"/>
      <c r="D476" s="254"/>
      <c r="E476" s="257"/>
      <c r="F476" s="257"/>
      <c r="G476" s="257"/>
      <c r="H476" s="254"/>
      <c r="I476" s="207" t="s">
        <v>64</v>
      </c>
      <c r="J476" s="208" t="s">
        <v>410</v>
      </c>
      <c r="K476" s="209">
        <v>403</v>
      </c>
      <c r="L476" s="209" t="s">
        <v>411</v>
      </c>
      <c r="M476" s="209">
        <v>10301</v>
      </c>
      <c r="N476" s="209" t="s">
        <v>412</v>
      </c>
      <c r="O476" s="223"/>
      <c r="P476" s="216"/>
    </row>
    <row r="477" spans="2:16" ht="16.5" hidden="1" customHeight="1">
      <c r="B477" s="254"/>
      <c r="C477" s="254"/>
      <c r="D477" s="254"/>
      <c r="E477" s="257"/>
      <c r="F477" s="257"/>
      <c r="G477" s="257"/>
      <c r="H477" s="254"/>
      <c r="I477" s="207" t="s">
        <v>64</v>
      </c>
      <c r="J477" s="208" t="s">
        <v>420</v>
      </c>
      <c r="K477" s="209">
        <v>404</v>
      </c>
      <c r="L477" s="209" t="s">
        <v>421</v>
      </c>
      <c r="M477" s="209">
        <v>10301</v>
      </c>
      <c r="N477" s="209" t="s">
        <v>422</v>
      </c>
      <c r="O477" s="223"/>
      <c r="P477" s="216"/>
    </row>
    <row r="478" spans="2:16" ht="16.5" hidden="1" customHeight="1">
      <c r="B478" s="254"/>
      <c r="C478" s="254"/>
      <c r="D478" s="254"/>
      <c r="E478" s="257"/>
      <c r="F478" s="257"/>
      <c r="G478" s="257"/>
      <c r="H478" s="254"/>
      <c r="I478" s="207" t="s">
        <v>64</v>
      </c>
      <c r="J478" s="208" t="s">
        <v>428</v>
      </c>
      <c r="K478" s="209">
        <v>405</v>
      </c>
      <c r="L478" s="209" t="s">
        <v>429</v>
      </c>
      <c r="M478" s="209">
        <v>10301</v>
      </c>
      <c r="N478" s="209" t="s">
        <v>430</v>
      </c>
      <c r="O478" s="223"/>
      <c r="P478" s="216"/>
    </row>
    <row r="479" spans="2:16" ht="16.5" hidden="1" customHeight="1">
      <c r="B479" s="254"/>
      <c r="C479" s="254"/>
      <c r="D479" s="254"/>
      <c r="E479" s="257"/>
      <c r="F479" s="257"/>
      <c r="G479" s="257"/>
      <c r="H479" s="254"/>
      <c r="I479" s="207" t="s">
        <v>64</v>
      </c>
      <c r="J479" s="208" t="s">
        <v>435</v>
      </c>
      <c r="K479" s="209">
        <v>406</v>
      </c>
      <c r="L479" s="209" t="s">
        <v>436</v>
      </c>
      <c r="M479" s="209">
        <v>10301</v>
      </c>
      <c r="N479" s="209" t="s">
        <v>437</v>
      </c>
      <c r="O479" s="223"/>
      <c r="P479" s="216"/>
    </row>
    <row r="480" spans="2:16" ht="16.5" hidden="1" customHeight="1">
      <c r="B480" s="254"/>
      <c r="C480" s="254"/>
      <c r="D480" s="254"/>
      <c r="E480" s="257"/>
      <c r="F480" s="257"/>
      <c r="G480" s="257"/>
      <c r="H480" s="254"/>
      <c r="I480" s="207" t="s">
        <v>64</v>
      </c>
      <c r="J480" s="208" t="s">
        <v>446</v>
      </c>
      <c r="K480" s="209">
        <v>407</v>
      </c>
      <c r="L480" s="209" t="s">
        <v>447</v>
      </c>
      <c r="M480" s="209">
        <v>10301</v>
      </c>
      <c r="N480" s="209" t="s">
        <v>448</v>
      </c>
      <c r="O480" s="223"/>
      <c r="P480" s="216"/>
    </row>
    <row r="481" spans="2:16" ht="16.5" hidden="1" customHeight="1">
      <c r="B481" s="255"/>
      <c r="C481" s="255"/>
      <c r="D481" s="255"/>
      <c r="E481" s="258"/>
      <c r="F481" s="258"/>
      <c r="G481" s="258"/>
      <c r="H481" s="255"/>
      <c r="I481" s="207" t="s">
        <v>64</v>
      </c>
      <c r="J481" s="208" t="s">
        <v>456</v>
      </c>
      <c r="K481" s="209">
        <v>408</v>
      </c>
      <c r="L481" s="209" t="s">
        <v>457</v>
      </c>
      <c r="M481" s="209">
        <v>10301</v>
      </c>
      <c r="N481" s="209" t="s">
        <v>458</v>
      </c>
      <c r="O481" s="224"/>
      <c r="P481" s="225"/>
    </row>
    <row r="482" spans="2:16" ht="16.5" hidden="1" customHeight="1">
      <c r="B482" s="253" t="s">
        <v>523</v>
      </c>
      <c r="C482" s="271" t="s">
        <v>1175</v>
      </c>
      <c r="D482" s="253" t="s">
        <v>464</v>
      </c>
      <c r="E482" s="256" t="s">
        <v>1176</v>
      </c>
      <c r="F482" s="256" t="s">
        <v>1155</v>
      </c>
      <c r="G482" s="256" t="s">
        <v>1156</v>
      </c>
      <c r="H482" s="253" t="s">
        <v>1177</v>
      </c>
      <c r="I482" s="207" t="s">
        <v>64</v>
      </c>
      <c r="J482" s="209" t="s">
        <v>928</v>
      </c>
      <c r="K482" s="209">
        <v>728</v>
      </c>
      <c r="L482" s="209" t="s">
        <v>929</v>
      </c>
      <c r="M482" s="209">
        <v>10301</v>
      </c>
      <c r="N482" s="209" t="s">
        <v>930</v>
      </c>
      <c r="O482" s="218" t="s">
        <v>1176</v>
      </c>
      <c r="P482" s="217" t="s">
        <v>1177</v>
      </c>
    </row>
    <row r="483" spans="2:16" ht="16.5" hidden="1" customHeight="1">
      <c r="B483" s="254"/>
      <c r="C483" s="254"/>
      <c r="D483" s="254"/>
      <c r="E483" s="257"/>
      <c r="F483" s="257"/>
      <c r="G483" s="257"/>
      <c r="H483" s="254"/>
      <c r="I483" s="207" t="s">
        <v>64</v>
      </c>
      <c r="J483" s="209" t="s">
        <v>931</v>
      </c>
      <c r="K483" s="209">
        <v>729</v>
      </c>
      <c r="L483" s="209" t="s">
        <v>932</v>
      </c>
      <c r="M483" s="209">
        <v>10301</v>
      </c>
      <c r="N483" s="209" t="s">
        <v>933</v>
      </c>
      <c r="O483" s="223"/>
      <c r="P483" s="216"/>
    </row>
    <row r="484" spans="2:16" ht="16.5" hidden="1" customHeight="1">
      <c r="B484" s="254"/>
      <c r="C484" s="254"/>
      <c r="D484" s="254"/>
      <c r="E484" s="257"/>
      <c r="F484" s="257"/>
      <c r="G484" s="257"/>
      <c r="H484" s="254"/>
      <c r="I484" s="207" t="s">
        <v>64</v>
      </c>
      <c r="J484" s="209" t="s">
        <v>934</v>
      </c>
      <c r="K484" s="209">
        <v>730</v>
      </c>
      <c r="L484" s="209" t="s">
        <v>935</v>
      </c>
      <c r="M484" s="209">
        <v>10301</v>
      </c>
      <c r="N484" s="209" t="s">
        <v>936</v>
      </c>
      <c r="O484" s="223"/>
      <c r="P484" s="216"/>
    </row>
    <row r="485" spans="2:16" ht="16.5" hidden="1" customHeight="1">
      <c r="B485" s="254"/>
      <c r="C485" s="254"/>
      <c r="D485" s="254"/>
      <c r="E485" s="257"/>
      <c r="F485" s="257"/>
      <c r="G485" s="257"/>
      <c r="H485" s="254"/>
      <c r="I485" s="207" t="s">
        <v>64</v>
      </c>
      <c r="J485" s="209" t="s">
        <v>937</v>
      </c>
      <c r="K485" s="209">
        <v>731</v>
      </c>
      <c r="L485" s="209" t="s">
        <v>938</v>
      </c>
      <c r="M485" s="209">
        <v>10301</v>
      </c>
      <c r="N485" s="209" t="s">
        <v>939</v>
      </c>
      <c r="O485" s="223"/>
      <c r="P485" s="216"/>
    </row>
    <row r="486" spans="2:16" ht="16.5" hidden="1" customHeight="1">
      <c r="B486" s="254"/>
      <c r="C486" s="254"/>
      <c r="D486" s="254"/>
      <c r="E486" s="257"/>
      <c r="F486" s="257"/>
      <c r="G486" s="257"/>
      <c r="H486" s="254"/>
      <c r="I486" s="207" t="s">
        <v>64</v>
      </c>
      <c r="J486" s="209" t="s">
        <v>940</v>
      </c>
      <c r="K486" s="209">
        <v>732</v>
      </c>
      <c r="L486" s="209" t="s">
        <v>941</v>
      </c>
      <c r="M486" s="209">
        <v>10301</v>
      </c>
      <c r="N486" s="209" t="s">
        <v>942</v>
      </c>
      <c r="O486" s="223"/>
      <c r="P486" s="216"/>
    </row>
    <row r="487" spans="2:16" ht="16.5" hidden="1" customHeight="1">
      <c r="B487" s="254"/>
      <c r="C487" s="254"/>
      <c r="D487" s="254"/>
      <c r="E487" s="257"/>
      <c r="F487" s="257"/>
      <c r="G487" s="257"/>
      <c r="H487" s="254"/>
      <c r="I487" s="207" t="s">
        <v>64</v>
      </c>
      <c r="J487" s="209" t="s">
        <v>943</v>
      </c>
      <c r="K487" s="209">
        <v>733</v>
      </c>
      <c r="L487" s="209" t="s">
        <v>944</v>
      </c>
      <c r="M487" s="209">
        <v>10301</v>
      </c>
      <c r="N487" s="209" t="s">
        <v>945</v>
      </c>
      <c r="O487" s="223"/>
      <c r="P487" s="216"/>
    </row>
    <row r="488" spans="2:16" ht="16.5" hidden="1" customHeight="1">
      <c r="B488" s="254"/>
      <c r="C488" s="254"/>
      <c r="D488" s="254"/>
      <c r="E488" s="257"/>
      <c r="F488" s="257"/>
      <c r="G488" s="257"/>
      <c r="H488" s="254"/>
      <c r="I488" s="207" t="s">
        <v>64</v>
      </c>
      <c r="J488" s="209" t="s">
        <v>946</v>
      </c>
      <c r="K488" s="209">
        <v>752</v>
      </c>
      <c r="L488" s="209" t="s">
        <v>947</v>
      </c>
      <c r="M488" s="209">
        <v>10301</v>
      </c>
      <c r="N488" s="209" t="s">
        <v>948</v>
      </c>
      <c r="O488" s="223"/>
      <c r="P488" s="216"/>
    </row>
    <row r="489" spans="2:16" ht="16.5" hidden="1" customHeight="1">
      <c r="B489" s="254"/>
      <c r="C489" s="254"/>
      <c r="D489" s="254"/>
      <c r="E489" s="257"/>
      <c r="F489" s="257"/>
      <c r="G489" s="257"/>
      <c r="H489" s="254"/>
      <c r="I489" s="207" t="s">
        <v>64</v>
      </c>
      <c r="J489" s="209" t="s">
        <v>949</v>
      </c>
      <c r="K489" s="209">
        <v>753</v>
      </c>
      <c r="L489" s="209" t="s">
        <v>950</v>
      </c>
      <c r="M489" s="209">
        <v>10301</v>
      </c>
      <c r="N489" s="209" t="s">
        <v>951</v>
      </c>
      <c r="O489" s="223"/>
      <c r="P489" s="216"/>
    </row>
    <row r="490" spans="2:16" ht="16.5" hidden="1" customHeight="1">
      <c r="B490" s="254"/>
      <c r="C490" s="254"/>
      <c r="D490" s="254"/>
      <c r="E490" s="257"/>
      <c r="F490" s="257"/>
      <c r="G490" s="257"/>
      <c r="H490" s="254"/>
      <c r="I490" s="207" t="s">
        <v>64</v>
      </c>
      <c r="J490" s="209" t="s">
        <v>953</v>
      </c>
      <c r="K490" s="209">
        <v>734</v>
      </c>
      <c r="L490" s="209" t="s">
        <v>954</v>
      </c>
      <c r="M490" s="209">
        <v>10301</v>
      </c>
      <c r="N490" s="209" t="s">
        <v>955</v>
      </c>
      <c r="O490" s="223"/>
      <c r="P490" s="216"/>
    </row>
    <row r="491" spans="2:16" ht="16.5" hidden="1" customHeight="1">
      <c r="B491" s="254"/>
      <c r="C491" s="254"/>
      <c r="D491" s="254"/>
      <c r="E491" s="257"/>
      <c r="F491" s="257"/>
      <c r="G491" s="257"/>
      <c r="H491" s="254"/>
      <c r="I491" s="207" t="s">
        <v>64</v>
      </c>
      <c r="J491" s="209" t="s">
        <v>956</v>
      </c>
      <c r="K491" s="209">
        <v>735</v>
      </c>
      <c r="L491" s="209" t="s">
        <v>957</v>
      </c>
      <c r="M491" s="209">
        <v>10301</v>
      </c>
      <c r="N491" s="209" t="s">
        <v>958</v>
      </c>
      <c r="O491" s="223"/>
      <c r="P491" s="216"/>
    </row>
    <row r="492" spans="2:16" ht="16.5" hidden="1" customHeight="1">
      <c r="B492" s="254"/>
      <c r="C492" s="254"/>
      <c r="D492" s="254"/>
      <c r="E492" s="257"/>
      <c r="F492" s="257"/>
      <c r="G492" s="257"/>
      <c r="H492" s="254"/>
      <c r="I492" s="207" t="s">
        <v>64</v>
      </c>
      <c r="J492" s="209" t="s">
        <v>959</v>
      </c>
      <c r="K492" s="209">
        <v>736</v>
      </c>
      <c r="L492" s="209" t="s">
        <v>960</v>
      </c>
      <c r="M492" s="209">
        <v>10301</v>
      </c>
      <c r="N492" s="209" t="s">
        <v>961</v>
      </c>
      <c r="O492" s="223"/>
      <c r="P492" s="216"/>
    </row>
    <row r="493" spans="2:16" ht="16.5" hidden="1" customHeight="1">
      <c r="B493" s="254"/>
      <c r="C493" s="254"/>
      <c r="D493" s="254"/>
      <c r="E493" s="257"/>
      <c r="F493" s="257"/>
      <c r="G493" s="257"/>
      <c r="H493" s="254"/>
      <c r="I493" s="207" t="s">
        <v>64</v>
      </c>
      <c r="J493" s="209" t="s">
        <v>962</v>
      </c>
      <c r="K493" s="209">
        <v>737</v>
      </c>
      <c r="L493" s="209" t="s">
        <v>963</v>
      </c>
      <c r="M493" s="209">
        <v>10301</v>
      </c>
      <c r="N493" s="209" t="s">
        <v>964</v>
      </c>
      <c r="O493" s="223"/>
      <c r="P493" s="216"/>
    </row>
    <row r="494" spans="2:16" ht="16.5" hidden="1" customHeight="1">
      <c r="B494" s="254"/>
      <c r="C494" s="254"/>
      <c r="D494" s="254"/>
      <c r="E494" s="257"/>
      <c r="F494" s="257"/>
      <c r="G494" s="257"/>
      <c r="H494" s="254"/>
      <c r="I494" s="207" t="s">
        <v>64</v>
      </c>
      <c r="J494" s="209" t="s">
        <v>965</v>
      </c>
      <c r="K494" s="209">
        <v>738</v>
      </c>
      <c r="L494" s="209" t="s">
        <v>966</v>
      </c>
      <c r="M494" s="209">
        <v>10301</v>
      </c>
      <c r="N494" s="209" t="s">
        <v>967</v>
      </c>
      <c r="O494" s="223"/>
      <c r="P494" s="216"/>
    </row>
    <row r="495" spans="2:16" ht="16.5" hidden="1" customHeight="1">
      <c r="B495" s="254"/>
      <c r="C495" s="254"/>
      <c r="D495" s="254"/>
      <c r="E495" s="257"/>
      <c r="F495" s="257"/>
      <c r="G495" s="257"/>
      <c r="H495" s="254"/>
      <c r="I495" s="207" t="s">
        <v>64</v>
      </c>
      <c r="J495" s="209" t="s">
        <v>968</v>
      </c>
      <c r="K495" s="209">
        <v>739</v>
      </c>
      <c r="L495" s="209" t="s">
        <v>969</v>
      </c>
      <c r="M495" s="209">
        <v>10301</v>
      </c>
      <c r="N495" s="209" t="s">
        <v>970</v>
      </c>
      <c r="O495" s="223"/>
      <c r="P495" s="216"/>
    </row>
    <row r="496" spans="2:16" ht="16.5" hidden="1" customHeight="1">
      <c r="B496" s="254"/>
      <c r="C496" s="254"/>
      <c r="D496" s="254"/>
      <c r="E496" s="257"/>
      <c r="F496" s="257"/>
      <c r="G496" s="257"/>
      <c r="H496" s="254"/>
      <c r="I496" s="207" t="s">
        <v>64</v>
      </c>
      <c r="J496" s="209" t="s">
        <v>971</v>
      </c>
      <c r="K496" s="209">
        <v>754</v>
      </c>
      <c r="L496" s="209" t="s">
        <v>972</v>
      </c>
      <c r="M496" s="209">
        <v>10301</v>
      </c>
      <c r="N496" s="209" t="s">
        <v>973</v>
      </c>
      <c r="O496" s="223"/>
      <c r="P496" s="216"/>
    </row>
    <row r="497" spans="2:16" ht="16.5" hidden="1" customHeight="1">
      <c r="B497" s="254"/>
      <c r="C497" s="254"/>
      <c r="D497" s="254"/>
      <c r="E497" s="257"/>
      <c r="F497" s="257"/>
      <c r="G497" s="257"/>
      <c r="H497" s="254"/>
      <c r="I497" s="207" t="s">
        <v>64</v>
      </c>
      <c r="J497" s="209" t="s">
        <v>974</v>
      </c>
      <c r="K497" s="209">
        <v>755</v>
      </c>
      <c r="L497" s="209" t="s">
        <v>975</v>
      </c>
      <c r="M497" s="209">
        <v>10301</v>
      </c>
      <c r="N497" s="209" t="s">
        <v>976</v>
      </c>
      <c r="O497" s="223"/>
      <c r="P497" s="216"/>
    </row>
    <row r="498" spans="2:16" ht="16.5" hidden="1" customHeight="1">
      <c r="B498" s="254"/>
      <c r="C498" s="254"/>
      <c r="D498" s="254"/>
      <c r="E498" s="257"/>
      <c r="F498" s="257"/>
      <c r="G498" s="257"/>
      <c r="H498" s="254"/>
      <c r="I498" s="207" t="s">
        <v>64</v>
      </c>
      <c r="J498" s="209" t="s">
        <v>979</v>
      </c>
      <c r="K498" s="209">
        <v>740</v>
      </c>
      <c r="L498" s="209" t="s">
        <v>980</v>
      </c>
      <c r="M498" s="209">
        <v>10301</v>
      </c>
      <c r="N498" s="209" t="s">
        <v>981</v>
      </c>
      <c r="O498" s="223"/>
      <c r="P498" s="216"/>
    </row>
    <row r="499" spans="2:16" ht="16.5" hidden="1" customHeight="1">
      <c r="B499" s="254"/>
      <c r="C499" s="254"/>
      <c r="D499" s="254"/>
      <c r="E499" s="257"/>
      <c r="F499" s="257"/>
      <c r="G499" s="257"/>
      <c r="H499" s="254"/>
      <c r="I499" s="207" t="s">
        <v>64</v>
      </c>
      <c r="J499" s="209" t="s">
        <v>982</v>
      </c>
      <c r="K499" s="209">
        <v>741</v>
      </c>
      <c r="L499" s="209" t="s">
        <v>983</v>
      </c>
      <c r="M499" s="209">
        <v>10301</v>
      </c>
      <c r="N499" s="209" t="s">
        <v>984</v>
      </c>
      <c r="O499" s="223"/>
      <c r="P499" s="216"/>
    </row>
    <row r="500" spans="2:16" ht="16.5" hidden="1" customHeight="1">
      <c r="B500" s="254"/>
      <c r="C500" s="254"/>
      <c r="D500" s="254"/>
      <c r="E500" s="257"/>
      <c r="F500" s="257"/>
      <c r="G500" s="257"/>
      <c r="H500" s="254"/>
      <c r="I500" s="207" t="s">
        <v>64</v>
      </c>
      <c r="J500" s="209" t="s">
        <v>985</v>
      </c>
      <c r="K500" s="209">
        <v>742</v>
      </c>
      <c r="L500" s="209" t="s">
        <v>986</v>
      </c>
      <c r="M500" s="209">
        <v>10301</v>
      </c>
      <c r="N500" s="209" t="s">
        <v>987</v>
      </c>
      <c r="O500" s="223"/>
      <c r="P500" s="216"/>
    </row>
    <row r="501" spans="2:16" ht="16.5" hidden="1" customHeight="1">
      <c r="B501" s="254"/>
      <c r="C501" s="254"/>
      <c r="D501" s="254"/>
      <c r="E501" s="257"/>
      <c r="F501" s="257"/>
      <c r="G501" s="257"/>
      <c r="H501" s="254"/>
      <c r="I501" s="207" t="s">
        <v>64</v>
      </c>
      <c r="J501" s="209" t="s">
        <v>988</v>
      </c>
      <c r="K501" s="209">
        <v>743</v>
      </c>
      <c r="L501" s="209" t="s">
        <v>989</v>
      </c>
      <c r="M501" s="209">
        <v>10301</v>
      </c>
      <c r="N501" s="209" t="s">
        <v>990</v>
      </c>
      <c r="O501" s="223"/>
      <c r="P501" s="216"/>
    </row>
    <row r="502" spans="2:16" ht="16.5" hidden="1" customHeight="1">
      <c r="B502" s="254"/>
      <c r="C502" s="254"/>
      <c r="D502" s="254"/>
      <c r="E502" s="257"/>
      <c r="F502" s="257"/>
      <c r="G502" s="257"/>
      <c r="H502" s="254"/>
      <c r="I502" s="207" t="s">
        <v>64</v>
      </c>
      <c r="J502" s="209" t="s">
        <v>991</v>
      </c>
      <c r="K502" s="209">
        <v>744</v>
      </c>
      <c r="L502" s="209" t="s">
        <v>992</v>
      </c>
      <c r="M502" s="209">
        <v>10301</v>
      </c>
      <c r="N502" s="209" t="s">
        <v>993</v>
      </c>
      <c r="O502" s="223"/>
      <c r="P502" s="216"/>
    </row>
    <row r="503" spans="2:16" ht="16.5" hidden="1" customHeight="1">
      <c r="B503" s="254"/>
      <c r="C503" s="254"/>
      <c r="D503" s="254"/>
      <c r="E503" s="257"/>
      <c r="F503" s="257"/>
      <c r="G503" s="257"/>
      <c r="H503" s="254"/>
      <c r="I503" s="207" t="s">
        <v>64</v>
      </c>
      <c r="J503" s="209" t="s">
        <v>994</v>
      </c>
      <c r="K503" s="209">
        <v>745</v>
      </c>
      <c r="L503" s="209" t="s">
        <v>995</v>
      </c>
      <c r="M503" s="209">
        <v>10301</v>
      </c>
      <c r="N503" s="209" t="s">
        <v>996</v>
      </c>
      <c r="O503" s="223"/>
      <c r="P503" s="216"/>
    </row>
    <row r="504" spans="2:16" ht="16.5" hidden="1" customHeight="1">
      <c r="B504" s="254"/>
      <c r="C504" s="254"/>
      <c r="D504" s="254"/>
      <c r="E504" s="257"/>
      <c r="F504" s="257"/>
      <c r="G504" s="257"/>
      <c r="H504" s="254"/>
      <c r="I504" s="207" t="s">
        <v>64</v>
      </c>
      <c r="J504" s="209" t="s">
        <v>997</v>
      </c>
      <c r="K504" s="209">
        <v>756</v>
      </c>
      <c r="L504" s="209" t="s">
        <v>998</v>
      </c>
      <c r="M504" s="209">
        <v>10301</v>
      </c>
      <c r="N504" s="209" t="s">
        <v>999</v>
      </c>
      <c r="O504" s="223"/>
      <c r="P504" s="216"/>
    </row>
    <row r="505" spans="2:16" ht="16.5" hidden="1" customHeight="1">
      <c r="B505" s="254"/>
      <c r="C505" s="254"/>
      <c r="D505" s="254"/>
      <c r="E505" s="257"/>
      <c r="F505" s="257"/>
      <c r="G505" s="257"/>
      <c r="H505" s="254"/>
      <c r="I505" s="207" t="s">
        <v>64</v>
      </c>
      <c r="J505" s="209" t="s">
        <v>1000</v>
      </c>
      <c r="K505" s="209">
        <v>757</v>
      </c>
      <c r="L505" s="209" t="s">
        <v>1001</v>
      </c>
      <c r="M505" s="209">
        <v>10301</v>
      </c>
      <c r="N505" s="209" t="s">
        <v>1002</v>
      </c>
      <c r="O505" s="223"/>
      <c r="P505" s="216"/>
    </row>
    <row r="506" spans="2:16" ht="16.5" hidden="1" customHeight="1">
      <c r="B506" s="254"/>
      <c r="C506" s="254"/>
      <c r="D506" s="254"/>
      <c r="E506" s="257"/>
      <c r="F506" s="257"/>
      <c r="G506" s="257"/>
      <c r="H506" s="254"/>
      <c r="I506" s="207" t="s">
        <v>64</v>
      </c>
      <c r="J506" s="209" t="s">
        <v>1004</v>
      </c>
      <c r="K506" s="209">
        <v>746</v>
      </c>
      <c r="L506" s="209" t="s">
        <v>1005</v>
      </c>
      <c r="M506" s="209">
        <v>10301</v>
      </c>
      <c r="N506" s="209" t="s">
        <v>1006</v>
      </c>
      <c r="O506" s="223"/>
      <c r="P506" s="216"/>
    </row>
    <row r="507" spans="2:16" ht="16.5" hidden="1" customHeight="1">
      <c r="B507" s="254"/>
      <c r="C507" s="254"/>
      <c r="D507" s="254"/>
      <c r="E507" s="257"/>
      <c r="F507" s="257"/>
      <c r="G507" s="257"/>
      <c r="H507" s="254"/>
      <c r="I507" s="207" t="s">
        <v>64</v>
      </c>
      <c r="J507" s="209" t="s">
        <v>1007</v>
      </c>
      <c r="K507" s="209">
        <v>747</v>
      </c>
      <c r="L507" s="209" t="s">
        <v>1008</v>
      </c>
      <c r="M507" s="209">
        <v>10301</v>
      </c>
      <c r="N507" s="209" t="s">
        <v>1009</v>
      </c>
      <c r="O507" s="223"/>
      <c r="P507" s="216"/>
    </row>
    <row r="508" spans="2:16" ht="16.5" hidden="1" customHeight="1">
      <c r="B508" s="254"/>
      <c r="C508" s="254"/>
      <c r="D508" s="254"/>
      <c r="E508" s="257"/>
      <c r="F508" s="257"/>
      <c r="G508" s="257"/>
      <c r="H508" s="254"/>
      <c r="I508" s="207" t="s">
        <v>64</v>
      </c>
      <c r="J508" s="209" t="s">
        <v>1010</v>
      </c>
      <c r="K508" s="209">
        <v>748</v>
      </c>
      <c r="L508" s="209" t="s">
        <v>1011</v>
      </c>
      <c r="M508" s="209">
        <v>10301</v>
      </c>
      <c r="N508" s="209" t="s">
        <v>1012</v>
      </c>
      <c r="O508" s="223"/>
      <c r="P508" s="216"/>
    </row>
    <row r="509" spans="2:16" ht="16.5" hidden="1" customHeight="1">
      <c r="B509" s="254"/>
      <c r="C509" s="254"/>
      <c r="D509" s="254"/>
      <c r="E509" s="257"/>
      <c r="F509" s="257"/>
      <c r="G509" s="257"/>
      <c r="H509" s="254"/>
      <c r="I509" s="207" t="s">
        <v>64</v>
      </c>
      <c r="J509" s="209" t="s">
        <v>1013</v>
      </c>
      <c r="K509" s="209">
        <v>749</v>
      </c>
      <c r="L509" s="209" t="s">
        <v>1014</v>
      </c>
      <c r="M509" s="209">
        <v>10301</v>
      </c>
      <c r="N509" s="209" t="s">
        <v>1015</v>
      </c>
      <c r="O509" s="223"/>
      <c r="P509" s="216"/>
    </row>
    <row r="510" spans="2:16" ht="16.5" hidden="1" customHeight="1">
      <c r="B510" s="254"/>
      <c r="C510" s="254"/>
      <c r="D510" s="254"/>
      <c r="E510" s="257"/>
      <c r="F510" s="257"/>
      <c r="G510" s="257"/>
      <c r="H510" s="254"/>
      <c r="I510" s="207" t="s">
        <v>64</v>
      </c>
      <c r="J510" s="209" t="s">
        <v>1016</v>
      </c>
      <c r="K510" s="209">
        <v>750</v>
      </c>
      <c r="L510" s="209" t="s">
        <v>1017</v>
      </c>
      <c r="M510" s="209">
        <v>10301</v>
      </c>
      <c r="N510" s="209" t="s">
        <v>1018</v>
      </c>
      <c r="O510" s="223"/>
      <c r="P510" s="216"/>
    </row>
    <row r="511" spans="2:16" ht="16.5" hidden="1" customHeight="1">
      <c r="B511" s="254"/>
      <c r="C511" s="254"/>
      <c r="D511" s="254"/>
      <c r="E511" s="257"/>
      <c r="F511" s="257"/>
      <c r="G511" s="257"/>
      <c r="H511" s="254"/>
      <c r="I511" s="207" t="s">
        <v>64</v>
      </c>
      <c r="J511" s="209" t="s">
        <v>1019</v>
      </c>
      <c r="K511" s="209">
        <v>751</v>
      </c>
      <c r="L511" s="209" t="s">
        <v>1020</v>
      </c>
      <c r="M511" s="209">
        <v>10301</v>
      </c>
      <c r="N511" s="209" t="s">
        <v>1021</v>
      </c>
      <c r="O511" s="223"/>
      <c r="P511" s="216"/>
    </row>
    <row r="512" spans="2:16" ht="16.5" hidden="1" customHeight="1">
      <c r="B512" s="254"/>
      <c r="C512" s="254"/>
      <c r="D512" s="254"/>
      <c r="E512" s="257"/>
      <c r="F512" s="257"/>
      <c r="G512" s="257"/>
      <c r="H512" s="254"/>
      <c r="I512" s="207" t="s">
        <v>64</v>
      </c>
      <c r="J512" s="209" t="s">
        <v>1022</v>
      </c>
      <c r="K512" s="209">
        <v>758</v>
      </c>
      <c r="L512" s="209" t="s">
        <v>1023</v>
      </c>
      <c r="M512" s="209">
        <v>10301</v>
      </c>
      <c r="N512" s="209" t="s">
        <v>1024</v>
      </c>
      <c r="O512" s="223"/>
      <c r="P512" s="216"/>
    </row>
    <row r="513" spans="2:16" ht="16.5" hidden="1" customHeight="1">
      <c r="B513" s="254"/>
      <c r="C513" s="254"/>
      <c r="D513" s="254"/>
      <c r="E513" s="257"/>
      <c r="F513" s="257"/>
      <c r="G513" s="257"/>
      <c r="H513" s="254"/>
      <c r="I513" s="207" t="s">
        <v>64</v>
      </c>
      <c r="J513" s="209" t="s">
        <v>1025</v>
      </c>
      <c r="K513" s="209">
        <v>759</v>
      </c>
      <c r="L513" s="209" t="s">
        <v>1026</v>
      </c>
      <c r="M513" s="209">
        <v>10301</v>
      </c>
      <c r="N513" s="209" t="s">
        <v>1027</v>
      </c>
      <c r="O513" s="223"/>
      <c r="P513" s="216"/>
    </row>
    <row r="514" spans="2:16" ht="16.5" hidden="1" customHeight="1">
      <c r="B514" s="254"/>
      <c r="C514" s="254"/>
      <c r="D514" s="254"/>
      <c r="E514" s="257"/>
      <c r="F514" s="257"/>
      <c r="G514" s="257"/>
      <c r="H514" s="254"/>
      <c r="I514" s="207" t="s">
        <v>64</v>
      </c>
      <c r="J514" s="209" t="s">
        <v>1030</v>
      </c>
      <c r="K514" s="209">
        <v>722</v>
      </c>
      <c r="L514" s="209" t="s">
        <v>1031</v>
      </c>
      <c r="M514" s="209">
        <v>10301</v>
      </c>
      <c r="N514" s="209" t="s">
        <v>1032</v>
      </c>
      <c r="O514" s="223"/>
      <c r="P514" s="216"/>
    </row>
    <row r="515" spans="2:16" ht="16.5" hidden="1" customHeight="1">
      <c r="B515" s="254"/>
      <c r="C515" s="254"/>
      <c r="D515" s="254"/>
      <c r="E515" s="257"/>
      <c r="F515" s="257"/>
      <c r="G515" s="257"/>
      <c r="H515" s="254"/>
      <c r="I515" s="207" t="s">
        <v>64</v>
      </c>
      <c r="J515" s="209" t="s">
        <v>1033</v>
      </c>
      <c r="K515" s="209">
        <v>721</v>
      </c>
      <c r="L515" s="209" t="s">
        <v>1034</v>
      </c>
      <c r="M515" s="209">
        <v>10301</v>
      </c>
      <c r="N515" s="209" t="s">
        <v>1035</v>
      </c>
      <c r="O515" s="223"/>
      <c r="P515" s="216"/>
    </row>
    <row r="516" spans="2:16" ht="16.5" hidden="1" customHeight="1">
      <c r="B516" s="254"/>
      <c r="C516" s="254"/>
      <c r="D516" s="254"/>
      <c r="E516" s="257"/>
      <c r="F516" s="257"/>
      <c r="G516" s="257"/>
      <c r="H516" s="254"/>
      <c r="I516" s="207" t="s">
        <v>64</v>
      </c>
      <c r="J516" s="209" t="s">
        <v>530</v>
      </c>
      <c r="K516" s="209">
        <v>726</v>
      </c>
      <c r="L516" s="209" t="s">
        <v>531</v>
      </c>
      <c r="M516" s="209">
        <v>10301</v>
      </c>
      <c r="N516" s="209" t="s">
        <v>1178</v>
      </c>
      <c r="O516" s="223"/>
      <c r="P516" s="216"/>
    </row>
    <row r="517" spans="2:16" ht="16.5" hidden="1" customHeight="1">
      <c r="B517" s="255"/>
      <c r="C517" s="255"/>
      <c r="D517" s="255"/>
      <c r="E517" s="258"/>
      <c r="F517" s="258"/>
      <c r="G517" s="258"/>
      <c r="H517" s="255"/>
      <c r="I517" s="207" t="s">
        <v>64</v>
      </c>
      <c r="J517" s="209" t="s">
        <v>545</v>
      </c>
      <c r="K517" s="209">
        <v>727</v>
      </c>
      <c r="L517" s="209" t="s">
        <v>546</v>
      </c>
      <c r="M517" s="209">
        <v>10301</v>
      </c>
      <c r="N517" s="209" t="s">
        <v>1179</v>
      </c>
      <c r="O517" s="224"/>
      <c r="P517" s="225"/>
    </row>
    <row r="518" spans="2:16" ht="16.5" hidden="1" customHeight="1">
      <c r="B518" s="217" t="s">
        <v>523</v>
      </c>
      <c r="C518" s="217" t="s">
        <v>463</v>
      </c>
      <c r="D518" s="217" t="s">
        <v>464</v>
      </c>
      <c r="E518" s="218" t="s">
        <v>1180</v>
      </c>
      <c r="F518" s="218" t="s">
        <v>1155</v>
      </c>
      <c r="G518" s="218" t="s">
        <v>1156</v>
      </c>
      <c r="H518" s="217" t="s">
        <v>1181</v>
      </c>
      <c r="I518" s="207" t="s">
        <v>64</v>
      </c>
      <c r="J518" s="209" t="s">
        <v>878</v>
      </c>
      <c r="K518" s="209">
        <v>535</v>
      </c>
      <c r="L518" s="209" t="s">
        <v>879</v>
      </c>
      <c r="M518" s="209">
        <v>10301</v>
      </c>
      <c r="N518" s="209" t="s">
        <v>880</v>
      </c>
      <c r="O518" s="218" t="s">
        <v>1180</v>
      </c>
      <c r="P518" s="217" t="s">
        <v>1181</v>
      </c>
    </row>
    <row r="519" spans="2:16" ht="16.5" hidden="1" customHeight="1">
      <c r="B519" s="253" t="s">
        <v>523</v>
      </c>
      <c r="C519" s="271" t="s">
        <v>1175</v>
      </c>
      <c r="D519" s="253" t="s">
        <v>494</v>
      </c>
      <c r="E519" s="256" t="s">
        <v>1182</v>
      </c>
      <c r="F519" s="256" t="s">
        <v>1155</v>
      </c>
      <c r="G519" s="256" t="s">
        <v>1156</v>
      </c>
      <c r="H519" s="253" t="s">
        <v>1183</v>
      </c>
      <c r="I519" s="207" t="s">
        <v>64</v>
      </c>
      <c r="J519" s="209" t="s">
        <v>1042</v>
      </c>
      <c r="K519" s="209">
        <v>828</v>
      </c>
      <c r="L519" s="209" t="s">
        <v>1043</v>
      </c>
      <c r="M519" s="209">
        <v>10301</v>
      </c>
      <c r="N519" s="209" t="s">
        <v>1044</v>
      </c>
      <c r="O519" s="218" t="s">
        <v>1182</v>
      </c>
      <c r="P519" s="217" t="s">
        <v>1183</v>
      </c>
    </row>
    <row r="520" spans="2:16" ht="16.5" hidden="1" customHeight="1">
      <c r="B520" s="254"/>
      <c r="C520" s="254"/>
      <c r="D520" s="254"/>
      <c r="E520" s="257"/>
      <c r="F520" s="257"/>
      <c r="G520" s="257"/>
      <c r="H520" s="254"/>
      <c r="I520" s="207" t="s">
        <v>64</v>
      </c>
      <c r="J520" s="209" t="s">
        <v>1045</v>
      </c>
      <c r="K520" s="209">
        <v>829</v>
      </c>
      <c r="L520" s="209" t="s">
        <v>1046</v>
      </c>
      <c r="M520" s="209">
        <v>10301</v>
      </c>
      <c r="N520" s="209" t="s">
        <v>1047</v>
      </c>
      <c r="O520" s="223"/>
      <c r="P520" s="216"/>
    </row>
    <row r="521" spans="2:16" ht="16.5" hidden="1" customHeight="1">
      <c r="B521" s="254"/>
      <c r="C521" s="254"/>
      <c r="D521" s="254"/>
      <c r="E521" s="257"/>
      <c r="F521" s="257"/>
      <c r="G521" s="257"/>
      <c r="H521" s="254"/>
      <c r="I521" s="207" t="s">
        <v>64</v>
      </c>
      <c r="J521" s="209" t="s">
        <v>1048</v>
      </c>
      <c r="K521" s="209">
        <v>830</v>
      </c>
      <c r="L521" s="209" t="s">
        <v>1049</v>
      </c>
      <c r="M521" s="209">
        <v>10301</v>
      </c>
      <c r="N521" s="209" t="s">
        <v>1050</v>
      </c>
      <c r="O521" s="223"/>
      <c r="P521" s="216"/>
    </row>
    <row r="522" spans="2:16" ht="16.5" hidden="1" customHeight="1">
      <c r="B522" s="254"/>
      <c r="C522" s="254"/>
      <c r="D522" s="254"/>
      <c r="E522" s="257"/>
      <c r="F522" s="257"/>
      <c r="G522" s="257"/>
      <c r="H522" s="254"/>
      <c r="I522" s="207" t="s">
        <v>64</v>
      </c>
      <c r="J522" s="209" t="s">
        <v>1051</v>
      </c>
      <c r="K522" s="209">
        <v>831</v>
      </c>
      <c r="L522" s="209" t="s">
        <v>1052</v>
      </c>
      <c r="M522" s="209">
        <v>10301</v>
      </c>
      <c r="N522" s="209" t="s">
        <v>1053</v>
      </c>
      <c r="O522" s="223"/>
      <c r="P522" s="216"/>
    </row>
    <row r="523" spans="2:16" ht="16.5" hidden="1" customHeight="1">
      <c r="B523" s="254"/>
      <c r="C523" s="254"/>
      <c r="D523" s="254"/>
      <c r="E523" s="257"/>
      <c r="F523" s="257"/>
      <c r="G523" s="257"/>
      <c r="H523" s="254"/>
      <c r="I523" s="207" t="s">
        <v>64</v>
      </c>
      <c r="J523" s="209" t="s">
        <v>1054</v>
      </c>
      <c r="K523" s="209">
        <v>832</v>
      </c>
      <c r="L523" s="209" t="s">
        <v>1055</v>
      </c>
      <c r="M523" s="209">
        <v>10301</v>
      </c>
      <c r="N523" s="209" t="s">
        <v>1056</v>
      </c>
      <c r="O523" s="223"/>
      <c r="P523" s="216"/>
    </row>
    <row r="524" spans="2:16" ht="16.5" hidden="1" customHeight="1">
      <c r="B524" s="254"/>
      <c r="C524" s="254"/>
      <c r="D524" s="254"/>
      <c r="E524" s="257"/>
      <c r="F524" s="257"/>
      <c r="G524" s="257"/>
      <c r="H524" s="254"/>
      <c r="I524" s="207" t="s">
        <v>64</v>
      </c>
      <c r="J524" s="209" t="s">
        <v>1057</v>
      </c>
      <c r="K524" s="209">
        <v>833</v>
      </c>
      <c r="L524" s="209" t="s">
        <v>1058</v>
      </c>
      <c r="M524" s="209">
        <v>10301</v>
      </c>
      <c r="N524" s="209" t="s">
        <v>1059</v>
      </c>
      <c r="O524" s="223"/>
      <c r="P524" s="216"/>
    </row>
    <row r="525" spans="2:16" ht="16.5" hidden="1" customHeight="1">
      <c r="B525" s="254"/>
      <c r="C525" s="254"/>
      <c r="D525" s="254"/>
      <c r="E525" s="257"/>
      <c r="F525" s="257"/>
      <c r="G525" s="257"/>
      <c r="H525" s="254"/>
      <c r="I525" s="207" t="s">
        <v>64</v>
      </c>
      <c r="J525" s="209" t="s">
        <v>1060</v>
      </c>
      <c r="K525" s="209">
        <v>852</v>
      </c>
      <c r="L525" s="209" t="s">
        <v>1061</v>
      </c>
      <c r="M525" s="209">
        <v>10301</v>
      </c>
      <c r="N525" s="209" t="s">
        <v>1062</v>
      </c>
      <c r="O525" s="223"/>
      <c r="P525" s="216"/>
    </row>
    <row r="526" spans="2:16" ht="16.5" hidden="1" customHeight="1">
      <c r="B526" s="254"/>
      <c r="C526" s="254"/>
      <c r="D526" s="254"/>
      <c r="E526" s="257"/>
      <c r="F526" s="257"/>
      <c r="G526" s="257"/>
      <c r="H526" s="254"/>
      <c r="I526" s="207" t="s">
        <v>64</v>
      </c>
      <c r="J526" s="209" t="s">
        <v>1063</v>
      </c>
      <c r="K526" s="209">
        <v>853</v>
      </c>
      <c r="L526" s="207" t="s">
        <v>1064</v>
      </c>
      <c r="M526" s="209">
        <v>10301</v>
      </c>
      <c r="N526" s="209" t="s">
        <v>1065</v>
      </c>
      <c r="O526" s="223"/>
      <c r="P526" s="216"/>
    </row>
    <row r="527" spans="2:16" ht="16.5" hidden="1" customHeight="1">
      <c r="B527" s="254"/>
      <c r="C527" s="254"/>
      <c r="D527" s="254"/>
      <c r="E527" s="257"/>
      <c r="F527" s="257"/>
      <c r="G527" s="257"/>
      <c r="H527" s="254"/>
      <c r="I527" s="207" t="s">
        <v>64</v>
      </c>
      <c r="J527" s="207" t="s">
        <v>1067</v>
      </c>
      <c r="K527" s="209">
        <v>834</v>
      </c>
      <c r="L527" s="207" t="s">
        <v>1068</v>
      </c>
      <c r="M527" s="209">
        <v>10301</v>
      </c>
      <c r="N527" s="209" t="s">
        <v>1069</v>
      </c>
      <c r="O527" s="223"/>
      <c r="P527" s="216"/>
    </row>
    <row r="528" spans="2:16" ht="16.5" hidden="1" customHeight="1">
      <c r="B528" s="254"/>
      <c r="C528" s="254"/>
      <c r="D528" s="254"/>
      <c r="E528" s="257"/>
      <c r="F528" s="257"/>
      <c r="G528" s="257"/>
      <c r="H528" s="254"/>
      <c r="I528" s="207" t="s">
        <v>64</v>
      </c>
      <c r="J528" s="207" t="s">
        <v>1070</v>
      </c>
      <c r="K528" s="209">
        <v>835</v>
      </c>
      <c r="L528" s="207" t="s">
        <v>1071</v>
      </c>
      <c r="M528" s="209">
        <v>10301</v>
      </c>
      <c r="N528" s="209" t="s">
        <v>1072</v>
      </c>
      <c r="O528" s="223"/>
      <c r="P528" s="216"/>
    </row>
    <row r="529" spans="2:16" ht="16.5" hidden="1" customHeight="1">
      <c r="B529" s="254"/>
      <c r="C529" s="254"/>
      <c r="D529" s="254"/>
      <c r="E529" s="257"/>
      <c r="F529" s="257"/>
      <c r="G529" s="257"/>
      <c r="H529" s="254"/>
      <c r="I529" s="207" t="s">
        <v>64</v>
      </c>
      <c r="J529" s="207" t="s">
        <v>1073</v>
      </c>
      <c r="K529" s="209">
        <v>836</v>
      </c>
      <c r="L529" s="207" t="s">
        <v>1074</v>
      </c>
      <c r="M529" s="209">
        <v>10301</v>
      </c>
      <c r="N529" s="209" t="s">
        <v>1075</v>
      </c>
      <c r="O529" s="223"/>
      <c r="P529" s="216"/>
    </row>
    <row r="530" spans="2:16" ht="16.5" hidden="1" customHeight="1">
      <c r="B530" s="254"/>
      <c r="C530" s="254"/>
      <c r="D530" s="254"/>
      <c r="E530" s="257"/>
      <c r="F530" s="257"/>
      <c r="G530" s="257"/>
      <c r="H530" s="254"/>
      <c r="I530" s="207" t="s">
        <v>64</v>
      </c>
      <c r="J530" s="207" t="s">
        <v>1076</v>
      </c>
      <c r="K530" s="209">
        <v>837</v>
      </c>
      <c r="L530" s="207" t="s">
        <v>1077</v>
      </c>
      <c r="M530" s="209">
        <v>10301</v>
      </c>
      <c r="N530" s="209" t="s">
        <v>1078</v>
      </c>
      <c r="O530" s="223"/>
      <c r="P530" s="216"/>
    </row>
    <row r="531" spans="2:16" ht="16.5" hidden="1" customHeight="1">
      <c r="B531" s="254"/>
      <c r="C531" s="254"/>
      <c r="D531" s="254"/>
      <c r="E531" s="257"/>
      <c r="F531" s="257"/>
      <c r="G531" s="257"/>
      <c r="H531" s="254"/>
      <c r="I531" s="207" t="s">
        <v>64</v>
      </c>
      <c r="J531" s="207" t="s">
        <v>1079</v>
      </c>
      <c r="K531" s="209">
        <v>838</v>
      </c>
      <c r="L531" s="207" t="s">
        <v>1080</v>
      </c>
      <c r="M531" s="209">
        <v>10301</v>
      </c>
      <c r="N531" s="209" t="s">
        <v>1081</v>
      </c>
      <c r="O531" s="223"/>
      <c r="P531" s="216"/>
    </row>
    <row r="532" spans="2:16" ht="16.5" hidden="1" customHeight="1">
      <c r="B532" s="254"/>
      <c r="C532" s="254"/>
      <c r="D532" s="254"/>
      <c r="E532" s="257"/>
      <c r="F532" s="257"/>
      <c r="G532" s="257"/>
      <c r="H532" s="254"/>
      <c r="I532" s="207" t="s">
        <v>64</v>
      </c>
      <c r="J532" s="207" t="s">
        <v>1082</v>
      </c>
      <c r="K532" s="209">
        <v>839</v>
      </c>
      <c r="L532" s="207" t="s">
        <v>1083</v>
      </c>
      <c r="M532" s="209">
        <v>10301</v>
      </c>
      <c r="N532" s="209" t="s">
        <v>1084</v>
      </c>
      <c r="O532" s="223"/>
      <c r="P532" s="216"/>
    </row>
    <row r="533" spans="2:16" ht="16.5" hidden="1" customHeight="1">
      <c r="B533" s="254"/>
      <c r="C533" s="254"/>
      <c r="D533" s="254"/>
      <c r="E533" s="257"/>
      <c r="F533" s="257"/>
      <c r="G533" s="257"/>
      <c r="H533" s="254"/>
      <c r="I533" s="207" t="s">
        <v>64</v>
      </c>
      <c r="J533" s="207" t="s">
        <v>1085</v>
      </c>
      <c r="K533" s="209">
        <v>854</v>
      </c>
      <c r="L533" s="207" t="s">
        <v>1086</v>
      </c>
      <c r="M533" s="209">
        <v>10301</v>
      </c>
      <c r="N533" s="209" t="s">
        <v>1087</v>
      </c>
      <c r="O533" s="223"/>
      <c r="P533" s="216"/>
    </row>
    <row r="534" spans="2:16" ht="16.5" hidden="1" customHeight="1">
      <c r="B534" s="254"/>
      <c r="C534" s="254"/>
      <c r="D534" s="254"/>
      <c r="E534" s="257"/>
      <c r="F534" s="257"/>
      <c r="G534" s="257"/>
      <c r="H534" s="254"/>
      <c r="I534" s="207" t="s">
        <v>64</v>
      </c>
      <c r="J534" s="207" t="s">
        <v>1088</v>
      </c>
      <c r="K534" s="209">
        <v>855</v>
      </c>
      <c r="L534" s="207" t="s">
        <v>1089</v>
      </c>
      <c r="M534" s="209">
        <v>10301</v>
      </c>
      <c r="N534" s="209" t="s">
        <v>1090</v>
      </c>
      <c r="O534" s="223"/>
      <c r="P534" s="216"/>
    </row>
    <row r="535" spans="2:16" ht="16.5" hidden="1" customHeight="1">
      <c r="B535" s="254"/>
      <c r="C535" s="254"/>
      <c r="D535" s="254"/>
      <c r="E535" s="257"/>
      <c r="F535" s="257"/>
      <c r="G535" s="257"/>
      <c r="H535" s="254"/>
      <c r="I535" s="207" t="s">
        <v>64</v>
      </c>
      <c r="J535" s="207" t="s">
        <v>1093</v>
      </c>
      <c r="K535" s="209">
        <v>840</v>
      </c>
      <c r="L535" s="207" t="s">
        <v>1094</v>
      </c>
      <c r="M535" s="209">
        <v>10301</v>
      </c>
      <c r="N535" s="209" t="s">
        <v>1095</v>
      </c>
      <c r="O535" s="223"/>
      <c r="P535" s="216"/>
    </row>
    <row r="536" spans="2:16" ht="16.5" hidden="1" customHeight="1">
      <c r="B536" s="254"/>
      <c r="C536" s="254"/>
      <c r="D536" s="254"/>
      <c r="E536" s="257"/>
      <c r="F536" s="257"/>
      <c r="G536" s="257"/>
      <c r="H536" s="254"/>
      <c r="I536" s="207" t="s">
        <v>64</v>
      </c>
      <c r="J536" s="207" t="s">
        <v>1096</v>
      </c>
      <c r="K536" s="209">
        <v>841</v>
      </c>
      <c r="L536" s="207" t="s">
        <v>1097</v>
      </c>
      <c r="M536" s="209">
        <v>10301</v>
      </c>
      <c r="N536" s="209" t="s">
        <v>1098</v>
      </c>
      <c r="O536" s="223"/>
      <c r="P536" s="216"/>
    </row>
    <row r="537" spans="2:16" ht="16.5" hidden="1" customHeight="1">
      <c r="B537" s="254"/>
      <c r="C537" s="254"/>
      <c r="D537" s="254"/>
      <c r="E537" s="257"/>
      <c r="F537" s="257"/>
      <c r="G537" s="257"/>
      <c r="H537" s="254"/>
      <c r="I537" s="207" t="s">
        <v>64</v>
      </c>
      <c r="J537" s="207" t="s">
        <v>1099</v>
      </c>
      <c r="K537" s="209">
        <v>842</v>
      </c>
      <c r="L537" s="207" t="s">
        <v>1100</v>
      </c>
      <c r="M537" s="209">
        <v>10301</v>
      </c>
      <c r="N537" s="209" t="s">
        <v>1101</v>
      </c>
      <c r="O537" s="223"/>
      <c r="P537" s="216"/>
    </row>
    <row r="538" spans="2:16" ht="16.5" hidden="1" customHeight="1">
      <c r="B538" s="254"/>
      <c r="C538" s="254"/>
      <c r="D538" s="254"/>
      <c r="E538" s="257"/>
      <c r="F538" s="257"/>
      <c r="G538" s="257"/>
      <c r="H538" s="254"/>
      <c r="I538" s="207" t="s">
        <v>64</v>
      </c>
      <c r="J538" s="207" t="s">
        <v>1102</v>
      </c>
      <c r="K538" s="209">
        <v>843</v>
      </c>
      <c r="L538" s="207" t="s">
        <v>1103</v>
      </c>
      <c r="M538" s="209">
        <v>10301</v>
      </c>
      <c r="N538" s="209" t="s">
        <v>1104</v>
      </c>
      <c r="O538" s="223"/>
      <c r="P538" s="216"/>
    </row>
    <row r="539" spans="2:16" ht="16.5" hidden="1" customHeight="1">
      <c r="B539" s="254"/>
      <c r="C539" s="254"/>
      <c r="D539" s="254"/>
      <c r="E539" s="257"/>
      <c r="F539" s="257"/>
      <c r="G539" s="257"/>
      <c r="H539" s="254"/>
      <c r="I539" s="207" t="s">
        <v>64</v>
      </c>
      <c r="J539" s="207" t="s">
        <v>1105</v>
      </c>
      <c r="K539" s="209">
        <v>844</v>
      </c>
      <c r="L539" s="207" t="s">
        <v>1106</v>
      </c>
      <c r="M539" s="209">
        <v>10301</v>
      </c>
      <c r="N539" s="209" t="s">
        <v>1107</v>
      </c>
      <c r="O539" s="223"/>
      <c r="P539" s="216"/>
    </row>
    <row r="540" spans="2:16" ht="16.5" hidden="1" customHeight="1">
      <c r="B540" s="254"/>
      <c r="C540" s="254"/>
      <c r="D540" s="254"/>
      <c r="E540" s="257"/>
      <c r="F540" s="257"/>
      <c r="G540" s="257"/>
      <c r="H540" s="254"/>
      <c r="I540" s="207" t="s">
        <v>64</v>
      </c>
      <c r="J540" s="207" t="s">
        <v>1108</v>
      </c>
      <c r="K540" s="209">
        <v>845</v>
      </c>
      <c r="L540" s="207" t="s">
        <v>1109</v>
      </c>
      <c r="M540" s="209">
        <v>10301</v>
      </c>
      <c r="N540" s="209" t="s">
        <v>1110</v>
      </c>
      <c r="O540" s="223"/>
      <c r="P540" s="216"/>
    </row>
    <row r="541" spans="2:16" ht="16.5" hidden="1" customHeight="1">
      <c r="B541" s="254"/>
      <c r="C541" s="254"/>
      <c r="D541" s="254"/>
      <c r="E541" s="257"/>
      <c r="F541" s="257"/>
      <c r="G541" s="257"/>
      <c r="H541" s="254"/>
      <c r="I541" s="207" t="s">
        <v>64</v>
      </c>
      <c r="J541" s="207" t="s">
        <v>1111</v>
      </c>
      <c r="K541" s="209">
        <v>856</v>
      </c>
      <c r="L541" s="207" t="s">
        <v>1112</v>
      </c>
      <c r="M541" s="209">
        <v>10301</v>
      </c>
      <c r="N541" s="209" t="s">
        <v>1113</v>
      </c>
      <c r="O541" s="223"/>
      <c r="P541" s="216"/>
    </row>
    <row r="542" spans="2:16" ht="16.5" hidden="1" customHeight="1">
      <c r="B542" s="254"/>
      <c r="C542" s="254"/>
      <c r="D542" s="254"/>
      <c r="E542" s="257"/>
      <c r="F542" s="257"/>
      <c r="G542" s="257"/>
      <c r="H542" s="254"/>
      <c r="I542" s="207" t="s">
        <v>64</v>
      </c>
      <c r="J542" s="207" t="s">
        <v>1114</v>
      </c>
      <c r="K542" s="209">
        <v>857</v>
      </c>
      <c r="L542" s="207" t="s">
        <v>1115</v>
      </c>
      <c r="M542" s="209">
        <v>10301</v>
      </c>
      <c r="N542" s="209" t="s">
        <v>1116</v>
      </c>
      <c r="O542" s="223"/>
      <c r="P542" s="216"/>
    </row>
    <row r="543" spans="2:16" ht="16.5" hidden="1" customHeight="1">
      <c r="B543" s="254"/>
      <c r="C543" s="254"/>
      <c r="D543" s="254"/>
      <c r="E543" s="257"/>
      <c r="F543" s="257"/>
      <c r="G543" s="257"/>
      <c r="H543" s="254"/>
      <c r="I543" s="207" t="s">
        <v>64</v>
      </c>
      <c r="J543" s="207" t="s">
        <v>1118</v>
      </c>
      <c r="K543" s="209">
        <v>846</v>
      </c>
      <c r="L543" s="207" t="s">
        <v>1119</v>
      </c>
      <c r="M543" s="209">
        <v>10301</v>
      </c>
      <c r="N543" s="209" t="s">
        <v>1120</v>
      </c>
      <c r="O543" s="223"/>
      <c r="P543" s="216"/>
    </row>
    <row r="544" spans="2:16" ht="16.5" hidden="1" customHeight="1">
      <c r="B544" s="254"/>
      <c r="C544" s="254"/>
      <c r="D544" s="254"/>
      <c r="E544" s="257"/>
      <c r="F544" s="257"/>
      <c r="G544" s="257"/>
      <c r="H544" s="254"/>
      <c r="I544" s="207" t="s">
        <v>64</v>
      </c>
      <c r="J544" s="207" t="s">
        <v>1121</v>
      </c>
      <c r="K544" s="209">
        <v>847</v>
      </c>
      <c r="L544" s="207" t="s">
        <v>1122</v>
      </c>
      <c r="M544" s="209">
        <v>10301</v>
      </c>
      <c r="N544" s="209" t="s">
        <v>1123</v>
      </c>
      <c r="O544" s="223"/>
      <c r="P544" s="216"/>
    </row>
    <row r="545" spans="2:16" ht="16.5" hidden="1" customHeight="1">
      <c r="B545" s="254"/>
      <c r="C545" s="254"/>
      <c r="D545" s="254"/>
      <c r="E545" s="257"/>
      <c r="F545" s="257"/>
      <c r="G545" s="257"/>
      <c r="H545" s="254"/>
      <c r="I545" s="207" t="s">
        <v>64</v>
      </c>
      <c r="J545" s="207" t="s">
        <v>1124</v>
      </c>
      <c r="K545" s="209">
        <v>848</v>
      </c>
      <c r="L545" s="207" t="s">
        <v>1125</v>
      </c>
      <c r="M545" s="209">
        <v>10301</v>
      </c>
      <c r="N545" s="209" t="s">
        <v>1126</v>
      </c>
      <c r="O545" s="223"/>
      <c r="P545" s="216"/>
    </row>
    <row r="546" spans="2:16" ht="16.5" hidden="1" customHeight="1">
      <c r="B546" s="254"/>
      <c r="C546" s="254"/>
      <c r="D546" s="254"/>
      <c r="E546" s="257"/>
      <c r="F546" s="257"/>
      <c r="G546" s="257"/>
      <c r="H546" s="254"/>
      <c r="I546" s="207" t="s">
        <v>64</v>
      </c>
      <c r="J546" s="207" t="s">
        <v>1127</v>
      </c>
      <c r="K546" s="209">
        <v>849</v>
      </c>
      <c r="L546" s="207" t="s">
        <v>1128</v>
      </c>
      <c r="M546" s="209">
        <v>10301</v>
      </c>
      <c r="N546" s="209" t="s">
        <v>1129</v>
      </c>
      <c r="O546" s="223"/>
      <c r="P546" s="216"/>
    </row>
    <row r="547" spans="2:16" ht="16.5" hidden="1" customHeight="1">
      <c r="B547" s="254"/>
      <c r="C547" s="254"/>
      <c r="D547" s="254"/>
      <c r="E547" s="257"/>
      <c r="F547" s="257"/>
      <c r="G547" s="257"/>
      <c r="H547" s="254"/>
      <c r="I547" s="207" t="s">
        <v>64</v>
      </c>
      <c r="J547" s="207" t="s">
        <v>1130</v>
      </c>
      <c r="K547" s="209">
        <v>850</v>
      </c>
      <c r="L547" s="207" t="s">
        <v>1131</v>
      </c>
      <c r="M547" s="209">
        <v>10301</v>
      </c>
      <c r="N547" s="209" t="s">
        <v>1132</v>
      </c>
      <c r="O547" s="223"/>
      <c r="P547" s="216"/>
    </row>
    <row r="548" spans="2:16" ht="16.5" hidden="1" customHeight="1">
      <c r="B548" s="254"/>
      <c r="C548" s="254"/>
      <c r="D548" s="254"/>
      <c r="E548" s="257"/>
      <c r="F548" s="257"/>
      <c r="G548" s="257"/>
      <c r="H548" s="254"/>
      <c r="I548" s="207" t="s">
        <v>64</v>
      </c>
      <c r="J548" s="207" t="s">
        <v>1133</v>
      </c>
      <c r="K548" s="209">
        <v>851</v>
      </c>
      <c r="L548" s="207" t="s">
        <v>1134</v>
      </c>
      <c r="M548" s="209">
        <v>10301</v>
      </c>
      <c r="N548" s="209" t="s">
        <v>1135</v>
      </c>
      <c r="O548" s="223"/>
      <c r="P548" s="216"/>
    </row>
    <row r="549" spans="2:16" ht="16.5" hidden="1" customHeight="1">
      <c r="B549" s="254"/>
      <c r="C549" s="254"/>
      <c r="D549" s="254"/>
      <c r="E549" s="257"/>
      <c r="F549" s="257"/>
      <c r="G549" s="257"/>
      <c r="H549" s="254"/>
      <c r="I549" s="207" t="s">
        <v>64</v>
      </c>
      <c r="J549" s="207" t="s">
        <v>1136</v>
      </c>
      <c r="K549" s="209">
        <v>858</v>
      </c>
      <c r="L549" s="207" t="s">
        <v>1137</v>
      </c>
      <c r="M549" s="209">
        <v>10301</v>
      </c>
      <c r="N549" s="209" t="s">
        <v>1138</v>
      </c>
      <c r="O549" s="223"/>
      <c r="P549" s="216"/>
    </row>
    <row r="550" spans="2:16" ht="16.5" hidden="1" customHeight="1">
      <c r="B550" s="254"/>
      <c r="C550" s="254"/>
      <c r="D550" s="254"/>
      <c r="E550" s="257"/>
      <c r="F550" s="257"/>
      <c r="G550" s="257"/>
      <c r="H550" s="254"/>
      <c r="I550" s="207" t="s">
        <v>64</v>
      </c>
      <c r="J550" s="207" t="s">
        <v>1139</v>
      </c>
      <c r="K550" s="209">
        <v>859</v>
      </c>
      <c r="L550" s="207" t="s">
        <v>1140</v>
      </c>
      <c r="M550" s="209">
        <v>10301</v>
      </c>
      <c r="N550" s="209" t="s">
        <v>1141</v>
      </c>
      <c r="O550" s="223"/>
      <c r="P550" s="216"/>
    </row>
    <row r="551" spans="2:16" ht="16.5" hidden="1" customHeight="1">
      <c r="B551" s="254"/>
      <c r="C551" s="254"/>
      <c r="D551" s="254"/>
      <c r="E551" s="257"/>
      <c r="F551" s="257"/>
      <c r="G551" s="257"/>
      <c r="H551" s="254"/>
      <c r="I551" s="207" t="s">
        <v>64</v>
      </c>
      <c r="J551" s="209" t="s">
        <v>1030</v>
      </c>
      <c r="K551" s="209">
        <v>822</v>
      </c>
      <c r="L551" s="207" t="s">
        <v>1145</v>
      </c>
      <c r="M551" s="209">
        <v>10301</v>
      </c>
      <c r="N551" s="209" t="s">
        <v>1184</v>
      </c>
      <c r="O551" s="223"/>
      <c r="P551" s="216"/>
    </row>
    <row r="552" spans="2:16" ht="16.5" hidden="1" customHeight="1">
      <c r="B552" s="254"/>
      <c r="C552" s="254"/>
      <c r="D552" s="254"/>
      <c r="E552" s="257"/>
      <c r="F552" s="257"/>
      <c r="G552" s="257"/>
      <c r="H552" s="254"/>
      <c r="I552" s="207" t="s">
        <v>64</v>
      </c>
      <c r="J552" s="209" t="s">
        <v>1033</v>
      </c>
      <c r="K552" s="209">
        <v>821</v>
      </c>
      <c r="L552" s="207" t="s">
        <v>1148</v>
      </c>
      <c r="M552" s="209">
        <v>10301</v>
      </c>
      <c r="N552" s="209" t="s">
        <v>1185</v>
      </c>
      <c r="O552" s="223"/>
      <c r="P552" s="216"/>
    </row>
    <row r="553" spans="2:16" ht="16.5" hidden="1" customHeight="1">
      <c r="B553" s="254"/>
      <c r="C553" s="254"/>
      <c r="D553" s="254"/>
      <c r="E553" s="257"/>
      <c r="F553" s="257"/>
      <c r="G553" s="257"/>
      <c r="H553" s="254"/>
      <c r="I553" s="207" t="s">
        <v>64</v>
      </c>
      <c r="J553" s="209" t="s">
        <v>530</v>
      </c>
      <c r="K553" s="209">
        <v>826</v>
      </c>
      <c r="L553" s="207" t="s">
        <v>558</v>
      </c>
      <c r="M553" s="209">
        <v>10301</v>
      </c>
      <c r="N553" s="209" t="s">
        <v>1186</v>
      </c>
      <c r="O553" s="223"/>
      <c r="P553" s="216"/>
    </row>
    <row r="554" spans="2:16" ht="16.5" hidden="1" customHeight="1">
      <c r="B554" s="255"/>
      <c r="C554" s="255"/>
      <c r="D554" s="255"/>
      <c r="E554" s="258"/>
      <c r="F554" s="258"/>
      <c r="G554" s="258"/>
      <c r="H554" s="255"/>
      <c r="I554" s="207" t="s">
        <v>64</v>
      </c>
      <c r="J554" s="209" t="s">
        <v>545</v>
      </c>
      <c r="K554" s="209">
        <v>827</v>
      </c>
      <c r="L554" s="207" t="s">
        <v>573</v>
      </c>
      <c r="M554" s="209">
        <v>10301</v>
      </c>
      <c r="N554" s="209" t="s">
        <v>1187</v>
      </c>
      <c r="O554" s="224"/>
      <c r="P554" s="225"/>
    </row>
    <row r="555" spans="2:16" ht="16.5" hidden="1" customHeight="1">
      <c r="B555" s="209" t="s">
        <v>523</v>
      </c>
      <c r="C555" s="209" t="s">
        <v>463</v>
      </c>
      <c r="D555" s="209" t="s">
        <v>494</v>
      </c>
      <c r="E555" s="208" t="s">
        <v>1188</v>
      </c>
      <c r="F555" s="208" t="s">
        <v>1155</v>
      </c>
      <c r="G555" s="208" t="s">
        <v>1156</v>
      </c>
      <c r="H555" s="209" t="s">
        <v>1189</v>
      </c>
      <c r="I555" s="207" t="s">
        <v>64</v>
      </c>
      <c r="J555" s="209" t="s">
        <v>922</v>
      </c>
      <c r="K555" s="209">
        <v>635</v>
      </c>
      <c r="L555" s="209" t="s">
        <v>923</v>
      </c>
      <c r="M555" s="209">
        <v>10301</v>
      </c>
      <c r="N555" s="209" t="s">
        <v>924</v>
      </c>
      <c r="O555" s="208" t="s">
        <v>1188</v>
      </c>
      <c r="P555" s="209" t="s">
        <v>1189</v>
      </c>
    </row>
  </sheetData>
  <autoFilter ref="B3:N555" xr:uid="{3F56B364-9551-46F2-898A-5F627B6901BD}"/>
  <mergeCells count="875">
    <mergeCell ref="H519:H554"/>
    <mergeCell ref="B519:B554"/>
    <mergeCell ref="C519:C554"/>
    <mergeCell ref="D519:D554"/>
    <mergeCell ref="E519:E554"/>
    <mergeCell ref="F519:F554"/>
    <mergeCell ref="G519:G554"/>
    <mergeCell ref="H474:H481"/>
    <mergeCell ref="B482:B517"/>
    <mergeCell ref="C482:C517"/>
    <mergeCell ref="D482:D517"/>
    <mergeCell ref="E482:E517"/>
    <mergeCell ref="F482:F517"/>
    <mergeCell ref="G482:G517"/>
    <mergeCell ref="H482:H517"/>
    <mergeCell ref="B474:B481"/>
    <mergeCell ref="C474:C481"/>
    <mergeCell ref="D474:D481"/>
    <mergeCell ref="E474:E481"/>
    <mergeCell ref="F474:F481"/>
    <mergeCell ref="G474:G481"/>
    <mergeCell ref="H445:H465"/>
    <mergeCell ref="B466:B473"/>
    <mergeCell ref="C466:C473"/>
    <mergeCell ref="D466:D473"/>
    <mergeCell ref="E466:E473"/>
    <mergeCell ref="F466:F473"/>
    <mergeCell ref="G466:G473"/>
    <mergeCell ref="H466:H473"/>
    <mergeCell ref="B445:B465"/>
    <mergeCell ref="C445:C465"/>
    <mergeCell ref="D445:D465"/>
    <mergeCell ref="E445:E465"/>
    <mergeCell ref="F445:F465"/>
    <mergeCell ref="G445:G465"/>
    <mergeCell ref="H422:H442"/>
    <mergeCell ref="B443:B444"/>
    <mergeCell ref="C443:C444"/>
    <mergeCell ref="D443:D444"/>
    <mergeCell ref="E443:E444"/>
    <mergeCell ref="F443:F444"/>
    <mergeCell ref="G443:G444"/>
    <mergeCell ref="H443:H444"/>
    <mergeCell ref="B422:B442"/>
    <mergeCell ref="C422:C442"/>
    <mergeCell ref="D422:D442"/>
    <mergeCell ref="E422:E442"/>
    <mergeCell ref="F422:F442"/>
    <mergeCell ref="G422:G442"/>
    <mergeCell ref="H418:H419"/>
    <mergeCell ref="B420:B421"/>
    <mergeCell ref="C420:C421"/>
    <mergeCell ref="D420:D421"/>
    <mergeCell ref="E420:E421"/>
    <mergeCell ref="F420:F421"/>
    <mergeCell ref="G420:G421"/>
    <mergeCell ref="H420:H421"/>
    <mergeCell ref="B418:B419"/>
    <mergeCell ref="C418:C419"/>
    <mergeCell ref="D418:D419"/>
    <mergeCell ref="E418:E419"/>
    <mergeCell ref="F418:F419"/>
    <mergeCell ref="G418:G419"/>
    <mergeCell ref="H407:H414"/>
    <mergeCell ref="B415:B417"/>
    <mergeCell ref="C415:C417"/>
    <mergeCell ref="D415:D417"/>
    <mergeCell ref="E415:E417"/>
    <mergeCell ref="F415:F417"/>
    <mergeCell ref="G415:G417"/>
    <mergeCell ref="H415:H417"/>
    <mergeCell ref="B407:B414"/>
    <mergeCell ref="C407:C414"/>
    <mergeCell ref="D407:D414"/>
    <mergeCell ref="E407:E414"/>
    <mergeCell ref="F407:F414"/>
    <mergeCell ref="G407:G414"/>
    <mergeCell ref="H391:H398"/>
    <mergeCell ref="B399:B406"/>
    <mergeCell ref="C399:C406"/>
    <mergeCell ref="D399:D406"/>
    <mergeCell ref="E399:E406"/>
    <mergeCell ref="F399:F406"/>
    <mergeCell ref="G399:G406"/>
    <mergeCell ref="H399:H406"/>
    <mergeCell ref="B391:B398"/>
    <mergeCell ref="C391:C398"/>
    <mergeCell ref="D391:D398"/>
    <mergeCell ref="E391:E398"/>
    <mergeCell ref="F391:F398"/>
    <mergeCell ref="G391:G398"/>
    <mergeCell ref="H381:H382"/>
    <mergeCell ref="B383:B390"/>
    <mergeCell ref="C383:C390"/>
    <mergeCell ref="D383:D390"/>
    <mergeCell ref="E383:E390"/>
    <mergeCell ref="F383:F390"/>
    <mergeCell ref="G383:G390"/>
    <mergeCell ref="H383:H390"/>
    <mergeCell ref="B381:B382"/>
    <mergeCell ref="C381:C382"/>
    <mergeCell ref="D381:D382"/>
    <mergeCell ref="E381:E382"/>
    <mergeCell ref="F381:F382"/>
    <mergeCell ref="G381:G382"/>
    <mergeCell ref="H370:H377"/>
    <mergeCell ref="B378:B380"/>
    <mergeCell ref="C378:C380"/>
    <mergeCell ref="D378:D380"/>
    <mergeCell ref="E378:E380"/>
    <mergeCell ref="F378:F380"/>
    <mergeCell ref="G378:G380"/>
    <mergeCell ref="H378:H380"/>
    <mergeCell ref="B370:B377"/>
    <mergeCell ref="C370:C377"/>
    <mergeCell ref="D370:D377"/>
    <mergeCell ref="E370:E377"/>
    <mergeCell ref="F370:F377"/>
    <mergeCell ref="G370:G377"/>
    <mergeCell ref="H354:H361"/>
    <mergeCell ref="B362:B369"/>
    <mergeCell ref="C362:C369"/>
    <mergeCell ref="D362:D369"/>
    <mergeCell ref="E362:E369"/>
    <mergeCell ref="F362:F369"/>
    <mergeCell ref="G362:G369"/>
    <mergeCell ref="H362:H369"/>
    <mergeCell ref="B354:B361"/>
    <mergeCell ref="C354:C361"/>
    <mergeCell ref="D354:D361"/>
    <mergeCell ref="E354:E361"/>
    <mergeCell ref="F354:F361"/>
    <mergeCell ref="G354:G361"/>
    <mergeCell ref="H341:H345"/>
    <mergeCell ref="B346:B353"/>
    <mergeCell ref="C346:C353"/>
    <mergeCell ref="D346:D353"/>
    <mergeCell ref="E346:E353"/>
    <mergeCell ref="F346:F353"/>
    <mergeCell ref="G346:G353"/>
    <mergeCell ref="H346:H353"/>
    <mergeCell ref="B341:B345"/>
    <mergeCell ref="C341:C345"/>
    <mergeCell ref="D341:D345"/>
    <mergeCell ref="E341:E345"/>
    <mergeCell ref="F341:F345"/>
    <mergeCell ref="G341:G345"/>
    <mergeCell ref="H326:H330"/>
    <mergeCell ref="B331:B340"/>
    <mergeCell ref="C331:C340"/>
    <mergeCell ref="D331:D340"/>
    <mergeCell ref="E331:E340"/>
    <mergeCell ref="F331:F340"/>
    <mergeCell ref="G331:G340"/>
    <mergeCell ref="H331:H340"/>
    <mergeCell ref="B326:B330"/>
    <mergeCell ref="C326:C330"/>
    <mergeCell ref="D326:D330"/>
    <mergeCell ref="E326:E330"/>
    <mergeCell ref="F326:F330"/>
    <mergeCell ref="G326:G330"/>
    <mergeCell ref="H313:H314"/>
    <mergeCell ref="B316:B325"/>
    <mergeCell ref="C316:C325"/>
    <mergeCell ref="D316:D325"/>
    <mergeCell ref="E316:E325"/>
    <mergeCell ref="F316:F325"/>
    <mergeCell ref="G316:G325"/>
    <mergeCell ref="H316:H325"/>
    <mergeCell ref="B313:B314"/>
    <mergeCell ref="C313:C314"/>
    <mergeCell ref="D313:D314"/>
    <mergeCell ref="E313:E314"/>
    <mergeCell ref="F313:F314"/>
    <mergeCell ref="G313:G314"/>
    <mergeCell ref="H307:H308"/>
    <mergeCell ref="B309:B312"/>
    <mergeCell ref="C309:C312"/>
    <mergeCell ref="D309:D312"/>
    <mergeCell ref="E309:E312"/>
    <mergeCell ref="F309:F312"/>
    <mergeCell ref="G309:G312"/>
    <mergeCell ref="H309:H312"/>
    <mergeCell ref="B307:B308"/>
    <mergeCell ref="C307:C308"/>
    <mergeCell ref="D307:D308"/>
    <mergeCell ref="E307:E308"/>
    <mergeCell ref="F307:F308"/>
    <mergeCell ref="G307:G308"/>
    <mergeCell ref="H300:H301"/>
    <mergeCell ref="B303:B306"/>
    <mergeCell ref="C303:C306"/>
    <mergeCell ref="D303:D306"/>
    <mergeCell ref="E303:E306"/>
    <mergeCell ref="F303:F306"/>
    <mergeCell ref="G303:G306"/>
    <mergeCell ref="H303:H306"/>
    <mergeCell ref="B300:B301"/>
    <mergeCell ref="C300:C301"/>
    <mergeCell ref="D300:D301"/>
    <mergeCell ref="E300:E301"/>
    <mergeCell ref="F300:F301"/>
    <mergeCell ref="G300:G301"/>
    <mergeCell ref="H294:H295"/>
    <mergeCell ref="B296:B299"/>
    <mergeCell ref="C296:C299"/>
    <mergeCell ref="D296:D299"/>
    <mergeCell ref="E296:E299"/>
    <mergeCell ref="F296:F299"/>
    <mergeCell ref="G296:G299"/>
    <mergeCell ref="H296:H299"/>
    <mergeCell ref="B294:B295"/>
    <mergeCell ref="C294:C295"/>
    <mergeCell ref="D294:D295"/>
    <mergeCell ref="E294:E295"/>
    <mergeCell ref="F294:F295"/>
    <mergeCell ref="G294:G295"/>
    <mergeCell ref="H280:H289"/>
    <mergeCell ref="B290:B293"/>
    <mergeCell ref="C290:C293"/>
    <mergeCell ref="D290:D293"/>
    <mergeCell ref="E290:E293"/>
    <mergeCell ref="F290:F293"/>
    <mergeCell ref="G290:G293"/>
    <mergeCell ref="H290:H293"/>
    <mergeCell ref="B280:B289"/>
    <mergeCell ref="C280:C289"/>
    <mergeCell ref="D280:D289"/>
    <mergeCell ref="E280:E289"/>
    <mergeCell ref="F280:F289"/>
    <mergeCell ref="G280:G289"/>
    <mergeCell ref="H268:H269"/>
    <mergeCell ref="B270:B279"/>
    <mergeCell ref="C270:C279"/>
    <mergeCell ref="D270:D279"/>
    <mergeCell ref="E270:E279"/>
    <mergeCell ref="F270:F279"/>
    <mergeCell ref="G270:G279"/>
    <mergeCell ref="H270:H279"/>
    <mergeCell ref="B268:B269"/>
    <mergeCell ref="C268:C269"/>
    <mergeCell ref="D268:D269"/>
    <mergeCell ref="E268:E269"/>
    <mergeCell ref="F268:F269"/>
    <mergeCell ref="G268:G269"/>
    <mergeCell ref="H262:H265"/>
    <mergeCell ref="B266:B267"/>
    <mergeCell ref="C266:C267"/>
    <mergeCell ref="D266:D267"/>
    <mergeCell ref="E266:E267"/>
    <mergeCell ref="F266:F267"/>
    <mergeCell ref="G266:G267"/>
    <mergeCell ref="H266:H267"/>
    <mergeCell ref="B262:B265"/>
    <mergeCell ref="C262:C265"/>
    <mergeCell ref="D262:D265"/>
    <mergeCell ref="E262:E265"/>
    <mergeCell ref="F262:F265"/>
    <mergeCell ref="G262:G265"/>
    <mergeCell ref="H254:H257"/>
    <mergeCell ref="B258:B261"/>
    <mergeCell ref="C258:C261"/>
    <mergeCell ref="D258:D261"/>
    <mergeCell ref="E258:E261"/>
    <mergeCell ref="F258:F261"/>
    <mergeCell ref="G258:G261"/>
    <mergeCell ref="H258:H261"/>
    <mergeCell ref="B254:B257"/>
    <mergeCell ref="C254:C257"/>
    <mergeCell ref="D254:D257"/>
    <mergeCell ref="E254:E257"/>
    <mergeCell ref="F254:F257"/>
    <mergeCell ref="G254:G257"/>
    <mergeCell ref="H240:H249"/>
    <mergeCell ref="B252:B253"/>
    <mergeCell ref="C252:C253"/>
    <mergeCell ref="D252:D253"/>
    <mergeCell ref="E252:E253"/>
    <mergeCell ref="F252:F253"/>
    <mergeCell ref="G252:G253"/>
    <mergeCell ref="H252:H253"/>
    <mergeCell ref="B240:B249"/>
    <mergeCell ref="C240:C249"/>
    <mergeCell ref="D240:D249"/>
    <mergeCell ref="E240:E249"/>
    <mergeCell ref="F240:F249"/>
    <mergeCell ref="G240:G249"/>
    <mergeCell ref="H228:H229"/>
    <mergeCell ref="B230:B239"/>
    <mergeCell ref="C230:C239"/>
    <mergeCell ref="D230:D239"/>
    <mergeCell ref="E230:E239"/>
    <mergeCell ref="F230:F239"/>
    <mergeCell ref="G230:G239"/>
    <mergeCell ref="H230:H239"/>
    <mergeCell ref="B228:B229"/>
    <mergeCell ref="C228:C229"/>
    <mergeCell ref="D228:D229"/>
    <mergeCell ref="E228:E229"/>
    <mergeCell ref="F228:F229"/>
    <mergeCell ref="G228:G229"/>
    <mergeCell ref="H222:H225"/>
    <mergeCell ref="B226:B227"/>
    <mergeCell ref="C226:C227"/>
    <mergeCell ref="D226:D227"/>
    <mergeCell ref="E226:E227"/>
    <mergeCell ref="F226:F227"/>
    <mergeCell ref="G226:G227"/>
    <mergeCell ref="H226:H227"/>
    <mergeCell ref="B222:B225"/>
    <mergeCell ref="C222:C225"/>
    <mergeCell ref="D222:D225"/>
    <mergeCell ref="E222:E225"/>
    <mergeCell ref="F222:F225"/>
    <mergeCell ref="G222:G225"/>
    <mergeCell ref="H214:H217"/>
    <mergeCell ref="B218:B221"/>
    <mergeCell ref="C218:C221"/>
    <mergeCell ref="D218:D221"/>
    <mergeCell ref="E218:E221"/>
    <mergeCell ref="F218:F221"/>
    <mergeCell ref="G218:G221"/>
    <mergeCell ref="H218:H221"/>
    <mergeCell ref="B214:B217"/>
    <mergeCell ref="C214:C217"/>
    <mergeCell ref="D214:D217"/>
    <mergeCell ref="E214:E217"/>
    <mergeCell ref="F214:F217"/>
    <mergeCell ref="G214:G217"/>
    <mergeCell ref="H207:H209"/>
    <mergeCell ref="B212:B213"/>
    <mergeCell ref="C212:C213"/>
    <mergeCell ref="D212:D213"/>
    <mergeCell ref="E212:E213"/>
    <mergeCell ref="F212:F213"/>
    <mergeCell ref="G212:G213"/>
    <mergeCell ref="H212:H213"/>
    <mergeCell ref="B207:B209"/>
    <mergeCell ref="C207:C209"/>
    <mergeCell ref="D207:D209"/>
    <mergeCell ref="E207:E209"/>
    <mergeCell ref="F207:F209"/>
    <mergeCell ref="G207:G209"/>
    <mergeCell ref="H201:H203"/>
    <mergeCell ref="B204:B206"/>
    <mergeCell ref="C204:C206"/>
    <mergeCell ref="D204:D206"/>
    <mergeCell ref="E204:E206"/>
    <mergeCell ref="F204:F206"/>
    <mergeCell ref="G204:G206"/>
    <mergeCell ref="H204:H206"/>
    <mergeCell ref="B201:B203"/>
    <mergeCell ref="C201:C203"/>
    <mergeCell ref="D201:D203"/>
    <mergeCell ref="E201:E203"/>
    <mergeCell ref="F201:F203"/>
    <mergeCell ref="G201:G203"/>
    <mergeCell ref="H195:H197"/>
    <mergeCell ref="B198:B200"/>
    <mergeCell ref="C198:C200"/>
    <mergeCell ref="D198:D200"/>
    <mergeCell ref="E198:E200"/>
    <mergeCell ref="F198:F200"/>
    <mergeCell ref="G198:G200"/>
    <mergeCell ref="H198:H200"/>
    <mergeCell ref="B195:B197"/>
    <mergeCell ref="C195:C197"/>
    <mergeCell ref="D195:D197"/>
    <mergeCell ref="E195:E197"/>
    <mergeCell ref="F195:F197"/>
    <mergeCell ref="G195:G197"/>
    <mergeCell ref="H189:H191"/>
    <mergeCell ref="B192:B194"/>
    <mergeCell ref="C192:C194"/>
    <mergeCell ref="D192:D194"/>
    <mergeCell ref="E192:E194"/>
    <mergeCell ref="F192:F194"/>
    <mergeCell ref="G192:G194"/>
    <mergeCell ref="H192:H194"/>
    <mergeCell ref="B189:B191"/>
    <mergeCell ref="C189:C191"/>
    <mergeCell ref="D189:D191"/>
    <mergeCell ref="E189:E191"/>
    <mergeCell ref="F189:F191"/>
    <mergeCell ref="G189:G191"/>
    <mergeCell ref="H183:H185"/>
    <mergeCell ref="B186:B188"/>
    <mergeCell ref="C186:C188"/>
    <mergeCell ref="D186:D188"/>
    <mergeCell ref="E186:E188"/>
    <mergeCell ref="F186:F188"/>
    <mergeCell ref="G186:G188"/>
    <mergeCell ref="H186:H188"/>
    <mergeCell ref="B183:B185"/>
    <mergeCell ref="C183:C185"/>
    <mergeCell ref="D183:D185"/>
    <mergeCell ref="E183:E185"/>
    <mergeCell ref="F183:F185"/>
    <mergeCell ref="G183:G185"/>
    <mergeCell ref="H177:H179"/>
    <mergeCell ref="B180:B182"/>
    <mergeCell ref="C180:C182"/>
    <mergeCell ref="D180:D182"/>
    <mergeCell ref="E180:E182"/>
    <mergeCell ref="F180:F182"/>
    <mergeCell ref="G180:G182"/>
    <mergeCell ref="H180:H182"/>
    <mergeCell ref="B177:B179"/>
    <mergeCell ref="C177:C179"/>
    <mergeCell ref="D177:D179"/>
    <mergeCell ref="E177:E179"/>
    <mergeCell ref="F177:F179"/>
    <mergeCell ref="G177:G179"/>
    <mergeCell ref="H171:H173"/>
    <mergeCell ref="B174:B176"/>
    <mergeCell ref="C174:C176"/>
    <mergeCell ref="D174:D176"/>
    <mergeCell ref="E174:E176"/>
    <mergeCell ref="F174:F176"/>
    <mergeCell ref="G174:G176"/>
    <mergeCell ref="H174:H176"/>
    <mergeCell ref="B171:B173"/>
    <mergeCell ref="C171:C173"/>
    <mergeCell ref="D171:D173"/>
    <mergeCell ref="E171:E173"/>
    <mergeCell ref="F171:F173"/>
    <mergeCell ref="G171:G173"/>
    <mergeCell ref="H165:H167"/>
    <mergeCell ref="B168:B170"/>
    <mergeCell ref="C168:C170"/>
    <mergeCell ref="D168:D170"/>
    <mergeCell ref="E168:E170"/>
    <mergeCell ref="F168:F170"/>
    <mergeCell ref="G168:G170"/>
    <mergeCell ref="H168:H170"/>
    <mergeCell ref="B165:B167"/>
    <mergeCell ref="C165:C167"/>
    <mergeCell ref="D165:D167"/>
    <mergeCell ref="E165:E167"/>
    <mergeCell ref="F165:F167"/>
    <mergeCell ref="G165:G167"/>
    <mergeCell ref="H159:H161"/>
    <mergeCell ref="B162:B164"/>
    <mergeCell ref="C162:C164"/>
    <mergeCell ref="D162:D164"/>
    <mergeCell ref="E162:E164"/>
    <mergeCell ref="F162:F164"/>
    <mergeCell ref="G162:G164"/>
    <mergeCell ref="H162:H164"/>
    <mergeCell ref="B159:B161"/>
    <mergeCell ref="C159:C161"/>
    <mergeCell ref="D159:D161"/>
    <mergeCell ref="E159:E161"/>
    <mergeCell ref="F159:F161"/>
    <mergeCell ref="G159:G161"/>
    <mergeCell ref="H153:H155"/>
    <mergeCell ref="B156:B158"/>
    <mergeCell ref="C156:C158"/>
    <mergeCell ref="D156:D158"/>
    <mergeCell ref="E156:E158"/>
    <mergeCell ref="F156:F158"/>
    <mergeCell ref="G156:G158"/>
    <mergeCell ref="H156:H158"/>
    <mergeCell ref="B153:B155"/>
    <mergeCell ref="C153:C155"/>
    <mergeCell ref="D153:D155"/>
    <mergeCell ref="E153:E155"/>
    <mergeCell ref="F153:F155"/>
    <mergeCell ref="G153:G155"/>
    <mergeCell ref="H147:H149"/>
    <mergeCell ref="B150:B152"/>
    <mergeCell ref="C150:C152"/>
    <mergeCell ref="D150:D152"/>
    <mergeCell ref="E150:E152"/>
    <mergeCell ref="F150:F152"/>
    <mergeCell ref="G150:G152"/>
    <mergeCell ref="H150:H152"/>
    <mergeCell ref="B147:B149"/>
    <mergeCell ref="C147:C149"/>
    <mergeCell ref="D147:D149"/>
    <mergeCell ref="E147:E149"/>
    <mergeCell ref="F147:F149"/>
    <mergeCell ref="G147:G149"/>
    <mergeCell ref="H141:H143"/>
    <mergeCell ref="B144:B146"/>
    <mergeCell ref="C144:C146"/>
    <mergeCell ref="D144:D146"/>
    <mergeCell ref="E144:E146"/>
    <mergeCell ref="F144:F146"/>
    <mergeCell ref="G144:G146"/>
    <mergeCell ref="H144:H146"/>
    <mergeCell ref="B141:B143"/>
    <mergeCell ref="C141:C143"/>
    <mergeCell ref="D141:D143"/>
    <mergeCell ref="E141:E143"/>
    <mergeCell ref="F141:F143"/>
    <mergeCell ref="G141:G143"/>
    <mergeCell ref="H135:H137"/>
    <mergeCell ref="B138:B140"/>
    <mergeCell ref="C138:C140"/>
    <mergeCell ref="D138:D140"/>
    <mergeCell ref="E138:E140"/>
    <mergeCell ref="F138:F140"/>
    <mergeCell ref="G138:G140"/>
    <mergeCell ref="H138:H140"/>
    <mergeCell ref="B135:B137"/>
    <mergeCell ref="C135:C137"/>
    <mergeCell ref="D135:D137"/>
    <mergeCell ref="E135:E137"/>
    <mergeCell ref="F135:F137"/>
    <mergeCell ref="G135:G137"/>
    <mergeCell ref="H130:H131"/>
    <mergeCell ref="B132:B134"/>
    <mergeCell ref="C132:C134"/>
    <mergeCell ref="D132:D134"/>
    <mergeCell ref="E132:E134"/>
    <mergeCell ref="F132:F134"/>
    <mergeCell ref="G132:G134"/>
    <mergeCell ref="H132:H134"/>
    <mergeCell ref="B130:B131"/>
    <mergeCell ref="C130:C131"/>
    <mergeCell ref="D130:D131"/>
    <mergeCell ref="E130:E131"/>
    <mergeCell ref="F130:F131"/>
    <mergeCell ref="G130:G131"/>
    <mergeCell ref="H124:H126"/>
    <mergeCell ref="B127:B129"/>
    <mergeCell ref="C127:C129"/>
    <mergeCell ref="D127:D129"/>
    <mergeCell ref="E127:E129"/>
    <mergeCell ref="F127:F129"/>
    <mergeCell ref="G127:G129"/>
    <mergeCell ref="H127:H129"/>
    <mergeCell ref="B124:B126"/>
    <mergeCell ref="C124:C126"/>
    <mergeCell ref="D124:D126"/>
    <mergeCell ref="E124:E126"/>
    <mergeCell ref="F124:F126"/>
    <mergeCell ref="G124:G126"/>
    <mergeCell ref="H120:H121"/>
    <mergeCell ref="B122:B123"/>
    <mergeCell ref="C122:C123"/>
    <mergeCell ref="D122:D123"/>
    <mergeCell ref="E122:E123"/>
    <mergeCell ref="F122:F123"/>
    <mergeCell ref="G122:G123"/>
    <mergeCell ref="H122:H123"/>
    <mergeCell ref="B120:B121"/>
    <mergeCell ref="C120:C121"/>
    <mergeCell ref="D120:D121"/>
    <mergeCell ref="E120:E121"/>
    <mergeCell ref="F120:F121"/>
    <mergeCell ref="G120:G121"/>
    <mergeCell ref="H113:H115"/>
    <mergeCell ref="B116:B119"/>
    <mergeCell ref="C116:C119"/>
    <mergeCell ref="D116:D119"/>
    <mergeCell ref="E116:E119"/>
    <mergeCell ref="F116:F119"/>
    <mergeCell ref="G116:G119"/>
    <mergeCell ref="H116:H119"/>
    <mergeCell ref="B113:B115"/>
    <mergeCell ref="C113:C115"/>
    <mergeCell ref="D113:D115"/>
    <mergeCell ref="E113:E115"/>
    <mergeCell ref="F113:F115"/>
    <mergeCell ref="G113:G115"/>
    <mergeCell ref="H109:H110"/>
    <mergeCell ref="B111:B112"/>
    <mergeCell ref="C111:C112"/>
    <mergeCell ref="D111:D112"/>
    <mergeCell ref="E111:E112"/>
    <mergeCell ref="F111:F112"/>
    <mergeCell ref="G111:G112"/>
    <mergeCell ref="H111:H112"/>
    <mergeCell ref="B109:B110"/>
    <mergeCell ref="C109:C110"/>
    <mergeCell ref="D109:D110"/>
    <mergeCell ref="E109:E110"/>
    <mergeCell ref="F109:F110"/>
    <mergeCell ref="G109:G110"/>
    <mergeCell ref="H103:H105"/>
    <mergeCell ref="B106:B108"/>
    <mergeCell ref="C106:C108"/>
    <mergeCell ref="D106:D108"/>
    <mergeCell ref="E106:E108"/>
    <mergeCell ref="F106:F108"/>
    <mergeCell ref="G106:G108"/>
    <mergeCell ref="H106:H108"/>
    <mergeCell ref="B103:B105"/>
    <mergeCell ref="C103:C105"/>
    <mergeCell ref="D103:D105"/>
    <mergeCell ref="E103:E105"/>
    <mergeCell ref="F103:F105"/>
    <mergeCell ref="G103:G105"/>
    <mergeCell ref="H99:H100"/>
    <mergeCell ref="B101:B102"/>
    <mergeCell ref="C101:C102"/>
    <mergeCell ref="D101:D102"/>
    <mergeCell ref="E101:E102"/>
    <mergeCell ref="F101:F102"/>
    <mergeCell ref="G101:G102"/>
    <mergeCell ref="H101:H102"/>
    <mergeCell ref="B99:B100"/>
    <mergeCell ref="C99:C100"/>
    <mergeCell ref="D99:D100"/>
    <mergeCell ref="E99:E100"/>
    <mergeCell ref="F99:F100"/>
    <mergeCell ref="G99:G100"/>
    <mergeCell ref="H92:H94"/>
    <mergeCell ref="B95:B98"/>
    <mergeCell ref="C95:C98"/>
    <mergeCell ref="D95:D98"/>
    <mergeCell ref="E95:E98"/>
    <mergeCell ref="F95:F98"/>
    <mergeCell ref="G95:G98"/>
    <mergeCell ref="H95:H98"/>
    <mergeCell ref="B92:B94"/>
    <mergeCell ref="C92:C94"/>
    <mergeCell ref="D92:D94"/>
    <mergeCell ref="E92:E94"/>
    <mergeCell ref="F92:F94"/>
    <mergeCell ref="G92:G94"/>
    <mergeCell ref="H88:H89"/>
    <mergeCell ref="B90:B91"/>
    <mergeCell ref="C90:C91"/>
    <mergeCell ref="D90:D91"/>
    <mergeCell ref="E90:E91"/>
    <mergeCell ref="F90:F91"/>
    <mergeCell ref="G90:G91"/>
    <mergeCell ref="H90:H91"/>
    <mergeCell ref="B88:B89"/>
    <mergeCell ref="C88:C89"/>
    <mergeCell ref="D88:D89"/>
    <mergeCell ref="E88:E89"/>
    <mergeCell ref="F88:F89"/>
    <mergeCell ref="G88:G89"/>
    <mergeCell ref="H84:H85"/>
    <mergeCell ref="B86:B87"/>
    <mergeCell ref="C86:C87"/>
    <mergeCell ref="D86:D87"/>
    <mergeCell ref="E86:E87"/>
    <mergeCell ref="F86:F87"/>
    <mergeCell ref="G86:G87"/>
    <mergeCell ref="H86:H87"/>
    <mergeCell ref="B84:B85"/>
    <mergeCell ref="C84:C85"/>
    <mergeCell ref="D84:D85"/>
    <mergeCell ref="E84:E85"/>
    <mergeCell ref="F84:F85"/>
    <mergeCell ref="G84:G85"/>
    <mergeCell ref="H80:H81"/>
    <mergeCell ref="B82:B83"/>
    <mergeCell ref="C82:C83"/>
    <mergeCell ref="D82:D83"/>
    <mergeCell ref="E82:E83"/>
    <mergeCell ref="F82:F83"/>
    <mergeCell ref="G82:G83"/>
    <mergeCell ref="H82:H83"/>
    <mergeCell ref="B80:B81"/>
    <mergeCell ref="C80:C81"/>
    <mergeCell ref="D80:D81"/>
    <mergeCell ref="E80:E81"/>
    <mergeCell ref="F80:F81"/>
    <mergeCell ref="G80:G81"/>
    <mergeCell ref="H76:H77"/>
    <mergeCell ref="B78:B79"/>
    <mergeCell ref="C78:C79"/>
    <mergeCell ref="D78:D79"/>
    <mergeCell ref="E78:E79"/>
    <mergeCell ref="F78:F79"/>
    <mergeCell ref="G78:G79"/>
    <mergeCell ref="H78:H79"/>
    <mergeCell ref="B76:B77"/>
    <mergeCell ref="C76:C77"/>
    <mergeCell ref="D76:D77"/>
    <mergeCell ref="E76:E77"/>
    <mergeCell ref="F76:F77"/>
    <mergeCell ref="G76:G77"/>
    <mergeCell ref="H71:H73"/>
    <mergeCell ref="B74:B75"/>
    <mergeCell ref="C74:C75"/>
    <mergeCell ref="D74:D75"/>
    <mergeCell ref="E74:E75"/>
    <mergeCell ref="F74:F75"/>
    <mergeCell ref="G74:G75"/>
    <mergeCell ref="H74:H75"/>
    <mergeCell ref="B71:B73"/>
    <mergeCell ref="C71:C73"/>
    <mergeCell ref="D71:D73"/>
    <mergeCell ref="E71:E73"/>
    <mergeCell ref="F71:F73"/>
    <mergeCell ref="G71:G73"/>
    <mergeCell ref="H65:H67"/>
    <mergeCell ref="B68:B70"/>
    <mergeCell ref="C68:C70"/>
    <mergeCell ref="D68:D70"/>
    <mergeCell ref="E68:E70"/>
    <mergeCell ref="F68:F70"/>
    <mergeCell ref="G68:G70"/>
    <mergeCell ref="H68:H70"/>
    <mergeCell ref="B65:B67"/>
    <mergeCell ref="C65:C67"/>
    <mergeCell ref="D65:D67"/>
    <mergeCell ref="E65:E67"/>
    <mergeCell ref="F65:F67"/>
    <mergeCell ref="G65:G67"/>
    <mergeCell ref="H59:H61"/>
    <mergeCell ref="B62:B64"/>
    <mergeCell ref="C62:C64"/>
    <mergeCell ref="D62:D64"/>
    <mergeCell ref="E62:E64"/>
    <mergeCell ref="F62:F64"/>
    <mergeCell ref="G62:G64"/>
    <mergeCell ref="H62:H64"/>
    <mergeCell ref="B59:B61"/>
    <mergeCell ref="C59:C61"/>
    <mergeCell ref="D59:D61"/>
    <mergeCell ref="E59:E61"/>
    <mergeCell ref="F59:F61"/>
    <mergeCell ref="G59:G61"/>
    <mergeCell ref="H53:H55"/>
    <mergeCell ref="B56:B58"/>
    <mergeCell ref="C56:C58"/>
    <mergeCell ref="D56:D58"/>
    <mergeCell ref="E56:E58"/>
    <mergeCell ref="F56:F58"/>
    <mergeCell ref="G56:G58"/>
    <mergeCell ref="H56:H58"/>
    <mergeCell ref="B53:B55"/>
    <mergeCell ref="C53:C55"/>
    <mergeCell ref="D53:D55"/>
    <mergeCell ref="E53:E55"/>
    <mergeCell ref="F53:F55"/>
    <mergeCell ref="G53:G55"/>
    <mergeCell ref="H47:H49"/>
    <mergeCell ref="B50:B52"/>
    <mergeCell ref="C50:C52"/>
    <mergeCell ref="D50:D52"/>
    <mergeCell ref="E50:E52"/>
    <mergeCell ref="F50:F52"/>
    <mergeCell ref="G50:G52"/>
    <mergeCell ref="H50:H52"/>
    <mergeCell ref="B47:B49"/>
    <mergeCell ref="C47:C49"/>
    <mergeCell ref="D47:D49"/>
    <mergeCell ref="E47:E49"/>
    <mergeCell ref="F47:F49"/>
    <mergeCell ref="G47:G49"/>
    <mergeCell ref="H43:H44"/>
    <mergeCell ref="B45:B46"/>
    <mergeCell ref="C45:C46"/>
    <mergeCell ref="D45:D46"/>
    <mergeCell ref="E45:E46"/>
    <mergeCell ref="F45:F46"/>
    <mergeCell ref="G45:G46"/>
    <mergeCell ref="H45:H46"/>
    <mergeCell ref="B43:B44"/>
    <mergeCell ref="C43:C44"/>
    <mergeCell ref="D43:D44"/>
    <mergeCell ref="E43:E44"/>
    <mergeCell ref="F43:F44"/>
    <mergeCell ref="G43:G44"/>
    <mergeCell ref="H39:H40"/>
    <mergeCell ref="B41:B42"/>
    <mergeCell ref="C41:C42"/>
    <mergeCell ref="D41:D42"/>
    <mergeCell ref="E41:E42"/>
    <mergeCell ref="F41:F42"/>
    <mergeCell ref="G41:G42"/>
    <mergeCell ref="H41:H42"/>
    <mergeCell ref="B39:B40"/>
    <mergeCell ref="C39:C40"/>
    <mergeCell ref="D39:D40"/>
    <mergeCell ref="E39:E40"/>
    <mergeCell ref="F39:F40"/>
    <mergeCell ref="G39:G40"/>
    <mergeCell ref="H35:H36"/>
    <mergeCell ref="B37:B38"/>
    <mergeCell ref="C37:C38"/>
    <mergeCell ref="D37:D38"/>
    <mergeCell ref="E37:E38"/>
    <mergeCell ref="F37:F38"/>
    <mergeCell ref="G37:G38"/>
    <mergeCell ref="H37:H38"/>
    <mergeCell ref="B35:B36"/>
    <mergeCell ref="C35:C36"/>
    <mergeCell ref="D35:D36"/>
    <mergeCell ref="E35:E36"/>
    <mergeCell ref="F35:F36"/>
    <mergeCell ref="G35:G36"/>
    <mergeCell ref="H31:H32"/>
    <mergeCell ref="B33:B34"/>
    <mergeCell ref="C33:C34"/>
    <mergeCell ref="D33:D34"/>
    <mergeCell ref="E33:E34"/>
    <mergeCell ref="F33:F34"/>
    <mergeCell ref="G33:G34"/>
    <mergeCell ref="H33:H34"/>
    <mergeCell ref="B31:B32"/>
    <mergeCell ref="C31:C32"/>
    <mergeCell ref="D31:D32"/>
    <mergeCell ref="E31:E32"/>
    <mergeCell ref="F31:F32"/>
    <mergeCell ref="G31:G32"/>
    <mergeCell ref="H25:H27"/>
    <mergeCell ref="B28:B30"/>
    <mergeCell ref="C28:C30"/>
    <mergeCell ref="D28:D30"/>
    <mergeCell ref="E28:E30"/>
    <mergeCell ref="F28:F30"/>
    <mergeCell ref="G28:G30"/>
    <mergeCell ref="H28:H30"/>
    <mergeCell ref="B25:B27"/>
    <mergeCell ref="C25:C27"/>
    <mergeCell ref="D25:D27"/>
    <mergeCell ref="E25:E27"/>
    <mergeCell ref="F25:F27"/>
    <mergeCell ref="G25:G27"/>
    <mergeCell ref="H19:H21"/>
    <mergeCell ref="B22:B24"/>
    <mergeCell ref="C22:C24"/>
    <mergeCell ref="D22:D24"/>
    <mergeCell ref="E22:E24"/>
    <mergeCell ref="F22:F24"/>
    <mergeCell ref="G22:G24"/>
    <mergeCell ref="H22:H24"/>
    <mergeCell ref="B19:B21"/>
    <mergeCell ref="C19:C21"/>
    <mergeCell ref="D19:D21"/>
    <mergeCell ref="E19:E21"/>
    <mergeCell ref="F19:F21"/>
    <mergeCell ref="G19:G21"/>
    <mergeCell ref="H13:H15"/>
    <mergeCell ref="B16:B18"/>
    <mergeCell ref="C16:C18"/>
    <mergeCell ref="D16:D18"/>
    <mergeCell ref="E16:E18"/>
    <mergeCell ref="F16:F18"/>
    <mergeCell ref="G16:G18"/>
    <mergeCell ref="H16:H18"/>
    <mergeCell ref="B13:B15"/>
    <mergeCell ref="C13:C15"/>
    <mergeCell ref="D13:D15"/>
    <mergeCell ref="E13:E15"/>
    <mergeCell ref="F13:F15"/>
    <mergeCell ref="G13:G15"/>
    <mergeCell ref="H7:H9"/>
    <mergeCell ref="B10:B12"/>
    <mergeCell ref="C10:C12"/>
    <mergeCell ref="D10:D12"/>
    <mergeCell ref="E10:E12"/>
    <mergeCell ref="F10:F12"/>
    <mergeCell ref="G10:G12"/>
    <mergeCell ref="H10:H12"/>
    <mergeCell ref="B7:B9"/>
    <mergeCell ref="C7:C9"/>
    <mergeCell ref="D7:D9"/>
    <mergeCell ref="E7:E9"/>
    <mergeCell ref="F7:F9"/>
    <mergeCell ref="G7:G9"/>
    <mergeCell ref="N2:N3"/>
    <mergeCell ref="B4:B6"/>
    <mergeCell ref="C4:C6"/>
    <mergeCell ref="D4:D6"/>
    <mergeCell ref="E4:E6"/>
    <mergeCell ref="F4:F6"/>
    <mergeCell ref="G4:G6"/>
    <mergeCell ref="H4:H6"/>
    <mergeCell ref="B2:B3"/>
    <mergeCell ref="C2:C3"/>
    <mergeCell ref="D2:D3"/>
    <mergeCell ref="E2:H2"/>
    <mergeCell ref="I2:I3"/>
    <mergeCell ref="J2:M2"/>
  </mergeCells>
  <phoneticPr fontId="7" type="noConversion"/>
  <conditionalFormatting sqref="B4:D4 B7:D7 B10:D10 B13:D13 N4 N7 N10 N13 N17:N18 B16:D16 B31:D31 B19:D19 B22:D22 B25:D25 B28:D28 B33:D33 B35:D35 B37:D37 B39:D39 B41:D41 B43:D43 B45:D45 B47:C47 B50:C50 B53:C53 B56:C56 B59:D61 D47:D58 N47 N50 N53 N56 N59:N61 B62:C62 B65:C65 B68:C68 B71:C71 D62:D73 B74:D74 B76:D76 B90:D90 B92:D92 B95:D95 B99:D99 B101:D101 B103:D103 B106:D106 B109:D109 B120:D120 B116:D116 B113:D113 B111:D111 B130:D130 B132:D132 B127:D127 B124:D124 B122:D122 B162:D162 B135:D135 B138:D138 B141:D141 B144:D144 B147:D147 B150:D150 B153:D153 B156:D156 B159:D159 B165:D165 B168:D168 B171:D171 B78:D78 B80:D80 B82:D82 B84:D84 B86:D86 B88:D88">
    <cfRule type="cellIs" dxfId="217" priority="218" operator="notEqual">
      <formula>#REF!</formula>
    </cfRule>
  </conditionalFormatting>
  <conditionalFormatting sqref="B4:D4 B7:D7 B10:D10 B13:D13 B16:D16 B31:D31 B19:D19 B22:D22 B25:D25 B28:D28 B33:D33 B35:D35 B37:D37 B39:D39 B41:D41 B43:D43 B45:D45 B47:C47 B50:C50 B53:C53 B56:C56 B59:D61 D47:D58 B62:C62 B65:C65 B68:C68 B71:C71 D62:D73 B74:D74 B76:D76 B90:D90 B92:D92 B95:D95 B99:D99 B101:D101 B103:D103 B106:D106 B109:D109 B120:D120 B116:D116 B113:D113 B111:D111 B130:D130 B132:D132 B127:D127 B124:D124 B122:D122 B162:D162 B135:D135 B138:D138 B141:D141 B144:D144 B147:D147 B150:D150 B153:D153 B156:D156 B159:D159 B165:D165 B168:D168 B171:D171 B78:D78 B80:D80 B82:D82 B84:D84 B86:D86 B88:D88">
    <cfRule type="cellIs" dxfId="216" priority="217" operator="notEqual">
      <formula>#REF!</formula>
    </cfRule>
  </conditionalFormatting>
  <conditionalFormatting sqref="B290:D290 B294:D294 B296:D296 B300:D300 B303:D303 B307:D307 B309:D309 B313:D313 B316:D316 B326:D326 B331:D331 B341:D341 B346:D346 B354:D354 B362:D362 B370:D370 B378:D378 B391:D391 B399:D399 B407:D407 B415:D415 B381:D381 N316:N419 B383:D383 B418:D418 B420:D420 B422:D422 B443:D443 B445:D445 B466:D466 B474:D474 B482:D482 B555:D555 B518:D519 N482:N555">
    <cfRule type="cellIs" dxfId="215" priority="216" operator="notEqual">
      <formula>#REF!</formula>
    </cfRule>
  </conditionalFormatting>
  <conditionalFormatting sqref="B258:C258 B262:C262 B290:D290 B270:C270 B280:C280 B294:D294 B296:D296 B300:D300 B303:D303 B307:D307 B309:D309 B313:D313 B316:D316 B326:D326 B331:D331 B341:D341 B346:D346 B354:D354 B362:D362 B370:D370 B378:D378 B391:D391 B399:D399 B407:D407 B415:D415 B381:D381 B383:D383 B418:D418 B420:D420 B422:D422 B443:D443 B445:D445 B466:D466 B474:D474 B482:D482 B555:D555 B518:D519 K275:K438">
    <cfRule type="cellIs" dxfId="214" priority="215" operator="notEqual">
      <formula>#REF!</formula>
    </cfRule>
  </conditionalFormatting>
  <conditionalFormatting sqref="J383:J390 J519:J526 K270 K272 K443:K555">
    <cfRule type="cellIs" dxfId="213" priority="214" operator="notEqual">
      <formula>#REF!</formula>
    </cfRule>
  </conditionalFormatting>
  <conditionalFormatting sqref="K258:K269 K271 K273:K274">
    <cfRule type="cellIs" dxfId="212" priority="213" operator="notEqual">
      <formula>#REF!</formula>
    </cfRule>
  </conditionalFormatting>
  <conditionalFormatting sqref="N5:N6">
    <cfRule type="cellIs" dxfId="211" priority="212" operator="notEqual">
      <formula>#REF!</formula>
    </cfRule>
  </conditionalFormatting>
  <conditionalFormatting sqref="N8:N9">
    <cfRule type="cellIs" dxfId="210" priority="211" operator="notEqual">
      <formula>#REF!</formula>
    </cfRule>
  </conditionalFormatting>
  <conditionalFormatting sqref="N11:N12">
    <cfRule type="cellIs" dxfId="209" priority="210" operator="notEqual">
      <formula>#REF!</formula>
    </cfRule>
  </conditionalFormatting>
  <conditionalFormatting sqref="N14:N15">
    <cfRule type="cellIs" dxfId="208" priority="209" operator="notEqual">
      <formula>#REF!</formula>
    </cfRule>
  </conditionalFormatting>
  <conditionalFormatting sqref="N16 N22 N25 N28 N92 N95:N99 N101 N103 N106 N109">
    <cfRule type="cellIs" dxfId="207" priority="208" operator="notEqual">
      <formula>#REF!</formula>
    </cfRule>
  </conditionalFormatting>
  <conditionalFormatting sqref="N59">
    <cfRule type="cellIs" dxfId="206" priority="207" operator="notEqual">
      <formula>#REF!</formula>
    </cfRule>
  </conditionalFormatting>
  <conditionalFormatting sqref="N19">
    <cfRule type="cellIs" dxfId="205" priority="206" operator="notEqual">
      <formula>#REF!</formula>
    </cfRule>
  </conditionalFormatting>
  <conditionalFormatting sqref="N20:N21">
    <cfRule type="cellIs" dxfId="204" priority="205" operator="notEqual">
      <formula>#REF!</formula>
    </cfRule>
  </conditionalFormatting>
  <conditionalFormatting sqref="N23:N24">
    <cfRule type="cellIs" dxfId="203" priority="204" operator="notEqual">
      <formula>#REF!</formula>
    </cfRule>
  </conditionalFormatting>
  <conditionalFormatting sqref="N26:N27">
    <cfRule type="cellIs" dxfId="202" priority="203" operator="notEqual">
      <formula>#REF!</formula>
    </cfRule>
  </conditionalFormatting>
  <conditionalFormatting sqref="N29:N30">
    <cfRule type="cellIs" dxfId="201" priority="202" operator="notEqual">
      <formula>#REF!</formula>
    </cfRule>
  </conditionalFormatting>
  <conditionalFormatting sqref="N31 N41 N43 N45 N33 N35 N37 N39">
    <cfRule type="cellIs" dxfId="200" priority="201" operator="notEqual">
      <formula>#REF!</formula>
    </cfRule>
  </conditionalFormatting>
  <conditionalFormatting sqref="N40">
    <cfRule type="cellIs" dxfId="199" priority="200" operator="notEqual">
      <formula>#REF!</formula>
    </cfRule>
  </conditionalFormatting>
  <conditionalFormatting sqref="N42">
    <cfRule type="cellIs" dxfId="198" priority="199" operator="notEqual">
      <formula>#REF!</formula>
    </cfRule>
  </conditionalFormatting>
  <conditionalFormatting sqref="N44">
    <cfRule type="cellIs" dxfId="197" priority="198" operator="notEqual">
      <formula>#REF!</formula>
    </cfRule>
  </conditionalFormatting>
  <conditionalFormatting sqref="N46">
    <cfRule type="cellIs" dxfId="196" priority="197" operator="notEqual">
      <formula>#REF!</formula>
    </cfRule>
  </conditionalFormatting>
  <conditionalFormatting sqref="N32">
    <cfRule type="cellIs" dxfId="195" priority="196" operator="notEqual">
      <formula>#REF!</formula>
    </cfRule>
  </conditionalFormatting>
  <conditionalFormatting sqref="N34">
    <cfRule type="cellIs" dxfId="194" priority="195" operator="notEqual">
      <formula>#REF!</formula>
    </cfRule>
  </conditionalFormatting>
  <conditionalFormatting sqref="N36">
    <cfRule type="cellIs" dxfId="193" priority="194" operator="notEqual">
      <formula>#REF!</formula>
    </cfRule>
  </conditionalFormatting>
  <conditionalFormatting sqref="N38">
    <cfRule type="cellIs" dxfId="192" priority="193" operator="notEqual">
      <formula>#REF!</formula>
    </cfRule>
  </conditionalFormatting>
  <conditionalFormatting sqref="N48:N49">
    <cfRule type="cellIs" dxfId="191" priority="192" operator="notEqual">
      <formula>#REF!</formula>
    </cfRule>
  </conditionalFormatting>
  <conditionalFormatting sqref="N51:N52">
    <cfRule type="cellIs" dxfId="190" priority="191" operator="notEqual">
      <formula>#REF!</formula>
    </cfRule>
  </conditionalFormatting>
  <conditionalFormatting sqref="N54:N55">
    <cfRule type="cellIs" dxfId="189" priority="190" operator="notEqual">
      <formula>#REF!</formula>
    </cfRule>
  </conditionalFormatting>
  <conditionalFormatting sqref="N57:N58">
    <cfRule type="cellIs" dxfId="188" priority="189" operator="notEqual">
      <formula>#REF!</formula>
    </cfRule>
  </conditionalFormatting>
  <conditionalFormatting sqref="N62">
    <cfRule type="cellIs" dxfId="187" priority="188" operator="notEqual">
      <formula>#REF!</formula>
    </cfRule>
  </conditionalFormatting>
  <conditionalFormatting sqref="N65">
    <cfRule type="cellIs" dxfId="186" priority="187" operator="notEqual">
      <formula>#REF!</formula>
    </cfRule>
  </conditionalFormatting>
  <conditionalFormatting sqref="N68">
    <cfRule type="cellIs" dxfId="185" priority="186" operator="notEqual">
      <formula>#REF!</formula>
    </cfRule>
  </conditionalFormatting>
  <conditionalFormatting sqref="N71">
    <cfRule type="cellIs" dxfId="184" priority="185" operator="notEqual">
      <formula>#REF!</formula>
    </cfRule>
  </conditionalFormatting>
  <conditionalFormatting sqref="N63:N64">
    <cfRule type="cellIs" dxfId="183" priority="184" operator="notEqual">
      <formula>#REF!</formula>
    </cfRule>
  </conditionalFormatting>
  <conditionalFormatting sqref="N66:N67">
    <cfRule type="cellIs" dxfId="182" priority="183" operator="notEqual">
      <formula>#REF!</formula>
    </cfRule>
  </conditionalFormatting>
  <conditionalFormatting sqref="N69:N70">
    <cfRule type="cellIs" dxfId="181" priority="182" operator="notEqual">
      <formula>#REF!</formula>
    </cfRule>
  </conditionalFormatting>
  <conditionalFormatting sqref="N72:N73">
    <cfRule type="cellIs" dxfId="180" priority="181" operator="notEqual">
      <formula>#REF!</formula>
    </cfRule>
  </conditionalFormatting>
  <conditionalFormatting sqref="N75">
    <cfRule type="cellIs" dxfId="179" priority="180" operator="notEqual">
      <formula>#REF!</formula>
    </cfRule>
  </conditionalFormatting>
  <conditionalFormatting sqref="N77">
    <cfRule type="cellIs" dxfId="178" priority="179" operator="notEqual">
      <formula>#REF!</formula>
    </cfRule>
  </conditionalFormatting>
  <conditionalFormatting sqref="N79">
    <cfRule type="cellIs" dxfId="177" priority="178" operator="notEqual">
      <formula>#REF!</formula>
    </cfRule>
  </conditionalFormatting>
  <conditionalFormatting sqref="N81">
    <cfRule type="cellIs" dxfId="176" priority="177" operator="notEqual">
      <formula>#REF!</formula>
    </cfRule>
  </conditionalFormatting>
  <conditionalFormatting sqref="N83">
    <cfRule type="cellIs" dxfId="175" priority="176" operator="notEqual">
      <formula>#REF!</formula>
    </cfRule>
  </conditionalFormatting>
  <conditionalFormatting sqref="N85">
    <cfRule type="cellIs" dxfId="174" priority="175" operator="notEqual">
      <formula>#REF!</formula>
    </cfRule>
  </conditionalFormatting>
  <conditionalFormatting sqref="N87">
    <cfRule type="cellIs" dxfId="173" priority="174" operator="notEqual">
      <formula>#REF!</formula>
    </cfRule>
  </conditionalFormatting>
  <conditionalFormatting sqref="N89">
    <cfRule type="cellIs" dxfId="172" priority="173" operator="notEqual">
      <formula>#REF!</formula>
    </cfRule>
  </conditionalFormatting>
  <conditionalFormatting sqref="N90">
    <cfRule type="cellIs" dxfId="171" priority="172" operator="notEqual">
      <formula>#REF!</formula>
    </cfRule>
  </conditionalFormatting>
  <conditionalFormatting sqref="N132 N135 N138 N141 N144">
    <cfRule type="cellIs" dxfId="170" priority="171" operator="notEqual">
      <formula>#REF!</formula>
    </cfRule>
  </conditionalFormatting>
  <conditionalFormatting sqref="N147:N161">
    <cfRule type="cellIs" dxfId="169" priority="170" operator="notEqual">
      <formula>#REF!</formula>
    </cfRule>
  </conditionalFormatting>
  <conditionalFormatting sqref="N148:N149">
    <cfRule type="cellIs" dxfId="168" priority="169" operator="notEqual">
      <formula>#REF!</formula>
    </cfRule>
  </conditionalFormatting>
  <conditionalFormatting sqref="N151:N152">
    <cfRule type="cellIs" dxfId="167" priority="168" operator="notEqual">
      <formula>#REF!</formula>
    </cfRule>
  </conditionalFormatting>
  <conditionalFormatting sqref="N154:N155">
    <cfRule type="cellIs" dxfId="166" priority="167" operator="notEqual">
      <formula>#REF!</formula>
    </cfRule>
  </conditionalFormatting>
  <conditionalFormatting sqref="N157:N158">
    <cfRule type="cellIs" dxfId="165" priority="166" operator="notEqual">
      <formula>#REF!</formula>
    </cfRule>
  </conditionalFormatting>
  <conditionalFormatting sqref="N160:N161">
    <cfRule type="cellIs" dxfId="164" priority="165" operator="notEqual">
      <formula>#REF!</formula>
    </cfRule>
  </conditionalFormatting>
  <conditionalFormatting sqref="J148:J149">
    <cfRule type="cellIs" dxfId="163" priority="164" operator="notEqual">
      <formula>#REF!</formula>
    </cfRule>
  </conditionalFormatting>
  <conditionalFormatting sqref="J151:J152">
    <cfRule type="cellIs" dxfId="162" priority="163" operator="notEqual">
      <formula>#REF!</formula>
    </cfRule>
  </conditionalFormatting>
  <conditionalFormatting sqref="J154:J155">
    <cfRule type="cellIs" dxfId="161" priority="162" operator="notEqual">
      <formula>#REF!</formula>
    </cfRule>
  </conditionalFormatting>
  <conditionalFormatting sqref="J157:J158">
    <cfRule type="cellIs" dxfId="160" priority="161" operator="notEqual">
      <formula>#REF!</formula>
    </cfRule>
  </conditionalFormatting>
  <conditionalFormatting sqref="J160:J161">
    <cfRule type="cellIs" dxfId="159" priority="160" operator="notEqual">
      <formula>#REF!</formula>
    </cfRule>
  </conditionalFormatting>
  <conditionalFormatting sqref="N133:N134">
    <cfRule type="cellIs" dxfId="158" priority="159" operator="notEqual">
      <formula>#REF!</formula>
    </cfRule>
  </conditionalFormatting>
  <conditionalFormatting sqref="J133:J134">
    <cfRule type="cellIs" dxfId="157" priority="158" operator="notEqual">
      <formula>#REF!</formula>
    </cfRule>
  </conditionalFormatting>
  <conditionalFormatting sqref="J136:J137">
    <cfRule type="cellIs" dxfId="156" priority="157" operator="notEqual">
      <formula>#REF!</formula>
    </cfRule>
  </conditionalFormatting>
  <conditionalFormatting sqref="J139:J140">
    <cfRule type="cellIs" dxfId="155" priority="156" operator="notEqual">
      <formula>#REF!</formula>
    </cfRule>
  </conditionalFormatting>
  <conditionalFormatting sqref="J142:J143">
    <cfRule type="cellIs" dxfId="154" priority="155" operator="notEqual">
      <formula>#REF!</formula>
    </cfRule>
  </conditionalFormatting>
  <conditionalFormatting sqref="J145:J146">
    <cfRule type="cellIs" dxfId="153" priority="154" operator="notEqual">
      <formula>#REF!</formula>
    </cfRule>
  </conditionalFormatting>
  <conditionalFormatting sqref="N151:N152">
    <cfRule type="cellIs" dxfId="152" priority="153" operator="notEqual">
      <formula>#REF!</formula>
    </cfRule>
  </conditionalFormatting>
  <conditionalFormatting sqref="N154:N155">
    <cfRule type="cellIs" dxfId="151" priority="152" operator="notEqual">
      <formula>#REF!</formula>
    </cfRule>
  </conditionalFormatting>
  <conditionalFormatting sqref="N157:N158">
    <cfRule type="cellIs" dxfId="150" priority="151" operator="notEqual">
      <formula>#REF!</formula>
    </cfRule>
  </conditionalFormatting>
  <conditionalFormatting sqref="N160:N161">
    <cfRule type="cellIs" dxfId="149" priority="150" operator="notEqual">
      <formula>#REF!</formula>
    </cfRule>
  </conditionalFormatting>
  <conditionalFormatting sqref="N136:N137">
    <cfRule type="cellIs" dxfId="148" priority="149" operator="notEqual">
      <formula>#REF!</formula>
    </cfRule>
  </conditionalFormatting>
  <conditionalFormatting sqref="N139:N140">
    <cfRule type="cellIs" dxfId="147" priority="148" operator="notEqual">
      <formula>#REF!</formula>
    </cfRule>
  </conditionalFormatting>
  <conditionalFormatting sqref="N142:N143">
    <cfRule type="cellIs" dxfId="146" priority="147" operator="notEqual">
      <formula>#REF!</formula>
    </cfRule>
  </conditionalFormatting>
  <conditionalFormatting sqref="N145:N146">
    <cfRule type="cellIs" dxfId="145" priority="146" operator="notEqual">
      <formula>#REF!</formula>
    </cfRule>
  </conditionalFormatting>
  <conditionalFormatting sqref="N162 N165 N168 N171 N174 N177 N180 N183">
    <cfRule type="cellIs" dxfId="144" priority="145" operator="notEqual">
      <formula>#REF!</formula>
    </cfRule>
  </conditionalFormatting>
  <conditionalFormatting sqref="N186 N189 N192 N195 N198 N201 N204 N207">
    <cfRule type="cellIs" dxfId="143" priority="144" operator="notEqual">
      <formula>#REF!</formula>
    </cfRule>
  </conditionalFormatting>
  <conditionalFormatting sqref="N163">
    <cfRule type="cellIs" dxfId="142" priority="143" operator="notEqual">
      <formula>#REF!</formula>
    </cfRule>
  </conditionalFormatting>
  <conditionalFormatting sqref="N166">
    <cfRule type="cellIs" dxfId="141" priority="142" operator="notEqual">
      <formula>#REF!</formula>
    </cfRule>
  </conditionalFormatting>
  <conditionalFormatting sqref="N169">
    <cfRule type="cellIs" dxfId="140" priority="141" operator="notEqual">
      <formula>#REF!</formula>
    </cfRule>
  </conditionalFormatting>
  <conditionalFormatting sqref="N172">
    <cfRule type="cellIs" dxfId="139" priority="140" operator="notEqual">
      <formula>#REF!</formula>
    </cfRule>
  </conditionalFormatting>
  <conditionalFormatting sqref="J163">
    <cfRule type="cellIs" dxfId="138" priority="139" operator="notEqual">
      <formula>#REF!</formula>
    </cfRule>
  </conditionalFormatting>
  <conditionalFormatting sqref="J166">
    <cfRule type="cellIs" dxfId="137" priority="138" operator="notEqual">
      <formula>#REF!</formula>
    </cfRule>
  </conditionalFormatting>
  <conditionalFormatting sqref="J169">
    <cfRule type="cellIs" dxfId="136" priority="137" operator="notEqual">
      <formula>#REF!</formula>
    </cfRule>
  </conditionalFormatting>
  <conditionalFormatting sqref="J172">
    <cfRule type="cellIs" dxfId="135" priority="136" operator="notEqual">
      <formula>#REF!</formula>
    </cfRule>
  </conditionalFormatting>
  <conditionalFormatting sqref="N164">
    <cfRule type="cellIs" dxfId="134" priority="135" operator="notEqual">
      <formula>#REF!</formula>
    </cfRule>
  </conditionalFormatting>
  <conditionalFormatting sqref="N167">
    <cfRule type="cellIs" dxfId="133" priority="134" operator="notEqual">
      <formula>#REF!</formula>
    </cfRule>
  </conditionalFormatting>
  <conditionalFormatting sqref="N170">
    <cfRule type="cellIs" dxfId="132" priority="133" operator="notEqual">
      <formula>#REF!</formula>
    </cfRule>
  </conditionalFormatting>
  <conditionalFormatting sqref="N173">
    <cfRule type="cellIs" dxfId="131" priority="132" operator="notEqual">
      <formula>#REF!</formula>
    </cfRule>
  </conditionalFormatting>
  <conditionalFormatting sqref="J164">
    <cfRule type="cellIs" dxfId="130" priority="131" operator="notEqual">
      <formula>#REF!</formula>
    </cfRule>
  </conditionalFormatting>
  <conditionalFormatting sqref="J167">
    <cfRule type="cellIs" dxfId="129" priority="130" operator="notEqual">
      <formula>#REF!</formula>
    </cfRule>
  </conditionalFormatting>
  <conditionalFormatting sqref="J170">
    <cfRule type="cellIs" dxfId="128" priority="129" operator="notEqual">
      <formula>#REF!</formula>
    </cfRule>
  </conditionalFormatting>
  <conditionalFormatting sqref="J173">
    <cfRule type="cellIs" dxfId="127" priority="128" operator="notEqual">
      <formula>#REF!</formula>
    </cfRule>
  </conditionalFormatting>
  <conditionalFormatting sqref="B174:D174 B177:D177 B180:D180 B183:D183">
    <cfRule type="cellIs" dxfId="126" priority="127" operator="notEqual">
      <formula>#REF!</formula>
    </cfRule>
  </conditionalFormatting>
  <conditionalFormatting sqref="B174:D174 B177:D177 B180:D180 B183:D183">
    <cfRule type="cellIs" dxfId="125" priority="126" operator="notEqual">
      <formula>#REF!</formula>
    </cfRule>
  </conditionalFormatting>
  <conditionalFormatting sqref="N175">
    <cfRule type="cellIs" dxfId="124" priority="125" operator="notEqual">
      <formula>#REF!</formula>
    </cfRule>
  </conditionalFormatting>
  <conditionalFormatting sqref="N178">
    <cfRule type="cellIs" dxfId="123" priority="124" operator="notEqual">
      <formula>#REF!</formula>
    </cfRule>
  </conditionalFormatting>
  <conditionalFormatting sqref="N181">
    <cfRule type="cellIs" dxfId="122" priority="123" operator="notEqual">
      <formula>#REF!</formula>
    </cfRule>
  </conditionalFormatting>
  <conditionalFormatting sqref="N184">
    <cfRule type="cellIs" dxfId="121" priority="122" operator="notEqual">
      <formula>#REF!</formula>
    </cfRule>
  </conditionalFormatting>
  <conditionalFormatting sqref="N176">
    <cfRule type="cellIs" dxfId="120" priority="121" operator="notEqual">
      <formula>#REF!</formula>
    </cfRule>
  </conditionalFormatting>
  <conditionalFormatting sqref="N179">
    <cfRule type="cellIs" dxfId="119" priority="120" operator="notEqual">
      <formula>#REF!</formula>
    </cfRule>
  </conditionalFormatting>
  <conditionalFormatting sqref="N182">
    <cfRule type="cellIs" dxfId="118" priority="119" operator="notEqual">
      <formula>#REF!</formula>
    </cfRule>
  </conditionalFormatting>
  <conditionalFormatting sqref="N185">
    <cfRule type="cellIs" dxfId="117" priority="118" operator="notEqual">
      <formula>#REF!</formula>
    </cfRule>
  </conditionalFormatting>
  <conditionalFormatting sqref="N187">
    <cfRule type="cellIs" dxfId="116" priority="117" operator="notEqual">
      <formula>#REF!</formula>
    </cfRule>
  </conditionalFormatting>
  <conditionalFormatting sqref="N190">
    <cfRule type="cellIs" dxfId="115" priority="116" operator="notEqual">
      <formula>#REF!</formula>
    </cfRule>
  </conditionalFormatting>
  <conditionalFormatting sqref="N193">
    <cfRule type="cellIs" dxfId="114" priority="115" operator="notEqual">
      <formula>#REF!</formula>
    </cfRule>
  </conditionalFormatting>
  <conditionalFormatting sqref="N196">
    <cfRule type="cellIs" dxfId="113" priority="114" operator="notEqual">
      <formula>#REF!</formula>
    </cfRule>
  </conditionalFormatting>
  <conditionalFormatting sqref="J187">
    <cfRule type="cellIs" dxfId="112" priority="113" operator="notEqual">
      <formula>#REF!</formula>
    </cfRule>
  </conditionalFormatting>
  <conditionalFormatting sqref="J190">
    <cfRule type="cellIs" dxfId="111" priority="112" operator="notEqual">
      <formula>#REF!</formula>
    </cfRule>
  </conditionalFormatting>
  <conditionalFormatting sqref="J193">
    <cfRule type="cellIs" dxfId="110" priority="111" operator="notEqual">
      <formula>#REF!</formula>
    </cfRule>
  </conditionalFormatting>
  <conditionalFormatting sqref="J196">
    <cfRule type="cellIs" dxfId="109" priority="110" operator="notEqual">
      <formula>#REF!</formula>
    </cfRule>
  </conditionalFormatting>
  <conditionalFormatting sqref="N188">
    <cfRule type="cellIs" dxfId="108" priority="109" operator="notEqual">
      <formula>#REF!</formula>
    </cfRule>
  </conditionalFormatting>
  <conditionalFormatting sqref="N191">
    <cfRule type="cellIs" dxfId="107" priority="108" operator="notEqual">
      <formula>#REF!</formula>
    </cfRule>
  </conditionalFormatting>
  <conditionalFormatting sqref="N194">
    <cfRule type="cellIs" dxfId="106" priority="107" operator="notEqual">
      <formula>#REF!</formula>
    </cfRule>
  </conditionalFormatting>
  <conditionalFormatting sqref="N197">
    <cfRule type="cellIs" dxfId="105" priority="106" operator="notEqual">
      <formula>#REF!</formula>
    </cfRule>
  </conditionalFormatting>
  <conditionalFormatting sqref="J188">
    <cfRule type="cellIs" dxfId="104" priority="105" operator="notEqual">
      <formula>#REF!</formula>
    </cfRule>
  </conditionalFormatting>
  <conditionalFormatting sqref="J191">
    <cfRule type="cellIs" dxfId="103" priority="104" operator="notEqual">
      <formula>#REF!</formula>
    </cfRule>
  </conditionalFormatting>
  <conditionalFormatting sqref="J194">
    <cfRule type="cellIs" dxfId="102" priority="103" operator="notEqual">
      <formula>#REF!</formula>
    </cfRule>
  </conditionalFormatting>
  <conditionalFormatting sqref="J197">
    <cfRule type="cellIs" dxfId="101" priority="102" operator="notEqual">
      <formula>#REF!</formula>
    </cfRule>
  </conditionalFormatting>
  <conditionalFormatting sqref="B186:C186 B189:C189 B192:C192 B195:C195">
    <cfRule type="cellIs" dxfId="100" priority="101" operator="notEqual">
      <formula>#REF!</formula>
    </cfRule>
  </conditionalFormatting>
  <conditionalFormatting sqref="B186:C186 B189:C189 B192:C192 B195:C195">
    <cfRule type="cellIs" dxfId="99" priority="100" operator="notEqual">
      <formula>#REF!</formula>
    </cfRule>
  </conditionalFormatting>
  <conditionalFormatting sqref="D186">
    <cfRule type="cellIs" dxfId="98" priority="99" operator="notEqual">
      <formula>#REF!</formula>
    </cfRule>
  </conditionalFormatting>
  <conditionalFormatting sqref="D186">
    <cfRule type="cellIs" dxfId="97" priority="98" operator="notEqual">
      <formula>#REF!</formula>
    </cfRule>
  </conditionalFormatting>
  <conditionalFormatting sqref="D189">
    <cfRule type="cellIs" dxfId="96" priority="97" operator="notEqual">
      <formula>#REF!</formula>
    </cfRule>
  </conditionalFormatting>
  <conditionalFormatting sqref="D189">
    <cfRule type="cellIs" dxfId="95" priority="96" operator="notEqual">
      <formula>#REF!</formula>
    </cfRule>
  </conditionalFormatting>
  <conditionalFormatting sqref="D192">
    <cfRule type="cellIs" dxfId="94" priority="95" operator="notEqual">
      <formula>#REF!</formula>
    </cfRule>
  </conditionalFormatting>
  <conditionalFormatting sqref="D192">
    <cfRule type="cellIs" dxfId="93" priority="94" operator="notEqual">
      <formula>#REF!</formula>
    </cfRule>
  </conditionalFormatting>
  <conditionalFormatting sqref="D195">
    <cfRule type="cellIs" dxfId="92" priority="93" operator="notEqual">
      <formula>#REF!</formula>
    </cfRule>
  </conditionalFormatting>
  <conditionalFormatting sqref="D195">
    <cfRule type="cellIs" dxfId="91" priority="92" operator="notEqual">
      <formula>#REF!</formula>
    </cfRule>
  </conditionalFormatting>
  <conditionalFormatting sqref="B198:C198 B201:C201 B204:C204 B207:C207">
    <cfRule type="cellIs" dxfId="90" priority="91" operator="notEqual">
      <formula>#REF!</formula>
    </cfRule>
  </conditionalFormatting>
  <conditionalFormatting sqref="B198:C198 B201:C201 B204:C204 B207:C207">
    <cfRule type="cellIs" dxfId="89" priority="90" operator="notEqual">
      <formula>#REF!</formula>
    </cfRule>
  </conditionalFormatting>
  <conditionalFormatting sqref="D198 D201 D204 D207">
    <cfRule type="cellIs" dxfId="88" priority="89" operator="notEqual">
      <formula>#REF!</formula>
    </cfRule>
  </conditionalFormatting>
  <conditionalFormatting sqref="D198 D201 D204 D207">
    <cfRule type="cellIs" dxfId="87" priority="88" operator="notEqual">
      <formula>#REF!</formula>
    </cfRule>
  </conditionalFormatting>
  <conditionalFormatting sqref="N199">
    <cfRule type="cellIs" dxfId="86" priority="87" operator="notEqual">
      <formula>#REF!</formula>
    </cfRule>
  </conditionalFormatting>
  <conditionalFormatting sqref="N202">
    <cfRule type="cellIs" dxfId="85" priority="86" operator="notEqual">
      <formula>#REF!</formula>
    </cfRule>
  </conditionalFormatting>
  <conditionalFormatting sqref="N205">
    <cfRule type="cellIs" dxfId="84" priority="85" operator="notEqual">
      <formula>#REF!</formula>
    </cfRule>
  </conditionalFormatting>
  <conditionalFormatting sqref="N208">
    <cfRule type="cellIs" dxfId="83" priority="84" operator="notEqual">
      <formula>#REF!</formula>
    </cfRule>
  </conditionalFormatting>
  <conditionalFormatting sqref="N200">
    <cfRule type="cellIs" dxfId="82" priority="83" operator="notEqual">
      <formula>#REF!</formula>
    </cfRule>
  </conditionalFormatting>
  <conditionalFormatting sqref="N203">
    <cfRule type="cellIs" dxfId="81" priority="82" operator="notEqual">
      <formula>#REF!</formula>
    </cfRule>
  </conditionalFormatting>
  <conditionalFormatting sqref="N206">
    <cfRule type="cellIs" dxfId="80" priority="81" operator="notEqual">
      <formula>#REF!</formula>
    </cfRule>
  </conditionalFormatting>
  <conditionalFormatting sqref="N209">
    <cfRule type="cellIs" dxfId="79" priority="80" operator="notEqual">
      <formula>#REF!</formula>
    </cfRule>
  </conditionalFormatting>
  <conditionalFormatting sqref="N210:N211">
    <cfRule type="cellIs" dxfId="78" priority="79" operator="notEqual">
      <formula>#REF!</formula>
    </cfRule>
  </conditionalFormatting>
  <conditionalFormatting sqref="N212:N213">
    <cfRule type="cellIs" dxfId="77" priority="78" operator="notEqual">
      <formula>#REF!</formula>
    </cfRule>
  </conditionalFormatting>
  <conditionalFormatting sqref="N214:N217">
    <cfRule type="cellIs" dxfId="76" priority="77" operator="notEqual">
      <formula>#REF!</formula>
    </cfRule>
  </conditionalFormatting>
  <conditionalFormatting sqref="N218:N221">
    <cfRule type="cellIs" dxfId="75" priority="76" operator="notEqual">
      <formula>#REF!</formula>
    </cfRule>
  </conditionalFormatting>
  <conditionalFormatting sqref="N222:N225">
    <cfRule type="cellIs" dxfId="74" priority="75" operator="notEqual">
      <formula>#REF!</formula>
    </cfRule>
  </conditionalFormatting>
  <conditionalFormatting sqref="N226:N227">
    <cfRule type="cellIs" dxfId="73" priority="74" operator="notEqual">
      <formula>#REF!</formula>
    </cfRule>
  </conditionalFormatting>
  <conditionalFormatting sqref="N228:N229">
    <cfRule type="cellIs" dxfId="72" priority="73" operator="notEqual">
      <formula>#REF!</formula>
    </cfRule>
  </conditionalFormatting>
  <conditionalFormatting sqref="N230:N234">
    <cfRule type="cellIs" dxfId="71" priority="72" operator="notEqual">
      <formula>#REF!</formula>
    </cfRule>
  </conditionalFormatting>
  <conditionalFormatting sqref="N250:N251">
    <cfRule type="cellIs" dxfId="70" priority="71" operator="notEqual">
      <formula>#REF!</formula>
    </cfRule>
  </conditionalFormatting>
  <conditionalFormatting sqref="N252:N253">
    <cfRule type="cellIs" dxfId="69" priority="70" operator="notEqual">
      <formula>#REF!</formula>
    </cfRule>
  </conditionalFormatting>
  <conditionalFormatting sqref="N254:N257">
    <cfRule type="cellIs" dxfId="68" priority="69" operator="notEqual">
      <formula>#REF!</formula>
    </cfRule>
  </conditionalFormatting>
  <conditionalFormatting sqref="N258:N261">
    <cfRule type="cellIs" dxfId="67" priority="68" operator="notEqual">
      <formula>#REF!</formula>
    </cfRule>
  </conditionalFormatting>
  <conditionalFormatting sqref="N262:N265">
    <cfRule type="cellIs" dxfId="66" priority="67" operator="notEqual">
      <formula>#REF!</formula>
    </cfRule>
  </conditionalFormatting>
  <conditionalFormatting sqref="N266:N267">
    <cfRule type="cellIs" dxfId="65" priority="66" operator="notEqual">
      <formula>#REF!</formula>
    </cfRule>
  </conditionalFormatting>
  <conditionalFormatting sqref="N268:N269">
    <cfRule type="cellIs" dxfId="64" priority="65" operator="notEqual">
      <formula>#REF!</formula>
    </cfRule>
  </conditionalFormatting>
  <conditionalFormatting sqref="N270:N274">
    <cfRule type="cellIs" dxfId="63" priority="64" operator="notEqual">
      <formula>#REF!</formula>
    </cfRule>
  </conditionalFormatting>
  <conditionalFormatting sqref="N280:N283">
    <cfRule type="cellIs" dxfId="62" priority="63" operator="notEqual">
      <formula>#REF!</formula>
    </cfRule>
  </conditionalFormatting>
  <conditionalFormatting sqref="N240:N244">
    <cfRule type="cellIs" dxfId="61" priority="62" operator="notEqual">
      <formula>#REF!</formula>
    </cfRule>
  </conditionalFormatting>
  <conditionalFormatting sqref="N235:N239">
    <cfRule type="cellIs" dxfId="60" priority="61" operator="notEqual">
      <formula>#REF!</formula>
    </cfRule>
  </conditionalFormatting>
  <conditionalFormatting sqref="N245:N249">
    <cfRule type="cellIs" dxfId="59" priority="60" operator="notEqual">
      <formula>#REF!</formula>
    </cfRule>
  </conditionalFormatting>
  <conditionalFormatting sqref="N275:N279">
    <cfRule type="cellIs" dxfId="58" priority="59" operator="notEqual">
      <formula>#REF!</formula>
    </cfRule>
  </conditionalFormatting>
  <conditionalFormatting sqref="J316">
    <cfRule type="cellIs" dxfId="57" priority="58" operator="notEqual">
      <formula>#REF!</formula>
    </cfRule>
  </conditionalFormatting>
  <conditionalFormatting sqref="J317:J325">
    <cfRule type="cellIs" dxfId="56" priority="57" operator="notEqual">
      <formula>#REF!</formula>
    </cfRule>
  </conditionalFormatting>
  <conditionalFormatting sqref="J326:J330">
    <cfRule type="cellIs" dxfId="55" priority="56" operator="notEqual">
      <formula>#REF!</formula>
    </cfRule>
  </conditionalFormatting>
  <conditionalFormatting sqref="J331:J340">
    <cfRule type="cellIs" dxfId="54" priority="55" operator="notEqual">
      <formula>#REF!</formula>
    </cfRule>
  </conditionalFormatting>
  <conditionalFormatting sqref="J341:J345">
    <cfRule type="cellIs" dxfId="53" priority="54" operator="notEqual">
      <formula>#REF!</formula>
    </cfRule>
  </conditionalFormatting>
  <conditionalFormatting sqref="J346:J353">
    <cfRule type="cellIs" dxfId="52" priority="53" operator="notEqual">
      <formula>#REF!</formula>
    </cfRule>
  </conditionalFormatting>
  <conditionalFormatting sqref="J354:J361">
    <cfRule type="cellIs" dxfId="51" priority="52" operator="notEqual">
      <formula>#REF!</formula>
    </cfRule>
  </conditionalFormatting>
  <conditionalFormatting sqref="J362:J369">
    <cfRule type="cellIs" dxfId="50" priority="51" operator="notEqual">
      <formula>#REF!</formula>
    </cfRule>
  </conditionalFormatting>
  <conditionalFormatting sqref="J370:J377">
    <cfRule type="cellIs" dxfId="49" priority="50" operator="notEqual">
      <formula>#REF!</formula>
    </cfRule>
  </conditionalFormatting>
  <conditionalFormatting sqref="J378:J380">
    <cfRule type="cellIs" dxfId="48" priority="49" operator="notEqual">
      <formula>#REF!</formula>
    </cfRule>
  </conditionalFormatting>
  <conditionalFormatting sqref="J381:J382">
    <cfRule type="cellIs" dxfId="47" priority="48" operator="notEqual">
      <formula>#REF!</formula>
    </cfRule>
  </conditionalFormatting>
  <conditionalFormatting sqref="N420">
    <cfRule type="cellIs" dxfId="46" priority="47" operator="notEqual">
      <formula>#REF!</formula>
    </cfRule>
  </conditionalFormatting>
  <conditionalFormatting sqref="N443">
    <cfRule type="cellIs" dxfId="45" priority="46" operator="notEqual">
      <formula>#REF!</formula>
    </cfRule>
  </conditionalFormatting>
  <conditionalFormatting sqref="N444">
    <cfRule type="cellIs" dxfId="44" priority="45" operator="notEqual">
      <formula>#REF!</formula>
    </cfRule>
  </conditionalFormatting>
  <conditionalFormatting sqref="N421">
    <cfRule type="cellIs" dxfId="43" priority="44" operator="notEqual">
      <formula>#REF!</formula>
    </cfRule>
  </conditionalFormatting>
  <conditionalFormatting sqref="N422">
    <cfRule type="cellIs" dxfId="42" priority="43" operator="notEqual">
      <formula>#REF!</formula>
    </cfRule>
  </conditionalFormatting>
  <conditionalFormatting sqref="N423:N426">
    <cfRule type="cellIs" dxfId="41" priority="42" operator="notEqual">
      <formula>#REF!</formula>
    </cfRule>
  </conditionalFormatting>
  <conditionalFormatting sqref="N427:N434">
    <cfRule type="cellIs" dxfId="40" priority="41" operator="notEqual">
      <formula>#REF!</formula>
    </cfRule>
  </conditionalFormatting>
  <conditionalFormatting sqref="N435:N438">
    <cfRule type="cellIs" dxfId="39" priority="40" operator="notEqual">
      <formula>#REF!</formula>
    </cfRule>
  </conditionalFormatting>
  <conditionalFormatting sqref="N445">
    <cfRule type="cellIs" dxfId="38" priority="39" operator="notEqual">
      <formula>#REF!</formula>
    </cfRule>
  </conditionalFormatting>
  <conditionalFormatting sqref="N446:N449">
    <cfRule type="cellIs" dxfId="37" priority="38" operator="notEqual">
      <formula>#REF!</formula>
    </cfRule>
  </conditionalFormatting>
  <conditionalFormatting sqref="N450:N457">
    <cfRule type="cellIs" dxfId="36" priority="37" operator="notEqual">
      <formula>#REF!</formula>
    </cfRule>
  </conditionalFormatting>
  <conditionalFormatting sqref="N458:N461">
    <cfRule type="cellIs" dxfId="35" priority="36" operator="notEqual">
      <formula>#REF!</formula>
    </cfRule>
  </conditionalFormatting>
  <conditionalFormatting sqref="N466:N473">
    <cfRule type="cellIs" dxfId="34" priority="35" operator="notEqual">
      <formula>#REF!</formula>
    </cfRule>
  </conditionalFormatting>
  <conditionalFormatting sqref="N474:N481">
    <cfRule type="cellIs" dxfId="33" priority="34" operator="notEqual">
      <formula>#REF!</formula>
    </cfRule>
  </conditionalFormatting>
  <conditionalFormatting sqref="J482:J489">
    <cfRule type="cellIs" dxfId="32" priority="33" operator="notEqual">
      <formula>#REF!</formula>
    </cfRule>
  </conditionalFormatting>
  <conditionalFormatting sqref="J490:J497">
    <cfRule type="cellIs" dxfId="31" priority="32" operator="notEqual">
      <formula>#REF!</formula>
    </cfRule>
  </conditionalFormatting>
  <conditionalFormatting sqref="J498:J505">
    <cfRule type="cellIs" dxfId="30" priority="31" operator="notEqual">
      <formula>#REF!</formula>
    </cfRule>
  </conditionalFormatting>
  <conditionalFormatting sqref="J506:J513">
    <cfRule type="cellIs" dxfId="29" priority="30" operator="notEqual">
      <formula>#REF!</formula>
    </cfRule>
  </conditionalFormatting>
  <conditionalFormatting sqref="J516:J517">
    <cfRule type="cellIs" dxfId="28" priority="29" operator="notEqual">
      <formula>#REF!</formula>
    </cfRule>
  </conditionalFormatting>
  <conditionalFormatting sqref="J514:J515">
    <cfRule type="cellIs" dxfId="27" priority="28" operator="notEqual">
      <formula>#REF!</formula>
    </cfRule>
  </conditionalFormatting>
  <conditionalFormatting sqref="J518">
    <cfRule type="cellIs" dxfId="26" priority="27" operator="notEqual">
      <formula>#REF!</formula>
    </cfRule>
  </conditionalFormatting>
  <conditionalFormatting sqref="J555">
    <cfRule type="cellIs" dxfId="25" priority="26" operator="notEqual">
      <formula>#REF!</formula>
    </cfRule>
  </conditionalFormatting>
  <conditionalFormatting sqref="J551:J552">
    <cfRule type="cellIs" dxfId="24" priority="25" operator="notEqual">
      <formula>#REF!</formula>
    </cfRule>
  </conditionalFormatting>
  <conditionalFormatting sqref="J553:J554">
    <cfRule type="cellIs" dxfId="23" priority="24" operator="notEqual">
      <formula>#REF!</formula>
    </cfRule>
  </conditionalFormatting>
  <conditionalFormatting sqref="N439">
    <cfRule type="cellIs" dxfId="22" priority="23" operator="notEqual">
      <formula>#REF!</formula>
    </cfRule>
  </conditionalFormatting>
  <conditionalFormatting sqref="N440">
    <cfRule type="cellIs" dxfId="21" priority="22" operator="notEqual">
      <formula>#REF!</formula>
    </cfRule>
  </conditionalFormatting>
  <conditionalFormatting sqref="N441">
    <cfRule type="cellIs" dxfId="20" priority="21" operator="notEqual">
      <formula>#REF!</formula>
    </cfRule>
  </conditionalFormatting>
  <conditionalFormatting sqref="N442">
    <cfRule type="cellIs" dxfId="19" priority="20" operator="notEqual">
      <formula>#REF!</formula>
    </cfRule>
  </conditionalFormatting>
  <conditionalFormatting sqref="N462">
    <cfRule type="cellIs" dxfId="18" priority="19" operator="notEqual">
      <formula>#REF!</formula>
    </cfRule>
  </conditionalFormatting>
  <conditionalFormatting sqref="N463">
    <cfRule type="cellIs" dxfId="17" priority="18" operator="notEqual">
      <formula>#REF!</formula>
    </cfRule>
  </conditionalFormatting>
  <conditionalFormatting sqref="N464">
    <cfRule type="cellIs" dxfId="16" priority="17" operator="notEqual">
      <formula>#REF!</formula>
    </cfRule>
  </conditionalFormatting>
  <conditionalFormatting sqref="N74">
    <cfRule type="cellIs" dxfId="15" priority="16" operator="notEqual">
      <formula>#REF!</formula>
    </cfRule>
  </conditionalFormatting>
  <conditionalFormatting sqref="N76">
    <cfRule type="cellIs" dxfId="14" priority="15" operator="notEqual">
      <formula>#REF!</formula>
    </cfRule>
  </conditionalFormatting>
  <conditionalFormatting sqref="N78">
    <cfRule type="cellIs" dxfId="13" priority="14" operator="notEqual">
      <formula>#REF!</formula>
    </cfRule>
  </conditionalFormatting>
  <conditionalFormatting sqref="N80">
    <cfRule type="cellIs" dxfId="12" priority="13" operator="notEqual">
      <formula>#REF!</formula>
    </cfRule>
  </conditionalFormatting>
  <conditionalFormatting sqref="N82">
    <cfRule type="cellIs" dxfId="11" priority="12" operator="notEqual">
      <formula>#REF!</formula>
    </cfRule>
  </conditionalFormatting>
  <conditionalFormatting sqref="N84">
    <cfRule type="cellIs" dxfId="10" priority="11" operator="notEqual">
      <formula>#REF!</formula>
    </cfRule>
  </conditionalFormatting>
  <conditionalFormatting sqref="N86">
    <cfRule type="cellIs" dxfId="9" priority="10" operator="notEqual">
      <formula>#REF!</formula>
    </cfRule>
  </conditionalFormatting>
  <conditionalFormatting sqref="N88">
    <cfRule type="cellIs" dxfId="8" priority="9" operator="notEqual">
      <formula>#REF!</formula>
    </cfRule>
  </conditionalFormatting>
  <conditionalFormatting sqref="N111">
    <cfRule type="cellIs" dxfId="7" priority="8" operator="notEqual">
      <formula>#REF!</formula>
    </cfRule>
  </conditionalFormatting>
  <conditionalFormatting sqref="N113">
    <cfRule type="cellIs" dxfId="6" priority="7" operator="notEqual">
      <formula>#REF!</formula>
    </cfRule>
  </conditionalFormatting>
  <conditionalFormatting sqref="N116">
    <cfRule type="cellIs" dxfId="5" priority="6" operator="notEqual">
      <formula>#REF!</formula>
    </cfRule>
  </conditionalFormatting>
  <conditionalFormatting sqref="N120">
    <cfRule type="cellIs" dxfId="4" priority="5" operator="notEqual">
      <formula>#REF!</formula>
    </cfRule>
  </conditionalFormatting>
  <conditionalFormatting sqref="N122">
    <cfRule type="cellIs" dxfId="3" priority="4" operator="notEqual">
      <formula>#REF!</formula>
    </cfRule>
  </conditionalFormatting>
  <conditionalFormatting sqref="N124">
    <cfRule type="cellIs" dxfId="2" priority="3" operator="notEqual">
      <formula>#REF!</formula>
    </cfRule>
  </conditionalFormatting>
  <conditionalFormatting sqref="N127">
    <cfRule type="cellIs" dxfId="1" priority="2" operator="notEqual">
      <formula>#REF!</formula>
    </cfRule>
  </conditionalFormatting>
  <conditionalFormatting sqref="N130">
    <cfRule type="cellIs" dxfId="0" priority="1" operator="not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pageSetUpPr fitToPage="1"/>
  </sheetPr>
  <dimension ref="B1:N114"/>
  <sheetViews>
    <sheetView view="pageBreakPreview" topLeftCell="A54" zoomScale="70" zoomScaleNormal="55" zoomScaleSheetLayoutView="70" workbookViewId="0">
      <selection activeCell="G59" sqref="G59:J59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 hidden="1" customHeight="1">
      <c r="B1"/>
      <c r="C1" s="351" t="s">
        <v>1190</v>
      </c>
      <c r="D1" s="351"/>
      <c r="E1" s="351"/>
      <c r="F1" s="351"/>
      <c r="G1" s="351"/>
      <c r="H1" s="351"/>
      <c r="I1" s="351"/>
      <c r="J1" s="351"/>
      <c r="K1" s="351"/>
      <c r="L1" s="351"/>
    </row>
    <row r="2" spans="2:12" ht="17.25" hidden="1" customHeight="1">
      <c r="B2"/>
      <c r="C2" s="351"/>
      <c r="D2" s="351"/>
      <c r="E2" s="351"/>
      <c r="F2" s="351"/>
      <c r="G2" s="351"/>
      <c r="H2" s="351"/>
      <c r="I2" s="351"/>
      <c r="J2" s="351"/>
      <c r="K2" s="351"/>
      <c r="L2" s="351"/>
    </row>
    <row r="3" spans="2:12" ht="31.5" hidden="1">
      <c r="C3" s="370" t="s">
        <v>1191</v>
      </c>
      <c r="D3" s="371"/>
      <c r="E3" s="371"/>
      <c r="F3" s="371"/>
      <c r="G3" s="371"/>
      <c r="H3" s="371"/>
      <c r="I3" s="371"/>
      <c r="J3" s="371"/>
      <c r="K3" s="371"/>
      <c r="L3" s="371"/>
    </row>
    <row r="4" spans="2:12" ht="26.25" hidden="1">
      <c r="B4"/>
      <c r="C4" s="354" t="s">
        <v>1192</v>
      </c>
      <c r="D4" s="355"/>
      <c r="E4" s="356" t="s">
        <v>1193</v>
      </c>
      <c r="F4" s="356"/>
      <c r="G4" s="89"/>
      <c r="H4" s="11" t="s">
        <v>1194</v>
      </c>
      <c r="I4" s="357"/>
      <c r="J4" s="357"/>
      <c r="K4" s="11" t="s">
        <v>1195</v>
      </c>
      <c r="L4" s="11" t="s">
        <v>1196</v>
      </c>
    </row>
    <row r="5" spans="2:12" ht="26.25" hidden="1">
      <c r="B5"/>
      <c r="C5" s="358" t="s">
        <v>1197</v>
      </c>
      <c r="D5" s="359"/>
      <c r="E5" s="360" t="s">
        <v>1198</v>
      </c>
      <c r="F5" s="360"/>
      <c r="G5" s="90"/>
      <c r="H5" s="30" t="s">
        <v>1199</v>
      </c>
      <c r="I5" s="10"/>
      <c r="J5" s="19"/>
      <c r="K5" s="361" t="s">
        <v>1200</v>
      </c>
      <c r="L5" s="361" t="s">
        <v>1201</v>
      </c>
    </row>
    <row r="6" spans="2:12" ht="27" hidden="1" thickBot="1">
      <c r="B6"/>
      <c r="C6" s="383" t="s">
        <v>1202</v>
      </c>
      <c r="D6" s="384"/>
      <c r="E6" s="385" t="s">
        <v>1203</v>
      </c>
      <c r="F6" s="385"/>
      <c r="G6" s="91"/>
      <c r="H6" s="31" t="s">
        <v>1204</v>
      </c>
      <c r="I6" s="29"/>
      <c r="J6" s="20"/>
      <c r="K6" s="382"/>
      <c r="L6" s="382"/>
    </row>
    <row r="7" spans="2:12" ht="78.75" hidden="1">
      <c r="B7"/>
      <c r="C7" s="15" t="s">
        <v>1205</v>
      </c>
      <c r="D7" s="16" t="s">
        <v>1206</v>
      </c>
      <c r="E7" s="372" t="s">
        <v>1207</v>
      </c>
      <c r="F7" s="372"/>
      <c r="G7" s="372"/>
      <c r="H7" s="372"/>
      <c r="I7" s="17" t="s">
        <v>1208</v>
      </c>
      <c r="J7" s="21" t="s">
        <v>1209</v>
      </c>
      <c r="K7" s="372" t="s">
        <v>1204</v>
      </c>
      <c r="L7" s="372"/>
    </row>
    <row r="8" spans="2:12" s="4" customFormat="1" ht="26.25" hidden="1" customHeight="1">
      <c r="C8" s="376" t="s">
        <v>1210</v>
      </c>
      <c r="D8" s="39" t="s">
        <v>1211</v>
      </c>
      <c r="E8" s="377" t="s">
        <v>1212</v>
      </c>
      <c r="F8" s="377"/>
      <c r="G8" s="377"/>
      <c r="H8" s="377"/>
      <c r="I8" s="34" t="s">
        <v>1213</v>
      </c>
      <c r="J8" s="24" t="s">
        <v>1214</v>
      </c>
      <c r="K8" s="378" t="s">
        <v>1215</v>
      </c>
      <c r="L8" s="378"/>
    </row>
    <row r="9" spans="2:12" s="4" customFormat="1" ht="26.25" hidden="1">
      <c r="C9" s="331"/>
      <c r="D9" s="40" t="s">
        <v>1216</v>
      </c>
      <c r="E9" s="380" t="s">
        <v>1217</v>
      </c>
      <c r="F9" s="380"/>
      <c r="G9" s="380"/>
      <c r="H9" s="380"/>
      <c r="I9" s="33" t="s">
        <v>1213</v>
      </c>
      <c r="J9" s="25"/>
      <c r="K9" s="379"/>
      <c r="L9" s="379"/>
    </row>
    <row r="10" spans="2:12" s="4" customFormat="1" ht="27" hidden="1" thickBot="1">
      <c r="C10" s="332"/>
      <c r="D10" s="41" t="s">
        <v>1218</v>
      </c>
      <c r="E10" s="381" t="s">
        <v>1219</v>
      </c>
      <c r="F10" s="381"/>
      <c r="G10" s="381"/>
      <c r="H10" s="381"/>
      <c r="I10" s="32" t="s">
        <v>1220</v>
      </c>
      <c r="J10" s="26"/>
      <c r="K10" s="342"/>
      <c r="L10" s="342"/>
    </row>
    <row r="11" spans="2:12" ht="38.450000000000003" hidden="1" customHeight="1">
      <c r="B11"/>
      <c r="C11" s="376" t="s">
        <v>1221</v>
      </c>
      <c r="D11" s="39" t="s">
        <v>1222</v>
      </c>
      <c r="E11" s="388" t="s">
        <v>1222</v>
      </c>
      <c r="F11" s="388"/>
      <c r="G11" s="388"/>
      <c r="H11" s="388"/>
      <c r="I11" s="34"/>
      <c r="J11" s="24"/>
      <c r="K11" s="373"/>
      <c r="L11" s="373"/>
    </row>
    <row r="12" spans="2:12" ht="49.15" hidden="1" customHeight="1">
      <c r="B12"/>
      <c r="C12" s="386"/>
      <c r="D12" s="40" t="s">
        <v>1223</v>
      </c>
      <c r="E12" s="369" t="s">
        <v>1224</v>
      </c>
      <c r="F12" s="369"/>
      <c r="G12" s="369"/>
      <c r="H12" s="369"/>
      <c r="I12" s="33"/>
      <c r="J12" s="25"/>
      <c r="K12" s="374" t="s">
        <v>1225</v>
      </c>
      <c r="L12" s="375"/>
    </row>
    <row r="13" spans="2:12" ht="26.45" hidden="1" customHeight="1">
      <c r="B13"/>
      <c r="C13" s="386"/>
      <c r="D13" s="2" t="s">
        <v>1226</v>
      </c>
      <c r="E13" s="369" t="s">
        <v>1227</v>
      </c>
      <c r="F13" s="369"/>
      <c r="G13" s="369"/>
      <c r="H13" s="369"/>
      <c r="I13" s="33" t="s">
        <v>1213</v>
      </c>
      <c r="J13" s="25"/>
      <c r="K13" s="320"/>
      <c r="L13" s="320"/>
    </row>
    <row r="14" spans="2:12" ht="26.25" hidden="1">
      <c r="B14"/>
      <c r="C14" s="386"/>
      <c r="D14" s="40" t="s">
        <v>1228</v>
      </c>
      <c r="E14" s="369" t="s">
        <v>1229</v>
      </c>
      <c r="F14" s="369"/>
      <c r="G14" s="369"/>
      <c r="H14" s="369"/>
      <c r="I14" s="33" t="s">
        <v>1213</v>
      </c>
      <c r="J14" s="25"/>
      <c r="K14" s="320"/>
      <c r="L14" s="320"/>
    </row>
    <row r="15" spans="2:12" ht="52.5" hidden="1">
      <c r="B15"/>
      <c r="C15" s="386"/>
      <c r="D15" s="3" t="s">
        <v>1230</v>
      </c>
      <c r="E15" s="369" t="s">
        <v>1231</v>
      </c>
      <c r="F15" s="369"/>
      <c r="G15" s="369"/>
      <c r="H15" s="369"/>
      <c r="I15" s="33" t="s">
        <v>1213</v>
      </c>
      <c r="J15" s="25"/>
      <c r="K15" s="320"/>
      <c r="L15" s="320"/>
    </row>
    <row r="16" spans="2:12" ht="26.25" hidden="1">
      <c r="B16"/>
      <c r="C16" s="386"/>
      <c r="D16" s="40" t="s">
        <v>1232</v>
      </c>
      <c r="E16" s="369" t="s">
        <v>1233</v>
      </c>
      <c r="F16" s="369"/>
      <c r="G16" s="369"/>
      <c r="H16" s="369"/>
      <c r="I16" s="33" t="s">
        <v>1213</v>
      </c>
      <c r="J16" s="25"/>
      <c r="K16" s="320"/>
      <c r="L16" s="320"/>
    </row>
    <row r="17" spans="2:12" ht="26.25" hidden="1">
      <c r="B17"/>
      <c r="C17" s="386"/>
      <c r="D17" s="40" t="s">
        <v>1234</v>
      </c>
      <c r="E17" s="369" t="s">
        <v>1235</v>
      </c>
      <c r="F17" s="369"/>
      <c r="G17" s="369"/>
      <c r="H17" s="369"/>
      <c r="I17" s="33" t="s">
        <v>1213</v>
      </c>
      <c r="J17" s="25"/>
      <c r="K17" s="320"/>
      <c r="L17" s="320"/>
    </row>
    <row r="18" spans="2:12" ht="26.25" hidden="1">
      <c r="B18"/>
      <c r="C18" s="386"/>
      <c r="D18" s="40" t="s">
        <v>1236</v>
      </c>
      <c r="E18" s="369" t="s">
        <v>1236</v>
      </c>
      <c r="F18" s="369"/>
      <c r="G18" s="369"/>
      <c r="H18" s="369"/>
      <c r="I18" s="33" t="s">
        <v>1213</v>
      </c>
      <c r="J18" s="25"/>
      <c r="K18" s="320"/>
      <c r="L18" s="320"/>
    </row>
    <row r="19" spans="2:12" ht="26.25" hidden="1" customHeight="1">
      <c r="B19"/>
      <c r="C19" s="386"/>
      <c r="D19" s="3" t="s">
        <v>1237</v>
      </c>
      <c r="E19" s="369" t="s">
        <v>1238</v>
      </c>
      <c r="F19" s="369"/>
      <c r="G19" s="369"/>
      <c r="H19" s="369"/>
      <c r="I19" s="33" t="s">
        <v>1213</v>
      </c>
      <c r="J19" s="25"/>
      <c r="K19" s="320"/>
      <c r="L19" s="320"/>
    </row>
    <row r="20" spans="2:12" ht="26.25" hidden="1" customHeight="1">
      <c r="B20"/>
      <c r="C20" s="386"/>
      <c r="D20" s="3" t="s">
        <v>1239</v>
      </c>
      <c r="E20" s="369" t="s">
        <v>1240</v>
      </c>
      <c r="F20" s="369"/>
      <c r="G20" s="369"/>
      <c r="H20" s="369"/>
      <c r="I20" s="33" t="s">
        <v>1213</v>
      </c>
      <c r="J20" s="25"/>
      <c r="K20" s="320"/>
      <c r="L20" s="320"/>
    </row>
    <row r="21" spans="2:12" ht="26.25" hidden="1" customHeight="1">
      <c r="B21"/>
      <c r="C21" s="387"/>
      <c r="D21" s="12" t="s">
        <v>1241</v>
      </c>
      <c r="E21" s="368" t="s">
        <v>1242</v>
      </c>
      <c r="F21" s="368"/>
      <c r="G21" s="368"/>
      <c r="H21" s="368"/>
      <c r="I21" s="32" t="s">
        <v>1213</v>
      </c>
      <c r="J21" s="26"/>
      <c r="K21" s="342"/>
      <c r="L21" s="342"/>
    </row>
    <row r="22" spans="2:12" ht="26.25" hidden="1" customHeight="1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 hidden="1" customHeight="1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idden="1">
      <c r="B24"/>
    </row>
    <row r="25" spans="2:12" ht="16.5" hidden="1">
      <c r="B25"/>
      <c r="C25" s="351" t="s">
        <v>1243</v>
      </c>
      <c r="D25" s="351"/>
      <c r="E25" s="351"/>
      <c r="F25" s="351"/>
      <c r="G25" s="351"/>
      <c r="H25" s="351"/>
      <c r="I25" s="351"/>
      <c r="J25" s="351"/>
      <c r="K25" s="351"/>
      <c r="L25" s="351"/>
    </row>
    <row r="26" spans="2:12" ht="16.5" hidden="1">
      <c r="B26"/>
      <c r="C26" s="351"/>
      <c r="D26" s="351"/>
      <c r="E26" s="351"/>
      <c r="F26" s="351"/>
      <c r="G26" s="351"/>
      <c r="H26" s="351"/>
      <c r="I26" s="351"/>
      <c r="J26" s="351"/>
      <c r="K26" s="351"/>
      <c r="L26" s="351"/>
    </row>
    <row r="27" spans="2:12" ht="31.5" hidden="1">
      <c r="C27" s="352" t="s">
        <v>1244</v>
      </c>
      <c r="D27" s="353"/>
      <c r="E27" s="353"/>
      <c r="F27" s="353"/>
      <c r="G27" s="353"/>
      <c r="H27" s="353"/>
      <c r="I27" s="353"/>
      <c r="J27" s="353"/>
      <c r="K27" s="353"/>
      <c r="L27" s="353"/>
    </row>
    <row r="28" spans="2:12" ht="27" hidden="1" customHeight="1">
      <c r="B28"/>
      <c r="C28" s="354" t="s">
        <v>1192</v>
      </c>
      <c r="D28" s="355"/>
      <c r="E28" s="356" t="s">
        <v>1193</v>
      </c>
      <c r="F28" s="356"/>
      <c r="G28" s="89"/>
      <c r="H28" s="11" t="s">
        <v>1194</v>
      </c>
      <c r="I28" s="357"/>
      <c r="J28" s="357"/>
      <c r="K28" s="11" t="s">
        <v>1195</v>
      </c>
      <c r="L28" s="1" t="s">
        <v>1196</v>
      </c>
    </row>
    <row r="29" spans="2:12" ht="25.15" hidden="1" customHeight="1">
      <c r="B29"/>
      <c r="C29" s="358" t="s">
        <v>1197</v>
      </c>
      <c r="D29" s="359"/>
      <c r="E29" s="360" t="s">
        <v>1198</v>
      </c>
      <c r="F29" s="360"/>
      <c r="G29" s="90"/>
      <c r="H29" s="30" t="s">
        <v>1199</v>
      </c>
      <c r="I29" s="10"/>
      <c r="J29" s="19"/>
      <c r="K29" s="361" t="s">
        <v>1200</v>
      </c>
      <c r="L29" s="363" t="s">
        <v>1201</v>
      </c>
    </row>
    <row r="30" spans="2:12" ht="25.9" hidden="1" customHeight="1">
      <c r="B30"/>
      <c r="C30" s="365" t="s">
        <v>1202</v>
      </c>
      <c r="D30" s="366"/>
      <c r="E30" s="367" t="s">
        <v>1245</v>
      </c>
      <c r="F30" s="367"/>
      <c r="G30" s="88"/>
      <c r="H30" s="13" t="s">
        <v>1204</v>
      </c>
      <c r="I30" s="14"/>
      <c r="J30" s="22"/>
      <c r="K30" s="362"/>
      <c r="L30" s="364"/>
    </row>
    <row r="31" spans="2:12" ht="79.5" hidden="1" thickBot="1">
      <c r="B31"/>
      <c r="C31" s="5" t="s">
        <v>1246</v>
      </c>
      <c r="D31" s="38" t="s">
        <v>1247</v>
      </c>
      <c r="E31" s="343" t="s">
        <v>1248</v>
      </c>
      <c r="F31" s="344"/>
      <c r="G31" s="344"/>
      <c r="H31" s="345"/>
      <c r="I31" s="6" t="s">
        <v>1208</v>
      </c>
      <c r="J31" s="23" t="s">
        <v>1209</v>
      </c>
      <c r="K31" s="346" t="s">
        <v>1249</v>
      </c>
      <c r="L31" s="343"/>
    </row>
    <row r="32" spans="2:12" ht="26.25" hidden="1">
      <c r="B32"/>
      <c r="C32" s="330" t="s">
        <v>1250</v>
      </c>
      <c r="D32" s="333" t="s">
        <v>1251</v>
      </c>
      <c r="E32" s="334" t="s">
        <v>1252</v>
      </c>
      <c r="F32" s="335"/>
      <c r="G32" s="335"/>
      <c r="H32" s="336"/>
      <c r="I32" s="34" t="s">
        <v>1213</v>
      </c>
      <c r="J32" s="24"/>
      <c r="K32" s="333"/>
      <c r="L32" s="337"/>
    </row>
    <row r="33" spans="2:12" ht="26.25" hidden="1">
      <c r="B33"/>
      <c r="C33" s="331"/>
      <c r="D33" s="320"/>
      <c r="E33" s="322" t="s">
        <v>1253</v>
      </c>
      <c r="F33" s="323"/>
      <c r="G33" s="323"/>
      <c r="H33" s="324"/>
      <c r="I33" s="33" t="s">
        <v>1213</v>
      </c>
      <c r="J33" s="25"/>
      <c r="K33" s="320"/>
      <c r="L33" s="321"/>
    </row>
    <row r="34" spans="2:12" ht="26.25" hidden="1">
      <c r="B34"/>
      <c r="C34" s="331"/>
      <c r="D34" s="320" t="s">
        <v>1254</v>
      </c>
      <c r="E34" s="322" t="s">
        <v>1255</v>
      </c>
      <c r="F34" s="323"/>
      <c r="G34" s="323"/>
      <c r="H34" s="324"/>
      <c r="I34" s="33" t="s">
        <v>1213</v>
      </c>
      <c r="J34" s="25"/>
      <c r="K34" s="320"/>
      <c r="L34" s="321"/>
    </row>
    <row r="35" spans="2:12" ht="26.25" hidden="1">
      <c r="B35"/>
      <c r="C35" s="331"/>
      <c r="D35" s="320"/>
      <c r="E35" s="322" t="s">
        <v>1256</v>
      </c>
      <c r="F35" s="323"/>
      <c r="G35" s="323"/>
      <c r="H35" s="324"/>
      <c r="I35" s="33" t="s">
        <v>1213</v>
      </c>
      <c r="J35" s="25"/>
      <c r="K35" s="320"/>
      <c r="L35" s="321"/>
    </row>
    <row r="36" spans="2:12" ht="26.25" hidden="1">
      <c r="B36"/>
      <c r="C36" s="331"/>
      <c r="D36" s="320"/>
      <c r="E36" s="322" t="s">
        <v>1257</v>
      </c>
      <c r="F36" s="323"/>
      <c r="G36" s="323"/>
      <c r="H36" s="324"/>
      <c r="I36" s="33" t="s">
        <v>1213</v>
      </c>
      <c r="J36" s="25"/>
      <c r="K36" s="320"/>
      <c r="L36" s="321"/>
    </row>
    <row r="37" spans="2:12" ht="26.25" hidden="1">
      <c r="B37"/>
      <c r="C37" s="331"/>
      <c r="D37" s="320"/>
      <c r="E37" s="322" t="s">
        <v>1258</v>
      </c>
      <c r="F37" s="323"/>
      <c r="G37" s="323"/>
      <c r="H37" s="324"/>
      <c r="I37" s="33" t="s">
        <v>1259</v>
      </c>
      <c r="J37" s="25"/>
      <c r="K37" s="320"/>
      <c r="L37" s="321"/>
    </row>
    <row r="38" spans="2:12" ht="26.25" hidden="1">
      <c r="B38"/>
      <c r="C38" s="331"/>
      <c r="D38" s="320" t="s">
        <v>1260</v>
      </c>
      <c r="E38" s="322" t="s">
        <v>1261</v>
      </c>
      <c r="F38" s="323"/>
      <c r="G38" s="323"/>
      <c r="H38" s="324"/>
      <c r="I38" s="33" t="s">
        <v>1259</v>
      </c>
      <c r="J38" s="25"/>
      <c r="K38" s="320"/>
      <c r="L38" s="321"/>
    </row>
    <row r="39" spans="2:12" ht="26.25" hidden="1">
      <c r="B39"/>
      <c r="C39" s="331"/>
      <c r="D39" s="320"/>
      <c r="E39" s="322" t="s">
        <v>1262</v>
      </c>
      <c r="F39" s="323"/>
      <c r="G39" s="323"/>
      <c r="H39" s="324"/>
      <c r="I39" s="33" t="s">
        <v>1259</v>
      </c>
      <c r="J39" s="25"/>
      <c r="K39" s="320"/>
      <c r="L39" s="321"/>
    </row>
    <row r="40" spans="2:12" ht="27" hidden="1" thickBot="1">
      <c r="B40"/>
      <c r="C40" s="332"/>
      <c r="D40" s="342"/>
      <c r="E40" s="347" t="s">
        <v>1263</v>
      </c>
      <c r="F40" s="348"/>
      <c r="G40" s="348"/>
      <c r="H40" s="349"/>
      <c r="I40" s="32" t="s">
        <v>1259</v>
      </c>
      <c r="J40" s="26"/>
      <c r="K40" s="342"/>
      <c r="L40" s="350"/>
    </row>
    <row r="41" spans="2:12" ht="26.25" hidden="1">
      <c r="B41"/>
      <c r="C41" s="330" t="s">
        <v>1264</v>
      </c>
      <c r="D41" s="333" t="s">
        <v>1251</v>
      </c>
      <c r="E41" s="334" t="s">
        <v>1265</v>
      </c>
      <c r="F41" s="335"/>
      <c r="G41" s="335"/>
      <c r="H41" s="336"/>
      <c r="I41" s="34" t="s">
        <v>1259</v>
      </c>
      <c r="J41" s="24"/>
      <c r="K41" s="333"/>
      <c r="L41" s="337"/>
    </row>
    <row r="42" spans="2:12" ht="26.25" hidden="1">
      <c r="B42"/>
      <c r="C42" s="331"/>
      <c r="D42" s="320"/>
      <c r="E42" s="338" t="s">
        <v>1266</v>
      </c>
      <c r="F42" s="339"/>
      <c r="G42" s="339"/>
      <c r="H42" s="340"/>
      <c r="I42" s="33" t="s">
        <v>1259</v>
      </c>
      <c r="J42" s="25"/>
      <c r="K42" s="320"/>
      <c r="L42" s="321"/>
    </row>
    <row r="43" spans="2:12" ht="26.25" hidden="1">
      <c r="B43"/>
      <c r="C43" s="331"/>
      <c r="D43" s="320"/>
      <c r="E43" s="338" t="s">
        <v>1267</v>
      </c>
      <c r="F43" s="339"/>
      <c r="G43" s="339"/>
      <c r="H43" s="340"/>
      <c r="I43" s="33" t="s">
        <v>1259</v>
      </c>
      <c r="J43" s="25"/>
      <c r="K43" s="320"/>
      <c r="L43" s="321"/>
    </row>
    <row r="44" spans="2:12" ht="26.25" hidden="1">
      <c r="B44"/>
      <c r="C44" s="331"/>
      <c r="D44" s="320" t="s">
        <v>1268</v>
      </c>
      <c r="E44" s="338" t="s">
        <v>1269</v>
      </c>
      <c r="F44" s="339"/>
      <c r="G44" s="339"/>
      <c r="H44" s="340"/>
      <c r="I44" s="33" t="s">
        <v>1259</v>
      </c>
      <c r="J44" s="25"/>
      <c r="K44" s="320"/>
      <c r="L44" s="321"/>
    </row>
    <row r="45" spans="2:12" ht="26.25" hidden="1">
      <c r="B45"/>
      <c r="C45" s="331"/>
      <c r="D45" s="320"/>
      <c r="E45" s="322" t="s">
        <v>1270</v>
      </c>
      <c r="F45" s="323"/>
      <c r="G45" s="323"/>
      <c r="H45" s="324"/>
      <c r="I45" s="33" t="s">
        <v>1259</v>
      </c>
      <c r="J45" s="25"/>
      <c r="K45" s="320"/>
      <c r="L45" s="321"/>
    </row>
    <row r="46" spans="2:12" ht="26.25" hidden="1">
      <c r="B46"/>
      <c r="C46" s="331"/>
      <c r="D46" s="320"/>
      <c r="E46" s="325"/>
      <c r="F46" s="326"/>
      <c r="G46" s="326"/>
      <c r="H46" s="327"/>
      <c r="I46" s="37"/>
      <c r="J46" s="28"/>
      <c r="K46" s="328"/>
      <c r="L46" s="329"/>
    </row>
    <row r="47" spans="2:12" ht="26.25" hidden="1">
      <c r="B47"/>
      <c r="C47" s="331"/>
      <c r="D47" s="320"/>
      <c r="E47" s="325"/>
      <c r="F47" s="326"/>
      <c r="G47" s="326"/>
      <c r="H47" s="327"/>
      <c r="I47" s="37"/>
      <c r="J47" s="28"/>
      <c r="K47" s="328"/>
      <c r="L47" s="329"/>
    </row>
    <row r="48" spans="2:12" ht="26.25" hidden="1">
      <c r="B48"/>
      <c r="C48" s="331"/>
      <c r="D48" s="320" t="s">
        <v>1271</v>
      </c>
      <c r="E48" s="322" t="s">
        <v>1272</v>
      </c>
      <c r="F48" s="323"/>
      <c r="G48" s="323"/>
      <c r="H48" s="324"/>
      <c r="I48" s="33" t="s">
        <v>1259</v>
      </c>
      <c r="J48" s="25"/>
      <c r="K48" s="320"/>
      <c r="L48" s="321"/>
    </row>
    <row r="49" spans="2:14" ht="26.25" hidden="1">
      <c r="B49"/>
      <c r="C49" s="331"/>
      <c r="D49" s="320"/>
      <c r="E49" s="322" t="s">
        <v>1273</v>
      </c>
      <c r="F49" s="323"/>
      <c r="G49" s="323"/>
      <c r="H49" s="324"/>
      <c r="I49" s="33" t="s">
        <v>1259</v>
      </c>
      <c r="J49" s="25"/>
      <c r="K49" s="320"/>
      <c r="L49" s="321"/>
    </row>
    <row r="50" spans="2:14" ht="26.25" hidden="1">
      <c r="B50"/>
      <c r="C50" s="331"/>
      <c r="D50" s="320"/>
      <c r="E50" s="322" t="s">
        <v>1274</v>
      </c>
      <c r="F50" s="323"/>
      <c r="G50" s="323"/>
      <c r="H50" s="324"/>
      <c r="I50" s="33" t="s">
        <v>1259</v>
      </c>
      <c r="J50" s="25"/>
      <c r="K50" s="320"/>
      <c r="L50" s="321"/>
    </row>
    <row r="51" spans="2:14" ht="27" hidden="1" thickBot="1">
      <c r="B51"/>
      <c r="C51" s="332"/>
      <c r="D51" s="342"/>
      <c r="E51" s="347" t="s">
        <v>1275</v>
      </c>
      <c r="F51" s="348"/>
      <c r="G51" s="348"/>
      <c r="H51" s="349"/>
      <c r="I51" s="32" t="s">
        <v>1259</v>
      </c>
      <c r="J51" s="26"/>
      <c r="K51" s="342"/>
      <c r="L51" s="350"/>
    </row>
    <row r="52" spans="2:14" hidden="1">
      <c r="B52"/>
    </row>
    <row r="53" spans="2:14" hidden="1">
      <c r="B53"/>
    </row>
    <row r="54" spans="2:14" ht="72.75" customHeight="1" thickBot="1">
      <c r="B54" s="314" t="s">
        <v>1276</v>
      </c>
      <c r="C54" s="315"/>
      <c r="D54" s="315"/>
      <c r="E54" s="315"/>
      <c r="F54" s="315"/>
      <c r="G54" s="315"/>
      <c r="H54" s="315"/>
      <c r="I54" s="315"/>
      <c r="J54" s="315"/>
      <c r="K54" s="315"/>
      <c r="L54" s="121"/>
    </row>
    <row r="55" spans="2:14" ht="36" customHeight="1">
      <c r="B55" s="316" t="s">
        <v>1277</v>
      </c>
      <c r="C55" s="317"/>
      <c r="D55" s="297" t="s">
        <v>1278</v>
      </c>
      <c r="E55" s="297"/>
      <c r="F55" s="297"/>
      <c r="G55" s="297"/>
      <c r="H55" s="297"/>
      <c r="I55" s="298"/>
      <c r="J55" s="124" t="s">
        <v>1279</v>
      </c>
      <c r="K55" s="100" t="s">
        <v>1280</v>
      </c>
      <c r="L55" s="101" t="s">
        <v>1281</v>
      </c>
    </row>
    <row r="56" spans="2:14" ht="36" customHeight="1">
      <c r="B56" s="318" t="s">
        <v>1282</v>
      </c>
      <c r="C56" s="319"/>
      <c r="D56" s="299" t="s">
        <v>1283</v>
      </c>
      <c r="E56" s="299"/>
      <c r="F56" s="102" t="s">
        <v>1284</v>
      </c>
      <c r="G56" s="299" t="s">
        <v>1285</v>
      </c>
      <c r="H56" s="299"/>
      <c r="I56" s="341"/>
      <c r="J56" s="122"/>
      <c r="K56" s="103"/>
      <c r="L56" s="104"/>
    </row>
    <row r="57" spans="2:14" ht="36" customHeight="1" thickBot="1">
      <c r="B57" s="295" t="s">
        <v>1286</v>
      </c>
      <c r="C57" s="296"/>
      <c r="D57" s="284" t="s">
        <v>1287</v>
      </c>
      <c r="E57" s="284"/>
      <c r="F57" s="102" t="s">
        <v>1288</v>
      </c>
      <c r="G57" s="284" t="str">
        <f>VLOOKUP(G58,'참고. KY1 네트워크 구성'!J210:N315,5,FALSE)</f>
        <v>음극 코터 AGV Station_MCP_1</v>
      </c>
      <c r="H57" s="284"/>
      <c r="I57" s="285"/>
      <c r="J57" s="123" t="s">
        <v>1289</v>
      </c>
      <c r="K57" s="106" t="s">
        <v>1290</v>
      </c>
      <c r="L57" s="107" t="s">
        <v>1291</v>
      </c>
    </row>
    <row r="58" spans="2:14" ht="36" customHeight="1">
      <c r="B58" s="316" t="s">
        <v>1292</v>
      </c>
      <c r="C58" s="317"/>
      <c r="D58" s="286" t="str">
        <f>VLOOKUP(G58,'참고. KY1 네트워크 구성'!J210:P315,6,FALSE)</f>
        <v>E0FCA02000</v>
      </c>
      <c r="E58" s="286"/>
      <c r="F58" s="120" t="s">
        <v>1293</v>
      </c>
      <c r="G58" s="286" t="str">
        <f>'참고. KY1 네트워크 구성'!J254</f>
        <v>E0FCA201-CNV01-MCP01</v>
      </c>
      <c r="H58" s="286"/>
      <c r="I58" s="286"/>
      <c r="J58" s="286"/>
      <c r="K58" s="310" t="s">
        <v>1294</v>
      </c>
      <c r="L58" s="311"/>
      <c r="N58" s="220" t="s">
        <v>1295</v>
      </c>
    </row>
    <row r="59" spans="2:14" ht="36" customHeight="1" thickBot="1">
      <c r="B59" s="295" t="s">
        <v>1296</v>
      </c>
      <c r="C59" s="296"/>
      <c r="D59" s="287" t="str">
        <f>VLOOKUP(G58,'참고. KY1 네트워크 구성'!J210:P315,7,FALSE)</f>
        <v>10.96.44.124</v>
      </c>
      <c r="E59" s="287"/>
      <c r="F59" s="105" t="s">
        <v>1297</v>
      </c>
      <c r="G59" s="284" t="str">
        <f>VLOOKUP(G58,'참고. KY1 네트워크 구성'!J210:N315,3,FALSE)</f>
        <v>10.96.45.175</v>
      </c>
      <c r="H59" s="284"/>
      <c r="I59" s="284"/>
      <c r="J59" s="284"/>
      <c r="K59" s="312" t="s">
        <v>1298</v>
      </c>
      <c r="L59" s="313"/>
    </row>
    <row r="60" spans="2:14" ht="36" customHeight="1">
      <c r="B60" s="116" t="s">
        <v>1299</v>
      </c>
      <c r="C60" s="117" t="s">
        <v>1300</v>
      </c>
      <c r="D60" s="117" t="s">
        <v>1301</v>
      </c>
      <c r="E60" s="305" t="s">
        <v>1302</v>
      </c>
      <c r="F60" s="306"/>
      <c r="G60" s="305" t="s">
        <v>1303</v>
      </c>
      <c r="H60" s="306"/>
      <c r="I60" s="118" t="s">
        <v>1304</v>
      </c>
      <c r="J60" s="119" t="s">
        <v>1305</v>
      </c>
      <c r="K60" s="300" t="s">
        <v>1306</v>
      </c>
      <c r="L60" s="301"/>
    </row>
    <row r="61" spans="2:14" ht="33" customHeight="1">
      <c r="B61" s="309">
        <v>1</v>
      </c>
      <c r="C61" s="302" t="s">
        <v>1307</v>
      </c>
      <c r="D61" s="302" t="s">
        <v>1308</v>
      </c>
      <c r="E61" s="307" t="s">
        <v>1309</v>
      </c>
      <c r="F61" s="308"/>
      <c r="G61" s="189"/>
      <c r="H61" s="190"/>
      <c r="I61" s="96"/>
      <c r="J61" s="131"/>
      <c r="K61" s="303"/>
      <c r="L61" s="304"/>
    </row>
    <row r="62" spans="2:14" ht="33" customHeight="1">
      <c r="B62" s="309"/>
      <c r="C62" s="289"/>
      <c r="D62" s="289"/>
      <c r="E62" s="276" t="s">
        <v>1310</v>
      </c>
      <c r="F62" s="277"/>
      <c r="G62" s="191"/>
      <c r="H62" s="192"/>
      <c r="I62" s="92"/>
      <c r="J62" s="93"/>
      <c r="K62" s="272"/>
      <c r="L62" s="273"/>
    </row>
    <row r="63" spans="2:14" ht="33" customHeight="1">
      <c r="B63" s="309"/>
      <c r="C63" s="289"/>
      <c r="D63" s="289"/>
      <c r="E63" s="276" t="s">
        <v>1311</v>
      </c>
      <c r="F63" s="277"/>
      <c r="G63" s="191"/>
      <c r="H63" s="192"/>
      <c r="I63" s="92"/>
      <c r="J63" s="93"/>
      <c r="K63" s="272"/>
      <c r="L63" s="273"/>
    </row>
    <row r="64" spans="2:14" ht="33" customHeight="1">
      <c r="B64" s="309"/>
      <c r="C64" s="289"/>
      <c r="D64" s="289"/>
      <c r="E64" s="276" t="s">
        <v>1312</v>
      </c>
      <c r="F64" s="277"/>
      <c r="G64" s="191"/>
      <c r="H64" s="192"/>
      <c r="I64" s="92"/>
      <c r="J64" s="93"/>
      <c r="K64" s="272"/>
      <c r="L64" s="273"/>
    </row>
    <row r="65" spans="2:12" ht="33" customHeight="1">
      <c r="B65" s="309"/>
      <c r="C65" s="289"/>
      <c r="D65" s="289"/>
      <c r="E65" s="276" t="s">
        <v>1313</v>
      </c>
      <c r="F65" s="277"/>
      <c r="G65" s="191"/>
      <c r="H65" s="192"/>
      <c r="I65" s="92"/>
      <c r="J65" s="93"/>
      <c r="K65" s="272"/>
      <c r="L65" s="273"/>
    </row>
    <row r="66" spans="2:12" ht="33" customHeight="1">
      <c r="B66" s="290">
        <v>2</v>
      </c>
      <c r="C66" s="274" t="s">
        <v>1314</v>
      </c>
      <c r="D66" s="289" t="s">
        <v>1315</v>
      </c>
      <c r="E66" s="276" t="s">
        <v>1316</v>
      </c>
      <c r="F66" s="277"/>
      <c r="G66" s="191"/>
      <c r="H66" s="192"/>
      <c r="I66" s="92"/>
      <c r="J66" s="93"/>
      <c r="K66" s="272"/>
      <c r="L66" s="273"/>
    </row>
    <row r="67" spans="2:12" ht="33" customHeight="1">
      <c r="B67" s="291"/>
      <c r="C67" s="275"/>
      <c r="D67" s="289"/>
      <c r="E67" s="276" t="s">
        <v>1317</v>
      </c>
      <c r="F67" s="277"/>
      <c r="G67" s="191"/>
      <c r="H67" s="192"/>
      <c r="I67" s="92"/>
      <c r="J67" s="93"/>
      <c r="K67" s="272"/>
      <c r="L67" s="273"/>
    </row>
    <row r="68" spans="2:12" ht="33" customHeight="1">
      <c r="B68" s="291"/>
      <c r="C68" s="275"/>
      <c r="D68" s="289"/>
      <c r="E68" s="276" t="s">
        <v>1318</v>
      </c>
      <c r="F68" s="277"/>
      <c r="G68" s="191"/>
      <c r="H68" s="192"/>
      <c r="I68" s="92"/>
      <c r="J68" s="93"/>
      <c r="K68" s="272"/>
      <c r="L68" s="273"/>
    </row>
    <row r="69" spans="2:12" ht="33" customHeight="1">
      <c r="B69" s="291"/>
      <c r="C69" s="275"/>
      <c r="D69" s="274" t="s">
        <v>1319</v>
      </c>
      <c r="E69" s="276" t="s">
        <v>1320</v>
      </c>
      <c r="F69" s="277"/>
      <c r="G69" s="191"/>
      <c r="H69" s="192"/>
      <c r="I69" s="92"/>
      <c r="J69" s="93"/>
      <c r="K69" s="272"/>
      <c r="L69" s="273"/>
    </row>
    <row r="70" spans="2:12" ht="33" customHeight="1">
      <c r="B70" s="291"/>
      <c r="C70" s="275"/>
      <c r="D70" s="275"/>
      <c r="E70" s="276" t="s">
        <v>1321</v>
      </c>
      <c r="F70" s="277"/>
      <c r="G70" s="191"/>
      <c r="H70" s="192"/>
      <c r="I70" s="92"/>
      <c r="J70" s="93"/>
      <c r="K70" s="272"/>
      <c r="L70" s="273"/>
    </row>
    <row r="71" spans="2:12" ht="33" customHeight="1">
      <c r="B71" s="291"/>
      <c r="C71" s="275"/>
      <c r="D71" s="275"/>
      <c r="E71" s="276" t="s">
        <v>1322</v>
      </c>
      <c r="F71" s="277"/>
      <c r="G71" s="191"/>
      <c r="H71" s="192"/>
      <c r="I71" s="92"/>
      <c r="J71" s="93"/>
      <c r="K71" s="272"/>
      <c r="L71" s="273"/>
    </row>
    <row r="72" spans="2:12" ht="33" customHeight="1">
      <c r="B72" s="291"/>
      <c r="C72" s="275"/>
      <c r="D72" s="275"/>
      <c r="E72" s="276" t="s">
        <v>1323</v>
      </c>
      <c r="F72" s="277"/>
      <c r="G72" s="191"/>
      <c r="H72" s="192"/>
      <c r="I72" s="92"/>
      <c r="J72" s="93"/>
      <c r="K72" s="272"/>
      <c r="L72" s="273"/>
    </row>
    <row r="73" spans="2:12" ht="33" customHeight="1">
      <c r="B73" s="291"/>
      <c r="C73" s="275"/>
      <c r="D73" s="288"/>
      <c r="E73" s="276" t="s">
        <v>1324</v>
      </c>
      <c r="F73" s="277"/>
      <c r="G73" s="191"/>
      <c r="H73" s="192"/>
      <c r="I73" s="92"/>
      <c r="J73" s="93"/>
      <c r="K73" s="272"/>
      <c r="L73" s="273"/>
    </row>
    <row r="74" spans="2:12" ht="33" customHeight="1">
      <c r="B74" s="291"/>
      <c r="C74" s="275"/>
      <c r="D74" s="289" t="s">
        <v>1325</v>
      </c>
      <c r="E74" s="276" t="s">
        <v>1326</v>
      </c>
      <c r="F74" s="277"/>
      <c r="G74" s="191"/>
      <c r="H74" s="192"/>
      <c r="I74" s="95"/>
      <c r="J74" s="93"/>
      <c r="K74" s="272"/>
      <c r="L74" s="273"/>
    </row>
    <row r="75" spans="2:12" ht="33" customHeight="1">
      <c r="B75" s="291"/>
      <c r="C75" s="275"/>
      <c r="D75" s="289"/>
      <c r="E75" s="276" t="s">
        <v>1327</v>
      </c>
      <c r="F75" s="277"/>
      <c r="G75" s="191"/>
      <c r="H75" s="192"/>
      <c r="I75" s="95"/>
      <c r="J75" s="93"/>
      <c r="K75" s="272"/>
      <c r="L75" s="273"/>
    </row>
    <row r="76" spans="2:12" ht="33" customHeight="1">
      <c r="B76" s="291"/>
      <c r="C76" s="275"/>
      <c r="D76" s="289"/>
      <c r="E76" s="276" t="s">
        <v>1328</v>
      </c>
      <c r="F76" s="277"/>
      <c r="G76" s="191"/>
      <c r="H76" s="192"/>
      <c r="I76" s="95"/>
      <c r="J76" s="93"/>
      <c r="K76" s="272"/>
      <c r="L76" s="273"/>
    </row>
    <row r="77" spans="2:12" ht="33" customHeight="1">
      <c r="B77" s="291"/>
      <c r="C77" s="275"/>
      <c r="D77" s="289"/>
      <c r="E77" s="276" t="s">
        <v>1329</v>
      </c>
      <c r="F77" s="277"/>
      <c r="G77" s="191"/>
      <c r="H77" s="192"/>
      <c r="I77" s="95"/>
      <c r="J77" s="93"/>
      <c r="K77" s="272"/>
      <c r="L77" s="273"/>
    </row>
    <row r="78" spans="2:12" ht="33" customHeight="1">
      <c r="B78" s="291"/>
      <c r="C78" s="275"/>
      <c r="D78" s="289"/>
      <c r="E78" s="276" t="s">
        <v>1330</v>
      </c>
      <c r="F78" s="277"/>
      <c r="G78" s="191"/>
      <c r="H78" s="192"/>
      <c r="I78" s="95"/>
      <c r="J78" s="93"/>
      <c r="K78" s="272"/>
      <c r="L78" s="273"/>
    </row>
    <row r="79" spans="2:12" ht="33" customHeight="1">
      <c r="B79" s="291"/>
      <c r="C79" s="275"/>
      <c r="D79" s="289"/>
      <c r="E79" s="276" t="s">
        <v>1331</v>
      </c>
      <c r="F79" s="277"/>
      <c r="G79" s="191"/>
      <c r="H79" s="192"/>
      <c r="I79" s="95"/>
      <c r="J79" s="93"/>
      <c r="K79" s="272"/>
      <c r="L79" s="273"/>
    </row>
    <row r="80" spans="2:12" ht="33" customHeight="1">
      <c r="B80" s="291"/>
      <c r="C80" s="275"/>
      <c r="D80" s="289"/>
      <c r="E80" s="276" t="s">
        <v>1332</v>
      </c>
      <c r="F80" s="277"/>
      <c r="G80" s="193"/>
      <c r="H80" s="194"/>
      <c r="I80" s="95"/>
      <c r="J80" s="93"/>
      <c r="K80" s="272"/>
      <c r="L80" s="273"/>
    </row>
    <row r="81" spans="2:12" ht="33" customHeight="1">
      <c r="B81" s="291"/>
      <c r="C81" s="275"/>
      <c r="D81" s="289"/>
      <c r="E81" s="276" t="s">
        <v>1333</v>
      </c>
      <c r="F81" s="277"/>
      <c r="G81" s="191"/>
      <c r="H81" s="192"/>
      <c r="I81" s="95"/>
      <c r="J81" s="93"/>
      <c r="K81" s="272"/>
      <c r="L81" s="273"/>
    </row>
    <row r="82" spans="2:12" ht="33" customHeight="1">
      <c r="B82" s="291"/>
      <c r="C82" s="275"/>
      <c r="D82" s="289" t="s">
        <v>1334</v>
      </c>
      <c r="E82" s="276" t="s">
        <v>1335</v>
      </c>
      <c r="F82" s="277"/>
      <c r="G82" s="191"/>
      <c r="H82" s="192"/>
      <c r="I82" s="95"/>
      <c r="J82" s="93"/>
      <c r="K82" s="272"/>
      <c r="L82" s="273"/>
    </row>
    <row r="83" spans="2:12" ht="33" customHeight="1">
      <c r="B83" s="291"/>
      <c r="C83" s="275"/>
      <c r="D83" s="289"/>
      <c r="E83" s="276" t="s">
        <v>1336</v>
      </c>
      <c r="F83" s="277"/>
      <c r="G83" s="191"/>
      <c r="H83" s="192"/>
      <c r="I83" s="95"/>
      <c r="J83" s="93"/>
      <c r="K83" s="272"/>
      <c r="L83" s="273"/>
    </row>
    <row r="84" spans="2:12" ht="33" customHeight="1">
      <c r="B84" s="291"/>
      <c r="C84" s="275"/>
      <c r="D84" s="289"/>
      <c r="E84" s="276" t="s">
        <v>1337</v>
      </c>
      <c r="F84" s="277"/>
      <c r="G84" s="191"/>
      <c r="H84" s="192"/>
      <c r="I84" s="95"/>
      <c r="J84" s="93"/>
      <c r="K84" s="272"/>
      <c r="L84" s="273"/>
    </row>
    <row r="85" spans="2:12" ht="33" customHeight="1">
      <c r="B85" s="291"/>
      <c r="C85" s="275"/>
      <c r="D85" s="289"/>
      <c r="E85" s="276" t="s">
        <v>1338</v>
      </c>
      <c r="F85" s="277"/>
      <c r="G85" s="191"/>
      <c r="H85" s="192"/>
      <c r="I85" s="95"/>
      <c r="J85" s="93"/>
      <c r="K85" s="272"/>
      <c r="L85" s="273"/>
    </row>
    <row r="86" spans="2:12" ht="33" customHeight="1">
      <c r="B86" s="291"/>
      <c r="C86" s="275"/>
      <c r="D86" s="289"/>
      <c r="E86" s="276" t="s">
        <v>1339</v>
      </c>
      <c r="F86" s="277"/>
      <c r="G86" s="191"/>
      <c r="H86" s="192"/>
      <c r="I86" s="95"/>
      <c r="J86" s="93"/>
      <c r="K86" s="272"/>
      <c r="L86" s="273"/>
    </row>
    <row r="87" spans="2:12" ht="33" customHeight="1">
      <c r="B87" s="291"/>
      <c r="C87" s="275"/>
      <c r="D87" s="92" t="s">
        <v>1340</v>
      </c>
      <c r="E87" s="276" t="s">
        <v>1341</v>
      </c>
      <c r="F87" s="277"/>
      <c r="G87" s="191"/>
      <c r="H87" s="192"/>
      <c r="I87" s="95"/>
      <c r="J87" s="93"/>
      <c r="K87" s="272"/>
      <c r="L87" s="273"/>
    </row>
    <row r="88" spans="2:12" ht="33" customHeight="1">
      <c r="B88" s="291"/>
      <c r="C88" s="275"/>
      <c r="D88" s="94" t="s">
        <v>1342</v>
      </c>
      <c r="E88" s="276" t="s">
        <v>1343</v>
      </c>
      <c r="F88" s="277"/>
      <c r="G88" s="191"/>
      <c r="H88" s="192"/>
      <c r="I88" s="95"/>
      <c r="J88" s="93"/>
      <c r="K88" s="272"/>
      <c r="L88" s="273"/>
    </row>
    <row r="89" spans="2:12" ht="33" customHeight="1">
      <c r="B89" s="291"/>
      <c r="C89" s="275"/>
      <c r="D89" s="94" t="s">
        <v>1344</v>
      </c>
      <c r="E89" s="276" t="s">
        <v>1345</v>
      </c>
      <c r="F89" s="277"/>
      <c r="G89" s="191"/>
      <c r="H89" s="192"/>
      <c r="I89" s="92"/>
      <c r="J89" s="93"/>
      <c r="K89" s="272"/>
      <c r="L89" s="273"/>
    </row>
    <row r="90" spans="2:12" ht="33" customHeight="1">
      <c r="B90" s="291"/>
      <c r="C90" s="275"/>
      <c r="D90" s="94" t="s">
        <v>1346</v>
      </c>
      <c r="E90" s="276" t="s">
        <v>1347</v>
      </c>
      <c r="F90" s="277"/>
      <c r="G90" s="191"/>
      <c r="H90" s="192"/>
      <c r="I90" s="92"/>
      <c r="J90" s="93"/>
      <c r="K90" s="272"/>
      <c r="L90" s="273"/>
    </row>
    <row r="91" spans="2:12" ht="33" customHeight="1">
      <c r="B91" s="291"/>
      <c r="C91" s="275"/>
      <c r="D91" s="94" t="s">
        <v>1348</v>
      </c>
      <c r="E91" s="276" t="s">
        <v>1349</v>
      </c>
      <c r="F91" s="277"/>
      <c r="G91" s="191"/>
      <c r="H91" s="192"/>
      <c r="I91" s="92"/>
      <c r="J91" s="93"/>
      <c r="K91" s="272"/>
      <c r="L91" s="273"/>
    </row>
    <row r="92" spans="2:12" ht="33" customHeight="1">
      <c r="B92" s="291"/>
      <c r="C92" s="275"/>
      <c r="D92" s="94" t="s">
        <v>1350</v>
      </c>
      <c r="E92" s="276" t="s">
        <v>1351</v>
      </c>
      <c r="F92" s="277"/>
      <c r="G92" s="191"/>
      <c r="H92" s="192"/>
      <c r="I92" s="92"/>
      <c r="J92" s="93"/>
      <c r="K92" s="272"/>
      <c r="L92" s="273"/>
    </row>
    <row r="93" spans="2:12" ht="33" customHeight="1">
      <c r="B93" s="291"/>
      <c r="C93" s="275"/>
      <c r="D93" s="274" t="s">
        <v>1352</v>
      </c>
      <c r="E93" s="276" t="s">
        <v>1353</v>
      </c>
      <c r="F93" s="277"/>
      <c r="G93" s="195"/>
      <c r="H93" s="196"/>
      <c r="I93" s="92"/>
      <c r="J93" s="97"/>
      <c r="K93" s="272"/>
      <c r="L93" s="273"/>
    </row>
    <row r="94" spans="2:12" ht="33" customHeight="1">
      <c r="B94" s="291"/>
      <c r="C94" s="275"/>
      <c r="D94" s="275"/>
      <c r="E94" s="276" t="s">
        <v>1354</v>
      </c>
      <c r="F94" s="277"/>
      <c r="G94" s="195"/>
      <c r="H94" s="196"/>
      <c r="I94" s="92"/>
      <c r="J94" s="97"/>
      <c r="K94" s="272"/>
      <c r="L94" s="273"/>
    </row>
    <row r="95" spans="2:12" ht="33" customHeight="1">
      <c r="B95" s="291"/>
      <c r="C95" s="275"/>
      <c r="D95" s="275"/>
      <c r="E95" s="276" t="s">
        <v>1355</v>
      </c>
      <c r="F95" s="277"/>
      <c r="G95" s="195"/>
      <c r="H95" s="196"/>
      <c r="I95" s="92"/>
      <c r="J95" s="97"/>
      <c r="K95" s="272"/>
      <c r="L95" s="273"/>
    </row>
    <row r="96" spans="2:12" ht="33" customHeight="1">
      <c r="B96" s="291"/>
      <c r="C96" s="275"/>
      <c r="D96" s="275"/>
      <c r="E96" s="276" t="s">
        <v>1356</v>
      </c>
      <c r="F96" s="277"/>
      <c r="G96" s="195"/>
      <c r="H96" s="196"/>
      <c r="I96" s="92"/>
      <c r="J96" s="97"/>
      <c r="K96" s="272"/>
      <c r="L96" s="273"/>
    </row>
    <row r="97" spans="2:12" ht="33" customHeight="1">
      <c r="B97" s="291"/>
      <c r="C97" s="275"/>
      <c r="D97" s="275"/>
      <c r="E97" s="276" t="s">
        <v>1357</v>
      </c>
      <c r="F97" s="277"/>
      <c r="G97" s="195"/>
      <c r="H97" s="196"/>
      <c r="I97" s="92"/>
      <c r="J97" s="97"/>
      <c r="K97" s="272"/>
      <c r="L97" s="273"/>
    </row>
    <row r="98" spans="2:12" ht="33" customHeight="1">
      <c r="B98" s="291"/>
      <c r="C98" s="275"/>
      <c r="D98" s="275"/>
      <c r="E98" s="276" t="s">
        <v>1358</v>
      </c>
      <c r="F98" s="277"/>
      <c r="G98" s="195"/>
      <c r="H98" s="196"/>
      <c r="I98" s="92"/>
      <c r="J98" s="97"/>
      <c r="K98" s="272"/>
      <c r="L98" s="273"/>
    </row>
    <row r="99" spans="2:12" ht="33" customHeight="1">
      <c r="B99" s="291"/>
      <c r="C99" s="275"/>
      <c r="D99" s="288"/>
      <c r="E99" s="276" t="s">
        <v>1359</v>
      </c>
      <c r="F99" s="277"/>
      <c r="G99" s="195"/>
      <c r="H99" s="196"/>
      <c r="I99" s="94"/>
      <c r="J99" s="97"/>
      <c r="K99" s="272"/>
      <c r="L99" s="273"/>
    </row>
    <row r="100" spans="2:12" ht="33" customHeight="1">
      <c r="B100" s="291"/>
      <c r="C100" s="275"/>
      <c r="D100" s="274" t="s">
        <v>1360</v>
      </c>
      <c r="E100" s="276" t="s">
        <v>1361</v>
      </c>
      <c r="F100" s="277"/>
      <c r="G100" s="195"/>
      <c r="H100" s="196"/>
      <c r="I100" s="94"/>
      <c r="J100" s="97"/>
      <c r="K100" s="272"/>
      <c r="L100" s="273"/>
    </row>
    <row r="101" spans="2:12" ht="33" customHeight="1">
      <c r="B101" s="291"/>
      <c r="C101" s="275"/>
      <c r="D101" s="275"/>
      <c r="E101" s="276" t="s">
        <v>1362</v>
      </c>
      <c r="F101" s="277"/>
      <c r="G101" s="195"/>
      <c r="H101" s="196"/>
      <c r="I101" s="94"/>
      <c r="J101" s="97"/>
      <c r="K101" s="272"/>
      <c r="L101" s="273"/>
    </row>
    <row r="102" spans="2:12" ht="33" customHeight="1">
      <c r="B102" s="291"/>
      <c r="C102" s="275"/>
      <c r="D102" s="275"/>
      <c r="E102" s="276" t="s">
        <v>1363</v>
      </c>
      <c r="F102" s="277"/>
      <c r="G102" s="195"/>
      <c r="H102" s="196"/>
      <c r="I102" s="94"/>
      <c r="J102" s="97"/>
      <c r="K102" s="272"/>
      <c r="L102" s="273"/>
    </row>
    <row r="103" spans="2:12" ht="33" customHeight="1">
      <c r="B103" s="291"/>
      <c r="C103" s="275"/>
      <c r="D103" s="275"/>
      <c r="E103" s="276" t="s">
        <v>1364</v>
      </c>
      <c r="F103" s="277"/>
      <c r="G103" s="195"/>
      <c r="H103" s="196"/>
      <c r="I103" s="94"/>
      <c r="J103" s="97"/>
      <c r="K103" s="272"/>
      <c r="L103" s="273"/>
    </row>
    <row r="104" spans="2:12" ht="33" customHeight="1">
      <c r="B104" s="291"/>
      <c r="C104" s="275"/>
      <c r="D104" s="275"/>
      <c r="E104" s="276" t="s">
        <v>1365</v>
      </c>
      <c r="F104" s="277"/>
      <c r="G104" s="195"/>
      <c r="H104" s="196"/>
      <c r="I104" s="94"/>
      <c r="J104" s="97"/>
      <c r="K104" s="272"/>
      <c r="L104" s="273"/>
    </row>
    <row r="105" spans="2:12" ht="33" customHeight="1">
      <c r="B105" s="291"/>
      <c r="C105" s="275"/>
      <c r="D105" s="275"/>
      <c r="E105" s="276" t="s">
        <v>1366</v>
      </c>
      <c r="F105" s="277"/>
      <c r="G105" s="195"/>
      <c r="H105" s="196"/>
      <c r="I105" s="94"/>
      <c r="J105" s="97"/>
      <c r="K105" s="272"/>
      <c r="L105" s="273"/>
    </row>
    <row r="106" spans="2:12" ht="33" customHeight="1">
      <c r="B106" s="291"/>
      <c r="C106" s="275"/>
      <c r="D106" s="288"/>
      <c r="E106" s="276" t="s">
        <v>1367</v>
      </c>
      <c r="F106" s="277"/>
      <c r="G106" s="195"/>
      <c r="H106" s="196"/>
      <c r="I106" s="94"/>
      <c r="J106" s="97"/>
      <c r="K106" s="272"/>
      <c r="L106" s="273"/>
    </row>
    <row r="107" spans="2:12" ht="33" customHeight="1">
      <c r="B107" s="291"/>
      <c r="C107" s="275"/>
      <c r="D107" s="274" t="s">
        <v>1368</v>
      </c>
      <c r="E107" s="276" t="s">
        <v>1369</v>
      </c>
      <c r="F107" s="277"/>
      <c r="G107" s="195"/>
      <c r="H107" s="196"/>
      <c r="I107" s="94"/>
      <c r="J107" s="97"/>
      <c r="K107" s="272"/>
      <c r="L107" s="273"/>
    </row>
    <row r="108" spans="2:12" ht="33" customHeight="1">
      <c r="B108" s="291"/>
      <c r="C108" s="275"/>
      <c r="D108" s="275"/>
      <c r="E108" s="276" t="s">
        <v>1370</v>
      </c>
      <c r="F108" s="277"/>
      <c r="G108" s="195"/>
      <c r="H108" s="196"/>
      <c r="I108" s="94"/>
      <c r="J108" s="97"/>
      <c r="K108" s="272"/>
      <c r="L108" s="273"/>
    </row>
    <row r="109" spans="2:12" ht="33" customHeight="1">
      <c r="B109" s="291"/>
      <c r="C109" s="275"/>
      <c r="D109" s="275"/>
      <c r="E109" s="278" t="s">
        <v>1371</v>
      </c>
      <c r="F109" s="279"/>
      <c r="G109" s="197"/>
      <c r="H109" s="198"/>
      <c r="I109" s="94"/>
      <c r="J109" s="130"/>
      <c r="K109" s="272"/>
      <c r="L109" s="273"/>
    </row>
    <row r="110" spans="2:12" ht="33" customHeight="1">
      <c r="B110" s="291"/>
      <c r="C110" s="274" t="s">
        <v>1372</v>
      </c>
      <c r="D110" s="274" t="s">
        <v>1373</v>
      </c>
      <c r="E110" s="199" t="s">
        <v>1374</v>
      </c>
      <c r="F110" s="199" t="s">
        <v>1375</v>
      </c>
      <c r="G110" s="195"/>
      <c r="H110" s="196"/>
      <c r="I110" s="94"/>
      <c r="J110" s="97"/>
      <c r="K110" s="272"/>
      <c r="L110" s="273"/>
    </row>
    <row r="111" spans="2:12" ht="33" customHeight="1">
      <c r="B111" s="291"/>
      <c r="C111" s="275"/>
      <c r="D111" s="275"/>
      <c r="E111" s="199" t="s">
        <v>1376</v>
      </c>
      <c r="F111" s="199" t="s">
        <v>1377</v>
      </c>
      <c r="G111" s="195"/>
      <c r="H111" s="196"/>
      <c r="I111" s="94"/>
      <c r="J111" s="97"/>
      <c r="K111" s="272"/>
      <c r="L111" s="273"/>
    </row>
    <row r="112" spans="2:12" ht="33" customHeight="1">
      <c r="B112" s="291"/>
      <c r="C112" s="275"/>
      <c r="D112" s="275"/>
      <c r="E112" s="281" t="s">
        <v>1378</v>
      </c>
      <c r="F112" s="199" t="s">
        <v>1379</v>
      </c>
      <c r="G112" s="195"/>
      <c r="H112" s="196"/>
      <c r="I112" s="94"/>
      <c r="J112" s="97"/>
      <c r="K112" s="272"/>
      <c r="L112" s="273"/>
    </row>
    <row r="113" spans="2:12" ht="33" customHeight="1">
      <c r="B113" s="291"/>
      <c r="C113" s="275"/>
      <c r="D113" s="275"/>
      <c r="E113" s="282"/>
      <c r="F113" s="199" t="s">
        <v>1380</v>
      </c>
      <c r="G113" s="195"/>
      <c r="H113" s="196"/>
      <c r="I113" s="94"/>
      <c r="J113" s="97"/>
      <c r="K113" s="272"/>
      <c r="L113" s="273"/>
    </row>
    <row r="114" spans="2:12" ht="33" customHeight="1" thickBot="1">
      <c r="B114" s="292"/>
      <c r="C114" s="280"/>
      <c r="D114" s="280"/>
      <c r="E114" s="283"/>
      <c r="F114" s="200" t="s">
        <v>1381</v>
      </c>
      <c r="G114" s="201"/>
      <c r="H114" s="202"/>
      <c r="I114" s="98"/>
      <c r="J114" s="99"/>
      <c r="K114" s="293"/>
      <c r="L114" s="294"/>
    </row>
  </sheetData>
  <mergeCells count="241">
    <mergeCell ref="C1:L2"/>
    <mergeCell ref="C3:L3"/>
    <mergeCell ref="C4:D4"/>
    <mergeCell ref="E4:F4"/>
    <mergeCell ref="I4:J4"/>
    <mergeCell ref="E7:H7"/>
    <mergeCell ref="K7:L7"/>
    <mergeCell ref="K11:L11"/>
    <mergeCell ref="E12:H12"/>
    <mergeCell ref="K12:L12"/>
    <mergeCell ref="C8:C10"/>
    <mergeCell ref="E8:H8"/>
    <mergeCell ref="K8:L9"/>
    <mergeCell ref="E9:H9"/>
    <mergeCell ref="E10:H10"/>
    <mergeCell ref="K10:L10"/>
    <mergeCell ref="C5:D5"/>
    <mergeCell ref="E5:F5"/>
    <mergeCell ref="K5:K6"/>
    <mergeCell ref="L5:L6"/>
    <mergeCell ref="C6:D6"/>
    <mergeCell ref="E6:F6"/>
    <mergeCell ref="C11:C21"/>
    <mergeCell ref="E11:H11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0:F30"/>
    <mergeCell ref="C32:C40"/>
    <mergeCell ref="D32:D33"/>
    <mergeCell ref="E32:H32"/>
    <mergeCell ref="K32:L32"/>
    <mergeCell ref="E33:H33"/>
    <mergeCell ref="D38:D40"/>
    <mergeCell ref="E38:H38"/>
    <mergeCell ref="K38:L38"/>
    <mergeCell ref="E39:H39"/>
    <mergeCell ref="K39:L39"/>
    <mergeCell ref="E40:H40"/>
    <mergeCell ref="K40:L40"/>
    <mergeCell ref="K33:L33"/>
    <mergeCell ref="D34:D37"/>
    <mergeCell ref="E34:H34"/>
    <mergeCell ref="K34:L34"/>
    <mergeCell ref="E35:H35"/>
    <mergeCell ref="K35:L35"/>
    <mergeCell ref="E36:H36"/>
    <mergeCell ref="K36:L36"/>
    <mergeCell ref="E37:H37"/>
    <mergeCell ref="K37:L37"/>
    <mergeCell ref="D48:D51"/>
    <mergeCell ref="E48:H48"/>
    <mergeCell ref="K48:L48"/>
    <mergeCell ref="E49:H49"/>
    <mergeCell ref="K49:L49"/>
    <mergeCell ref="E50:H50"/>
    <mergeCell ref="K50:L50"/>
    <mergeCell ref="E31:H31"/>
    <mergeCell ref="K31:L31"/>
    <mergeCell ref="E51:H51"/>
    <mergeCell ref="K51:L51"/>
    <mergeCell ref="B54:K54"/>
    <mergeCell ref="B55:C55"/>
    <mergeCell ref="B56:C56"/>
    <mergeCell ref="B57:C57"/>
    <mergeCell ref="B58:C58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G56:I56"/>
    <mergeCell ref="G58:J58"/>
    <mergeCell ref="B59:C59"/>
    <mergeCell ref="D55:I55"/>
    <mergeCell ref="D56:E56"/>
    <mergeCell ref="D57:E57"/>
    <mergeCell ref="K60:L60"/>
    <mergeCell ref="C61:C65"/>
    <mergeCell ref="D61:D65"/>
    <mergeCell ref="K66:L66"/>
    <mergeCell ref="K68:L68"/>
    <mergeCell ref="K61:L61"/>
    <mergeCell ref="K62:L62"/>
    <mergeCell ref="K67:L67"/>
    <mergeCell ref="G60:H60"/>
    <mergeCell ref="E60:F60"/>
    <mergeCell ref="E61:F61"/>
    <mergeCell ref="E62:F62"/>
    <mergeCell ref="E63:F63"/>
    <mergeCell ref="E65:F65"/>
    <mergeCell ref="K63:L63"/>
    <mergeCell ref="K64:L64"/>
    <mergeCell ref="K65:L65"/>
    <mergeCell ref="B61:B65"/>
    <mergeCell ref="K58:L58"/>
    <mergeCell ref="K59:L59"/>
    <mergeCell ref="B66:B114"/>
    <mergeCell ref="K83:L83"/>
    <mergeCell ref="K84:L84"/>
    <mergeCell ref="K85:L85"/>
    <mergeCell ref="K73:L73"/>
    <mergeCell ref="K94:L94"/>
    <mergeCell ref="K95:L95"/>
    <mergeCell ref="K96:L96"/>
    <mergeCell ref="K97:L97"/>
    <mergeCell ref="K98:L98"/>
    <mergeCell ref="K80:L80"/>
    <mergeCell ref="D93:D99"/>
    <mergeCell ref="D100:D106"/>
    <mergeCell ref="D66:D68"/>
    <mergeCell ref="K106:L106"/>
    <mergeCell ref="K112:L112"/>
    <mergeCell ref="K113:L113"/>
    <mergeCell ref="K114:L114"/>
    <mergeCell ref="K79:L79"/>
    <mergeCell ref="K69:L69"/>
    <mergeCell ref="K70:L70"/>
    <mergeCell ref="K76:L76"/>
    <mergeCell ref="K75:L75"/>
    <mergeCell ref="K77:L77"/>
    <mergeCell ref="D58:E58"/>
    <mergeCell ref="D59:E59"/>
    <mergeCell ref="E94:F94"/>
    <mergeCell ref="E95:F95"/>
    <mergeCell ref="E96:F96"/>
    <mergeCell ref="E97:F97"/>
    <mergeCell ref="E98:F98"/>
    <mergeCell ref="E88:F88"/>
    <mergeCell ref="E89:F89"/>
    <mergeCell ref="E93:F93"/>
    <mergeCell ref="E80:F80"/>
    <mergeCell ref="E81:F81"/>
    <mergeCell ref="E82:F82"/>
    <mergeCell ref="E83:F83"/>
    <mergeCell ref="E74:F74"/>
    <mergeCell ref="E75:F75"/>
    <mergeCell ref="E64:F64"/>
    <mergeCell ref="D69:D73"/>
    <mergeCell ref="D74:D81"/>
    <mergeCell ref="D82:D86"/>
    <mergeCell ref="E92:F92"/>
    <mergeCell ref="K78:L78"/>
    <mergeCell ref="K81:L81"/>
    <mergeCell ref="K82:L82"/>
    <mergeCell ref="K93:L93"/>
    <mergeCell ref="K71:L71"/>
    <mergeCell ref="K72:L72"/>
    <mergeCell ref="G59:J59"/>
    <mergeCell ref="G57:I57"/>
    <mergeCell ref="K88:L88"/>
    <mergeCell ref="K89:L89"/>
    <mergeCell ref="K87:L87"/>
    <mergeCell ref="K86:L86"/>
    <mergeCell ref="K74:L74"/>
    <mergeCell ref="E100:F100"/>
    <mergeCell ref="E101:F101"/>
    <mergeCell ref="E102:F102"/>
    <mergeCell ref="E87:F87"/>
    <mergeCell ref="E86:F86"/>
    <mergeCell ref="E105:F105"/>
    <mergeCell ref="E90:F90"/>
    <mergeCell ref="E91:F91"/>
    <mergeCell ref="E103:F103"/>
    <mergeCell ref="E104:F104"/>
    <mergeCell ref="D107:D109"/>
    <mergeCell ref="E107:F107"/>
    <mergeCell ref="E108:F108"/>
    <mergeCell ref="E109:F109"/>
    <mergeCell ref="C66:C109"/>
    <mergeCell ref="C110:C114"/>
    <mergeCell ref="E112:E114"/>
    <mergeCell ref="D110:D114"/>
    <mergeCell ref="E76:F76"/>
    <mergeCell ref="E77:F77"/>
    <mergeCell ref="E78:F78"/>
    <mergeCell ref="E79:F79"/>
    <mergeCell ref="E66:F66"/>
    <mergeCell ref="E67:F67"/>
    <mergeCell ref="E68:F68"/>
    <mergeCell ref="E69:F69"/>
    <mergeCell ref="E70:F70"/>
    <mergeCell ref="E71:F71"/>
    <mergeCell ref="E72:F72"/>
    <mergeCell ref="E73:F73"/>
    <mergeCell ref="E84:F84"/>
    <mergeCell ref="E85:F85"/>
    <mergeCell ref="E106:F106"/>
    <mergeCell ref="E99:F99"/>
    <mergeCell ref="K107:L107"/>
    <mergeCell ref="K108:L108"/>
    <mergeCell ref="K109:L109"/>
    <mergeCell ref="K110:L110"/>
    <mergeCell ref="K111:L111"/>
    <mergeCell ref="K90:L90"/>
    <mergeCell ref="K105:L105"/>
    <mergeCell ref="K102:L102"/>
    <mergeCell ref="K103:L103"/>
    <mergeCell ref="K99:L99"/>
    <mergeCell ref="K100:L100"/>
    <mergeCell ref="K104:L104"/>
    <mergeCell ref="K101:L101"/>
    <mergeCell ref="K91:L91"/>
    <mergeCell ref="K92:L92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AC9E-8639-487B-B5D3-A64D3048CB3A}">
  <sheetPr>
    <pageSetUpPr fitToPage="1"/>
  </sheetPr>
  <dimension ref="B1:N29"/>
  <sheetViews>
    <sheetView tabSelected="1" view="pageBreakPreview" zoomScale="70" zoomScaleNormal="55" zoomScaleSheetLayoutView="70" workbookViewId="0">
      <selection activeCell="G6" sqref="G6:J6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4" ht="73.5" customHeight="1" thickBot="1">
      <c r="B1" s="414" t="s">
        <v>1382</v>
      </c>
      <c r="C1" s="415"/>
      <c r="D1" s="416"/>
      <c r="E1" s="416"/>
      <c r="F1" s="416"/>
      <c r="G1" s="416"/>
      <c r="H1" s="416"/>
      <c r="I1" s="416"/>
      <c r="J1" s="416"/>
      <c r="K1" s="417"/>
      <c r="L1" s="121"/>
      <c r="M1" t="s">
        <v>1383</v>
      </c>
    </row>
    <row r="2" spans="2:14" ht="36" customHeight="1">
      <c r="B2" s="316" t="s">
        <v>1277</v>
      </c>
      <c r="C2" s="317"/>
      <c r="D2" s="297" t="s">
        <v>1278</v>
      </c>
      <c r="E2" s="297"/>
      <c r="F2" s="297"/>
      <c r="G2" s="297"/>
      <c r="H2" s="297"/>
      <c r="I2" s="298"/>
      <c r="J2" s="100" t="s">
        <v>1279</v>
      </c>
      <c r="K2" s="100" t="s">
        <v>1280</v>
      </c>
      <c r="L2" s="101" t="s">
        <v>1281</v>
      </c>
    </row>
    <row r="3" spans="2:14" ht="36" customHeight="1">
      <c r="B3" s="318" t="s">
        <v>1282</v>
      </c>
      <c r="C3" s="319"/>
      <c r="D3" s="299" t="s">
        <v>1384</v>
      </c>
      <c r="E3" s="299"/>
      <c r="F3" s="102" t="s">
        <v>1284</v>
      </c>
      <c r="G3" s="299" t="s">
        <v>1285</v>
      </c>
      <c r="H3" s="299"/>
      <c r="I3" s="341"/>
      <c r="J3" s="122"/>
      <c r="K3" s="103"/>
      <c r="L3" s="104"/>
    </row>
    <row r="4" spans="2:14" ht="36" customHeight="1" thickBot="1">
      <c r="B4" s="295" t="s">
        <v>1286</v>
      </c>
      <c r="C4" s="296"/>
      <c r="D4" s="284" t="s">
        <v>1287</v>
      </c>
      <c r="E4" s="284"/>
      <c r="F4" s="105" t="s">
        <v>1288</v>
      </c>
      <c r="G4" s="284" t="str">
        <f>VLOOKUP(G5,'참고. KY1 네트워크 구성'!J210:N315,5,FALSE)</f>
        <v>음극 VD 연결 물류_MCP_9(VD후)</v>
      </c>
      <c r="H4" s="284"/>
      <c r="I4" s="285"/>
      <c r="J4" s="123" t="s">
        <v>1385</v>
      </c>
      <c r="K4" s="106" t="s">
        <v>1290</v>
      </c>
      <c r="L4" s="107" t="s">
        <v>1291</v>
      </c>
    </row>
    <row r="5" spans="2:14" ht="36" customHeight="1">
      <c r="B5" s="316" t="s">
        <v>1292</v>
      </c>
      <c r="C5" s="317"/>
      <c r="D5" s="286" t="str">
        <f>VLOOKUP(G5,'참고. KY1 네트워크 구성'!J210:P315,6,FALSE)</f>
        <v>C0VCA03000</v>
      </c>
      <c r="E5" s="286"/>
      <c r="F5" s="120" t="s">
        <v>1386</v>
      </c>
      <c r="G5" s="412" t="s">
        <v>1681</v>
      </c>
      <c r="H5" s="413"/>
      <c r="I5" s="413"/>
      <c r="J5" s="204">
        <f>VLOOKUP(G5,'참고. KY1 네트워크 구성'!J210:N315,2,FALSE)</f>
        <v>429</v>
      </c>
      <c r="K5" s="310" t="s">
        <v>1294</v>
      </c>
      <c r="L5" s="311"/>
      <c r="N5" s="220" t="s">
        <v>1387</v>
      </c>
    </row>
    <row r="6" spans="2:14" ht="36" customHeight="1" thickBot="1">
      <c r="B6" s="295" t="s">
        <v>1296</v>
      </c>
      <c r="C6" s="296"/>
      <c r="D6" s="411" t="str">
        <f>VLOOKUP(G5,'참고. KY1 네트워크 구성'!J210:P315,7,FALSE)</f>
        <v>10.96.48.62</v>
      </c>
      <c r="E6" s="287"/>
      <c r="F6" s="105" t="s">
        <v>1388</v>
      </c>
      <c r="G6" s="312" t="e">
        <f>D5+O8=VLOOKUP(G5,'참고. KY1 네트워크 구성'!J210:N315,3,FALSE)</f>
        <v>#VALUE!</v>
      </c>
      <c r="H6" s="284"/>
      <c r="I6" s="284"/>
      <c r="J6" s="284"/>
      <c r="K6" s="312" t="s">
        <v>1298</v>
      </c>
      <c r="L6" s="313"/>
    </row>
    <row r="7" spans="2:14" ht="36" customHeight="1">
      <c r="B7" s="108" t="s">
        <v>1299</v>
      </c>
      <c r="C7" s="109" t="s">
        <v>1300</v>
      </c>
      <c r="D7" s="109" t="s">
        <v>1301</v>
      </c>
      <c r="E7" s="407" t="s">
        <v>1302</v>
      </c>
      <c r="F7" s="408"/>
      <c r="G7" s="407" t="s">
        <v>1389</v>
      </c>
      <c r="H7" s="408"/>
      <c r="I7" s="132" t="s">
        <v>1304</v>
      </c>
      <c r="J7" s="133" t="s">
        <v>1305</v>
      </c>
      <c r="K7" s="409" t="s">
        <v>1306</v>
      </c>
      <c r="L7" s="410"/>
    </row>
    <row r="8" spans="2:14" ht="36" customHeight="1">
      <c r="B8" s="110"/>
      <c r="C8" s="95" t="s">
        <v>1390</v>
      </c>
      <c r="D8" s="92" t="s">
        <v>1390</v>
      </c>
      <c r="E8" s="395"/>
      <c r="F8" s="396"/>
      <c r="G8" s="139" t="s">
        <v>1391</v>
      </c>
      <c r="H8" s="140">
        <v>40000</v>
      </c>
      <c r="I8" s="92"/>
      <c r="J8" s="97"/>
      <c r="K8" s="272"/>
      <c r="L8" s="273"/>
    </row>
    <row r="9" spans="2:14" ht="36" customHeight="1">
      <c r="B9" s="110"/>
      <c r="C9" s="400" t="s">
        <v>1392</v>
      </c>
      <c r="D9" s="92" t="s">
        <v>1393</v>
      </c>
      <c r="E9" s="141" t="s">
        <v>1394</v>
      </c>
      <c r="F9" s="142" t="s">
        <v>1395</v>
      </c>
      <c r="G9" s="143" t="s">
        <v>1391</v>
      </c>
      <c r="H9" s="140">
        <v>40000</v>
      </c>
      <c r="I9" s="92"/>
      <c r="J9" s="97"/>
      <c r="K9" s="289"/>
      <c r="L9" s="402"/>
    </row>
    <row r="10" spans="2:14" ht="36" customHeight="1">
      <c r="B10" s="110"/>
      <c r="C10" s="401"/>
      <c r="D10" s="92" t="s">
        <v>1396</v>
      </c>
      <c r="E10" s="141" t="s">
        <v>1397</v>
      </c>
      <c r="F10" s="142" t="s">
        <v>1398</v>
      </c>
      <c r="G10" s="143" t="s">
        <v>1391</v>
      </c>
      <c r="H10" s="140">
        <v>40001</v>
      </c>
      <c r="I10" s="92"/>
      <c r="J10" s="97"/>
      <c r="K10" s="289"/>
      <c r="L10" s="402"/>
    </row>
    <row r="11" spans="2:14" ht="36" customHeight="1">
      <c r="B11" s="110"/>
      <c r="C11" s="401"/>
      <c r="D11" s="92" t="s">
        <v>1396</v>
      </c>
      <c r="E11" s="141" t="s">
        <v>1399</v>
      </c>
      <c r="F11" s="142" t="s">
        <v>1400</v>
      </c>
      <c r="G11" s="143" t="s">
        <v>1391</v>
      </c>
      <c r="H11" s="140">
        <v>40002</v>
      </c>
      <c r="I11" s="92"/>
      <c r="J11" s="97"/>
      <c r="K11" s="289"/>
      <c r="L11" s="402"/>
    </row>
    <row r="12" spans="2:14" ht="36" customHeight="1">
      <c r="B12" s="110"/>
      <c r="C12" s="401"/>
      <c r="D12" s="92" t="s">
        <v>1396</v>
      </c>
      <c r="E12" s="141" t="s">
        <v>1401</v>
      </c>
      <c r="F12" s="142" t="s">
        <v>1402</v>
      </c>
      <c r="G12" s="143" t="s">
        <v>1391</v>
      </c>
      <c r="H12" s="140">
        <v>40003</v>
      </c>
      <c r="I12" s="92"/>
      <c r="J12" s="97"/>
      <c r="K12" s="289"/>
      <c r="L12" s="402"/>
    </row>
    <row r="13" spans="2:14" ht="36" customHeight="1">
      <c r="B13" s="110"/>
      <c r="C13" s="401"/>
      <c r="D13" s="92" t="s">
        <v>1396</v>
      </c>
      <c r="E13" s="141" t="s">
        <v>1403</v>
      </c>
      <c r="F13" s="142" t="s">
        <v>1404</v>
      </c>
      <c r="G13" s="143" t="s">
        <v>1391</v>
      </c>
      <c r="H13" s="140">
        <v>40004</v>
      </c>
      <c r="I13" s="92"/>
      <c r="J13" s="97"/>
      <c r="K13" s="289"/>
      <c r="L13" s="402"/>
    </row>
    <row r="14" spans="2:14" ht="36" customHeight="1">
      <c r="B14" s="110"/>
      <c r="C14" s="401"/>
      <c r="D14" s="95" t="s">
        <v>1396</v>
      </c>
      <c r="E14" s="111" t="s">
        <v>1405</v>
      </c>
      <c r="F14" s="142" t="s">
        <v>1406</v>
      </c>
      <c r="G14" s="138" t="s">
        <v>1391</v>
      </c>
      <c r="H14" s="136">
        <v>40005</v>
      </c>
      <c r="I14" s="92"/>
      <c r="J14" s="113"/>
      <c r="K14" s="393"/>
      <c r="L14" s="394"/>
    </row>
    <row r="15" spans="2:14" ht="36" customHeight="1">
      <c r="B15" s="110"/>
      <c r="C15" s="401"/>
      <c r="D15" s="95" t="s">
        <v>1396</v>
      </c>
      <c r="E15" s="111" t="s">
        <v>1407</v>
      </c>
      <c r="F15" s="142" t="s">
        <v>1408</v>
      </c>
      <c r="G15" s="138" t="s">
        <v>1391</v>
      </c>
      <c r="H15" s="136">
        <v>40006</v>
      </c>
      <c r="I15" s="92"/>
      <c r="J15" s="113"/>
      <c r="K15" s="393"/>
      <c r="L15" s="394"/>
    </row>
    <row r="16" spans="2:14" ht="36" customHeight="1">
      <c r="B16" s="110"/>
      <c r="C16" s="401"/>
      <c r="D16" s="95" t="s">
        <v>1396</v>
      </c>
      <c r="E16" s="111" t="s">
        <v>1409</v>
      </c>
      <c r="F16" s="144" t="s">
        <v>1408</v>
      </c>
      <c r="G16" s="138" t="s">
        <v>1391</v>
      </c>
      <c r="H16" s="136">
        <v>40007</v>
      </c>
      <c r="I16" s="92"/>
      <c r="J16" s="113"/>
      <c r="K16" s="393"/>
      <c r="L16" s="394"/>
    </row>
    <row r="17" spans="2:12" ht="36" customHeight="1">
      <c r="B17" s="110"/>
      <c r="C17" s="401"/>
      <c r="D17" s="166" t="s">
        <v>1396</v>
      </c>
      <c r="E17" s="167" t="s">
        <v>1410</v>
      </c>
      <c r="F17" s="183" t="s">
        <v>1411</v>
      </c>
      <c r="G17" s="184" t="s">
        <v>1391</v>
      </c>
      <c r="H17" s="170">
        <v>40008</v>
      </c>
      <c r="I17" s="171"/>
      <c r="J17" s="172"/>
      <c r="K17" s="405" t="s">
        <v>1412</v>
      </c>
      <c r="L17" s="406"/>
    </row>
    <row r="18" spans="2:12" ht="36" customHeight="1">
      <c r="B18" s="110"/>
      <c r="C18" s="401"/>
      <c r="D18" s="152" t="s">
        <v>1396</v>
      </c>
      <c r="E18" s="153" t="s">
        <v>1413</v>
      </c>
      <c r="F18" s="185" t="s">
        <v>1414</v>
      </c>
      <c r="G18" s="186" t="s">
        <v>1391</v>
      </c>
      <c r="H18" s="179">
        <v>40008</v>
      </c>
      <c r="I18" s="157"/>
      <c r="J18" s="158"/>
      <c r="K18" s="389" t="s">
        <v>1415</v>
      </c>
      <c r="L18" s="390"/>
    </row>
    <row r="19" spans="2:12" ht="36" customHeight="1">
      <c r="B19" s="110"/>
      <c r="C19" s="401"/>
      <c r="D19" s="152" t="s">
        <v>1396</v>
      </c>
      <c r="E19" s="153" t="s">
        <v>1416</v>
      </c>
      <c r="F19" s="185" t="s">
        <v>1417</v>
      </c>
      <c r="G19" s="186" t="s">
        <v>1391</v>
      </c>
      <c r="H19" s="179">
        <v>40008</v>
      </c>
      <c r="I19" s="157"/>
      <c r="J19" s="158"/>
      <c r="K19" s="391" t="s">
        <v>1418</v>
      </c>
      <c r="L19" s="392"/>
    </row>
    <row r="20" spans="2:12" ht="36" customHeight="1">
      <c r="B20" s="110"/>
      <c r="C20" s="401"/>
      <c r="D20" s="152" t="s">
        <v>1396</v>
      </c>
      <c r="E20" s="153" t="s">
        <v>1419</v>
      </c>
      <c r="F20" s="185" t="s">
        <v>1420</v>
      </c>
      <c r="G20" s="186" t="s">
        <v>1391</v>
      </c>
      <c r="H20" s="179">
        <v>40008</v>
      </c>
      <c r="I20" s="157"/>
      <c r="J20" s="158"/>
      <c r="K20" s="397" t="s">
        <v>1421</v>
      </c>
      <c r="L20" s="392"/>
    </row>
    <row r="21" spans="2:12" ht="36" customHeight="1">
      <c r="B21" s="110"/>
      <c r="C21" s="401"/>
      <c r="D21" s="152" t="s">
        <v>1396</v>
      </c>
      <c r="E21" s="153" t="s">
        <v>1422</v>
      </c>
      <c r="F21" s="185" t="s">
        <v>1408</v>
      </c>
      <c r="G21" s="186" t="s">
        <v>1391</v>
      </c>
      <c r="H21" s="179">
        <v>40008</v>
      </c>
      <c r="I21" s="157"/>
      <c r="J21" s="158"/>
      <c r="K21" s="391"/>
      <c r="L21" s="392"/>
    </row>
    <row r="22" spans="2:12" ht="36" customHeight="1">
      <c r="B22" s="110"/>
      <c r="C22" s="401"/>
      <c r="D22" s="159" t="s">
        <v>1396</v>
      </c>
      <c r="E22" s="160" t="s">
        <v>1423</v>
      </c>
      <c r="F22" s="187" t="s">
        <v>1424</v>
      </c>
      <c r="G22" s="188" t="s">
        <v>1391</v>
      </c>
      <c r="H22" s="180">
        <v>40008</v>
      </c>
      <c r="I22" s="164"/>
      <c r="J22" s="165"/>
      <c r="K22" s="403" t="s">
        <v>1425</v>
      </c>
      <c r="L22" s="404"/>
    </row>
    <row r="23" spans="2:12" ht="36" customHeight="1">
      <c r="B23" s="110"/>
      <c r="C23" s="401"/>
      <c r="D23" s="166" t="s">
        <v>1396</v>
      </c>
      <c r="E23" s="167" t="s">
        <v>1426</v>
      </c>
      <c r="F23" s="183" t="s">
        <v>1427</v>
      </c>
      <c r="G23" s="184" t="s">
        <v>1391</v>
      </c>
      <c r="H23" s="170">
        <v>40009</v>
      </c>
      <c r="I23" s="171"/>
      <c r="J23" s="172"/>
      <c r="K23" s="405" t="s">
        <v>1428</v>
      </c>
      <c r="L23" s="406"/>
    </row>
    <row r="24" spans="2:12" ht="36" customHeight="1">
      <c r="B24" s="110"/>
      <c r="C24" s="401"/>
      <c r="D24" s="152" t="s">
        <v>1396</v>
      </c>
      <c r="E24" s="153" t="s">
        <v>1429</v>
      </c>
      <c r="F24" s="185" t="s">
        <v>1430</v>
      </c>
      <c r="G24" s="186" t="s">
        <v>1391</v>
      </c>
      <c r="H24" s="179">
        <v>40009</v>
      </c>
      <c r="I24" s="157"/>
      <c r="J24" s="158"/>
      <c r="K24" s="391" t="s">
        <v>1431</v>
      </c>
      <c r="L24" s="392"/>
    </row>
    <row r="25" spans="2:12" ht="36" customHeight="1">
      <c r="B25" s="110"/>
      <c r="C25" s="401"/>
      <c r="D25" s="152" t="s">
        <v>1396</v>
      </c>
      <c r="E25" s="153" t="s">
        <v>1432</v>
      </c>
      <c r="F25" s="185" t="s">
        <v>1433</v>
      </c>
      <c r="G25" s="186" t="s">
        <v>1391</v>
      </c>
      <c r="H25" s="179">
        <v>40009</v>
      </c>
      <c r="I25" s="157"/>
      <c r="J25" s="158"/>
      <c r="K25" s="391" t="s">
        <v>1434</v>
      </c>
      <c r="L25" s="392"/>
    </row>
    <row r="26" spans="2:12" ht="36" customHeight="1">
      <c r="B26" s="110"/>
      <c r="C26" s="401"/>
      <c r="D26" s="152" t="s">
        <v>1396</v>
      </c>
      <c r="E26" s="153" t="s">
        <v>1435</v>
      </c>
      <c r="F26" s="185" t="s">
        <v>1408</v>
      </c>
      <c r="G26" s="186" t="s">
        <v>1391</v>
      </c>
      <c r="H26" s="179">
        <v>40009</v>
      </c>
      <c r="I26" s="157"/>
      <c r="J26" s="158"/>
      <c r="K26" s="391"/>
      <c r="L26" s="392"/>
    </row>
    <row r="27" spans="2:12" ht="36" customHeight="1">
      <c r="B27" s="110"/>
      <c r="C27" s="401"/>
      <c r="D27" s="159" t="s">
        <v>1396</v>
      </c>
      <c r="E27" s="160" t="s">
        <v>1436</v>
      </c>
      <c r="F27" s="187" t="s">
        <v>1437</v>
      </c>
      <c r="G27" s="188" t="s">
        <v>1391</v>
      </c>
      <c r="H27" s="180">
        <v>40009</v>
      </c>
      <c r="I27" s="164"/>
      <c r="J27" s="165"/>
      <c r="K27" s="403" t="s">
        <v>1438</v>
      </c>
      <c r="L27" s="404"/>
    </row>
    <row r="28" spans="2:12" ht="36" customHeight="1">
      <c r="B28" s="110"/>
      <c r="C28" s="401"/>
      <c r="D28" s="95" t="s">
        <v>1396</v>
      </c>
      <c r="E28" s="111" t="s">
        <v>1439</v>
      </c>
      <c r="F28" s="144" t="s">
        <v>1440</v>
      </c>
      <c r="G28" s="138" t="s">
        <v>1441</v>
      </c>
      <c r="H28" s="136">
        <v>40010</v>
      </c>
      <c r="I28" s="92"/>
      <c r="J28" s="113"/>
      <c r="K28" s="398"/>
      <c r="L28" s="399"/>
    </row>
    <row r="29" spans="2:12" ht="36" customHeight="1">
      <c r="B29" s="110"/>
      <c r="C29" s="401"/>
      <c r="D29" s="95" t="s">
        <v>1396</v>
      </c>
      <c r="E29" s="111" t="s">
        <v>1442</v>
      </c>
      <c r="F29" s="144" t="s">
        <v>1408</v>
      </c>
      <c r="G29" s="138" t="s">
        <v>1391</v>
      </c>
      <c r="H29" s="136" t="s">
        <v>1443</v>
      </c>
      <c r="I29" s="92"/>
      <c r="J29" s="113"/>
      <c r="K29" s="393"/>
      <c r="L29" s="394"/>
    </row>
  </sheetData>
  <mergeCells count="44">
    <mergeCell ref="B1:K1"/>
    <mergeCell ref="B2:C2"/>
    <mergeCell ref="D2:I2"/>
    <mergeCell ref="B3:C3"/>
    <mergeCell ref="D3:E3"/>
    <mergeCell ref="G3:I3"/>
    <mergeCell ref="E7:F7"/>
    <mergeCell ref="G7:H7"/>
    <mergeCell ref="K7:L7"/>
    <mergeCell ref="B4:C4"/>
    <mergeCell ref="D4:E4"/>
    <mergeCell ref="G4:I4"/>
    <mergeCell ref="B5:C5"/>
    <mergeCell ref="D5:E5"/>
    <mergeCell ref="K5:L5"/>
    <mergeCell ref="B6:C6"/>
    <mergeCell ref="D6:E6"/>
    <mergeCell ref="G6:J6"/>
    <mergeCell ref="K6:L6"/>
    <mergeCell ref="G5:I5"/>
    <mergeCell ref="C9:C29"/>
    <mergeCell ref="K9:L9"/>
    <mergeCell ref="K10:L10"/>
    <mergeCell ref="K11:L11"/>
    <mergeCell ref="K12:L12"/>
    <mergeCell ref="K13:L13"/>
    <mergeCell ref="K14:L14"/>
    <mergeCell ref="K15:L15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9:L29"/>
    <mergeCell ref="E8:F8"/>
    <mergeCell ref="K8:L8"/>
    <mergeCell ref="K20:L20"/>
    <mergeCell ref="K21:L21"/>
    <mergeCell ref="K28:L28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ignoredErrors>
    <ignoredError sqref="E28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4F5B-31FF-4BF0-B59C-F4496E1ECDCB}">
  <sheetPr>
    <pageSetUpPr fitToPage="1"/>
  </sheetPr>
  <dimension ref="B1:O155"/>
  <sheetViews>
    <sheetView view="pageBreakPreview" topLeftCell="A54" zoomScale="70" zoomScaleNormal="55" zoomScaleSheetLayoutView="70" workbookViewId="0">
      <selection activeCell="D58" sqref="D58:E58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 hidden="1" customHeight="1">
      <c r="B1"/>
      <c r="C1" s="351" t="s">
        <v>1190</v>
      </c>
      <c r="D1" s="351"/>
      <c r="E1" s="351"/>
      <c r="F1" s="351"/>
      <c r="G1" s="351"/>
      <c r="H1" s="351"/>
      <c r="I1" s="351"/>
      <c r="J1" s="351"/>
      <c r="K1" s="351"/>
      <c r="L1" s="351"/>
    </row>
    <row r="2" spans="2:12" ht="17.25" hidden="1" customHeight="1" thickBot="1">
      <c r="B2"/>
      <c r="C2" s="351"/>
      <c r="D2" s="351"/>
      <c r="E2" s="351"/>
      <c r="F2" s="351"/>
      <c r="G2" s="351"/>
      <c r="H2" s="351"/>
      <c r="I2" s="351"/>
      <c r="J2" s="351"/>
      <c r="K2" s="351"/>
      <c r="L2" s="351"/>
    </row>
    <row r="3" spans="2:12" ht="32.25" hidden="1" thickBot="1">
      <c r="C3" s="370" t="s">
        <v>1191</v>
      </c>
      <c r="D3" s="371"/>
      <c r="E3" s="371"/>
      <c r="F3" s="371"/>
      <c r="G3" s="371"/>
      <c r="H3" s="371"/>
      <c r="I3" s="371"/>
      <c r="J3" s="371"/>
      <c r="K3" s="371"/>
      <c r="L3" s="371"/>
    </row>
    <row r="4" spans="2:12" ht="26.25" hidden="1">
      <c r="B4"/>
      <c r="C4" s="354" t="s">
        <v>1192</v>
      </c>
      <c r="D4" s="355"/>
      <c r="E4" s="356" t="s">
        <v>1193</v>
      </c>
      <c r="F4" s="356"/>
      <c r="G4" s="89"/>
      <c r="H4" s="11" t="s">
        <v>1194</v>
      </c>
      <c r="I4" s="357"/>
      <c r="J4" s="357"/>
      <c r="K4" s="11" t="s">
        <v>1195</v>
      </c>
      <c r="L4" s="11" t="s">
        <v>1196</v>
      </c>
    </row>
    <row r="5" spans="2:12" ht="26.25" hidden="1">
      <c r="B5"/>
      <c r="C5" s="358" t="s">
        <v>1197</v>
      </c>
      <c r="D5" s="359"/>
      <c r="E5" s="360" t="s">
        <v>1198</v>
      </c>
      <c r="F5" s="360"/>
      <c r="G5" s="90"/>
      <c r="H5" s="30" t="s">
        <v>1199</v>
      </c>
      <c r="I5" s="10"/>
      <c r="J5" s="19"/>
      <c r="K5" s="361" t="s">
        <v>1200</v>
      </c>
      <c r="L5" s="361" t="s">
        <v>1201</v>
      </c>
    </row>
    <row r="6" spans="2:12" ht="27" hidden="1" thickBot="1">
      <c r="B6"/>
      <c r="C6" s="383" t="s">
        <v>1202</v>
      </c>
      <c r="D6" s="384"/>
      <c r="E6" s="385" t="s">
        <v>1203</v>
      </c>
      <c r="F6" s="385"/>
      <c r="G6" s="91"/>
      <c r="H6" s="31" t="s">
        <v>1204</v>
      </c>
      <c r="I6" s="29"/>
      <c r="J6" s="20"/>
      <c r="K6" s="382"/>
      <c r="L6" s="382"/>
    </row>
    <row r="7" spans="2:12" ht="79.5" hidden="1" thickBot="1">
      <c r="B7"/>
      <c r="C7" s="15" t="s">
        <v>1205</v>
      </c>
      <c r="D7" s="16" t="s">
        <v>1206</v>
      </c>
      <c r="E7" s="372" t="s">
        <v>1207</v>
      </c>
      <c r="F7" s="372"/>
      <c r="G7" s="372"/>
      <c r="H7" s="372"/>
      <c r="I7" s="17" t="s">
        <v>1208</v>
      </c>
      <c r="J7" s="21" t="s">
        <v>1209</v>
      </c>
      <c r="K7" s="372" t="s">
        <v>1204</v>
      </c>
      <c r="L7" s="372"/>
    </row>
    <row r="8" spans="2:12" s="4" customFormat="1" ht="26.25" hidden="1" customHeight="1">
      <c r="C8" s="376" t="s">
        <v>1210</v>
      </c>
      <c r="D8" s="39" t="s">
        <v>1211</v>
      </c>
      <c r="E8" s="377" t="s">
        <v>1212</v>
      </c>
      <c r="F8" s="377"/>
      <c r="G8" s="377"/>
      <c r="H8" s="377"/>
      <c r="I8" s="34" t="s">
        <v>1213</v>
      </c>
      <c r="J8" s="24" t="s">
        <v>1214</v>
      </c>
      <c r="K8" s="378" t="s">
        <v>1215</v>
      </c>
      <c r="L8" s="378"/>
    </row>
    <row r="9" spans="2:12" s="4" customFormat="1" ht="26.25" hidden="1">
      <c r="C9" s="331"/>
      <c r="D9" s="40" t="s">
        <v>1216</v>
      </c>
      <c r="E9" s="380" t="s">
        <v>1217</v>
      </c>
      <c r="F9" s="380"/>
      <c r="G9" s="380"/>
      <c r="H9" s="380"/>
      <c r="I9" s="33" t="s">
        <v>1213</v>
      </c>
      <c r="J9" s="25"/>
      <c r="K9" s="379"/>
      <c r="L9" s="379"/>
    </row>
    <row r="10" spans="2:12" s="4" customFormat="1" ht="27" hidden="1" thickBot="1">
      <c r="C10" s="332"/>
      <c r="D10" s="41" t="s">
        <v>1218</v>
      </c>
      <c r="E10" s="381" t="s">
        <v>1219</v>
      </c>
      <c r="F10" s="381"/>
      <c r="G10" s="381"/>
      <c r="H10" s="381"/>
      <c r="I10" s="32" t="s">
        <v>1220</v>
      </c>
      <c r="J10" s="26"/>
      <c r="K10" s="342"/>
      <c r="L10" s="342"/>
    </row>
    <row r="11" spans="2:12" ht="38.450000000000003" hidden="1" customHeight="1">
      <c r="B11"/>
      <c r="C11" s="376" t="s">
        <v>1221</v>
      </c>
      <c r="D11" s="39" t="s">
        <v>1222</v>
      </c>
      <c r="E11" s="388" t="s">
        <v>1222</v>
      </c>
      <c r="F11" s="388"/>
      <c r="G11" s="388"/>
      <c r="H11" s="388"/>
      <c r="I11" s="34"/>
      <c r="J11" s="24"/>
      <c r="K11" s="373"/>
      <c r="L11" s="373"/>
    </row>
    <row r="12" spans="2:12" ht="49.15" hidden="1" customHeight="1">
      <c r="B12"/>
      <c r="C12" s="386"/>
      <c r="D12" s="40" t="s">
        <v>1223</v>
      </c>
      <c r="E12" s="369" t="s">
        <v>1224</v>
      </c>
      <c r="F12" s="369"/>
      <c r="G12" s="369"/>
      <c r="H12" s="369"/>
      <c r="I12" s="33"/>
      <c r="J12" s="25"/>
      <c r="K12" s="374" t="s">
        <v>1225</v>
      </c>
      <c r="L12" s="375"/>
    </row>
    <row r="13" spans="2:12" ht="26.45" hidden="1" customHeight="1">
      <c r="B13"/>
      <c r="C13" s="386"/>
      <c r="D13" s="2" t="s">
        <v>1226</v>
      </c>
      <c r="E13" s="369" t="s">
        <v>1227</v>
      </c>
      <c r="F13" s="369"/>
      <c r="G13" s="369"/>
      <c r="H13" s="369"/>
      <c r="I13" s="33" t="s">
        <v>1213</v>
      </c>
      <c r="J13" s="25"/>
      <c r="K13" s="320"/>
      <c r="L13" s="320"/>
    </row>
    <row r="14" spans="2:12" ht="26.25" hidden="1">
      <c r="B14"/>
      <c r="C14" s="386"/>
      <c r="D14" s="40" t="s">
        <v>1228</v>
      </c>
      <c r="E14" s="369" t="s">
        <v>1229</v>
      </c>
      <c r="F14" s="369"/>
      <c r="G14" s="369"/>
      <c r="H14" s="369"/>
      <c r="I14" s="33" t="s">
        <v>1213</v>
      </c>
      <c r="J14" s="25"/>
      <c r="K14" s="320"/>
      <c r="L14" s="320"/>
    </row>
    <row r="15" spans="2:12" ht="52.5" hidden="1">
      <c r="B15"/>
      <c r="C15" s="386"/>
      <c r="D15" s="3" t="s">
        <v>1230</v>
      </c>
      <c r="E15" s="369" t="s">
        <v>1231</v>
      </c>
      <c r="F15" s="369"/>
      <c r="G15" s="369"/>
      <c r="H15" s="369"/>
      <c r="I15" s="33" t="s">
        <v>1213</v>
      </c>
      <c r="J15" s="25"/>
      <c r="K15" s="320"/>
      <c r="L15" s="320"/>
    </row>
    <row r="16" spans="2:12" ht="26.25" hidden="1">
      <c r="B16"/>
      <c r="C16" s="386"/>
      <c r="D16" s="40" t="s">
        <v>1232</v>
      </c>
      <c r="E16" s="369" t="s">
        <v>1233</v>
      </c>
      <c r="F16" s="369"/>
      <c r="G16" s="369"/>
      <c r="H16" s="369"/>
      <c r="I16" s="33" t="s">
        <v>1213</v>
      </c>
      <c r="J16" s="25"/>
      <c r="K16" s="320"/>
      <c r="L16" s="320"/>
    </row>
    <row r="17" spans="2:12" ht="26.25" hidden="1">
      <c r="B17"/>
      <c r="C17" s="386"/>
      <c r="D17" s="40" t="s">
        <v>1234</v>
      </c>
      <c r="E17" s="369" t="s">
        <v>1235</v>
      </c>
      <c r="F17" s="369"/>
      <c r="G17" s="369"/>
      <c r="H17" s="369"/>
      <c r="I17" s="33" t="s">
        <v>1213</v>
      </c>
      <c r="J17" s="25"/>
      <c r="K17" s="320"/>
      <c r="L17" s="320"/>
    </row>
    <row r="18" spans="2:12" ht="26.25" hidden="1">
      <c r="B18"/>
      <c r="C18" s="386"/>
      <c r="D18" s="40" t="s">
        <v>1236</v>
      </c>
      <c r="E18" s="369" t="s">
        <v>1236</v>
      </c>
      <c r="F18" s="369"/>
      <c r="G18" s="369"/>
      <c r="H18" s="369"/>
      <c r="I18" s="33" t="s">
        <v>1213</v>
      </c>
      <c r="J18" s="25"/>
      <c r="K18" s="320"/>
      <c r="L18" s="320"/>
    </row>
    <row r="19" spans="2:12" ht="26.25" hidden="1" customHeight="1">
      <c r="B19"/>
      <c r="C19" s="386"/>
      <c r="D19" s="3" t="s">
        <v>1237</v>
      </c>
      <c r="E19" s="369" t="s">
        <v>1238</v>
      </c>
      <c r="F19" s="369"/>
      <c r="G19" s="369"/>
      <c r="H19" s="369"/>
      <c r="I19" s="33" t="s">
        <v>1213</v>
      </c>
      <c r="J19" s="25"/>
      <c r="K19" s="320"/>
      <c r="L19" s="320"/>
    </row>
    <row r="20" spans="2:12" ht="26.25" hidden="1" customHeight="1">
      <c r="B20"/>
      <c r="C20" s="386"/>
      <c r="D20" s="3" t="s">
        <v>1239</v>
      </c>
      <c r="E20" s="369" t="s">
        <v>1240</v>
      </c>
      <c r="F20" s="369"/>
      <c r="G20" s="369"/>
      <c r="H20" s="369"/>
      <c r="I20" s="33" t="s">
        <v>1213</v>
      </c>
      <c r="J20" s="25"/>
      <c r="K20" s="320"/>
      <c r="L20" s="320"/>
    </row>
    <row r="21" spans="2:12" ht="26.25" hidden="1" customHeight="1" thickBot="1">
      <c r="B21"/>
      <c r="C21" s="387"/>
      <c r="D21" s="12" t="s">
        <v>1241</v>
      </c>
      <c r="E21" s="368" t="s">
        <v>1242</v>
      </c>
      <c r="F21" s="368"/>
      <c r="G21" s="368"/>
      <c r="H21" s="368"/>
      <c r="I21" s="32" t="s">
        <v>1213</v>
      </c>
      <c r="J21" s="26"/>
      <c r="K21" s="342"/>
      <c r="L21" s="342"/>
    </row>
    <row r="22" spans="2:12" ht="26.25" hidden="1" customHeight="1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 hidden="1" customHeight="1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idden="1">
      <c r="B24"/>
    </row>
    <row r="25" spans="2:12" ht="16.5" hidden="1">
      <c r="B25"/>
      <c r="C25" s="351" t="s">
        <v>1243</v>
      </c>
      <c r="D25" s="351"/>
      <c r="E25" s="351"/>
      <c r="F25" s="351"/>
      <c r="G25" s="351"/>
      <c r="H25" s="351"/>
      <c r="I25" s="351"/>
      <c r="J25" s="351"/>
      <c r="K25" s="351"/>
      <c r="L25" s="351"/>
    </row>
    <row r="26" spans="2:12" hidden="1" thickBot="1">
      <c r="B26"/>
      <c r="C26" s="351"/>
      <c r="D26" s="351"/>
      <c r="E26" s="351"/>
      <c r="F26" s="351"/>
      <c r="G26" s="351"/>
      <c r="H26" s="351"/>
      <c r="I26" s="351"/>
      <c r="J26" s="351"/>
      <c r="K26" s="351"/>
      <c r="L26" s="351"/>
    </row>
    <row r="27" spans="2:12" ht="32.25" hidden="1" thickBot="1">
      <c r="C27" s="352" t="s">
        <v>1244</v>
      </c>
      <c r="D27" s="353"/>
      <c r="E27" s="353"/>
      <c r="F27" s="353"/>
      <c r="G27" s="353"/>
      <c r="H27" s="353"/>
      <c r="I27" s="353"/>
      <c r="J27" s="353"/>
      <c r="K27" s="353"/>
      <c r="L27" s="353"/>
    </row>
    <row r="28" spans="2:12" ht="27" hidden="1" customHeight="1">
      <c r="B28"/>
      <c r="C28" s="354" t="s">
        <v>1192</v>
      </c>
      <c r="D28" s="355"/>
      <c r="E28" s="356" t="s">
        <v>1193</v>
      </c>
      <c r="F28" s="356"/>
      <c r="G28" s="89"/>
      <c r="H28" s="11" t="s">
        <v>1194</v>
      </c>
      <c r="I28" s="357"/>
      <c r="J28" s="357"/>
      <c r="K28" s="11" t="s">
        <v>1195</v>
      </c>
      <c r="L28" s="1" t="s">
        <v>1196</v>
      </c>
    </row>
    <row r="29" spans="2:12" ht="25.15" hidden="1" customHeight="1">
      <c r="B29"/>
      <c r="C29" s="358" t="s">
        <v>1197</v>
      </c>
      <c r="D29" s="359"/>
      <c r="E29" s="360" t="s">
        <v>1198</v>
      </c>
      <c r="F29" s="360"/>
      <c r="G29" s="90"/>
      <c r="H29" s="30" t="s">
        <v>1199</v>
      </c>
      <c r="I29" s="10"/>
      <c r="J29" s="19"/>
      <c r="K29" s="361" t="s">
        <v>1200</v>
      </c>
      <c r="L29" s="363" t="s">
        <v>1201</v>
      </c>
    </row>
    <row r="30" spans="2:12" ht="25.9" hidden="1" customHeight="1" thickBot="1">
      <c r="B30"/>
      <c r="C30" s="365" t="s">
        <v>1202</v>
      </c>
      <c r="D30" s="366"/>
      <c r="E30" s="367" t="s">
        <v>1245</v>
      </c>
      <c r="F30" s="367"/>
      <c r="G30" s="88"/>
      <c r="H30" s="13" t="s">
        <v>1204</v>
      </c>
      <c r="I30" s="14"/>
      <c r="J30" s="22"/>
      <c r="K30" s="362"/>
      <c r="L30" s="364"/>
    </row>
    <row r="31" spans="2:12" ht="79.5" hidden="1" thickBot="1">
      <c r="B31"/>
      <c r="C31" s="5" t="s">
        <v>1246</v>
      </c>
      <c r="D31" s="38" t="s">
        <v>1247</v>
      </c>
      <c r="E31" s="343" t="s">
        <v>1248</v>
      </c>
      <c r="F31" s="344"/>
      <c r="G31" s="344"/>
      <c r="H31" s="345"/>
      <c r="I31" s="6" t="s">
        <v>1208</v>
      </c>
      <c r="J31" s="23" t="s">
        <v>1209</v>
      </c>
      <c r="K31" s="346" t="s">
        <v>1249</v>
      </c>
      <c r="L31" s="343"/>
    </row>
    <row r="32" spans="2:12" ht="26.25" hidden="1">
      <c r="B32"/>
      <c r="C32" s="330" t="s">
        <v>1250</v>
      </c>
      <c r="D32" s="333" t="s">
        <v>1251</v>
      </c>
      <c r="E32" s="334" t="s">
        <v>1252</v>
      </c>
      <c r="F32" s="335"/>
      <c r="G32" s="335"/>
      <c r="H32" s="336"/>
      <c r="I32" s="34" t="s">
        <v>1213</v>
      </c>
      <c r="J32" s="24"/>
      <c r="K32" s="333"/>
      <c r="L32" s="337"/>
    </row>
    <row r="33" spans="2:12" ht="26.25" hidden="1">
      <c r="B33"/>
      <c r="C33" s="331"/>
      <c r="D33" s="320"/>
      <c r="E33" s="322" t="s">
        <v>1253</v>
      </c>
      <c r="F33" s="323"/>
      <c r="G33" s="323"/>
      <c r="H33" s="324"/>
      <c r="I33" s="33" t="s">
        <v>1213</v>
      </c>
      <c r="J33" s="25"/>
      <c r="K33" s="320"/>
      <c r="L33" s="321"/>
    </row>
    <row r="34" spans="2:12" ht="26.25" hidden="1">
      <c r="B34"/>
      <c r="C34" s="331"/>
      <c r="D34" s="320" t="s">
        <v>1254</v>
      </c>
      <c r="E34" s="322" t="s">
        <v>1255</v>
      </c>
      <c r="F34" s="323"/>
      <c r="G34" s="323"/>
      <c r="H34" s="324"/>
      <c r="I34" s="33" t="s">
        <v>1213</v>
      </c>
      <c r="J34" s="25"/>
      <c r="K34" s="320"/>
      <c r="L34" s="321"/>
    </row>
    <row r="35" spans="2:12" ht="26.25" hidden="1">
      <c r="B35"/>
      <c r="C35" s="331"/>
      <c r="D35" s="320"/>
      <c r="E35" s="322" t="s">
        <v>1256</v>
      </c>
      <c r="F35" s="323"/>
      <c r="G35" s="323"/>
      <c r="H35" s="324"/>
      <c r="I35" s="33" t="s">
        <v>1213</v>
      </c>
      <c r="J35" s="25"/>
      <c r="K35" s="320"/>
      <c r="L35" s="321"/>
    </row>
    <row r="36" spans="2:12" ht="26.25" hidden="1">
      <c r="B36"/>
      <c r="C36" s="331"/>
      <c r="D36" s="320"/>
      <c r="E36" s="322" t="s">
        <v>1257</v>
      </c>
      <c r="F36" s="323"/>
      <c r="G36" s="323"/>
      <c r="H36" s="324"/>
      <c r="I36" s="33" t="s">
        <v>1213</v>
      </c>
      <c r="J36" s="25"/>
      <c r="K36" s="320"/>
      <c r="L36" s="321"/>
    </row>
    <row r="37" spans="2:12" ht="26.25" hidden="1">
      <c r="B37"/>
      <c r="C37" s="331"/>
      <c r="D37" s="320"/>
      <c r="E37" s="322" t="s">
        <v>1258</v>
      </c>
      <c r="F37" s="323"/>
      <c r="G37" s="323"/>
      <c r="H37" s="324"/>
      <c r="I37" s="33" t="s">
        <v>1259</v>
      </c>
      <c r="J37" s="25"/>
      <c r="K37" s="320"/>
      <c r="L37" s="321"/>
    </row>
    <row r="38" spans="2:12" ht="26.25" hidden="1">
      <c r="B38"/>
      <c r="C38" s="331"/>
      <c r="D38" s="320" t="s">
        <v>1260</v>
      </c>
      <c r="E38" s="322" t="s">
        <v>1261</v>
      </c>
      <c r="F38" s="323"/>
      <c r="G38" s="323"/>
      <c r="H38" s="324"/>
      <c r="I38" s="33" t="s">
        <v>1259</v>
      </c>
      <c r="J38" s="25"/>
      <c r="K38" s="320"/>
      <c r="L38" s="321"/>
    </row>
    <row r="39" spans="2:12" ht="26.25" hidden="1">
      <c r="B39"/>
      <c r="C39" s="331"/>
      <c r="D39" s="320"/>
      <c r="E39" s="322" t="s">
        <v>1262</v>
      </c>
      <c r="F39" s="323"/>
      <c r="G39" s="323"/>
      <c r="H39" s="324"/>
      <c r="I39" s="33" t="s">
        <v>1259</v>
      </c>
      <c r="J39" s="25"/>
      <c r="K39" s="320"/>
      <c r="L39" s="321"/>
    </row>
    <row r="40" spans="2:12" ht="27" hidden="1" thickBot="1">
      <c r="B40"/>
      <c r="C40" s="332"/>
      <c r="D40" s="342"/>
      <c r="E40" s="347" t="s">
        <v>1263</v>
      </c>
      <c r="F40" s="348"/>
      <c r="G40" s="348"/>
      <c r="H40" s="349"/>
      <c r="I40" s="32" t="s">
        <v>1259</v>
      </c>
      <c r="J40" s="26"/>
      <c r="K40" s="342"/>
      <c r="L40" s="350"/>
    </row>
    <row r="41" spans="2:12" ht="26.25" hidden="1">
      <c r="B41"/>
      <c r="C41" s="330" t="s">
        <v>1264</v>
      </c>
      <c r="D41" s="333" t="s">
        <v>1251</v>
      </c>
      <c r="E41" s="334" t="s">
        <v>1265</v>
      </c>
      <c r="F41" s="335"/>
      <c r="G41" s="335"/>
      <c r="H41" s="336"/>
      <c r="I41" s="34" t="s">
        <v>1259</v>
      </c>
      <c r="J41" s="24"/>
      <c r="K41" s="333"/>
      <c r="L41" s="337"/>
    </row>
    <row r="42" spans="2:12" ht="26.25" hidden="1">
      <c r="B42"/>
      <c r="C42" s="331"/>
      <c r="D42" s="320"/>
      <c r="E42" s="338" t="s">
        <v>1266</v>
      </c>
      <c r="F42" s="339"/>
      <c r="G42" s="339"/>
      <c r="H42" s="340"/>
      <c r="I42" s="33" t="s">
        <v>1259</v>
      </c>
      <c r="J42" s="25"/>
      <c r="K42" s="320"/>
      <c r="L42" s="321"/>
    </row>
    <row r="43" spans="2:12" ht="26.25" hidden="1">
      <c r="B43"/>
      <c r="C43" s="331"/>
      <c r="D43" s="320"/>
      <c r="E43" s="338" t="s">
        <v>1267</v>
      </c>
      <c r="F43" s="339"/>
      <c r="G43" s="339"/>
      <c r="H43" s="340"/>
      <c r="I43" s="33" t="s">
        <v>1259</v>
      </c>
      <c r="J43" s="25"/>
      <c r="K43" s="320"/>
      <c r="L43" s="321"/>
    </row>
    <row r="44" spans="2:12" ht="26.25" hidden="1">
      <c r="B44"/>
      <c r="C44" s="331"/>
      <c r="D44" s="320" t="s">
        <v>1268</v>
      </c>
      <c r="E44" s="338" t="s">
        <v>1269</v>
      </c>
      <c r="F44" s="339"/>
      <c r="G44" s="339"/>
      <c r="H44" s="340"/>
      <c r="I44" s="33" t="s">
        <v>1259</v>
      </c>
      <c r="J44" s="25"/>
      <c r="K44" s="320"/>
      <c r="L44" s="321"/>
    </row>
    <row r="45" spans="2:12" ht="26.25" hidden="1">
      <c r="B45"/>
      <c r="C45" s="331"/>
      <c r="D45" s="320"/>
      <c r="E45" s="322" t="s">
        <v>1270</v>
      </c>
      <c r="F45" s="323"/>
      <c r="G45" s="323"/>
      <c r="H45" s="324"/>
      <c r="I45" s="33" t="s">
        <v>1259</v>
      </c>
      <c r="J45" s="25"/>
      <c r="K45" s="320"/>
      <c r="L45" s="321"/>
    </row>
    <row r="46" spans="2:12" ht="26.25" hidden="1">
      <c r="B46"/>
      <c r="C46" s="331"/>
      <c r="D46" s="320"/>
      <c r="E46" s="325"/>
      <c r="F46" s="326"/>
      <c r="G46" s="326"/>
      <c r="H46" s="327"/>
      <c r="I46" s="37"/>
      <c r="J46" s="28"/>
      <c r="K46" s="328"/>
      <c r="L46" s="329"/>
    </row>
    <row r="47" spans="2:12" ht="26.25" hidden="1">
      <c r="B47"/>
      <c r="C47" s="331"/>
      <c r="D47" s="320"/>
      <c r="E47" s="325"/>
      <c r="F47" s="326"/>
      <c r="G47" s="326"/>
      <c r="H47" s="327"/>
      <c r="I47" s="37"/>
      <c r="J47" s="28"/>
      <c r="K47" s="328"/>
      <c r="L47" s="329"/>
    </row>
    <row r="48" spans="2:12" ht="26.25" hidden="1">
      <c r="B48"/>
      <c r="C48" s="331"/>
      <c r="D48" s="320" t="s">
        <v>1271</v>
      </c>
      <c r="E48" s="322" t="s">
        <v>1272</v>
      </c>
      <c r="F48" s="323"/>
      <c r="G48" s="323"/>
      <c r="H48" s="324"/>
      <c r="I48" s="33" t="s">
        <v>1259</v>
      </c>
      <c r="J48" s="25"/>
      <c r="K48" s="320"/>
      <c r="L48" s="321"/>
    </row>
    <row r="49" spans="2:15" ht="26.25" hidden="1">
      <c r="B49"/>
      <c r="C49" s="331"/>
      <c r="D49" s="320"/>
      <c r="E49" s="322" t="s">
        <v>1273</v>
      </c>
      <c r="F49" s="323"/>
      <c r="G49" s="323"/>
      <c r="H49" s="324"/>
      <c r="I49" s="33" t="s">
        <v>1259</v>
      </c>
      <c r="J49" s="25"/>
      <c r="K49" s="320"/>
      <c r="L49" s="321"/>
    </row>
    <row r="50" spans="2:15" ht="26.25" hidden="1">
      <c r="B50"/>
      <c r="C50" s="331"/>
      <c r="D50" s="320"/>
      <c r="E50" s="322" t="s">
        <v>1274</v>
      </c>
      <c r="F50" s="323"/>
      <c r="G50" s="323"/>
      <c r="H50" s="324"/>
      <c r="I50" s="33" t="s">
        <v>1259</v>
      </c>
      <c r="J50" s="25"/>
      <c r="K50" s="320"/>
      <c r="L50" s="321"/>
    </row>
    <row r="51" spans="2:15" ht="27" hidden="1" thickBot="1">
      <c r="B51"/>
      <c r="C51" s="332"/>
      <c r="D51" s="342"/>
      <c r="E51" s="347" t="s">
        <v>1275</v>
      </c>
      <c r="F51" s="348"/>
      <c r="G51" s="348"/>
      <c r="H51" s="349"/>
      <c r="I51" s="32" t="s">
        <v>1259</v>
      </c>
      <c r="J51" s="26"/>
      <c r="K51" s="342"/>
      <c r="L51" s="350"/>
    </row>
    <row r="52" spans="2:15" hidden="1">
      <c r="B52"/>
    </row>
    <row r="53" spans="2:15" ht="18" hidden="1" thickBot="1">
      <c r="B53"/>
    </row>
    <row r="54" spans="2:15" ht="72.75" customHeight="1" thickBot="1">
      <c r="B54" s="414" t="s">
        <v>1444</v>
      </c>
      <c r="C54" s="415"/>
      <c r="D54" s="416"/>
      <c r="E54" s="416"/>
      <c r="F54" s="416"/>
      <c r="G54" s="416"/>
      <c r="H54" s="416"/>
      <c r="I54" s="416"/>
      <c r="J54" s="416"/>
      <c r="K54" s="417"/>
      <c r="L54" s="121"/>
      <c r="M54" t="s">
        <v>1383</v>
      </c>
    </row>
    <row r="55" spans="2:15" ht="36" customHeight="1">
      <c r="B55" s="316" t="s">
        <v>1277</v>
      </c>
      <c r="C55" s="317"/>
      <c r="D55" s="297" t="s">
        <v>1278</v>
      </c>
      <c r="E55" s="297"/>
      <c r="F55" s="297"/>
      <c r="G55" s="297"/>
      <c r="H55" s="297"/>
      <c r="I55" s="298"/>
      <c r="J55" s="100" t="s">
        <v>1279</v>
      </c>
      <c r="K55" s="100" t="s">
        <v>1280</v>
      </c>
      <c r="L55" s="101" t="s">
        <v>1281</v>
      </c>
    </row>
    <row r="56" spans="2:15" ht="36" customHeight="1">
      <c r="B56" s="318" t="s">
        <v>1282</v>
      </c>
      <c r="C56" s="319"/>
      <c r="D56" s="299" t="s">
        <v>1384</v>
      </c>
      <c r="E56" s="299"/>
      <c r="F56" s="102" t="s">
        <v>1284</v>
      </c>
      <c r="G56" s="299" t="s">
        <v>1285</v>
      </c>
      <c r="H56" s="299"/>
      <c r="I56" s="341"/>
      <c r="J56" s="122"/>
      <c r="K56" s="103"/>
      <c r="L56" s="104"/>
    </row>
    <row r="57" spans="2:15" ht="36" customHeight="1" thickBot="1">
      <c r="B57" s="295" t="s">
        <v>1286</v>
      </c>
      <c r="C57" s="296"/>
      <c r="D57" s="284" t="s">
        <v>1287</v>
      </c>
      <c r="E57" s="284"/>
      <c r="F57" s="105" t="s">
        <v>1288</v>
      </c>
      <c r="G57" s="284" t="str">
        <f>VLOOKUP(G58,'참고. KY1 네트워크 구성'!J210:N315,5,FALSE)</f>
        <v>음극 VD 연결 물류_MCP_9(VD후)</v>
      </c>
      <c r="H57" s="284"/>
      <c r="I57" s="285"/>
      <c r="J57" s="123" t="s">
        <v>1385</v>
      </c>
      <c r="K57" s="106" t="s">
        <v>1290</v>
      </c>
      <c r="L57" s="107" t="s">
        <v>1291</v>
      </c>
      <c r="M57" s="221" t="s">
        <v>1445</v>
      </c>
      <c r="N57" s="221" t="s">
        <v>1446</v>
      </c>
      <c r="O57" s="220" t="s">
        <v>1387</v>
      </c>
    </row>
    <row r="58" spans="2:15" ht="36" customHeight="1">
      <c r="B58" s="316" t="s">
        <v>1292</v>
      </c>
      <c r="C58" s="317"/>
      <c r="D58" s="286" t="str">
        <f>VLOOKUP(G58,'참고. KY1 네트워크 구성'!J210:P315,6,FALSE)</f>
        <v>C0VCA03000</v>
      </c>
      <c r="E58" s="286"/>
      <c r="F58" s="120" t="s">
        <v>1447</v>
      </c>
      <c r="G58" s="412" t="s">
        <v>1681</v>
      </c>
      <c r="H58" s="413"/>
      <c r="I58" s="413"/>
      <c r="J58" s="204" t="str">
        <f>_xlfn.CONCAT(M58,"_",N58)</f>
        <v>429_101</v>
      </c>
      <c r="K58" s="310" t="s">
        <v>1294</v>
      </c>
      <c r="L58" s="311"/>
      <c r="M58">
        <f>VLOOKUP(G58,'참고. KY1 네트워크 구성'!J210:N315,2,FALSE)</f>
        <v>429</v>
      </c>
      <c r="N58" s="222">
        <v>101</v>
      </c>
      <c r="O58" s="220" t="s">
        <v>1448</v>
      </c>
    </row>
    <row r="59" spans="2:15" ht="36" customHeight="1" thickBot="1">
      <c r="B59" s="295" t="s">
        <v>1296</v>
      </c>
      <c r="C59" s="296"/>
      <c r="D59" s="411" t="str">
        <f>VLOOKUP(G58,'참고. KY1 네트워크 구성'!J210:P315,7,FALSE)</f>
        <v>10.96.48.62</v>
      </c>
      <c r="E59" s="287"/>
      <c r="F59" s="105" t="s">
        <v>1388</v>
      </c>
      <c r="G59" s="312" t="str">
        <f>VLOOKUP(G58,'참고. KY1 네트워크 구성'!J210:N315,3,FALSE)</f>
        <v>10.96.49.9</v>
      </c>
      <c r="H59" s="284"/>
      <c r="I59" s="284"/>
      <c r="J59" s="284"/>
      <c r="K59" s="312" t="s">
        <v>1298</v>
      </c>
      <c r="L59" s="313"/>
    </row>
    <row r="60" spans="2:15" ht="36" customHeight="1">
      <c r="B60" s="108" t="s">
        <v>1299</v>
      </c>
      <c r="C60" s="109" t="s">
        <v>1300</v>
      </c>
      <c r="D60" s="109" t="s">
        <v>1301</v>
      </c>
      <c r="E60" s="407" t="s">
        <v>1302</v>
      </c>
      <c r="F60" s="408"/>
      <c r="G60" s="407" t="s">
        <v>1389</v>
      </c>
      <c r="H60" s="408"/>
      <c r="I60" s="132" t="s">
        <v>1304</v>
      </c>
      <c r="J60" s="133" t="s">
        <v>1305</v>
      </c>
      <c r="K60" s="409" t="s">
        <v>1306</v>
      </c>
      <c r="L60" s="410"/>
    </row>
    <row r="61" spans="2:15" ht="36" customHeight="1">
      <c r="B61" s="110"/>
      <c r="C61" s="95" t="s">
        <v>1390</v>
      </c>
      <c r="D61" s="92" t="s">
        <v>1390</v>
      </c>
      <c r="E61" s="395" t="s">
        <v>1449</v>
      </c>
      <c r="F61" s="396"/>
      <c r="G61" s="139"/>
      <c r="H61" s="140"/>
      <c r="I61" s="92"/>
      <c r="J61" s="97"/>
      <c r="K61" s="441"/>
      <c r="L61" s="442"/>
    </row>
    <row r="62" spans="2:15" ht="36" customHeight="1">
      <c r="B62" s="110"/>
      <c r="C62" s="400" t="s">
        <v>1392</v>
      </c>
      <c r="D62" s="92" t="s">
        <v>1393</v>
      </c>
      <c r="E62" s="445" t="s">
        <v>1450</v>
      </c>
      <c r="F62" s="446"/>
      <c r="G62" s="203"/>
      <c r="H62" s="219">
        <f xml:space="preserve"> 40060 +60 * (INT(MID(J58,5,3)) -1)</f>
        <v>46060</v>
      </c>
      <c r="I62" s="92"/>
      <c r="J62" s="97"/>
      <c r="K62" s="447"/>
      <c r="L62" s="448"/>
      <c r="M62" t="s">
        <v>1451</v>
      </c>
    </row>
    <row r="63" spans="2:15" ht="36" customHeight="1">
      <c r="B63" s="110"/>
      <c r="C63" s="443"/>
      <c r="D63" s="92" t="s">
        <v>1396</v>
      </c>
      <c r="E63" s="141" t="s">
        <v>1452</v>
      </c>
      <c r="F63" s="142" t="s">
        <v>1453</v>
      </c>
      <c r="G63" s="139" t="s">
        <v>1391</v>
      </c>
      <c r="H63" s="140">
        <f>H62</f>
        <v>46060</v>
      </c>
      <c r="I63" s="92"/>
      <c r="J63" s="97"/>
      <c r="K63" s="449" t="s">
        <v>1454</v>
      </c>
      <c r="L63" s="448"/>
    </row>
    <row r="64" spans="2:15" ht="36" customHeight="1">
      <c r="B64" s="110"/>
      <c r="C64" s="443"/>
      <c r="D64" s="92" t="s">
        <v>1396</v>
      </c>
      <c r="E64" s="141" t="s">
        <v>1455</v>
      </c>
      <c r="F64" s="142" t="s">
        <v>1456</v>
      </c>
      <c r="G64" s="139" t="s">
        <v>1391</v>
      </c>
      <c r="H64" s="140">
        <f>H63+20</f>
        <v>46080</v>
      </c>
      <c r="I64" s="92"/>
      <c r="J64" s="97"/>
      <c r="K64" s="450" t="s">
        <v>1457</v>
      </c>
      <c r="L64" s="448"/>
    </row>
    <row r="65" spans="2:12" ht="36" customHeight="1">
      <c r="B65" s="110"/>
      <c r="C65" s="443"/>
      <c r="D65" s="92" t="s">
        <v>1396</v>
      </c>
      <c r="E65" s="141" t="s">
        <v>1458</v>
      </c>
      <c r="F65" s="142" t="s">
        <v>1459</v>
      </c>
      <c r="G65" s="139" t="s">
        <v>1391</v>
      </c>
      <c r="H65" s="140">
        <f>H64+2</f>
        <v>46082</v>
      </c>
      <c r="I65" s="92"/>
      <c r="J65" s="97"/>
      <c r="K65" s="449" t="s">
        <v>1460</v>
      </c>
      <c r="L65" s="448"/>
    </row>
    <row r="66" spans="2:12" ht="36" customHeight="1">
      <c r="B66" s="110"/>
      <c r="C66" s="443"/>
      <c r="D66" s="92" t="s">
        <v>1396</v>
      </c>
      <c r="E66" s="141" t="s">
        <v>1461</v>
      </c>
      <c r="F66" s="142" t="s">
        <v>1462</v>
      </c>
      <c r="G66" s="139" t="s">
        <v>1391</v>
      </c>
      <c r="H66" s="140">
        <f>H65+1</f>
        <v>46083</v>
      </c>
      <c r="I66" s="92"/>
      <c r="J66" s="97"/>
      <c r="K66" s="449" t="s">
        <v>1463</v>
      </c>
      <c r="L66" s="448"/>
    </row>
    <row r="67" spans="2:12" ht="36" customHeight="1">
      <c r="B67" s="110"/>
      <c r="C67" s="443"/>
      <c r="D67" s="95" t="s">
        <v>1396</v>
      </c>
      <c r="E67" s="111" t="s">
        <v>1464</v>
      </c>
      <c r="F67" s="114" t="s">
        <v>1465</v>
      </c>
      <c r="G67" s="134" t="s">
        <v>1391</v>
      </c>
      <c r="H67" s="136">
        <f t="shared" ref="H67:H83" si="0">H66+1</f>
        <v>46084</v>
      </c>
      <c r="I67" s="92"/>
      <c r="J67" s="113"/>
      <c r="K67" s="421" t="s">
        <v>1466</v>
      </c>
      <c r="L67" s="422"/>
    </row>
    <row r="68" spans="2:12" ht="36" customHeight="1">
      <c r="B68" s="110"/>
      <c r="C68" s="443"/>
      <c r="D68" s="95" t="s">
        <v>1396</v>
      </c>
      <c r="E68" s="111" t="s">
        <v>1467</v>
      </c>
      <c r="F68" s="114" t="s">
        <v>1468</v>
      </c>
      <c r="G68" s="134" t="s">
        <v>1391</v>
      </c>
      <c r="H68" s="136">
        <f t="shared" si="0"/>
        <v>46085</v>
      </c>
      <c r="I68" s="92"/>
      <c r="J68" s="113"/>
      <c r="K68" s="421" t="s">
        <v>1469</v>
      </c>
      <c r="L68" s="422"/>
    </row>
    <row r="69" spans="2:12" ht="36" customHeight="1">
      <c r="B69" s="110"/>
      <c r="C69" s="443"/>
      <c r="D69" s="95" t="s">
        <v>1396</v>
      </c>
      <c r="E69" s="111" t="s">
        <v>1470</v>
      </c>
      <c r="F69" s="115" t="s">
        <v>1471</v>
      </c>
      <c r="G69" s="134" t="s">
        <v>1391</v>
      </c>
      <c r="H69" s="136">
        <f t="shared" si="0"/>
        <v>46086</v>
      </c>
      <c r="I69" s="92"/>
      <c r="J69" s="113"/>
      <c r="K69" s="421" t="s">
        <v>1472</v>
      </c>
      <c r="L69" s="422"/>
    </row>
    <row r="70" spans="2:12" ht="36" customHeight="1">
      <c r="B70" s="110"/>
      <c r="C70" s="443"/>
      <c r="D70" s="95" t="s">
        <v>1396</v>
      </c>
      <c r="E70" s="111" t="s">
        <v>1473</v>
      </c>
      <c r="F70" s="115" t="s">
        <v>1474</v>
      </c>
      <c r="G70" s="134" t="s">
        <v>1391</v>
      </c>
      <c r="H70" s="136">
        <f t="shared" si="0"/>
        <v>46087</v>
      </c>
      <c r="I70" s="92"/>
      <c r="J70" s="113"/>
      <c r="K70" s="421" t="s">
        <v>1475</v>
      </c>
      <c r="L70" s="422"/>
    </row>
    <row r="71" spans="2:12" ht="36" customHeight="1">
      <c r="B71" s="110"/>
      <c r="C71" s="443"/>
      <c r="D71" s="95" t="s">
        <v>1396</v>
      </c>
      <c r="E71" s="111" t="s">
        <v>1476</v>
      </c>
      <c r="F71" s="115" t="s">
        <v>1477</v>
      </c>
      <c r="G71" s="134" t="s">
        <v>1391</v>
      </c>
      <c r="H71" s="136">
        <f t="shared" si="0"/>
        <v>46088</v>
      </c>
      <c r="I71" s="92"/>
      <c r="J71" s="113"/>
      <c r="K71" s="421" t="s">
        <v>1478</v>
      </c>
      <c r="L71" s="422"/>
    </row>
    <row r="72" spans="2:12" ht="36" customHeight="1">
      <c r="B72" s="110"/>
      <c r="C72" s="443"/>
      <c r="D72" s="126" t="s">
        <v>1396</v>
      </c>
      <c r="E72" s="127" t="s">
        <v>1479</v>
      </c>
      <c r="F72" s="128" t="s">
        <v>1480</v>
      </c>
      <c r="G72" s="135" t="s">
        <v>1391</v>
      </c>
      <c r="H72" s="137">
        <f t="shared" si="0"/>
        <v>46089</v>
      </c>
      <c r="I72" s="126"/>
      <c r="J72" s="129"/>
      <c r="K72" s="439"/>
      <c r="L72" s="440"/>
    </row>
    <row r="73" spans="2:12" ht="36" customHeight="1">
      <c r="B73" s="110"/>
      <c r="C73" s="443"/>
      <c r="D73" s="95" t="s">
        <v>1396</v>
      </c>
      <c r="E73" s="111" t="s">
        <v>1481</v>
      </c>
      <c r="F73" s="115" t="s">
        <v>1482</v>
      </c>
      <c r="G73" s="134" t="s">
        <v>1391</v>
      </c>
      <c r="H73" s="136">
        <f t="shared" si="0"/>
        <v>46090</v>
      </c>
      <c r="I73" s="92"/>
      <c r="J73" s="113"/>
      <c r="K73" s="421" t="s">
        <v>1483</v>
      </c>
      <c r="L73" s="422"/>
    </row>
    <row r="74" spans="2:12" ht="36" customHeight="1">
      <c r="B74" s="110"/>
      <c r="C74" s="443"/>
      <c r="D74" s="126" t="s">
        <v>1396</v>
      </c>
      <c r="E74" s="127" t="s">
        <v>1484</v>
      </c>
      <c r="F74" s="128" t="s">
        <v>1485</v>
      </c>
      <c r="G74" s="135" t="s">
        <v>1391</v>
      </c>
      <c r="H74" s="137">
        <f t="shared" si="0"/>
        <v>46091</v>
      </c>
      <c r="I74" s="126"/>
      <c r="J74" s="129"/>
      <c r="K74" s="439" t="s">
        <v>1486</v>
      </c>
      <c r="L74" s="440"/>
    </row>
    <row r="75" spans="2:12" ht="36" customHeight="1">
      <c r="B75" s="110"/>
      <c r="C75" s="443"/>
      <c r="D75" s="126" t="s">
        <v>1396</v>
      </c>
      <c r="E75" s="127" t="s">
        <v>1487</v>
      </c>
      <c r="F75" s="128" t="s">
        <v>1488</v>
      </c>
      <c r="G75" s="135" t="s">
        <v>1391</v>
      </c>
      <c r="H75" s="137">
        <f t="shared" si="0"/>
        <v>46092</v>
      </c>
      <c r="I75" s="126"/>
      <c r="J75" s="129"/>
      <c r="K75" s="439"/>
      <c r="L75" s="440"/>
    </row>
    <row r="76" spans="2:12" ht="36" customHeight="1">
      <c r="B76" s="110"/>
      <c r="C76" s="443"/>
      <c r="D76" s="95" t="s">
        <v>1396</v>
      </c>
      <c r="E76" s="111" t="s">
        <v>1489</v>
      </c>
      <c r="F76" s="115" t="s">
        <v>1490</v>
      </c>
      <c r="G76" s="134" t="s">
        <v>1391</v>
      </c>
      <c r="H76" s="136">
        <f t="shared" si="0"/>
        <v>46093</v>
      </c>
      <c r="I76" s="92"/>
      <c r="J76" s="113"/>
      <c r="K76" s="421" t="s">
        <v>1491</v>
      </c>
      <c r="L76" s="422"/>
    </row>
    <row r="77" spans="2:12" ht="36" customHeight="1">
      <c r="B77" s="110"/>
      <c r="C77" s="443"/>
      <c r="D77" s="95" t="s">
        <v>1396</v>
      </c>
      <c r="E77" s="111" t="s">
        <v>1492</v>
      </c>
      <c r="F77" s="115" t="s">
        <v>1493</v>
      </c>
      <c r="G77" s="134" t="s">
        <v>1391</v>
      </c>
      <c r="H77" s="136">
        <f t="shared" si="0"/>
        <v>46094</v>
      </c>
      <c r="I77" s="92"/>
      <c r="J77" s="113"/>
      <c r="K77" s="421" t="s">
        <v>1494</v>
      </c>
      <c r="L77" s="422"/>
    </row>
    <row r="78" spans="2:12" ht="36" customHeight="1">
      <c r="B78" s="110"/>
      <c r="C78" s="443"/>
      <c r="D78" s="95" t="s">
        <v>1396</v>
      </c>
      <c r="E78" s="111" t="s">
        <v>1495</v>
      </c>
      <c r="F78" s="115" t="s">
        <v>1496</v>
      </c>
      <c r="G78" s="134" t="s">
        <v>1391</v>
      </c>
      <c r="H78" s="140">
        <f t="shared" si="0"/>
        <v>46095</v>
      </c>
      <c r="I78" s="92"/>
      <c r="J78" s="113"/>
      <c r="K78" s="421" t="s">
        <v>1497</v>
      </c>
      <c r="L78" s="422"/>
    </row>
    <row r="79" spans="2:12" ht="36" customHeight="1">
      <c r="B79" s="110"/>
      <c r="C79" s="443"/>
      <c r="D79" s="95" t="s">
        <v>1396</v>
      </c>
      <c r="E79" s="111" t="s">
        <v>1498</v>
      </c>
      <c r="F79" s="115" t="s">
        <v>1499</v>
      </c>
      <c r="G79" s="134" t="s">
        <v>1391</v>
      </c>
      <c r="H79" s="140">
        <f>H78+1+1</f>
        <v>46097</v>
      </c>
      <c r="I79" s="92"/>
      <c r="J79" s="113"/>
      <c r="K79" s="421" t="s">
        <v>1500</v>
      </c>
      <c r="L79" s="422"/>
    </row>
    <row r="80" spans="2:12" ht="36" customHeight="1">
      <c r="B80" s="110"/>
      <c r="C80" s="443"/>
      <c r="D80" s="95" t="s">
        <v>1396</v>
      </c>
      <c r="E80" s="111" t="s">
        <v>1501</v>
      </c>
      <c r="F80" s="115" t="s">
        <v>1502</v>
      </c>
      <c r="G80" s="134" t="s">
        <v>1391</v>
      </c>
      <c r="H80" s="140">
        <f t="shared" si="0"/>
        <v>46098</v>
      </c>
      <c r="I80" s="92"/>
      <c r="J80" s="113"/>
      <c r="K80" s="421" t="s">
        <v>1503</v>
      </c>
      <c r="L80" s="422"/>
    </row>
    <row r="81" spans="2:12" ht="36" customHeight="1">
      <c r="B81" s="110"/>
      <c r="C81" s="443"/>
      <c r="D81" s="95" t="s">
        <v>1396</v>
      </c>
      <c r="E81" s="111" t="s">
        <v>1504</v>
      </c>
      <c r="F81" s="115" t="s">
        <v>1505</v>
      </c>
      <c r="G81" s="134" t="s">
        <v>1391</v>
      </c>
      <c r="H81" s="140">
        <f t="shared" si="0"/>
        <v>46099</v>
      </c>
      <c r="I81" s="92"/>
      <c r="J81" s="113"/>
      <c r="K81" s="421" t="s">
        <v>1506</v>
      </c>
      <c r="L81" s="422"/>
    </row>
    <row r="82" spans="2:12" ht="36" customHeight="1">
      <c r="B82" s="110"/>
      <c r="C82" s="443"/>
      <c r="D82" s="95" t="s">
        <v>1396</v>
      </c>
      <c r="E82" s="111" t="s">
        <v>1507</v>
      </c>
      <c r="F82" s="115" t="s">
        <v>1508</v>
      </c>
      <c r="G82" s="134" t="s">
        <v>1391</v>
      </c>
      <c r="H82" s="136">
        <f t="shared" si="0"/>
        <v>46100</v>
      </c>
      <c r="I82" s="92"/>
      <c r="J82" s="113"/>
      <c r="K82" s="421" t="s">
        <v>1509</v>
      </c>
      <c r="L82" s="422"/>
    </row>
    <row r="83" spans="2:12" ht="36" customHeight="1">
      <c r="B83" s="110"/>
      <c r="C83" s="443"/>
      <c r="D83" s="145" t="s">
        <v>1396</v>
      </c>
      <c r="E83" s="146" t="s">
        <v>1510</v>
      </c>
      <c r="F83" s="147" t="s">
        <v>1511</v>
      </c>
      <c r="G83" s="148" t="s">
        <v>1391</v>
      </c>
      <c r="H83" s="149">
        <f t="shared" si="0"/>
        <v>46101</v>
      </c>
      <c r="I83" s="150"/>
      <c r="J83" s="151"/>
      <c r="K83" s="435"/>
      <c r="L83" s="436"/>
    </row>
    <row r="84" spans="2:12" ht="36" customHeight="1">
      <c r="B84" s="110"/>
      <c r="C84" s="443"/>
      <c r="D84" s="152" t="s">
        <v>1396</v>
      </c>
      <c r="E84" s="153" t="s">
        <v>1512</v>
      </c>
      <c r="F84" s="154" t="s">
        <v>1513</v>
      </c>
      <c r="G84" s="155" t="s">
        <v>1391</v>
      </c>
      <c r="H84" s="156">
        <f>H83</f>
        <v>46101</v>
      </c>
      <c r="I84" s="157"/>
      <c r="J84" s="158"/>
      <c r="K84" s="397" t="s">
        <v>1514</v>
      </c>
      <c r="L84" s="418"/>
    </row>
    <row r="85" spans="2:12" ht="36" customHeight="1">
      <c r="B85" s="110"/>
      <c r="C85" s="443"/>
      <c r="D85" s="159" t="s">
        <v>1396</v>
      </c>
      <c r="E85" s="160" t="s">
        <v>1515</v>
      </c>
      <c r="F85" s="161" t="s">
        <v>1516</v>
      </c>
      <c r="G85" s="162" t="s">
        <v>1391</v>
      </c>
      <c r="H85" s="163">
        <f>H84</f>
        <v>46101</v>
      </c>
      <c r="I85" s="164"/>
      <c r="J85" s="165"/>
      <c r="K85" s="423"/>
      <c r="L85" s="424"/>
    </row>
    <row r="86" spans="2:12" ht="36" customHeight="1">
      <c r="B86" s="110"/>
      <c r="C86" s="443"/>
      <c r="D86" s="166" t="s">
        <v>1396</v>
      </c>
      <c r="E86" s="167" t="s">
        <v>1517</v>
      </c>
      <c r="F86" s="168" t="s">
        <v>1518</v>
      </c>
      <c r="G86" s="169" t="s">
        <v>1391</v>
      </c>
      <c r="H86" s="170">
        <f>H85+1</f>
        <v>46102</v>
      </c>
      <c r="I86" s="171"/>
      <c r="J86" s="172"/>
      <c r="K86" s="433" t="s">
        <v>1519</v>
      </c>
      <c r="L86" s="434"/>
    </row>
    <row r="87" spans="2:12" ht="36" customHeight="1">
      <c r="B87" s="110"/>
      <c r="C87" s="443"/>
      <c r="D87" s="173" t="s">
        <v>1396</v>
      </c>
      <c r="E87" s="174" t="s">
        <v>1520</v>
      </c>
      <c r="F87" s="175" t="s">
        <v>1521</v>
      </c>
      <c r="G87" s="176" t="s">
        <v>1391</v>
      </c>
      <c r="H87" s="177">
        <f>H86</f>
        <v>46102</v>
      </c>
      <c r="I87" s="173"/>
      <c r="J87" s="178"/>
      <c r="K87" s="419"/>
      <c r="L87" s="420"/>
    </row>
    <row r="88" spans="2:12" ht="36" customHeight="1">
      <c r="B88" s="110"/>
      <c r="C88" s="443"/>
      <c r="D88" s="152" t="s">
        <v>1396</v>
      </c>
      <c r="E88" s="153" t="s">
        <v>1522</v>
      </c>
      <c r="F88" s="154" t="s">
        <v>1523</v>
      </c>
      <c r="G88" s="155" t="s">
        <v>1391</v>
      </c>
      <c r="H88" s="179">
        <f t="shared" ref="H88:H97" si="1">H87</f>
        <v>46102</v>
      </c>
      <c r="I88" s="157"/>
      <c r="J88" s="158"/>
      <c r="K88" s="397" t="s">
        <v>1524</v>
      </c>
      <c r="L88" s="418"/>
    </row>
    <row r="89" spans="2:12" ht="36" customHeight="1">
      <c r="B89" s="110"/>
      <c r="C89" s="443"/>
      <c r="D89" s="152" t="s">
        <v>1396</v>
      </c>
      <c r="E89" s="153" t="s">
        <v>1525</v>
      </c>
      <c r="F89" s="154" t="s">
        <v>1516</v>
      </c>
      <c r="G89" s="155" t="s">
        <v>1391</v>
      </c>
      <c r="H89" s="179">
        <f t="shared" si="1"/>
        <v>46102</v>
      </c>
      <c r="I89" s="157"/>
      <c r="J89" s="158"/>
      <c r="K89" s="397"/>
      <c r="L89" s="418"/>
    </row>
    <row r="90" spans="2:12" ht="36" customHeight="1">
      <c r="B90" s="110"/>
      <c r="C90" s="443"/>
      <c r="D90" s="152" t="s">
        <v>1396</v>
      </c>
      <c r="E90" s="153" t="s">
        <v>1526</v>
      </c>
      <c r="F90" s="154" t="s">
        <v>1527</v>
      </c>
      <c r="G90" s="155" t="s">
        <v>1391</v>
      </c>
      <c r="H90" s="179">
        <f t="shared" si="1"/>
        <v>46102</v>
      </c>
      <c r="I90" s="157"/>
      <c r="J90" s="158"/>
      <c r="K90" s="397" t="s">
        <v>1528</v>
      </c>
      <c r="L90" s="418"/>
    </row>
    <row r="91" spans="2:12" ht="36" customHeight="1">
      <c r="B91" s="110"/>
      <c r="C91" s="443"/>
      <c r="D91" s="152" t="s">
        <v>1396</v>
      </c>
      <c r="E91" s="153" t="s">
        <v>1529</v>
      </c>
      <c r="F91" s="154" t="s">
        <v>1530</v>
      </c>
      <c r="G91" s="155" t="s">
        <v>1391</v>
      </c>
      <c r="H91" s="179">
        <f t="shared" si="1"/>
        <v>46102</v>
      </c>
      <c r="I91" s="157"/>
      <c r="J91" s="158"/>
      <c r="K91" s="397" t="s">
        <v>1531</v>
      </c>
      <c r="L91" s="418"/>
    </row>
    <row r="92" spans="2:12" ht="36" customHeight="1">
      <c r="B92" s="110"/>
      <c r="C92" s="443"/>
      <c r="D92" s="152" t="s">
        <v>1396</v>
      </c>
      <c r="E92" s="153" t="s">
        <v>1532</v>
      </c>
      <c r="F92" s="154" t="s">
        <v>1533</v>
      </c>
      <c r="G92" s="155" t="s">
        <v>1391</v>
      </c>
      <c r="H92" s="179">
        <f t="shared" si="1"/>
        <v>46102</v>
      </c>
      <c r="I92" s="157"/>
      <c r="J92" s="158"/>
      <c r="K92" s="397" t="s">
        <v>1534</v>
      </c>
      <c r="L92" s="418"/>
    </row>
    <row r="93" spans="2:12" ht="36" customHeight="1">
      <c r="B93" s="110"/>
      <c r="C93" s="443"/>
      <c r="D93" s="152" t="s">
        <v>1396</v>
      </c>
      <c r="E93" s="153" t="s">
        <v>1535</v>
      </c>
      <c r="F93" s="154" t="s">
        <v>1536</v>
      </c>
      <c r="G93" s="155" t="s">
        <v>1391</v>
      </c>
      <c r="H93" s="179">
        <f t="shared" si="1"/>
        <v>46102</v>
      </c>
      <c r="I93" s="157"/>
      <c r="J93" s="158"/>
      <c r="K93" s="397" t="s">
        <v>1537</v>
      </c>
      <c r="L93" s="418"/>
    </row>
    <row r="94" spans="2:12" ht="36" customHeight="1">
      <c r="B94" s="110"/>
      <c r="C94" s="443"/>
      <c r="D94" s="152" t="s">
        <v>1396</v>
      </c>
      <c r="E94" s="153" t="s">
        <v>1538</v>
      </c>
      <c r="F94" s="154" t="s">
        <v>1539</v>
      </c>
      <c r="G94" s="155" t="s">
        <v>1391</v>
      </c>
      <c r="H94" s="179">
        <f t="shared" si="1"/>
        <v>46102</v>
      </c>
      <c r="I94" s="157"/>
      <c r="J94" s="158"/>
      <c r="K94" s="397" t="s">
        <v>1540</v>
      </c>
      <c r="L94" s="418"/>
    </row>
    <row r="95" spans="2:12" ht="36" customHeight="1">
      <c r="B95" s="110"/>
      <c r="C95" s="443"/>
      <c r="D95" s="152" t="s">
        <v>1396</v>
      </c>
      <c r="E95" s="153" t="s">
        <v>1541</v>
      </c>
      <c r="F95" s="154" t="s">
        <v>1542</v>
      </c>
      <c r="G95" s="155" t="s">
        <v>1391</v>
      </c>
      <c r="H95" s="179">
        <f t="shared" si="1"/>
        <v>46102</v>
      </c>
      <c r="I95" s="157"/>
      <c r="J95" s="158"/>
      <c r="K95" s="397" t="s">
        <v>1543</v>
      </c>
      <c r="L95" s="418"/>
    </row>
    <row r="96" spans="2:12" ht="36" customHeight="1">
      <c r="B96" s="110"/>
      <c r="C96" s="443"/>
      <c r="D96" s="152" t="s">
        <v>1396</v>
      </c>
      <c r="E96" s="153" t="s">
        <v>1544</v>
      </c>
      <c r="F96" s="154" t="s">
        <v>1516</v>
      </c>
      <c r="G96" s="155" t="s">
        <v>1391</v>
      </c>
      <c r="H96" s="179">
        <f t="shared" si="1"/>
        <v>46102</v>
      </c>
      <c r="I96" s="157"/>
      <c r="J96" s="158"/>
      <c r="K96" s="397"/>
      <c r="L96" s="418"/>
    </row>
    <row r="97" spans="2:12" ht="36" customHeight="1">
      <c r="B97" s="110"/>
      <c r="C97" s="443"/>
      <c r="D97" s="159" t="s">
        <v>1396</v>
      </c>
      <c r="E97" s="160" t="s">
        <v>1545</v>
      </c>
      <c r="F97" s="161" t="s">
        <v>1546</v>
      </c>
      <c r="G97" s="162" t="s">
        <v>1391</v>
      </c>
      <c r="H97" s="180">
        <f t="shared" si="1"/>
        <v>46102</v>
      </c>
      <c r="I97" s="164"/>
      <c r="J97" s="165"/>
      <c r="K97" s="423" t="s">
        <v>1547</v>
      </c>
      <c r="L97" s="424"/>
    </row>
    <row r="98" spans="2:12" ht="36" customHeight="1">
      <c r="B98" s="110"/>
      <c r="C98" s="443"/>
      <c r="D98" s="95" t="s">
        <v>1396</v>
      </c>
      <c r="E98" s="111" t="s">
        <v>1548</v>
      </c>
      <c r="F98" s="115" t="s">
        <v>1516</v>
      </c>
      <c r="G98" s="134" t="s">
        <v>1391</v>
      </c>
      <c r="H98" s="136">
        <f>H97+1</f>
        <v>46103</v>
      </c>
      <c r="I98" s="92"/>
      <c r="J98" s="113"/>
      <c r="K98" s="437"/>
      <c r="L98" s="438"/>
    </row>
    <row r="99" spans="2:12" ht="36" customHeight="1">
      <c r="B99" s="110"/>
      <c r="C99" s="443"/>
      <c r="D99" s="95" t="s">
        <v>1396</v>
      </c>
      <c r="E99" s="111" t="s">
        <v>1549</v>
      </c>
      <c r="F99" s="115" t="s">
        <v>1550</v>
      </c>
      <c r="G99" s="134" t="s">
        <v>1391</v>
      </c>
      <c r="H99" s="136">
        <f>H98+5</f>
        <v>46108</v>
      </c>
      <c r="I99" s="92"/>
      <c r="J99" s="113"/>
      <c r="K99" s="421" t="s">
        <v>1551</v>
      </c>
      <c r="L99" s="422"/>
    </row>
    <row r="100" spans="2:12" ht="36" customHeight="1">
      <c r="B100" s="110"/>
      <c r="C100" s="443"/>
      <c r="D100" s="166" t="s">
        <v>1396</v>
      </c>
      <c r="E100" s="167" t="s">
        <v>1552</v>
      </c>
      <c r="F100" s="168" t="s">
        <v>1553</v>
      </c>
      <c r="G100" s="169" t="s">
        <v>1391</v>
      </c>
      <c r="H100" s="170">
        <f>H99+1</f>
        <v>46109</v>
      </c>
      <c r="I100" s="171"/>
      <c r="J100" s="172"/>
      <c r="K100" s="433" t="s">
        <v>1554</v>
      </c>
      <c r="L100" s="434"/>
    </row>
    <row r="101" spans="2:12" ht="36" customHeight="1">
      <c r="B101" s="110"/>
      <c r="C101" s="443"/>
      <c r="D101" s="152" t="s">
        <v>1396</v>
      </c>
      <c r="E101" s="153" t="s">
        <v>1555</v>
      </c>
      <c r="F101" s="154" t="s">
        <v>1556</v>
      </c>
      <c r="G101" s="155" t="s">
        <v>1391</v>
      </c>
      <c r="H101" s="179">
        <f>H100</f>
        <v>46109</v>
      </c>
      <c r="I101" s="157"/>
      <c r="J101" s="158"/>
      <c r="K101" s="397" t="s">
        <v>1557</v>
      </c>
      <c r="L101" s="418"/>
    </row>
    <row r="102" spans="2:12" ht="36" customHeight="1">
      <c r="B102" s="110"/>
      <c r="C102" s="443"/>
      <c r="D102" s="152" t="s">
        <v>1396</v>
      </c>
      <c r="E102" s="153" t="s">
        <v>1558</v>
      </c>
      <c r="F102" s="154" t="s">
        <v>1559</v>
      </c>
      <c r="G102" s="155" t="s">
        <v>1391</v>
      </c>
      <c r="H102" s="179">
        <f t="shared" ref="H102:H115" si="2">H101</f>
        <v>46109</v>
      </c>
      <c r="I102" s="157"/>
      <c r="J102" s="158"/>
      <c r="K102" s="397" t="s">
        <v>1560</v>
      </c>
      <c r="L102" s="418"/>
    </row>
    <row r="103" spans="2:12" ht="36" customHeight="1">
      <c r="B103" s="110"/>
      <c r="C103" s="443"/>
      <c r="D103" s="173" t="s">
        <v>1396</v>
      </c>
      <c r="E103" s="174" t="s">
        <v>1561</v>
      </c>
      <c r="F103" s="175" t="s">
        <v>1562</v>
      </c>
      <c r="G103" s="176" t="s">
        <v>1391</v>
      </c>
      <c r="H103" s="177">
        <f t="shared" si="2"/>
        <v>46109</v>
      </c>
      <c r="I103" s="173"/>
      <c r="J103" s="178"/>
      <c r="K103" s="419"/>
      <c r="L103" s="420"/>
    </row>
    <row r="104" spans="2:12" ht="36" customHeight="1">
      <c r="B104" s="110"/>
      <c r="C104" s="443"/>
      <c r="D104" s="173" t="s">
        <v>1396</v>
      </c>
      <c r="E104" s="174" t="s">
        <v>1563</v>
      </c>
      <c r="F104" s="175" t="s">
        <v>1564</v>
      </c>
      <c r="G104" s="176" t="s">
        <v>1391</v>
      </c>
      <c r="H104" s="177">
        <f t="shared" si="2"/>
        <v>46109</v>
      </c>
      <c r="I104" s="173"/>
      <c r="J104" s="178"/>
      <c r="K104" s="419"/>
      <c r="L104" s="420"/>
    </row>
    <row r="105" spans="2:12" ht="36" customHeight="1">
      <c r="B105" s="110"/>
      <c r="C105" s="443"/>
      <c r="D105" s="173" t="s">
        <v>1396</v>
      </c>
      <c r="E105" s="174" t="s">
        <v>1565</v>
      </c>
      <c r="F105" s="175" t="s">
        <v>1566</v>
      </c>
      <c r="G105" s="176" t="s">
        <v>1391</v>
      </c>
      <c r="H105" s="177">
        <f t="shared" si="2"/>
        <v>46109</v>
      </c>
      <c r="I105" s="173"/>
      <c r="J105" s="178"/>
      <c r="K105" s="419"/>
      <c r="L105" s="420"/>
    </row>
    <row r="106" spans="2:12" ht="36" customHeight="1">
      <c r="B106" s="110"/>
      <c r="C106" s="443"/>
      <c r="D106" s="173" t="s">
        <v>1396</v>
      </c>
      <c r="E106" s="174" t="s">
        <v>1567</v>
      </c>
      <c r="F106" s="175" t="s">
        <v>1568</v>
      </c>
      <c r="G106" s="176" t="s">
        <v>1391</v>
      </c>
      <c r="H106" s="177">
        <f t="shared" si="2"/>
        <v>46109</v>
      </c>
      <c r="I106" s="173"/>
      <c r="J106" s="178"/>
      <c r="K106" s="419"/>
      <c r="L106" s="420"/>
    </row>
    <row r="107" spans="2:12" ht="36" customHeight="1">
      <c r="B107" s="110"/>
      <c r="C107" s="443"/>
      <c r="D107" s="152" t="s">
        <v>1396</v>
      </c>
      <c r="E107" s="153" t="s">
        <v>1569</v>
      </c>
      <c r="F107" s="154" t="s">
        <v>1570</v>
      </c>
      <c r="G107" s="155" t="s">
        <v>1391</v>
      </c>
      <c r="H107" s="179">
        <f t="shared" si="2"/>
        <v>46109</v>
      </c>
      <c r="I107" s="157"/>
      <c r="J107" s="158"/>
      <c r="K107" s="397" t="s">
        <v>1571</v>
      </c>
      <c r="L107" s="418"/>
    </row>
    <row r="108" spans="2:12" ht="36" customHeight="1">
      <c r="B108" s="110"/>
      <c r="C108" s="443"/>
      <c r="D108" s="152" t="s">
        <v>1396</v>
      </c>
      <c r="E108" s="153" t="s">
        <v>1572</v>
      </c>
      <c r="F108" s="154" t="s">
        <v>1573</v>
      </c>
      <c r="G108" s="155" t="s">
        <v>1391</v>
      </c>
      <c r="H108" s="179">
        <f t="shared" si="2"/>
        <v>46109</v>
      </c>
      <c r="I108" s="157"/>
      <c r="J108" s="158"/>
      <c r="K108" s="397" t="s">
        <v>1574</v>
      </c>
      <c r="L108" s="418"/>
    </row>
    <row r="109" spans="2:12" ht="36" customHeight="1">
      <c r="B109" s="110"/>
      <c r="C109" s="443"/>
      <c r="D109" s="152" t="s">
        <v>1396</v>
      </c>
      <c r="E109" s="153" t="s">
        <v>1575</v>
      </c>
      <c r="F109" s="154" t="s">
        <v>1576</v>
      </c>
      <c r="G109" s="155" t="s">
        <v>1391</v>
      </c>
      <c r="H109" s="179">
        <f t="shared" si="2"/>
        <v>46109</v>
      </c>
      <c r="I109" s="157"/>
      <c r="J109" s="158"/>
      <c r="K109" s="397" t="s">
        <v>1577</v>
      </c>
      <c r="L109" s="418"/>
    </row>
    <row r="110" spans="2:12" ht="36" customHeight="1">
      <c r="B110" s="110"/>
      <c r="C110" s="443"/>
      <c r="D110" s="152" t="s">
        <v>1396</v>
      </c>
      <c r="E110" s="153" t="s">
        <v>1578</v>
      </c>
      <c r="F110" s="154" t="s">
        <v>1579</v>
      </c>
      <c r="G110" s="155" t="s">
        <v>1391</v>
      </c>
      <c r="H110" s="179">
        <f t="shared" si="2"/>
        <v>46109</v>
      </c>
      <c r="I110" s="157"/>
      <c r="J110" s="158"/>
      <c r="K110" s="397" t="s">
        <v>1534</v>
      </c>
      <c r="L110" s="418"/>
    </row>
    <row r="111" spans="2:12" ht="36" customHeight="1">
      <c r="B111" s="110"/>
      <c r="C111" s="443"/>
      <c r="D111" s="152" t="s">
        <v>1396</v>
      </c>
      <c r="E111" s="153" t="s">
        <v>1580</v>
      </c>
      <c r="F111" s="154" t="s">
        <v>1581</v>
      </c>
      <c r="G111" s="155" t="s">
        <v>1391</v>
      </c>
      <c r="H111" s="179">
        <f t="shared" si="2"/>
        <v>46109</v>
      </c>
      <c r="I111" s="157"/>
      <c r="J111" s="158"/>
      <c r="K111" s="397" t="s">
        <v>1534</v>
      </c>
      <c r="L111" s="418"/>
    </row>
    <row r="112" spans="2:12" ht="36" customHeight="1">
      <c r="B112" s="110"/>
      <c r="C112" s="443"/>
      <c r="D112" s="152" t="s">
        <v>1396</v>
      </c>
      <c r="E112" s="153" t="s">
        <v>1582</v>
      </c>
      <c r="F112" s="154" t="s">
        <v>1583</v>
      </c>
      <c r="G112" s="155" t="s">
        <v>1391</v>
      </c>
      <c r="H112" s="179">
        <f t="shared" si="2"/>
        <v>46109</v>
      </c>
      <c r="I112" s="157"/>
      <c r="J112" s="158"/>
      <c r="K112" s="397" t="s">
        <v>1534</v>
      </c>
      <c r="L112" s="418"/>
    </row>
    <row r="113" spans="2:12" ht="36" customHeight="1">
      <c r="B113" s="110"/>
      <c r="C113" s="443"/>
      <c r="D113" s="152" t="s">
        <v>1396</v>
      </c>
      <c r="E113" s="153" t="s">
        <v>1584</v>
      </c>
      <c r="F113" s="154" t="s">
        <v>1585</v>
      </c>
      <c r="G113" s="155" t="s">
        <v>1391</v>
      </c>
      <c r="H113" s="179">
        <f t="shared" si="2"/>
        <v>46109</v>
      </c>
      <c r="I113" s="157"/>
      <c r="J113" s="158"/>
      <c r="K113" s="397" t="s">
        <v>1534</v>
      </c>
      <c r="L113" s="418"/>
    </row>
    <row r="114" spans="2:12" ht="36" customHeight="1">
      <c r="B114" s="110"/>
      <c r="C114" s="443"/>
      <c r="D114" s="152" t="s">
        <v>1396</v>
      </c>
      <c r="E114" s="153" t="s">
        <v>1586</v>
      </c>
      <c r="F114" s="154" t="s">
        <v>1587</v>
      </c>
      <c r="G114" s="155" t="s">
        <v>1391</v>
      </c>
      <c r="H114" s="179">
        <f t="shared" si="2"/>
        <v>46109</v>
      </c>
      <c r="I114" s="157"/>
      <c r="J114" s="158"/>
      <c r="K114" s="397" t="s">
        <v>1588</v>
      </c>
      <c r="L114" s="418"/>
    </row>
    <row r="115" spans="2:12" ht="36" customHeight="1">
      <c r="B115" s="110"/>
      <c r="C115" s="443"/>
      <c r="D115" s="159" t="s">
        <v>1396</v>
      </c>
      <c r="E115" s="160" t="s">
        <v>1589</v>
      </c>
      <c r="F115" s="161" t="s">
        <v>1590</v>
      </c>
      <c r="G115" s="162" t="s">
        <v>1391</v>
      </c>
      <c r="H115" s="180">
        <f t="shared" si="2"/>
        <v>46109</v>
      </c>
      <c r="I115" s="164"/>
      <c r="J115" s="165"/>
      <c r="K115" s="423" t="s">
        <v>1534</v>
      </c>
      <c r="L115" s="424"/>
    </row>
    <row r="116" spans="2:12" ht="36" customHeight="1">
      <c r="B116" s="110"/>
      <c r="C116" s="443"/>
      <c r="D116" s="166" t="s">
        <v>1396</v>
      </c>
      <c r="E116" s="167" t="s">
        <v>1591</v>
      </c>
      <c r="F116" s="168" t="s">
        <v>1592</v>
      </c>
      <c r="G116" s="169" t="s">
        <v>1391</v>
      </c>
      <c r="H116" s="170">
        <f>H115+1</f>
        <v>46110</v>
      </c>
      <c r="I116" s="171"/>
      <c r="J116" s="172"/>
      <c r="K116" s="433" t="s">
        <v>1593</v>
      </c>
      <c r="L116" s="434"/>
    </row>
    <row r="117" spans="2:12" ht="36" customHeight="1">
      <c r="B117" s="110"/>
      <c r="C117" s="443"/>
      <c r="D117" s="152" t="s">
        <v>1396</v>
      </c>
      <c r="E117" s="153" t="s">
        <v>1594</v>
      </c>
      <c r="F117" s="154" t="s">
        <v>1595</v>
      </c>
      <c r="G117" s="155" t="s">
        <v>1391</v>
      </c>
      <c r="H117" s="179">
        <f>H116</f>
        <v>46110</v>
      </c>
      <c r="I117" s="157"/>
      <c r="J117" s="158"/>
      <c r="K117" s="397" t="s">
        <v>1593</v>
      </c>
      <c r="L117" s="418"/>
    </row>
    <row r="118" spans="2:12" ht="36" customHeight="1">
      <c r="B118" s="110"/>
      <c r="C118" s="443"/>
      <c r="D118" s="152" t="s">
        <v>1396</v>
      </c>
      <c r="E118" s="153" t="s">
        <v>1596</v>
      </c>
      <c r="F118" s="154" t="s">
        <v>1597</v>
      </c>
      <c r="G118" s="155" t="s">
        <v>1391</v>
      </c>
      <c r="H118" s="179">
        <f t="shared" ref="H118:H131" si="3">H117</f>
        <v>46110</v>
      </c>
      <c r="I118" s="157"/>
      <c r="J118" s="158"/>
      <c r="K118" s="397" t="s">
        <v>1593</v>
      </c>
      <c r="L118" s="418"/>
    </row>
    <row r="119" spans="2:12" ht="36" customHeight="1">
      <c r="B119" s="110"/>
      <c r="C119" s="443"/>
      <c r="D119" s="173" t="s">
        <v>1396</v>
      </c>
      <c r="E119" s="174" t="s">
        <v>1598</v>
      </c>
      <c r="F119" s="175" t="s">
        <v>1599</v>
      </c>
      <c r="G119" s="176" t="s">
        <v>1391</v>
      </c>
      <c r="H119" s="177">
        <f t="shared" si="3"/>
        <v>46110</v>
      </c>
      <c r="I119" s="173"/>
      <c r="J119" s="178"/>
      <c r="K119" s="419"/>
      <c r="L119" s="420"/>
    </row>
    <row r="120" spans="2:12" ht="36" customHeight="1">
      <c r="B120" s="110"/>
      <c r="C120" s="443"/>
      <c r="D120" s="173" t="s">
        <v>1396</v>
      </c>
      <c r="E120" s="174" t="s">
        <v>1600</v>
      </c>
      <c r="F120" s="175" t="s">
        <v>1601</v>
      </c>
      <c r="G120" s="176" t="s">
        <v>1391</v>
      </c>
      <c r="H120" s="177">
        <f t="shared" si="3"/>
        <v>46110</v>
      </c>
      <c r="I120" s="173"/>
      <c r="J120" s="178"/>
      <c r="K120" s="419"/>
      <c r="L120" s="420"/>
    </row>
    <row r="121" spans="2:12" ht="36" customHeight="1">
      <c r="B121" s="110"/>
      <c r="C121" s="443"/>
      <c r="D121" s="152" t="s">
        <v>1396</v>
      </c>
      <c r="E121" s="153" t="s">
        <v>1602</v>
      </c>
      <c r="F121" s="154" t="s">
        <v>1603</v>
      </c>
      <c r="G121" s="155" t="s">
        <v>1391</v>
      </c>
      <c r="H121" s="179">
        <f t="shared" si="3"/>
        <v>46110</v>
      </c>
      <c r="I121" s="157"/>
      <c r="J121" s="158"/>
      <c r="K121" s="397" t="s">
        <v>1534</v>
      </c>
      <c r="L121" s="418"/>
    </row>
    <row r="122" spans="2:12" ht="36" customHeight="1">
      <c r="B122" s="110"/>
      <c r="C122" s="443"/>
      <c r="D122" s="152" t="s">
        <v>1396</v>
      </c>
      <c r="E122" s="153" t="s">
        <v>1604</v>
      </c>
      <c r="F122" s="154" t="s">
        <v>1605</v>
      </c>
      <c r="G122" s="155" t="s">
        <v>1391</v>
      </c>
      <c r="H122" s="179">
        <f t="shared" si="3"/>
        <v>46110</v>
      </c>
      <c r="I122" s="157"/>
      <c r="J122" s="158"/>
      <c r="K122" s="397" t="s">
        <v>1606</v>
      </c>
      <c r="L122" s="418"/>
    </row>
    <row r="123" spans="2:12" ht="36" customHeight="1">
      <c r="B123" s="110"/>
      <c r="C123" s="443"/>
      <c r="D123" s="173" t="s">
        <v>1396</v>
      </c>
      <c r="E123" s="174" t="s">
        <v>1607</v>
      </c>
      <c r="F123" s="175" t="s">
        <v>1608</v>
      </c>
      <c r="G123" s="176" t="s">
        <v>1391</v>
      </c>
      <c r="H123" s="177">
        <f t="shared" si="3"/>
        <v>46110</v>
      </c>
      <c r="I123" s="173"/>
      <c r="J123" s="178"/>
      <c r="K123" s="419"/>
      <c r="L123" s="420"/>
    </row>
    <row r="124" spans="2:12" ht="36" customHeight="1">
      <c r="B124" s="110"/>
      <c r="C124" s="443"/>
      <c r="D124" s="152" t="s">
        <v>1396</v>
      </c>
      <c r="E124" s="153" t="s">
        <v>1609</v>
      </c>
      <c r="F124" s="154" t="s">
        <v>1610</v>
      </c>
      <c r="G124" s="155" t="s">
        <v>1391</v>
      </c>
      <c r="H124" s="179">
        <f t="shared" si="3"/>
        <v>46110</v>
      </c>
      <c r="I124" s="157"/>
      <c r="J124" s="158"/>
      <c r="K124" s="397" t="s">
        <v>1534</v>
      </c>
      <c r="L124" s="418"/>
    </row>
    <row r="125" spans="2:12" ht="36" customHeight="1">
      <c r="B125" s="110"/>
      <c r="C125" s="443"/>
      <c r="D125" s="173" t="s">
        <v>1396</v>
      </c>
      <c r="E125" s="174" t="s">
        <v>1611</v>
      </c>
      <c r="F125" s="175" t="s">
        <v>1612</v>
      </c>
      <c r="G125" s="176" t="s">
        <v>1391</v>
      </c>
      <c r="H125" s="177">
        <f t="shared" si="3"/>
        <v>46110</v>
      </c>
      <c r="I125" s="173"/>
      <c r="J125" s="178"/>
      <c r="K125" s="419"/>
      <c r="L125" s="420"/>
    </row>
    <row r="126" spans="2:12" ht="36" customHeight="1">
      <c r="B126" s="110"/>
      <c r="C126" s="443"/>
      <c r="D126" s="173" t="s">
        <v>1396</v>
      </c>
      <c r="E126" s="174" t="s">
        <v>1613</v>
      </c>
      <c r="F126" s="175" t="s">
        <v>1614</v>
      </c>
      <c r="G126" s="176" t="s">
        <v>1391</v>
      </c>
      <c r="H126" s="177">
        <f t="shared" si="3"/>
        <v>46110</v>
      </c>
      <c r="I126" s="173"/>
      <c r="J126" s="178"/>
      <c r="K126" s="419"/>
      <c r="L126" s="420"/>
    </row>
    <row r="127" spans="2:12" ht="36" customHeight="1">
      <c r="B127" s="110"/>
      <c r="C127" s="443"/>
      <c r="D127" s="152" t="s">
        <v>1396</v>
      </c>
      <c r="E127" s="153" t="s">
        <v>1615</v>
      </c>
      <c r="F127" s="154" t="s">
        <v>1616</v>
      </c>
      <c r="G127" s="155" t="s">
        <v>1391</v>
      </c>
      <c r="H127" s="179">
        <f t="shared" si="3"/>
        <v>46110</v>
      </c>
      <c r="I127" s="157"/>
      <c r="J127" s="158"/>
      <c r="K127" s="397" t="s">
        <v>1593</v>
      </c>
      <c r="L127" s="418"/>
    </row>
    <row r="128" spans="2:12" ht="36" customHeight="1">
      <c r="B128" s="110"/>
      <c r="C128" s="443"/>
      <c r="D128" s="173" t="s">
        <v>1396</v>
      </c>
      <c r="E128" s="174" t="s">
        <v>1617</v>
      </c>
      <c r="F128" s="175" t="s">
        <v>1618</v>
      </c>
      <c r="G128" s="176" t="s">
        <v>1391</v>
      </c>
      <c r="H128" s="177">
        <f t="shared" si="3"/>
        <v>46110</v>
      </c>
      <c r="I128" s="173"/>
      <c r="J128" s="178"/>
      <c r="K128" s="419"/>
      <c r="L128" s="420"/>
    </row>
    <row r="129" spans="2:12" ht="36" customHeight="1">
      <c r="B129" s="110"/>
      <c r="C129" s="443"/>
      <c r="D129" s="173" t="s">
        <v>1396</v>
      </c>
      <c r="E129" s="174" t="s">
        <v>1619</v>
      </c>
      <c r="F129" s="175" t="s">
        <v>1620</v>
      </c>
      <c r="G129" s="176" t="s">
        <v>1391</v>
      </c>
      <c r="H129" s="177">
        <f t="shared" si="3"/>
        <v>46110</v>
      </c>
      <c r="I129" s="173"/>
      <c r="J129" s="178"/>
      <c r="K129" s="419"/>
      <c r="L129" s="420"/>
    </row>
    <row r="130" spans="2:12" ht="36" customHeight="1">
      <c r="B130" s="110"/>
      <c r="C130" s="443"/>
      <c r="D130" s="152" t="s">
        <v>1396</v>
      </c>
      <c r="E130" s="153" t="s">
        <v>1621</v>
      </c>
      <c r="F130" s="154" t="s">
        <v>1622</v>
      </c>
      <c r="G130" s="155" t="s">
        <v>1391</v>
      </c>
      <c r="H130" s="179">
        <f t="shared" si="3"/>
        <v>46110</v>
      </c>
      <c r="I130" s="157"/>
      <c r="J130" s="158"/>
      <c r="K130" s="397" t="s">
        <v>1623</v>
      </c>
      <c r="L130" s="418"/>
    </row>
    <row r="131" spans="2:12" ht="36" customHeight="1">
      <c r="B131" s="110"/>
      <c r="C131" s="443"/>
      <c r="D131" s="159" t="s">
        <v>1396</v>
      </c>
      <c r="E131" s="160" t="s">
        <v>1624</v>
      </c>
      <c r="F131" s="181" t="s">
        <v>1625</v>
      </c>
      <c r="G131" s="162" t="s">
        <v>1391</v>
      </c>
      <c r="H131" s="180">
        <f t="shared" si="3"/>
        <v>46110</v>
      </c>
      <c r="I131" s="164"/>
      <c r="J131" s="165"/>
      <c r="K131" s="423" t="s">
        <v>1626</v>
      </c>
      <c r="L131" s="424"/>
    </row>
    <row r="132" spans="2:12" ht="36" customHeight="1">
      <c r="B132" s="110"/>
      <c r="C132" s="443"/>
      <c r="D132" s="95" t="s">
        <v>1396</v>
      </c>
      <c r="E132" s="111" t="s">
        <v>1627</v>
      </c>
      <c r="F132" s="112" t="s">
        <v>1628</v>
      </c>
      <c r="G132" s="134" t="s">
        <v>1391</v>
      </c>
      <c r="H132" s="136">
        <f>H131+1</f>
        <v>46111</v>
      </c>
      <c r="I132" s="92"/>
      <c r="J132" s="113"/>
      <c r="K132" s="421" t="s">
        <v>1629</v>
      </c>
      <c r="L132" s="422"/>
    </row>
    <row r="133" spans="2:12" ht="36" customHeight="1">
      <c r="B133" s="110"/>
      <c r="C133" s="443"/>
      <c r="D133" s="95" t="s">
        <v>1396</v>
      </c>
      <c r="E133" s="111" t="s">
        <v>1630</v>
      </c>
      <c r="F133" s="115" t="s">
        <v>1631</v>
      </c>
      <c r="G133" s="134" t="s">
        <v>1391</v>
      </c>
      <c r="H133" s="136">
        <f t="shared" ref="H133:H135" si="4">H132+1</f>
        <v>46112</v>
      </c>
      <c r="I133" s="92"/>
      <c r="J133" s="113"/>
      <c r="K133" s="421" t="s">
        <v>1632</v>
      </c>
      <c r="L133" s="422"/>
    </row>
    <row r="134" spans="2:12" ht="36" customHeight="1">
      <c r="B134" s="110"/>
      <c r="C134" s="443"/>
      <c r="D134" s="95" t="s">
        <v>1396</v>
      </c>
      <c r="E134" s="111" t="s">
        <v>1633</v>
      </c>
      <c r="F134" s="115" t="s">
        <v>1634</v>
      </c>
      <c r="G134" s="134" t="s">
        <v>1391</v>
      </c>
      <c r="H134" s="136">
        <f t="shared" si="4"/>
        <v>46113</v>
      </c>
      <c r="I134" s="92"/>
      <c r="J134" s="113"/>
      <c r="K134" s="421" t="s">
        <v>1635</v>
      </c>
      <c r="L134" s="422"/>
    </row>
    <row r="135" spans="2:12" ht="36" customHeight="1">
      <c r="B135" s="110"/>
      <c r="C135" s="443"/>
      <c r="D135" s="166" t="s">
        <v>1396</v>
      </c>
      <c r="E135" s="167" t="s">
        <v>1636</v>
      </c>
      <c r="F135" s="168" t="s">
        <v>1637</v>
      </c>
      <c r="G135" s="169" t="s">
        <v>1391</v>
      </c>
      <c r="H135" s="170">
        <f t="shared" si="4"/>
        <v>46114</v>
      </c>
      <c r="I135" s="171"/>
      <c r="J135" s="172"/>
      <c r="K135" s="431" t="s">
        <v>1638</v>
      </c>
      <c r="L135" s="432"/>
    </row>
    <row r="136" spans="2:12" ht="36" customHeight="1">
      <c r="B136" s="110"/>
      <c r="C136" s="443"/>
      <c r="D136" s="152" t="s">
        <v>1396</v>
      </c>
      <c r="E136" s="153" t="s">
        <v>1639</v>
      </c>
      <c r="F136" s="154" t="s">
        <v>1640</v>
      </c>
      <c r="G136" s="155" t="s">
        <v>1391</v>
      </c>
      <c r="H136" s="179">
        <f>H135</f>
        <v>46114</v>
      </c>
      <c r="I136" s="157"/>
      <c r="J136" s="158"/>
      <c r="K136" s="425"/>
      <c r="L136" s="426"/>
    </row>
    <row r="137" spans="2:12" ht="36" customHeight="1">
      <c r="B137" s="110"/>
      <c r="C137" s="443"/>
      <c r="D137" s="152" t="s">
        <v>1396</v>
      </c>
      <c r="E137" s="153" t="s">
        <v>1641</v>
      </c>
      <c r="F137" s="154" t="s">
        <v>1642</v>
      </c>
      <c r="G137" s="155" t="s">
        <v>1391</v>
      </c>
      <c r="H137" s="179">
        <f t="shared" ref="H137:H142" si="5">H136</f>
        <v>46114</v>
      </c>
      <c r="I137" s="157"/>
      <c r="J137" s="158"/>
      <c r="K137" s="425"/>
      <c r="L137" s="426"/>
    </row>
    <row r="138" spans="2:12" ht="36" customHeight="1">
      <c r="B138" s="110"/>
      <c r="C138" s="443"/>
      <c r="D138" s="152" t="s">
        <v>1396</v>
      </c>
      <c r="E138" s="153" t="s">
        <v>1643</v>
      </c>
      <c r="F138" s="154" t="s">
        <v>1644</v>
      </c>
      <c r="G138" s="155" t="s">
        <v>1391</v>
      </c>
      <c r="H138" s="156">
        <f t="shared" si="5"/>
        <v>46114</v>
      </c>
      <c r="I138" s="157"/>
      <c r="J138" s="158"/>
      <c r="K138" s="425"/>
      <c r="L138" s="426"/>
    </row>
    <row r="139" spans="2:12" ht="36" customHeight="1">
      <c r="B139" s="110"/>
      <c r="C139" s="443"/>
      <c r="D139" s="152" t="s">
        <v>1396</v>
      </c>
      <c r="E139" s="153" t="s">
        <v>1645</v>
      </c>
      <c r="F139" s="154" t="s">
        <v>1646</v>
      </c>
      <c r="G139" s="155" t="s">
        <v>1391</v>
      </c>
      <c r="H139" s="156">
        <f t="shared" si="5"/>
        <v>46114</v>
      </c>
      <c r="I139" s="157"/>
      <c r="J139" s="158"/>
      <c r="K139" s="425"/>
      <c r="L139" s="426"/>
    </row>
    <row r="140" spans="2:12" ht="36" customHeight="1">
      <c r="B140" s="110"/>
      <c r="C140" s="443"/>
      <c r="D140" s="152" t="s">
        <v>1396</v>
      </c>
      <c r="E140" s="153" t="s">
        <v>1647</v>
      </c>
      <c r="F140" s="154" t="s">
        <v>1648</v>
      </c>
      <c r="G140" s="155" t="s">
        <v>1391</v>
      </c>
      <c r="H140" s="156">
        <f t="shared" si="5"/>
        <v>46114</v>
      </c>
      <c r="I140" s="157"/>
      <c r="J140" s="158"/>
      <c r="K140" s="425"/>
      <c r="L140" s="426"/>
    </row>
    <row r="141" spans="2:12" ht="36" customHeight="1">
      <c r="B141" s="110"/>
      <c r="C141" s="443"/>
      <c r="D141" s="152" t="s">
        <v>1396</v>
      </c>
      <c r="E141" s="153" t="s">
        <v>1649</v>
      </c>
      <c r="F141" s="154" t="s">
        <v>1650</v>
      </c>
      <c r="G141" s="155" t="s">
        <v>1391</v>
      </c>
      <c r="H141" s="156">
        <f t="shared" si="5"/>
        <v>46114</v>
      </c>
      <c r="I141" s="157"/>
      <c r="J141" s="158"/>
      <c r="K141" s="425"/>
      <c r="L141" s="426"/>
    </row>
    <row r="142" spans="2:12" ht="36" customHeight="1">
      <c r="B142" s="110"/>
      <c r="C142" s="443"/>
      <c r="D142" s="159" t="s">
        <v>1396</v>
      </c>
      <c r="E142" s="160" t="s">
        <v>1651</v>
      </c>
      <c r="F142" s="161" t="s">
        <v>1652</v>
      </c>
      <c r="G142" s="162" t="s">
        <v>1391</v>
      </c>
      <c r="H142" s="163">
        <f t="shared" si="5"/>
        <v>46114</v>
      </c>
      <c r="I142" s="164"/>
      <c r="J142" s="165"/>
      <c r="K142" s="427"/>
      <c r="L142" s="428"/>
    </row>
    <row r="143" spans="2:12" ht="36" customHeight="1">
      <c r="B143" s="110"/>
      <c r="C143" s="443"/>
      <c r="D143" s="166" t="s">
        <v>1396</v>
      </c>
      <c r="E143" s="167" t="s">
        <v>1653</v>
      </c>
      <c r="F143" s="168" t="s">
        <v>1654</v>
      </c>
      <c r="G143" s="169" t="s">
        <v>1391</v>
      </c>
      <c r="H143" s="182">
        <f>H142+1</f>
        <v>46115</v>
      </c>
      <c r="I143" s="171"/>
      <c r="J143" s="172"/>
      <c r="K143" s="431" t="s">
        <v>1655</v>
      </c>
      <c r="L143" s="432"/>
    </row>
    <row r="144" spans="2:12" ht="36" customHeight="1">
      <c r="B144" s="110"/>
      <c r="C144" s="443"/>
      <c r="D144" s="152" t="s">
        <v>1396</v>
      </c>
      <c r="E144" s="153" t="s">
        <v>1656</v>
      </c>
      <c r="F144" s="154" t="s">
        <v>1657</v>
      </c>
      <c r="G144" s="155" t="s">
        <v>1391</v>
      </c>
      <c r="H144" s="156">
        <f>H143</f>
        <v>46115</v>
      </c>
      <c r="I144" s="157"/>
      <c r="J144" s="158"/>
      <c r="K144" s="425"/>
      <c r="L144" s="426"/>
    </row>
    <row r="145" spans="2:12" ht="36" customHeight="1">
      <c r="B145" s="110"/>
      <c r="C145" s="443"/>
      <c r="D145" s="152" t="s">
        <v>1396</v>
      </c>
      <c r="E145" s="153" t="s">
        <v>1658</v>
      </c>
      <c r="F145" s="154" t="s">
        <v>1659</v>
      </c>
      <c r="G145" s="155" t="s">
        <v>1391</v>
      </c>
      <c r="H145" s="179">
        <f t="shared" ref="H145:H150" si="6">H144</f>
        <v>46115</v>
      </c>
      <c r="I145" s="157"/>
      <c r="J145" s="158"/>
      <c r="K145" s="425"/>
      <c r="L145" s="426"/>
    </row>
    <row r="146" spans="2:12" ht="36" customHeight="1">
      <c r="B146" s="110"/>
      <c r="C146" s="443"/>
      <c r="D146" s="152" t="s">
        <v>1396</v>
      </c>
      <c r="E146" s="153" t="s">
        <v>1660</v>
      </c>
      <c r="F146" s="154" t="s">
        <v>1661</v>
      </c>
      <c r="G146" s="155" t="s">
        <v>1391</v>
      </c>
      <c r="H146" s="179">
        <f t="shared" si="6"/>
        <v>46115</v>
      </c>
      <c r="I146" s="157"/>
      <c r="J146" s="158"/>
      <c r="K146" s="425"/>
      <c r="L146" s="426"/>
    </row>
    <row r="147" spans="2:12" ht="36" customHeight="1">
      <c r="B147" s="110"/>
      <c r="C147" s="443"/>
      <c r="D147" s="152" t="s">
        <v>1396</v>
      </c>
      <c r="E147" s="153" t="s">
        <v>1662</v>
      </c>
      <c r="F147" s="154" t="s">
        <v>1663</v>
      </c>
      <c r="G147" s="155" t="s">
        <v>1391</v>
      </c>
      <c r="H147" s="179">
        <f t="shared" si="6"/>
        <v>46115</v>
      </c>
      <c r="I147" s="157"/>
      <c r="J147" s="158"/>
      <c r="K147" s="425"/>
      <c r="L147" s="426"/>
    </row>
    <row r="148" spans="2:12" ht="36" customHeight="1">
      <c r="B148" s="110"/>
      <c r="C148" s="443"/>
      <c r="D148" s="152" t="s">
        <v>1396</v>
      </c>
      <c r="E148" s="153" t="s">
        <v>1664</v>
      </c>
      <c r="F148" s="154" t="s">
        <v>1665</v>
      </c>
      <c r="G148" s="155" t="s">
        <v>1391</v>
      </c>
      <c r="H148" s="179">
        <f t="shared" si="6"/>
        <v>46115</v>
      </c>
      <c r="I148" s="157"/>
      <c r="J148" s="158"/>
      <c r="K148" s="425"/>
      <c r="L148" s="426"/>
    </row>
    <row r="149" spans="2:12" ht="36" customHeight="1">
      <c r="B149" s="110"/>
      <c r="C149" s="443"/>
      <c r="D149" s="152" t="s">
        <v>1396</v>
      </c>
      <c r="E149" s="153" t="s">
        <v>1666</v>
      </c>
      <c r="F149" s="154" t="s">
        <v>1667</v>
      </c>
      <c r="G149" s="155" t="s">
        <v>1391</v>
      </c>
      <c r="H149" s="179">
        <f t="shared" si="6"/>
        <v>46115</v>
      </c>
      <c r="I149" s="157"/>
      <c r="J149" s="158"/>
      <c r="K149" s="425"/>
      <c r="L149" s="426"/>
    </row>
    <row r="150" spans="2:12" ht="36" customHeight="1">
      <c r="B150" s="110"/>
      <c r="C150" s="443"/>
      <c r="D150" s="159" t="s">
        <v>1396</v>
      </c>
      <c r="E150" s="160" t="s">
        <v>1668</v>
      </c>
      <c r="F150" s="161" t="s">
        <v>1669</v>
      </c>
      <c r="G150" s="162" t="s">
        <v>1391</v>
      </c>
      <c r="H150" s="180">
        <f t="shared" si="6"/>
        <v>46115</v>
      </c>
      <c r="I150" s="164"/>
      <c r="J150" s="165"/>
      <c r="K150" s="427"/>
      <c r="L150" s="428"/>
    </row>
    <row r="151" spans="2:12" ht="36" customHeight="1">
      <c r="B151" s="110"/>
      <c r="C151" s="443"/>
      <c r="D151" s="95" t="s">
        <v>1396</v>
      </c>
      <c r="E151" s="111" t="s">
        <v>1670</v>
      </c>
      <c r="F151" s="115" t="s">
        <v>1671</v>
      </c>
      <c r="G151" s="134" t="s">
        <v>1391</v>
      </c>
      <c r="H151" s="136">
        <f>H150+1</f>
        <v>46116</v>
      </c>
      <c r="I151" s="92"/>
      <c r="J151" s="113"/>
      <c r="K151" s="429" t="s">
        <v>1672</v>
      </c>
      <c r="L151" s="430"/>
    </row>
    <row r="152" spans="2:12" ht="36" customHeight="1">
      <c r="B152" s="110"/>
      <c r="C152" s="443"/>
      <c r="D152" s="95" t="s">
        <v>1396</v>
      </c>
      <c r="E152" s="111" t="s">
        <v>1673</v>
      </c>
      <c r="F152" s="115" t="s">
        <v>1674</v>
      </c>
      <c r="G152" s="134" t="s">
        <v>1391</v>
      </c>
      <c r="H152" s="136">
        <f>H151+1</f>
        <v>46117</v>
      </c>
      <c r="I152" s="92"/>
      <c r="J152" s="113"/>
      <c r="K152" s="429" t="s">
        <v>1675</v>
      </c>
      <c r="L152" s="430"/>
    </row>
    <row r="153" spans="2:12" ht="36" customHeight="1">
      <c r="B153" s="110"/>
      <c r="C153" s="443"/>
      <c r="D153" s="166" t="s">
        <v>1396</v>
      </c>
      <c r="E153" s="167" t="s">
        <v>1676</v>
      </c>
      <c r="F153" s="168" t="s">
        <v>1677</v>
      </c>
      <c r="G153" s="169" t="s">
        <v>1391</v>
      </c>
      <c r="H153" s="170">
        <f>H152+1</f>
        <v>46118</v>
      </c>
      <c r="I153" s="171"/>
      <c r="J153" s="172"/>
      <c r="K153" s="431" t="s">
        <v>1678</v>
      </c>
      <c r="L153" s="432"/>
    </row>
    <row r="154" spans="2:12" ht="36" customHeight="1">
      <c r="B154" s="110"/>
      <c r="C154" s="443"/>
      <c r="D154" s="159" t="s">
        <v>1396</v>
      </c>
      <c r="E154" s="160" t="s">
        <v>1679</v>
      </c>
      <c r="F154" s="161" t="s">
        <v>1516</v>
      </c>
      <c r="G154" s="162" t="s">
        <v>1391</v>
      </c>
      <c r="H154" s="180">
        <f>H153</f>
        <v>46118</v>
      </c>
      <c r="I154" s="164"/>
      <c r="J154" s="165"/>
      <c r="K154" s="423"/>
      <c r="L154" s="424"/>
    </row>
    <row r="155" spans="2:12" ht="36" customHeight="1" thickBot="1">
      <c r="B155" s="125"/>
      <c r="C155" s="444"/>
      <c r="D155" s="95" t="s">
        <v>1396</v>
      </c>
      <c r="E155" s="111" t="s">
        <v>1680</v>
      </c>
      <c r="F155" s="115" t="s">
        <v>1516</v>
      </c>
      <c r="G155" s="134" t="s">
        <v>1391</v>
      </c>
      <c r="H155" s="136">
        <f>H154+1</f>
        <v>46119</v>
      </c>
      <c r="I155" s="92"/>
      <c r="J155" s="113"/>
      <c r="K155" s="421"/>
      <c r="L155" s="422"/>
    </row>
  </sheetData>
  <mergeCells count="22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155"/>
    <mergeCell ref="E62:F62"/>
    <mergeCell ref="K62:L62"/>
    <mergeCell ref="K63:L63"/>
    <mergeCell ref="K64:L64"/>
    <mergeCell ref="K65:L65"/>
    <mergeCell ref="K66:L66"/>
    <mergeCell ref="K67:L67"/>
    <mergeCell ref="K80:L80"/>
    <mergeCell ref="K81:L81"/>
    <mergeCell ref="K82:L82"/>
    <mergeCell ref="K84:L84"/>
    <mergeCell ref="K86:L86"/>
    <mergeCell ref="K87:L87"/>
    <mergeCell ref="K74:L74"/>
    <mergeCell ref="K75:L75"/>
    <mergeCell ref="K110:L110"/>
    <mergeCell ref="K100:L100"/>
    <mergeCell ref="K101:L101"/>
    <mergeCell ref="K68:L68"/>
    <mergeCell ref="K69:L69"/>
    <mergeCell ref="K70:L70"/>
    <mergeCell ref="K83:L83"/>
    <mergeCell ref="K88:L88"/>
    <mergeCell ref="K89:L89"/>
    <mergeCell ref="K90:L90"/>
    <mergeCell ref="K91:L91"/>
    <mergeCell ref="K92:L92"/>
    <mergeCell ref="K93:L93"/>
    <mergeCell ref="K98:L98"/>
    <mergeCell ref="K71:L71"/>
    <mergeCell ref="K72:L72"/>
    <mergeCell ref="K73:L73"/>
    <mergeCell ref="K76:L76"/>
    <mergeCell ref="K77:L77"/>
    <mergeCell ref="K78:L78"/>
    <mergeCell ref="K79:L79"/>
    <mergeCell ref="K94:L94"/>
    <mergeCell ref="K95:L95"/>
    <mergeCell ref="K149:L149"/>
    <mergeCell ref="K150:L150"/>
    <mergeCell ref="K143:L143"/>
    <mergeCell ref="K154:L154"/>
    <mergeCell ref="K96:L96"/>
    <mergeCell ref="K97:L97"/>
    <mergeCell ref="K99:L99"/>
    <mergeCell ref="K85:L85"/>
    <mergeCell ref="K115:L115"/>
    <mergeCell ref="K116:L116"/>
    <mergeCell ref="K117:L117"/>
    <mergeCell ref="K118:L118"/>
    <mergeCell ref="K120:L120"/>
    <mergeCell ref="K121:L121"/>
    <mergeCell ref="K102:L102"/>
    <mergeCell ref="K103:L103"/>
    <mergeCell ref="K107:L107"/>
    <mergeCell ref="K119:L119"/>
    <mergeCell ref="K111:L111"/>
    <mergeCell ref="K112:L112"/>
    <mergeCell ref="K109:L109"/>
    <mergeCell ref="K122:L122"/>
    <mergeCell ref="K123:L123"/>
    <mergeCell ref="K155:L155"/>
    <mergeCell ref="K128:L128"/>
    <mergeCell ref="K130:L130"/>
    <mergeCell ref="K131:L131"/>
    <mergeCell ref="K132:L132"/>
    <mergeCell ref="K133:L133"/>
    <mergeCell ref="K134:L134"/>
    <mergeCell ref="K129:L129"/>
    <mergeCell ref="K136:L136"/>
    <mergeCell ref="K137:L137"/>
    <mergeCell ref="K138:L138"/>
    <mergeCell ref="K139:L139"/>
    <mergeCell ref="K140:L140"/>
    <mergeCell ref="K141:L141"/>
    <mergeCell ref="K142:L142"/>
    <mergeCell ref="K144:L144"/>
    <mergeCell ref="K145:L145"/>
    <mergeCell ref="K146:L146"/>
    <mergeCell ref="K147:L147"/>
    <mergeCell ref="K151:L151"/>
    <mergeCell ref="K152:L152"/>
    <mergeCell ref="K153:L153"/>
    <mergeCell ref="K135:L135"/>
    <mergeCell ref="K148:L148"/>
    <mergeCell ref="K113:L113"/>
    <mergeCell ref="K114:L114"/>
    <mergeCell ref="K108:L108"/>
    <mergeCell ref="K124:L124"/>
    <mergeCell ref="K125:L125"/>
    <mergeCell ref="K126:L126"/>
    <mergeCell ref="K127:L127"/>
    <mergeCell ref="K104:L104"/>
    <mergeCell ref="K105:L105"/>
    <mergeCell ref="K106:L106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ignoredErrors>
    <ignoredError sqref="H99 H86 H79 H154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1ddff0-6647-40eb-8b0a-61a6860b2eb2" xsi:nil="true"/>
    <lcf76f155ced4ddcb4097134ff3c332f xmlns="060de89d-623a-4a23-8e6b-5332da11260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B391938F85AA84380671591B0A3112B" ma:contentTypeVersion="13" ma:contentTypeDescription="새 문서를 만듭니다." ma:contentTypeScope="" ma:versionID="d2d01fd33fa33c0ea22dab6c527e1611">
  <xsd:schema xmlns:xsd="http://www.w3.org/2001/XMLSchema" xmlns:xs="http://www.w3.org/2001/XMLSchema" xmlns:p="http://schemas.microsoft.com/office/2006/metadata/properties" xmlns:ns2="060de89d-623a-4a23-8e6b-5332da11260f" xmlns:ns3="431ddff0-6647-40eb-8b0a-61a6860b2eb2" targetNamespace="http://schemas.microsoft.com/office/2006/metadata/properties" ma:root="true" ma:fieldsID="84ee07007aa18472254d11583d8b1792" ns2:_="" ns3:_="">
    <xsd:import namespace="060de89d-623a-4a23-8e6b-5332da11260f"/>
    <xsd:import namespace="431ddff0-6647-40eb-8b0a-61a6860b2e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0de89d-623a-4a23-8e6b-5332da1126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fa2f7d99-32ea-4507-aec9-074d197001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ddff0-6647-40eb-8b0a-61a6860b2eb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06a52fb-0b71-417a-b12c-434e0e1f06ca}" ma:internalName="TaxCatchAll" ma:showField="CatchAllData" ma:web="431ddff0-6647-40eb-8b0a-61a6860b2e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3236AD-D875-4A93-BCEE-717AB30F9205}">
  <ds:schemaRefs>
    <ds:schemaRef ds:uri="http://schemas.microsoft.com/office/2006/metadata/properties"/>
    <ds:schemaRef ds:uri="http://schemas.microsoft.com/office/infopath/2007/PartnerControls"/>
    <ds:schemaRef ds:uri="431ddff0-6647-40eb-8b0a-61a6860b2eb2"/>
    <ds:schemaRef ds:uri="060de89d-623a-4a23-8e6b-5332da11260f"/>
  </ds:schemaRefs>
</ds:datastoreItem>
</file>

<file path=customXml/itemProps2.xml><?xml version="1.0" encoding="utf-8"?>
<ds:datastoreItem xmlns:ds="http://schemas.openxmlformats.org/officeDocument/2006/customXml" ds:itemID="{FBA66A1B-9D71-4E8B-A44F-D6E84F7B35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0de89d-623a-4a23-8e6b-5332da11260f"/>
    <ds:schemaRef ds:uri="431ddff0-6647-40eb-8b0a-61a6860b2e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F8F706-167E-42C4-B5F1-EE45ACE86E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9</vt:i4>
      </vt:variant>
    </vt:vector>
  </HeadingPairs>
  <TitlesOfParts>
    <vt:vector size="16" baseType="lpstr">
      <vt:lpstr>0 표지</vt:lpstr>
      <vt:lpstr>1 제.개정이력</vt:lpstr>
      <vt:lpstr>목록</vt:lpstr>
      <vt:lpstr>참고. KY1 네트워크 구성</vt:lpstr>
      <vt:lpstr>E0FCA02000_UIFU</vt:lpstr>
      <vt:lpstr>E0FCA02000_DEVICEMAP </vt:lpstr>
      <vt:lpstr>E0FCA02000 PLCMAP</vt:lpstr>
      <vt:lpstr>'0 표지'!Print_Area</vt:lpstr>
      <vt:lpstr>'1 제.개정이력'!Print_Area</vt:lpstr>
      <vt:lpstr>'E0FCA02000 PLCMAP'!Print_Area</vt:lpstr>
      <vt:lpstr>'E0FCA02000_DEVICEMAP '!Print_Area</vt:lpstr>
      <vt:lpstr>E0FCA02000_UIFU!Print_Area</vt:lpstr>
      <vt:lpstr>'E0FCA02000 PLCMAP'!Z_02A16A8F_804E_4911_89F6_3F0F10741D2F_.wvu.PrintArea</vt:lpstr>
      <vt:lpstr>E0FCA02000_UIFU!Z_02A16A8F_804E_4911_89F6_3F0F10741D2F_.wvu.PrintArea</vt:lpstr>
      <vt:lpstr>'E0FCA02000 PLCMAP'!Z_11D57B4C_6796_48AB_97B5_D1E74136718F_.wvu.PrintArea</vt:lpstr>
      <vt:lpstr>E0FCA02000_UIFU!Z_11D57B4C_6796_48AB_97B5_D1E74136718F_.wvu.PrintArea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kim.sk@sk.com</dc:creator>
  <cp:keywords/>
  <dc:description/>
  <cp:lastModifiedBy>양현지/Yang Hyeonji</cp:lastModifiedBy>
  <cp:revision/>
  <dcterms:created xsi:type="dcterms:W3CDTF">2018-02-23T07:51:41Z</dcterms:created>
  <dcterms:modified xsi:type="dcterms:W3CDTF">2024-10-14T07:41:39Z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D:\100_A3P2_작업 현황\8. Setp-up시 불합리LIST\제어 셋업 품질 프로세스 구축_v2.0_180417_STK CHECK LIST(통합).xlsx</vt:lpwstr>
  </property>
  <property fmtid="{D5CDD505-2E9C-101B-9397-08002B2CF9AE}" pid="4" name="MediaServiceImageTags">
    <vt:lpwstr/>
  </property>
  <property fmtid="{D5CDD505-2E9C-101B-9397-08002B2CF9AE}" pid="5" name="ContentTypeId">
    <vt:lpwstr>0x0101007B391938F85AA84380671591B0A3112B</vt:lpwstr>
  </property>
</Properties>
</file>