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<sst xmlns="http://schemas.openxmlformats.org/spreadsheetml/2006/main" count="78" uniqueCount="36">
  <si>
    <r>
      <rPr>
        <sz val="9"/>
        <color theme="1"/>
        <rFont val="宋体"/>
        <charset val="134"/>
        <scheme val="minor"/>
      </rPr>
      <t>Arb. in DA</t>
    </r>
    <r>
      <rPr>
        <sz val="11"/>
        <color theme="1"/>
        <rFont val="宋体"/>
        <charset val="134"/>
        <scheme val="minor"/>
      </rPr>
      <t xml:space="preserve"> </t>
    </r>
    <r>
      <rPr>
        <sz val="6"/>
        <color theme="1"/>
        <rFont val="宋体"/>
        <charset val="134"/>
        <scheme val="minor"/>
      </rPr>
      <t>( the value function is calculated by DAP and arbitrage is cleared with DAP)</t>
    </r>
    <r>
      <rPr>
        <sz val="9"/>
        <color theme="1"/>
        <rFont val="宋体"/>
        <charset val="134"/>
        <scheme val="minor"/>
      </rPr>
      <t>, then Arb. in RT</t>
    </r>
  </si>
  <si>
    <t>Sole Real time arbitrage</t>
  </si>
  <si>
    <t>DP</t>
  </si>
  <si>
    <t>LP</t>
  </si>
  <si>
    <t>(RT trading decsion from any given DA trading decsion are the same as only RT Arb.)</t>
  </si>
  <si>
    <t>NYC</t>
  </si>
  <si>
    <t>WEST</t>
  </si>
  <si>
    <t>LONGIL</t>
  </si>
  <si>
    <t>NORTH</t>
  </si>
  <si>
    <r>
      <rPr>
        <b/>
        <sz val="8"/>
        <color theme="1"/>
        <rFont val="宋体"/>
        <charset val="134"/>
        <scheme val="minor"/>
      </rPr>
      <t>DA Spread Arb.  then RT Arb. with 90% efficency</t>
    </r>
    <r>
      <rPr>
        <sz val="6"/>
        <color theme="1"/>
        <rFont val="宋体"/>
        <charset val="134"/>
        <scheme val="minor"/>
      </rPr>
      <t xml:space="preserve">
(Tot. Profit = settled DA profit + settled RT profit= λDA · PDA+ λRT· PRT )</t>
    </r>
  </si>
  <si>
    <r>
      <rPr>
        <b/>
        <sz val="8"/>
        <color theme="1"/>
        <rFont val="宋体"/>
        <charset val="134"/>
        <scheme val="minor"/>
      </rPr>
      <t xml:space="preserve">DA Spread Arb. </t>
    </r>
    <r>
      <rPr>
        <sz val="8"/>
        <color theme="1"/>
        <rFont val="宋体"/>
        <charset val="134"/>
        <scheme val="minor"/>
      </rPr>
      <t xml:space="preserve"> (=max (λDA − λRT ) · PDA)</t>
    </r>
  </si>
  <si>
    <t>DP(Total
 Profit)</t>
  </si>
  <si>
    <t>LP(Total
 Profit)</t>
  </si>
  <si>
    <t>difference/%</t>
  </si>
  <si>
    <r>
      <rPr>
        <b/>
        <sz val="8"/>
        <color theme="1"/>
        <rFont val="宋体"/>
        <charset val="134"/>
        <scheme val="minor"/>
      </rPr>
      <t xml:space="preserve">DA Spread Arb.  then RT Arb. with 100% efficency </t>
    </r>
    <r>
      <rPr>
        <sz val="6"/>
        <color theme="1"/>
        <rFont val="宋体"/>
        <charset val="134"/>
        <scheme val="minor"/>
      </rPr>
      <t xml:space="preserve">
(Tot. Profit = settled DA profit + settled RT profit= λDA · PDA+ λRT· PRT )</t>
    </r>
  </si>
  <si>
    <r>
      <rPr>
        <b/>
        <sz val="8"/>
        <color theme="1"/>
        <rFont val="宋体"/>
        <charset val="134"/>
        <scheme val="minor"/>
      </rPr>
      <t xml:space="preserve">DA Spread Arb with 100% efficency. </t>
    </r>
    <r>
      <rPr>
        <sz val="8"/>
        <color theme="1"/>
        <rFont val="宋体"/>
        <charset val="134"/>
        <scheme val="minor"/>
      </rPr>
      <t>(=max (λDA − λRT ) · PDA)</t>
    </r>
  </si>
  <si>
    <t>100% efficency</t>
  </si>
  <si>
    <r>
      <rPr>
        <sz val="7"/>
        <color theme="1"/>
        <rFont val="宋体"/>
        <charset val="134"/>
        <scheme val="minor"/>
      </rPr>
      <t xml:space="preserve">Arb. in DA (value function is first calculated by spread, then offset value function with </t>
    </r>
    <r>
      <rPr>
        <sz val="7"/>
        <color rgb="FFFF0000"/>
        <rFont val="宋体"/>
        <charset val="134"/>
        <scheme val="minor"/>
      </rPr>
      <t>DAP</t>
    </r>
    <r>
      <rPr>
        <sz val="7"/>
        <color theme="1"/>
        <rFont val="宋体"/>
        <charset val="134"/>
        <scheme val="minor"/>
      </rPr>
      <t xml:space="preserve">, finally arbitrage is cleared with </t>
    </r>
    <r>
      <rPr>
        <sz val="7"/>
        <color rgb="FFFF0000"/>
        <rFont val="宋体"/>
        <charset val="134"/>
        <scheme val="minor"/>
      </rPr>
      <t>DAP</t>
    </r>
    <r>
      <rPr>
        <sz val="7"/>
        <color theme="1"/>
        <rFont val="宋体"/>
        <charset val="134"/>
        <scheme val="minor"/>
      </rPr>
      <t>), then Arb. in RT</t>
    </r>
  </si>
  <si>
    <r>
      <rPr>
        <sz val="7"/>
        <color theme="1"/>
        <rFont val="宋体"/>
        <charset val="134"/>
        <scheme val="minor"/>
      </rPr>
      <t xml:space="preserve">Arb. in DA (value function is first calculated by spread, then offset value function with </t>
    </r>
    <r>
      <rPr>
        <sz val="7"/>
        <color rgb="FFFF0000"/>
        <rFont val="宋体"/>
        <charset val="134"/>
        <scheme val="minor"/>
      </rPr>
      <t>RTP</t>
    </r>
    <r>
      <rPr>
        <sz val="7"/>
        <color theme="1"/>
        <rFont val="宋体"/>
        <charset val="134"/>
        <scheme val="minor"/>
      </rPr>
      <t xml:space="preserve">, finally arbitrage is cleared with </t>
    </r>
    <r>
      <rPr>
        <sz val="7"/>
        <color rgb="FFFF0000"/>
        <rFont val="宋体"/>
        <charset val="134"/>
        <scheme val="minor"/>
      </rPr>
      <t>DAP</t>
    </r>
    <r>
      <rPr>
        <sz val="7"/>
        <color theme="1"/>
        <rFont val="宋体"/>
        <charset val="134"/>
        <scheme val="minor"/>
      </rPr>
      <t>), then Arb. in RT</t>
    </r>
  </si>
  <si>
    <r>
      <rPr>
        <sz val="8"/>
        <color theme="1"/>
        <rFont val="宋体"/>
        <charset val="134"/>
        <scheme val="minor"/>
      </rPr>
      <t xml:space="preserve">Arb. in DA (value function is calculated by spread and arbitrage is cleared with </t>
    </r>
    <r>
      <rPr>
        <sz val="8"/>
        <color rgb="FFFF0000"/>
        <rFont val="宋体"/>
        <charset val="134"/>
        <scheme val="minor"/>
      </rPr>
      <t>spread</t>
    </r>
    <r>
      <rPr>
        <sz val="8"/>
        <color theme="1"/>
        <rFont val="宋体"/>
        <charset val="134"/>
        <scheme val="minor"/>
      </rPr>
      <t>), then Arb. in RT</t>
    </r>
  </si>
  <si>
    <t xml:space="preserve">DP </t>
  </si>
  <si>
    <r>
      <rPr>
        <sz val="10"/>
        <color theme="1"/>
        <rFont val="宋体"/>
        <charset val="134"/>
        <scheme val="minor"/>
      </rPr>
      <t>LP Perfect benchmark</t>
    </r>
    <r>
      <rPr>
        <sz val="7"/>
        <color theme="1"/>
        <rFont val="宋体"/>
        <charset val="134"/>
        <scheme val="minor"/>
      </rPr>
      <t>(assuming perfect DAP and RTP forecasts)</t>
    </r>
  </si>
  <si>
    <t>difference(LP perfect benchmark and the 2nd column)/%</t>
  </si>
  <si>
    <t>Self-scheduled Bids in DAM</t>
  </si>
  <si>
    <r>
      <rPr>
        <sz val="11"/>
        <color rgb="FFFF0000"/>
        <rFont val="宋体"/>
        <charset val="134"/>
        <scheme val="minor"/>
      </rPr>
      <t>90%</t>
    </r>
    <r>
      <rPr>
        <sz val="11"/>
        <color rgb="FF000000"/>
        <rFont val="宋体"/>
        <charset val="134"/>
        <scheme val="minor"/>
      </rPr>
      <t xml:space="preserve"> efficency</t>
    </r>
  </si>
  <si>
    <r>
      <rPr>
        <sz val="7"/>
        <color rgb="FF000000"/>
        <rFont val="宋体"/>
        <charset val="134"/>
        <scheme val="minor"/>
      </rPr>
      <t xml:space="preserve">Arb. in DA (value function is first calculated by spread, then offset value function with </t>
    </r>
    <r>
      <rPr>
        <sz val="7"/>
        <color rgb="FFFF0000"/>
        <rFont val="宋体"/>
        <charset val="134"/>
        <scheme val="minor"/>
      </rPr>
      <t>DAP</t>
    </r>
    <r>
      <rPr>
        <sz val="7"/>
        <color rgb="FF000000"/>
        <rFont val="宋体"/>
        <charset val="134"/>
        <scheme val="minor"/>
      </rPr>
      <t xml:space="preserve">, finally arbitrage is cleared with </t>
    </r>
    <r>
      <rPr>
        <sz val="7"/>
        <color rgb="FFFF0000"/>
        <rFont val="宋体"/>
        <charset val="134"/>
        <scheme val="minor"/>
      </rPr>
      <t>DAP</t>
    </r>
    <r>
      <rPr>
        <sz val="7"/>
        <color rgb="FF000000"/>
        <rFont val="宋体"/>
        <charset val="134"/>
        <scheme val="minor"/>
      </rPr>
      <t>), then Arb. in RT</t>
    </r>
  </si>
  <si>
    <r>
      <rPr>
        <sz val="7"/>
        <color rgb="FF000000"/>
        <rFont val="宋体"/>
        <charset val="134"/>
        <scheme val="minor"/>
      </rPr>
      <t xml:space="preserve">Arb. in DA (value function is first calculated by spread, then offset value function with </t>
    </r>
    <r>
      <rPr>
        <sz val="7"/>
        <color rgb="FFFF0000"/>
        <rFont val="宋体"/>
        <charset val="134"/>
        <scheme val="minor"/>
      </rPr>
      <t>RTP</t>
    </r>
    <r>
      <rPr>
        <sz val="7"/>
        <color rgb="FF000000"/>
        <rFont val="宋体"/>
        <charset val="134"/>
        <scheme val="minor"/>
      </rPr>
      <t xml:space="preserve">, finally arbitrage is cleared with </t>
    </r>
    <r>
      <rPr>
        <sz val="7"/>
        <color rgb="FFFF0000"/>
        <rFont val="宋体"/>
        <charset val="134"/>
        <scheme val="minor"/>
      </rPr>
      <t>DAP</t>
    </r>
    <r>
      <rPr>
        <sz val="7"/>
        <color rgb="FF000000"/>
        <rFont val="宋体"/>
        <charset val="134"/>
        <scheme val="minor"/>
      </rPr>
      <t>), then Arb. in RT</t>
    </r>
  </si>
  <si>
    <r>
      <rPr>
        <sz val="8"/>
        <color rgb="FF000000"/>
        <rFont val="宋体"/>
        <charset val="134"/>
        <scheme val="minor"/>
      </rPr>
      <t xml:space="preserve">Arb. in DA (value function is calculated by spread and arbitrage is cleared with </t>
    </r>
    <r>
      <rPr>
        <sz val="8"/>
        <color rgb="FFFF0000"/>
        <rFont val="宋体"/>
        <charset val="134"/>
        <scheme val="minor"/>
      </rPr>
      <t>spread</t>
    </r>
    <r>
      <rPr>
        <sz val="8"/>
        <color rgb="FF000000"/>
        <rFont val="宋体"/>
        <charset val="134"/>
        <scheme val="minor"/>
      </rPr>
      <t>), then Arb. in RT</t>
    </r>
  </si>
  <si>
    <r>
      <rPr>
        <sz val="8"/>
        <color rgb="FF000000"/>
        <rFont val="宋体"/>
        <charset val="134"/>
        <scheme val="minor"/>
      </rPr>
      <t>Sole Real time arbitrage</t>
    </r>
    <r>
      <rPr>
        <sz val="8"/>
        <color rgb="FF000000"/>
        <rFont val="宋体"/>
        <charset val="134"/>
        <scheme val="minor"/>
      </rPr>
      <t xml:space="preserve"> </t>
    </r>
  </si>
  <si>
    <r>
      <rPr>
        <sz val="10"/>
        <color rgb="FF000000"/>
        <rFont val="宋体"/>
        <charset val="134"/>
        <scheme val="minor"/>
      </rPr>
      <t>LP Perfect benchmark</t>
    </r>
    <r>
      <rPr>
        <sz val="7"/>
        <color rgb="FF000000"/>
        <rFont val="宋体"/>
        <charset val="134"/>
        <scheme val="minor"/>
      </rPr>
      <t>(assuming perfect DAP and RTP forecasts)</t>
    </r>
  </si>
  <si>
    <t>difference(previousand the 2nd column)/%</t>
  </si>
  <si>
    <t>LP Perfect benchmark</t>
  </si>
  <si>
    <t>Economic Bids in DAM</t>
  </si>
  <si>
    <r>
      <t xml:space="preserve">Avg(q_t(e))/eta + </t>
    </r>
    <r>
      <rPr>
        <sz val="8"/>
        <color rgb="FFFF0000"/>
        <rFont val="宋体"/>
        <charset val="134"/>
        <scheme val="minor"/>
      </rPr>
      <t>RTP</t>
    </r>
    <r>
      <rPr>
        <sz val="8"/>
        <color rgb="FF000000"/>
        <rFont val="宋体"/>
        <charset val="134"/>
        <scheme val="minor"/>
      </rPr>
      <t xml:space="preserve">
Avg(q_t(e))*eta + </t>
    </r>
    <r>
      <rPr>
        <sz val="8"/>
        <color rgb="FFFF0000"/>
        <rFont val="宋体"/>
        <charset val="134"/>
        <scheme val="minor"/>
      </rPr>
      <t>RTP</t>
    </r>
  </si>
  <si>
    <r>
      <t>Avg(q_t(e)+</t>
    </r>
    <r>
      <rPr>
        <sz val="8"/>
        <color rgb="FFFF0000"/>
        <rFont val="宋体"/>
        <charset val="134"/>
        <scheme val="minor"/>
      </rPr>
      <t>RTP</t>
    </r>
    <r>
      <rPr>
        <sz val="8"/>
        <color rgb="FF000000"/>
        <rFont val="宋体"/>
        <charset val="134"/>
        <scheme val="minor"/>
      </rPr>
      <t>)/eta
Avg(q_t(e)+</t>
    </r>
    <r>
      <rPr>
        <sz val="8"/>
        <color rgb="FFFF0000"/>
        <rFont val="宋体"/>
        <charset val="134"/>
        <scheme val="minor"/>
      </rPr>
      <t>RTP</t>
    </r>
    <r>
      <rPr>
        <sz val="8"/>
        <color rgb="FF000000"/>
        <rFont val="宋体"/>
        <charset val="134"/>
        <scheme val="minor"/>
      </rPr>
      <t>)*eta</t>
    </r>
  </si>
  <si>
    <t>Avg(q_t(e))/eta
Avg(q_t(e))*eta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</si>
</sst>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7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6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5.5"/>
      <color rgb="FF000000"/>
      <name val="宋体"/>
      <charset val="134"/>
      <scheme val="minor"/>
    </font>
    <font>
      <sz val="6.5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5.5"/>
      <color theme="1"/>
      <name val="宋体"/>
      <charset val="134"/>
      <scheme val="minor"/>
    </font>
    <font>
      <sz val="7"/>
      <color theme="1"/>
      <name val="宋体"/>
      <charset val="134"/>
      <scheme val="minor"/>
    </font>
    <font>
      <sz val="7.5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8"/>
      <color theme="1"/>
      <name val="宋体"/>
      <charset val="134"/>
      <scheme val="minor"/>
    </font>
    <font>
      <sz val="8"/>
      <color rgb="FFFF0000"/>
      <name val="宋体"/>
      <charset val="134"/>
      <scheme val="minor"/>
    </font>
    <font>
      <sz val="7"/>
      <color rgb="FF000000"/>
      <name val="宋体"/>
      <charset val="134"/>
      <scheme val="minor"/>
    </font>
    <font>
      <sz val="8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7"/>
      <color rgb="FFFF00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9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5" fillId="29" borderId="7" applyNumberFormat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1" fillId="18" borderId="7" applyNumberFormat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5" fillId="9" borderId="4" applyNumberFormat="0" applyAlignment="0" applyProtection="0">
      <alignment vertical="center"/>
    </xf>
    <xf numFmtId="0" fontId="29" fillId="18" borderId="6" applyNumberFormat="0" applyAlignment="0" applyProtection="0">
      <alignment vertical="center"/>
    </xf>
    <xf numFmtId="0" fontId="24" fillId="0" borderId="2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7" fillId="0" borderId="1" applyNumberFormat="0" applyFill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1" fillId="0" borderId="0" xfId="0" applyNumberFormat="1" applyFont="1" applyAlignment="1">
      <alignment horizontal="center" vertical="center" wrapText="1"/>
    </xf>
    <xf numFmtId="0" fontId="14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horizontal="center" vertical="center" wrapText="1"/>
    </xf>
    <xf numFmtId="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9"/>
  <sheetViews>
    <sheetView tabSelected="1" zoomScale="156" zoomScaleNormal="156" topLeftCell="A102" workbookViewId="0">
      <selection activeCell="E112" sqref="E112"/>
    </sheetView>
  </sheetViews>
  <sheetFormatPr defaultColWidth="9" defaultRowHeight="16.8"/>
  <cols>
    <col min="1" max="1" width="9" style="3"/>
    <col min="2" max="2" width="19.2307692307692" style="3" customWidth="1"/>
    <col min="3" max="3" width="18.4615384615385" style="3" customWidth="1"/>
    <col min="4" max="4" width="17.3269230769231" style="3" customWidth="1"/>
    <col min="5" max="5" width="14.7403846153846" style="3" customWidth="1"/>
    <col min="6" max="7" width="12.9230769230769" style="3"/>
    <col min="8" max="8" width="9.15384615384615" style="3"/>
    <col min="9" max="9" width="9" style="3"/>
  </cols>
  <sheetData>
    <row r="1" customHeight="1" spans="1:5">
      <c r="A1" s="1"/>
      <c r="B1" s="1"/>
      <c r="C1" s="1"/>
      <c r="D1" s="1"/>
      <c r="E1" s="1"/>
    </row>
    <row r="3" spans="6:7">
      <c r="F3" s="21"/>
      <c r="G3" s="9"/>
    </row>
    <row r="4" spans="6:7">
      <c r="F4" s="21"/>
      <c r="G4" s="9"/>
    </row>
    <row r="5" spans="6:7">
      <c r="F5" s="22"/>
      <c r="G5" s="9"/>
    </row>
    <row r="6" spans="6:7">
      <c r="F6" s="21"/>
      <c r="G6" s="9"/>
    </row>
    <row r="9" s="1" customFormat="1"/>
    <row r="10" spans="2:14">
      <c r="B10" s="4"/>
      <c r="C10" s="4"/>
      <c r="D10" s="5"/>
      <c r="E10" s="10"/>
      <c r="F10" s="23"/>
      <c r="G10" s="24"/>
      <c r="N10" s="3"/>
    </row>
    <row r="11" spans="5:14">
      <c r="E11" s="9"/>
      <c r="M11" s="3"/>
      <c r="N11" s="3"/>
    </row>
    <row r="12" spans="5:14">
      <c r="E12" s="9"/>
      <c r="M12" s="3"/>
      <c r="N12" s="3"/>
    </row>
    <row r="13" spans="5:14">
      <c r="E13" s="9"/>
      <c r="M13" s="3"/>
      <c r="N13" s="3"/>
    </row>
    <row r="14" spans="5:14">
      <c r="E14" s="9"/>
      <c r="F14" s="16"/>
      <c r="M14" s="3"/>
      <c r="N14" s="3"/>
    </row>
    <row r="17" ht="23" customHeight="1" spans="2:4">
      <c r="B17" s="6"/>
      <c r="C17" s="7"/>
      <c r="D17" s="8"/>
    </row>
    <row r="18" spans="3:3">
      <c r="C18" s="9"/>
    </row>
    <row r="19" spans="3:3">
      <c r="C19" s="9"/>
    </row>
    <row r="20" spans="3:3">
      <c r="C20" s="9"/>
    </row>
    <row r="21" spans="3:3">
      <c r="C21" s="9"/>
    </row>
    <row r="25" ht="22" customHeight="1" spans="1:6">
      <c r="A25" s="10"/>
      <c r="B25" s="11"/>
      <c r="D25" s="11"/>
      <c r="E25" s="11"/>
      <c r="F25" s="11"/>
    </row>
    <row r="26" spans="1:6">
      <c r="A26" s="9"/>
      <c r="B26" s="12"/>
      <c r="C26" s="13"/>
      <c r="D26" s="14"/>
      <c r="E26" s="11"/>
      <c r="F26" s="11"/>
    </row>
    <row r="27" spans="1:6">
      <c r="A27" s="9"/>
      <c r="D27" s="15"/>
      <c r="E27" s="25"/>
      <c r="F27" s="25"/>
    </row>
    <row r="28" spans="1:6">
      <c r="A28" s="9"/>
      <c r="D28" s="15"/>
      <c r="E28" s="25"/>
      <c r="F28" s="25"/>
    </row>
    <row r="29" spans="1:6">
      <c r="A29" s="9"/>
      <c r="D29" s="15"/>
      <c r="E29" s="25"/>
      <c r="F29" s="25"/>
    </row>
    <row r="30" spans="1:6">
      <c r="A30" s="9"/>
      <c r="B30" s="16"/>
      <c r="D30" s="15"/>
      <c r="E30" s="25"/>
      <c r="F30" s="25"/>
    </row>
    <row r="34" spans="2:5">
      <c r="B34" s="17"/>
      <c r="C34" s="6"/>
      <c r="D34" s="7"/>
      <c r="E34" s="8"/>
    </row>
    <row r="35" spans="2:4">
      <c r="B35" s="9"/>
      <c r="D35" s="9"/>
    </row>
    <row r="36" spans="2:4">
      <c r="B36" s="9"/>
      <c r="D36" s="9"/>
    </row>
    <row r="37" spans="2:4">
      <c r="B37" s="9"/>
      <c r="D37" s="9"/>
    </row>
    <row r="38" spans="2:4">
      <c r="B38" s="9"/>
      <c r="D38" s="9"/>
    </row>
    <row r="43" ht="47" customHeight="1" spans="1:4">
      <c r="A43" s="18" t="s">
        <v>0</v>
      </c>
      <c r="B43" s="19"/>
      <c r="C43" s="19"/>
      <c r="D43" s="3" t="s">
        <v>1</v>
      </c>
    </row>
    <row r="44" ht="37" spans="1:6">
      <c r="A44" s="3">
        <v>2019</v>
      </c>
      <c r="B44" s="3" t="s">
        <v>2</v>
      </c>
      <c r="C44" s="3" t="s">
        <v>3</v>
      </c>
      <c r="D44" s="3" t="s">
        <v>2</v>
      </c>
      <c r="E44" s="3" t="s">
        <v>3</v>
      </c>
      <c r="F44" s="6" t="s">
        <v>4</v>
      </c>
    </row>
    <row r="45" spans="1:5">
      <c r="A45" s="3" t="s">
        <v>5</v>
      </c>
      <c r="B45" s="3">
        <v>7897</v>
      </c>
      <c r="C45" s="3">
        <v>7899</v>
      </c>
      <c r="D45" s="3">
        <v>7765</v>
      </c>
      <c r="E45" s="3">
        <v>7767</v>
      </c>
    </row>
    <row r="46" spans="1:5">
      <c r="A46" s="3" t="s">
        <v>6</v>
      </c>
      <c r="B46" s="3">
        <v>15530</v>
      </c>
      <c r="C46" s="3">
        <v>15531</v>
      </c>
      <c r="D46" s="3">
        <v>14384</v>
      </c>
      <c r="E46" s="3">
        <v>14384</v>
      </c>
    </row>
    <row r="47" spans="1:5">
      <c r="A47" s="3" t="s">
        <v>7</v>
      </c>
      <c r="B47" s="3">
        <v>14659</v>
      </c>
      <c r="C47" s="3">
        <v>14665</v>
      </c>
      <c r="D47" s="3">
        <v>15127</v>
      </c>
      <c r="E47" s="3">
        <v>15133</v>
      </c>
    </row>
    <row r="48" spans="1:5">
      <c r="A48" s="3" t="s">
        <v>8</v>
      </c>
      <c r="B48" s="3">
        <v>9425</v>
      </c>
      <c r="C48" s="3">
        <v>9456</v>
      </c>
      <c r="D48" s="3">
        <v>8867</v>
      </c>
      <c r="E48" s="3">
        <v>8898</v>
      </c>
    </row>
    <row r="50" ht="28" customHeight="1" spans="1:7">
      <c r="A50" s="20" t="s">
        <v>9</v>
      </c>
      <c r="B50" s="11"/>
      <c r="C50" s="11"/>
      <c r="D50" s="11"/>
      <c r="E50" s="20" t="s">
        <v>10</v>
      </c>
      <c r="F50" s="20"/>
      <c r="G50" s="20"/>
    </row>
    <row r="51" ht="24" spans="1:7">
      <c r="A51" s="3">
        <v>2019</v>
      </c>
      <c r="B51" s="11" t="s">
        <v>11</v>
      </c>
      <c r="C51" s="11" t="s">
        <v>12</v>
      </c>
      <c r="D51" s="5" t="s">
        <v>13</v>
      </c>
      <c r="E51" s="3" t="s">
        <v>2</v>
      </c>
      <c r="F51" s="3" t="s">
        <v>3</v>
      </c>
      <c r="G51" s="5" t="s">
        <v>13</v>
      </c>
    </row>
    <row r="52" spans="1:7">
      <c r="A52" s="3" t="s">
        <v>5</v>
      </c>
      <c r="B52" s="3">
        <v>23656</v>
      </c>
      <c r="C52" s="3">
        <v>24759</v>
      </c>
      <c r="D52" s="5">
        <f>(C52-B52)/C52*100</f>
        <v>4.45494567631972</v>
      </c>
      <c r="E52" s="3">
        <v>15891</v>
      </c>
      <c r="F52" s="3">
        <v>16992</v>
      </c>
      <c r="G52" s="5">
        <f>(F52-E52)/F52*100</f>
        <v>6.4795197740113</v>
      </c>
    </row>
    <row r="53" spans="1:7">
      <c r="A53" s="3" t="s">
        <v>6</v>
      </c>
      <c r="B53" s="3">
        <v>39307</v>
      </c>
      <c r="C53" s="3">
        <v>40998</v>
      </c>
      <c r="D53" s="5">
        <f>(C53-B53)/C53*100</f>
        <v>4.12459144348505</v>
      </c>
      <c r="E53" s="3">
        <v>24923</v>
      </c>
      <c r="F53" s="3">
        <v>26614</v>
      </c>
      <c r="G53" s="5">
        <f>(F53-E53)/F53*100</f>
        <v>6.35379875253626</v>
      </c>
    </row>
    <row r="54" spans="1:7">
      <c r="A54" s="3" t="s">
        <v>7</v>
      </c>
      <c r="B54" s="3">
        <v>41725</v>
      </c>
      <c r="C54" s="3">
        <v>44286</v>
      </c>
      <c r="D54" s="5">
        <f>(C54-B54)/C54*100</f>
        <v>5.78286591699408</v>
      </c>
      <c r="E54" s="3">
        <v>26599</v>
      </c>
      <c r="F54" s="3">
        <v>29153</v>
      </c>
      <c r="G54" s="5">
        <f>(F54-E54)/F54*100</f>
        <v>8.76067643124207</v>
      </c>
    </row>
    <row r="55" spans="1:7">
      <c r="A55" s="3" t="s">
        <v>8</v>
      </c>
      <c r="B55" s="3">
        <v>25286</v>
      </c>
      <c r="C55" s="3">
        <v>27070</v>
      </c>
      <c r="D55" s="5">
        <f>(C55-B55)/C55*100</f>
        <v>6.5903213889915</v>
      </c>
      <c r="E55" s="3">
        <v>16419</v>
      </c>
      <c r="F55" s="3">
        <v>18172</v>
      </c>
      <c r="G55" s="5">
        <f>(F55-E55)/F55*100</f>
        <v>9.64670922298041</v>
      </c>
    </row>
    <row r="56" spans="4:7">
      <c r="D56" s="3">
        <f>AVERAGE(D52:D55)</f>
        <v>5.23818110644759</v>
      </c>
      <c r="G56" s="3">
        <f>AVERAGE(G52:G55)</f>
        <v>7.81017604519251</v>
      </c>
    </row>
    <row r="57" spans="1:3">
      <c r="A57" s="13"/>
      <c r="B57" s="6"/>
      <c r="C57" s="6"/>
    </row>
    <row r="59" ht="28" customHeight="1" spans="1:7">
      <c r="A59" s="20" t="s">
        <v>14</v>
      </c>
      <c r="B59" s="11"/>
      <c r="C59" s="11"/>
      <c r="D59" s="11"/>
      <c r="E59" s="20" t="s">
        <v>15</v>
      </c>
      <c r="F59" s="20"/>
      <c r="G59" s="20"/>
    </row>
    <row r="60" ht="24" spans="1:7">
      <c r="A60" s="3">
        <v>2019</v>
      </c>
      <c r="B60" s="11" t="s">
        <v>11</v>
      </c>
      <c r="C60" s="11" t="s">
        <v>12</v>
      </c>
      <c r="D60" s="5" t="s">
        <v>13</v>
      </c>
      <c r="E60" s="3" t="s">
        <v>2</v>
      </c>
      <c r="F60" s="3" t="s">
        <v>3</v>
      </c>
      <c r="G60" s="5" t="s">
        <v>13</v>
      </c>
    </row>
    <row r="61" spans="1:7">
      <c r="A61" s="3" t="s">
        <v>5</v>
      </c>
      <c r="B61" s="3">
        <v>26764</v>
      </c>
      <c r="C61" s="3">
        <v>27913</v>
      </c>
      <c r="D61" s="5">
        <f t="shared" ref="D61:D64" si="0">(C61-B61)/C61*100</f>
        <v>4.11636155196503</v>
      </c>
      <c r="E61" s="3">
        <v>16491</v>
      </c>
      <c r="F61" s="3">
        <v>17637</v>
      </c>
      <c r="G61" s="5">
        <f t="shared" ref="G61:G64" si="1">(F61-E61)/F61*100</f>
        <v>6.49770369110393</v>
      </c>
    </row>
    <row r="62" spans="1:7">
      <c r="A62" s="3" t="s">
        <v>6</v>
      </c>
      <c r="B62" s="3">
        <v>43214</v>
      </c>
      <c r="C62" s="3">
        <v>44778</v>
      </c>
      <c r="D62" s="5">
        <f t="shared" si="0"/>
        <v>3.49278663629461</v>
      </c>
      <c r="E62" s="3">
        <v>25623</v>
      </c>
      <c r="F62" s="3">
        <v>27186</v>
      </c>
      <c r="G62" s="5">
        <f t="shared" si="1"/>
        <v>5.74928271904657</v>
      </c>
    </row>
    <row r="63" spans="1:7">
      <c r="A63" s="3" t="s">
        <v>7</v>
      </c>
      <c r="B63" s="3">
        <v>46648</v>
      </c>
      <c r="C63" s="3">
        <v>49270</v>
      </c>
      <c r="D63" s="5">
        <f t="shared" si="0"/>
        <v>5.32169677288411</v>
      </c>
      <c r="E63" s="3">
        <v>27214</v>
      </c>
      <c r="F63" s="3">
        <v>29829</v>
      </c>
      <c r="G63" s="5">
        <f t="shared" si="1"/>
        <v>8.76663649468638</v>
      </c>
    </row>
    <row r="64" spans="1:7">
      <c r="A64" s="3" t="s">
        <v>8</v>
      </c>
      <c r="B64" s="3">
        <v>26961</v>
      </c>
      <c r="C64" s="3">
        <v>28576</v>
      </c>
      <c r="D64" s="5">
        <f t="shared" si="0"/>
        <v>5.65159574468085</v>
      </c>
      <c r="E64" s="3">
        <v>16707</v>
      </c>
      <c r="F64" s="3">
        <v>18278</v>
      </c>
      <c r="G64" s="5">
        <f t="shared" si="1"/>
        <v>8.5950322792428</v>
      </c>
    </row>
    <row r="65" spans="4:7">
      <c r="D65" s="3">
        <f>AVERAGE(D61:D64)</f>
        <v>4.64561017645615</v>
      </c>
      <c r="G65" s="3">
        <f>AVERAGE(G61:G64)</f>
        <v>7.40216379601992</v>
      </c>
    </row>
    <row r="67" spans="1:8">
      <c r="A67" s="26"/>
      <c r="B67" s="26"/>
      <c r="C67" s="26"/>
      <c r="D67" s="26"/>
      <c r="E67" s="26"/>
      <c r="F67" s="26"/>
      <c r="G67" s="26"/>
      <c r="H67" s="26"/>
    </row>
    <row r="68" spans="1:8">
      <c r="A68" s="11"/>
      <c r="B68" s="11"/>
      <c r="C68" s="11"/>
      <c r="D68" s="5"/>
      <c r="E68" s="11"/>
      <c r="F68" s="11"/>
      <c r="G68" s="11"/>
      <c r="H68" s="5"/>
    </row>
    <row r="69" spans="4:8">
      <c r="D69" s="5"/>
      <c r="H69" s="5"/>
    </row>
    <row r="70" spans="4:8">
      <c r="D70" s="5"/>
      <c r="H70" s="5"/>
    </row>
    <row r="71" spans="4:8">
      <c r="D71" s="5"/>
      <c r="H71" s="5"/>
    </row>
    <row r="72" spans="4:8">
      <c r="D72" s="5"/>
      <c r="H72" s="5"/>
    </row>
    <row r="73" spans="4:8">
      <c r="D73" s="5"/>
      <c r="H73" s="5"/>
    </row>
    <row r="74" spans="4:8">
      <c r="D74" s="5"/>
      <c r="H74" s="5"/>
    </row>
    <row r="75" spans="4:8">
      <c r="D75" s="5"/>
      <c r="E75" s="16"/>
      <c r="F75" s="16"/>
      <c r="G75" s="16"/>
      <c r="H75" s="27"/>
    </row>
    <row r="76" spans="1:8">
      <c r="A76" s="16"/>
      <c r="B76" s="16"/>
      <c r="C76" s="16"/>
      <c r="D76" s="27"/>
      <c r="H76" s="5"/>
    </row>
    <row r="77" spans="4:8">
      <c r="D77" s="5"/>
      <c r="H77" s="5"/>
    </row>
    <row r="78" spans="4:8">
      <c r="D78" s="5"/>
      <c r="H78" s="5"/>
    </row>
    <row r="79" spans="4:8">
      <c r="D79" s="5"/>
      <c r="H79" s="5"/>
    </row>
    <row r="80" spans="4:8">
      <c r="D80" s="5"/>
      <c r="H80" s="5"/>
    </row>
    <row r="81" spans="4:8">
      <c r="D81" s="5"/>
      <c r="H81" s="5"/>
    </row>
    <row r="82" spans="4:8">
      <c r="D82" s="5"/>
      <c r="H82" s="5"/>
    </row>
    <row r="83" spans="4:8">
      <c r="D83" s="5"/>
      <c r="H83" s="5"/>
    </row>
    <row r="84" spans="4:8">
      <c r="D84" s="5"/>
      <c r="H84" s="5"/>
    </row>
    <row r="85" spans="4:8">
      <c r="D85" s="5"/>
      <c r="H85" s="5"/>
    </row>
    <row r="87" spans="1:1">
      <c r="A87" s="19"/>
    </row>
    <row r="88" spans="1:5">
      <c r="A88" s="1"/>
      <c r="B88" s="1"/>
      <c r="C88" s="1"/>
      <c r="D88" s="1"/>
      <c r="E88" s="1"/>
    </row>
    <row r="89" ht="56" customHeight="1" spans="1:5">
      <c r="A89" s="19" t="s">
        <v>16</v>
      </c>
      <c r="B89" s="13" t="s">
        <v>17</v>
      </c>
      <c r="C89" s="13" t="s">
        <v>18</v>
      </c>
      <c r="D89" s="11" t="s">
        <v>19</v>
      </c>
      <c r="E89" s="11"/>
    </row>
    <row r="90" s="2" customFormat="1" ht="51" spans="1:9">
      <c r="A90" s="28">
        <v>2019</v>
      </c>
      <c r="B90" s="28" t="s">
        <v>2</v>
      </c>
      <c r="C90" s="28" t="s">
        <v>2</v>
      </c>
      <c r="D90" s="29" t="s">
        <v>20</v>
      </c>
      <c r="E90" s="29" t="s">
        <v>21</v>
      </c>
      <c r="F90" s="11" t="s">
        <v>22</v>
      </c>
      <c r="H90" s="28"/>
      <c r="I90" s="28"/>
    </row>
    <row r="91" spans="1:6">
      <c r="A91" s="3" t="s">
        <v>5</v>
      </c>
      <c r="B91" s="3">
        <v>18037</v>
      </c>
      <c r="C91" s="3">
        <v>26682</v>
      </c>
      <c r="D91" s="3">
        <v>26764</v>
      </c>
      <c r="E91" s="3">
        <v>27913</v>
      </c>
      <c r="F91" s="3">
        <f>(D91-B91)/D91*100</f>
        <v>32.6072335973696</v>
      </c>
    </row>
    <row r="92" spans="1:6">
      <c r="A92" s="3" t="s">
        <v>6</v>
      </c>
      <c r="B92" s="3">
        <v>29268</v>
      </c>
      <c r="C92" s="3">
        <v>42969</v>
      </c>
      <c r="D92" s="3">
        <v>43214</v>
      </c>
      <c r="E92" s="3">
        <v>44778</v>
      </c>
      <c r="F92" s="3">
        <f>(D92-B92)/D92*100</f>
        <v>32.2719489054473</v>
      </c>
    </row>
    <row r="93" spans="1:6">
      <c r="A93" s="3" t="s">
        <v>7</v>
      </c>
      <c r="B93" s="3">
        <v>32643</v>
      </c>
      <c r="C93" s="3">
        <v>46662</v>
      </c>
      <c r="D93" s="3">
        <v>46648</v>
      </c>
      <c r="E93" s="3">
        <v>49270</v>
      </c>
      <c r="F93" s="3">
        <f>(D93-B93)/D93*100</f>
        <v>30.0227233750643</v>
      </c>
    </row>
    <row r="94" spans="1:6">
      <c r="A94" s="3" t="s">
        <v>8</v>
      </c>
      <c r="B94" s="3">
        <v>17923</v>
      </c>
      <c r="C94" s="3">
        <v>26873</v>
      </c>
      <c r="D94" s="3">
        <v>26961</v>
      </c>
      <c r="E94" s="3">
        <v>28576</v>
      </c>
      <c r="F94" s="3">
        <f>(D94-B94)/D94*100</f>
        <v>33.5224954564</v>
      </c>
    </row>
    <row r="95" spans="6:6">
      <c r="F95" s="3">
        <f>AVERAGE(F91:F94)</f>
        <v>32.1061003335703</v>
      </c>
    </row>
    <row r="96" spans="1:7">
      <c r="A96" s="19"/>
      <c r="B96" s="13"/>
      <c r="C96" s="13"/>
      <c r="D96" s="11"/>
      <c r="E96" s="11"/>
      <c r="G96" s="11"/>
    </row>
    <row r="97" spans="1:7">
      <c r="A97" s="28"/>
      <c r="B97" s="28"/>
      <c r="C97" s="28"/>
      <c r="D97" s="29"/>
      <c r="E97" s="29"/>
      <c r="F97" s="11"/>
      <c r="G97" s="29"/>
    </row>
    <row r="102" spans="2:2">
      <c r="B102" s="13"/>
    </row>
    <row r="104" spans="1:1">
      <c r="A104" s="3" t="s">
        <v>23</v>
      </c>
    </row>
    <row r="105" ht="54" spans="1:7">
      <c r="A105" s="30" t="s">
        <v>24</v>
      </c>
      <c r="B105" s="31" t="s">
        <v>25</v>
      </c>
      <c r="C105" s="31" t="s">
        <v>26</v>
      </c>
      <c r="D105" s="32" t="s">
        <v>27</v>
      </c>
      <c r="E105" s="32"/>
      <c r="F105" s="9"/>
      <c r="G105" s="32" t="s">
        <v>28</v>
      </c>
    </row>
    <row r="106" ht="51" spans="1:7">
      <c r="A106" s="33">
        <v>2019</v>
      </c>
      <c r="B106" s="33" t="s">
        <v>2</v>
      </c>
      <c r="C106" s="33" t="s">
        <v>2</v>
      </c>
      <c r="D106" s="34" t="s">
        <v>2</v>
      </c>
      <c r="E106" s="34" t="s">
        <v>29</v>
      </c>
      <c r="F106" s="32" t="s">
        <v>30</v>
      </c>
      <c r="G106" s="34" t="s">
        <v>31</v>
      </c>
    </row>
    <row r="107" spans="1:7">
      <c r="A107" s="9" t="s">
        <v>5</v>
      </c>
      <c r="B107" s="9">
        <v>15509</v>
      </c>
      <c r="C107" s="9">
        <v>23436</v>
      </c>
      <c r="D107" s="9">
        <v>23656</v>
      </c>
      <c r="E107" s="9">
        <v>24759</v>
      </c>
      <c r="F107" s="9">
        <f>(E107-B107)/E107*100</f>
        <v>37.3601518639687</v>
      </c>
      <c r="G107" s="9">
        <v>7767</v>
      </c>
    </row>
    <row r="108" spans="1:7">
      <c r="A108" s="9" t="s">
        <v>6</v>
      </c>
      <c r="B108" s="9">
        <v>26295</v>
      </c>
      <c r="C108" s="9">
        <v>39038</v>
      </c>
      <c r="D108" s="9">
        <v>39307</v>
      </c>
      <c r="E108" s="9">
        <v>40998</v>
      </c>
      <c r="F108" s="9">
        <f>(E108-B108)/E108*100</f>
        <v>35.8627250109761</v>
      </c>
      <c r="G108" s="9">
        <v>14384</v>
      </c>
    </row>
    <row r="109" spans="1:7">
      <c r="A109" s="9" t="s">
        <v>7</v>
      </c>
      <c r="B109" s="9">
        <v>28758</v>
      </c>
      <c r="C109" s="9">
        <v>41538</v>
      </c>
      <c r="D109" s="9">
        <v>41725</v>
      </c>
      <c r="E109" s="9">
        <v>44286</v>
      </c>
      <c r="F109" s="9">
        <f>(E109-B109)/E109*100</f>
        <v>35.062999593551</v>
      </c>
      <c r="G109" s="9">
        <v>15133</v>
      </c>
    </row>
    <row r="110" spans="1:7">
      <c r="A110" s="9" t="s">
        <v>8</v>
      </c>
      <c r="B110" s="9">
        <v>16514</v>
      </c>
      <c r="C110" s="9">
        <v>25152</v>
      </c>
      <c r="D110" s="9">
        <v>25286</v>
      </c>
      <c r="E110" s="9">
        <v>27070</v>
      </c>
      <c r="F110" s="9">
        <f>(E110-B110)/E110*100</f>
        <v>38.9951976357591</v>
      </c>
      <c r="G110" s="9">
        <v>8898</v>
      </c>
    </row>
    <row r="111" spans="1:7">
      <c r="A111" s="9"/>
      <c r="B111" s="31"/>
      <c r="C111" s="9"/>
      <c r="D111" s="9"/>
      <c r="E111" s="9"/>
      <c r="F111" s="9">
        <f>AVERAGE(F107:F110)</f>
        <v>36.8202685260637</v>
      </c>
      <c r="G111" s="9"/>
    </row>
    <row r="114" ht="24" spans="1:7">
      <c r="A114" s="3">
        <v>2019</v>
      </c>
      <c r="B114" s="3" t="s">
        <v>32</v>
      </c>
      <c r="E114" s="3" t="s">
        <v>23</v>
      </c>
      <c r="G114" s="32" t="s">
        <v>28</v>
      </c>
    </row>
    <row r="115" ht="87" spans="1:7">
      <c r="A115" s="30" t="s">
        <v>24</v>
      </c>
      <c r="B115" s="32" t="s">
        <v>33</v>
      </c>
      <c r="C115" s="32" t="s">
        <v>34</v>
      </c>
      <c r="D115" s="35" t="s">
        <v>35</v>
      </c>
      <c r="E115" s="31" t="s">
        <v>25</v>
      </c>
      <c r="F115" s="31" t="s">
        <v>26</v>
      </c>
      <c r="G115" s="34" t="s">
        <v>31</v>
      </c>
    </row>
    <row r="116" spans="1:7">
      <c r="A116" s="9" t="s">
        <v>5</v>
      </c>
      <c r="B116" s="9">
        <v>19883</v>
      </c>
      <c r="C116" s="9">
        <v>18524</v>
      </c>
      <c r="D116" s="3">
        <v>19883</v>
      </c>
      <c r="E116" s="9">
        <v>15509</v>
      </c>
      <c r="F116" s="9">
        <v>23436</v>
      </c>
      <c r="G116" s="9">
        <v>7767</v>
      </c>
    </row>
    <row r="117" spans="1:7">
      <c r="A117" s="9" t="s">
        <v>6</v>
      </c>
      <c r="B117" s="9">
        <v>33741</v>
      </c>
      <c r="C117" s="9">
        <v>32726</v>
      </c>
      <c r="D117" s="3">
        <v>33741</v>
      </c>
      <c r="E117" s="9">
        <v>26295</v>
      </c>
      <c r="F117" s="9">
        <v>39038</v>
      </c>
      <c r="G117" s="9">
        <v>14384</v>
      </c>
    </row>
    <row r="118" spans="1:7">
      <c r="A118" s="9" t="s">
        <v>7</v>
      </c>
      <c r="B118" s="9">
        <v>36154</v>
      </c>
      <c r="C118" s="9">
        <v>34689</v>
      </c>
      <c r="D118" s="3">
        <v>36154</v>
      </c>
      <c r="E118" s="9">
        <v>28758</v>
      </c>
      <c r="F118" s="9">
        <v>41538</v>
      </c>
      <c r="G118" s="9">
        <v>15133</v>
      </c>
    </row>
    <row r="119" spans="1:7">
      <c r="A119" s="9" t="s">
        <v>8</v>
      </c>
      <c r="B119" s="9">
        <v>22398</v>
      </c>
      <c r="C119" s="9">
        <v>21464</v>
      </c>
      <c r="D119" s="3">
        <v>22398</v>
      </c>
      <c r="E119" s="9">
        <v>16514</v>
      </c>
      <c r="F119" s="9">
        <v>25152</v>
      </c>
      <c r="G119" s="9">
        <v>8898</v>
      </c>
    </row>
  </sheetData>
  <sortState ref="A52:G55">
    <sortCondition ref="G52"/>
  </sortState>
  <mergeCells count="20">
    <mergeCell ref="G1:I1"/>
    <mergeCell ref="A16:D16"/>
    <mergeCell ref="A24:F24"/>
    <mergeCell ref="B25:C25"/>
    <mergeCell ref="D25:F25"/>
    <mergeCell ref="A33:D33"/>
    <mergeCell ref="A43:C43"/>
    <mergeCell ref="D43:E43"/>
    <mergeCell ref="A50:D50"/>
    <mergeCell ref="E50:G50"/>
    <mergeCell ref="A59:D59"/>
    <mergeCell ref="E59:G59"/>
    <mergeCell ref="A67:D67"/>
    <mergeCell ref="E67:H67"/>
    <mergeCell ref="D89:E89"/>
    <mergeCell ref="D96:E96"/>
    <mergeCell ref="A104:G104"/>
    <mergeCell ref="D105:E105"/>
    <mergeCell ref="B114:D114"/>
    <mergeCell ref="E114:F114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jiajunhan</dc:creator>
  <cp:lastModifiedBy>jiajunhan</cp:lastModifiedBy>
  <dcterms:created xsi:type="dcterms:W3CDTF">2022-08-09T13:36:00Z</dcterms:created>
  <dcterms:modified xsi:type="dcterms:W3CDTF">2022-10-26T19:03:12Z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2052-4.6.0.7725</vt:lpwstr>
  </property>
</Properties>
</file>