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ti\Google Drive\MorganLab\FI Krill\"/>
    </mc:Choice>
  </mc:AlternateContent>
  <xr:revisionPtr revIDLastSave="0" documentId="13_ncr:1_{465111D4-9F5A-449E-9F38-80B6637357EF}" xr6:coauthVersionLast="45" xr6:coauthVersionMax="45" xr10:uidLastSave="{00000000-0000-0000-0000-000000000000}"/>
  <bookViews>
    <workbookView minimized="1" xWindow="1200" yWindow="1410" windowWidth="18345" windowHeight="9330" xr2:uid="{00000000-000D-0000-FFFF-FFFF00000000}"/>
  </bookViews>
  <sheets>
    <sheet name="Metadata" sheetId="2" r:id="rId1"/>
    <sheet name="Krill counts" sheetId="1" r:id="rId2"/>
    <sheet name="Species codes" sheetId="3" r:id="rId3"/>
    <sheet name="Sheet1" sheetId="4" r:id="rId4"/>
  </sheet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55" i="1" l="1"/>
  <c r="G450" i="1"/>
  <c r="G442" i="1" l="1"/>
  <c r="J438" i="1"/>
  <c r="G430" i="1"/>
</calcChain>
</file>

<file path=xl/sharedStrings.xml><?xml version="1.0" encoding="utf-8"?>
<sst xmlns="http://schemas.openxmlformats.org/spreadsheetml/2006/main" count="2064" uniqueCount="410">
  <si>
    <t>Sample</t>
  </si>
  <si>
    <t>Haul</t>
  </si>
  <si>
    <t>Station</t>
  </si>
  <si>
    <t>Sorter(s)</t>
  </si>
  <si>
    <t>Species</t>
  </si>
  <si>
    <t>Split</t>
  </si>
  <si>
    <t>RF150606</t>
  </si>
  <si>
    <t>CD,HK</t>
  </si>
  <si>
    <t>EP</t>
  </si>
  <si>
    <t>Date sorted</t>
  </si>
  <si>
    <t>Total</t>
  </si>
  <si>
    <t>Collection notes</t>
  </si>
  <si>
    <t>Sorting notes</t>
  </si>
  <si>
    <t>RF150610</t>
  </si>
  <si>
    <t>Acronym</t>
  </si>
  <si>
    <t>Genus</t>
  </si>
  <si>
    <t>TS</t>
  </si>
  <si>
    <t>ND</t>
  </si>
  <si>
    <t>NS</t>
  </si>
  <si>
    <t>EE</t>
  </si>
  <si>
    <t>TI</t>
  </si>
  <si>
    <t>Euphausia</t>
  </si>
  <si>
    <t>pacifica</t>
  </si>
  <si>
    <t>Thysanoessa</t>
  </si>
  <si>
    <t>spinifera</t>
  </si>
  <si>
    <t>Nematoscelis</t>
  </si>
  <si>
    <t>difficilis</t>
  </si>
  <si>
    <t>Nyctiphanes</t>
  </si>
  <si>
    <t>simplex</t>
  </si>
  <si>
    <t>eximia</t>
  </si>
  <si>
    <t>inermis</t>
  </si>
  <si>
    <t>EM</t>
  </si>
  <si>
    <t>mutica</t>
  </si>
  <si>
    <t># species</t>
  </si>
  <si>
    <t>HK,CD</t>
  </si>
  <si>
    <t>RF150607</t>
  </si>
  <si>
    <t>RF150608</t>
  </si>
  <si>
    <t>RF150609</t>
  </si>
  <si>
    <t>HK,GP</t>
  </si>
  <si>
    <t>No ND males? Check with Baldo</t>
  </si>
  <si>
    <t>RR</t>
  </si>
  <si>
    <t>136 unIDed krill--sample heavily degraded</t>
  </si>
  <si>
    <t>saved second 1/8 split if more NDs needed</t>
  </si>
  <si>
    <t>GP</t>
  </si>
  <si>
    <t>SS,KP</t>
  </si>
  <si>
    <t>total krill vol 30 ml; 5 min tow</t>
  </si>
  <si>
    <t>saved second 1/2 if needed</t>
  </si>
  <si>
    <t>RF150605</t>
  </si>
  <si>
    <t>SS</t>
  </si>
  <si>
    <t>total krill vol 30 ml</t>
  </si>
  <si>
    <t>RF150504</t>
  </si>
  <si>
    <t>RR,EB</t>
  </si>
  <si>
    <t>RF150604</t>
  </si>
  <si>
    <t>HK,SS</t>
  </si>
  <si>
    <t># F</t>
  </si>
  <si>
    <t># M</t>
  </si>
  <si>
    <t>RF150512</t>
  </si>
  <si>
    <t>EH,KP</t>
  </si>
  <si>
    <t>GP,SS</t>
  </si>
  <si>
    <t>RF150505</t>
  </si>
  <si>
    <t>EH,RR</t>
  </si>
  <si>
    <t>finished 12/12/18</t>
  </si>
  <si>
    <t>RF150503</t>
  </si>
  <si>
    <t>EH,GP</t>
  </si>
  <si>
    <t>RF150603</t>
  </si>
  <si>
    <t>HK</t>
  </si>
  <si>
    <t>TO</t>
  </si>
  <si>
    <t>Tessarabrachia</t>
  </si>
  <si>
    <t>oculatum</t>
  </si>
  <si>
    <t>RF150525</t>
  </si>
  <si>
    <t>EH</t>
  </si>
  <si>
    <t>RM,EH,CD,GP</t>
  </si>
  <si>
    <t>finished 1/18/19</t>
  </si>
  <si>
    <t>GP,EH</t>
  </si>
  <si>
    <t>RM,HK</t>
  </si>
  <si>
    <t>RF150526</t>
  </si>
  <si>
    <t>GP,HK</t>
  </si>
  <si>
    <t>RF150515</t>
  </si>
  <si>
    <t>EH,GP,HK</t>
  </si>
  <si>
    <t>ER</t>
  </si>
  <si>
    <t>recurva</t>
  </si>
  <si>
    <t>CS</t>
  </si>
  <si>
    <t>RF150524</t>
  </si>
  <si>
    <t>RF150529</t>
  </si>
  <si>
    <t>CS,SS,HK</t>
  </si>
  <si>
    <t>finished 2/7/19</t>
  </si>
  <si>
    <t>RF150530</t>
  </si>
  <si>
    <t>split unclear--think it was a tiny sample, so split=1</t>
  </si>
  <si>
    <t>RF150528</t>
  </si>
  <si>
    <t>EH,HK,SS</t>
  </si>
  <si>
    <t>RF150527</t>
  </si>
  <si>
    <t>SS,HK</t>
  </si>
  <si>
    <t>completed 2/11/19</t>
  </si>
  <si>
    <t>RF150513</t>
  </si>
  <si>
    <t>IB,RM</t>
  </si>
  <si>
    <t>5 ml krill subsample</t>
  </si>
  <si>
    <t>22 ul krill subsample; 5 min tow</t>
  </si>
  <si>
    <t>125 ul krill subsample; 10 min tow</t>
  </si>
  <si>
    <t>200 ul krill subsample; 5 min tow</t>
  </si>
  <si>
    <t>RF160506</t>
  </si>
  <si>
    <t>Year</t>
  </si>
  <si>
    <t>no split info</t>
  </si>
  <si>
    <t>RF160525</t>
  </si>
  <si>
    <t>RF160524</t>
  </si>
  <si>
    <t>RF160508</t>
  </si>
  <si>
    <t>CD,CS,NS</t>
  </si>
  <si>
    <t>ND split info unclear</t>
  </si>
  <si>
    <t>RF160512</t>
  </si>
  <si>
    <t>EH,JL,CS</t>
  </si>
  <si>
    <t>EH,CS</t>
  </si>
  <si>
    <t>CS,EH</t>
  </si>
  <si>
    <t>RF160507</t>
  </si>
  <si>
    <t>CS,NS</t>
  </si>
  <si>
    <t>RF160513</t>
  </si>
  <si>
    <t>re-do because of missing info</t>
  </si>
  <si>
    <t>RF160501</t>
  </si>
  <si>
    <t>NA</t>
  </si>
  <si>
    <t>RF160511</t>
  </si>
  <si>
    <t>IB,HK</t>
  </si>
  <si>
    <t>RF160502</t>
  </si>
  <si>
    <t>RM,IB</t>
  </si>
  <si>
    <t>very small individuals</t>
  </si>
  <si>
    <t>RF160509</t>
  </si>
  <si>
    <t>EH,GP,JL</t>
  </si>
  <si>
    <t>RF160510</t>
  </si>
  <si>
    <t>NS,HK</t>
  </si>
  <si>
    <t>EG</t>
  </si>
  <si>
    <t>gibboides</t>
  </si>
  <si>
    <t>IB</t>
  </si>
  <si>
    <t>RM</t>
  </si>
  <si>
    <t>RF160427</t>
  </si>
  <si>
    <t>RF160426</t>
  </si>
  <si>
    <t>RF160428</t>
  </si>
  <si>
    <t>EH,SS</t>
  </si>
  <si>
    <t>RF160503</t>
  </si>
  <si>
    <t>RF160429</t>
  </si>
  <si>
    <t>RF160605</t>
  </si>
  <si>
    <t>TS, ND splits not clear--assuming same as EP</t>
  </si>
  <si>
    <t>total krill vol = 80 ml saved</t>
  </si>
  <si>
    <t>RF160504</t>
  </si>
  <si>
    <t>RF160604</t>
  </si>
  <si>
    <t>RF160603</t>
  </si>
  <si>
    <t>IB,SS</t>
  </si>
  <si>
    <t>finished on 3/19/20</t>
  </si>
  <si>
    <t>RF160515</t>
  </si>
  <si>
    <t>EH,JL</t>
  </si>
  <si>
    <t>15 ml krill subsample</t>
  </si>
  <si>
    <t>5 min tow; 12 ml krill subsample</t>
  </si>
  <si>
    <t>RF160514</t>
  </si>
  <si>
    <t>RF160505</t>
  </si>
  <si>
    <t>15 min tow; 45 ml subsample</t>
  </si>
  <si>
    <t>5 min tow; 200 ml krill subsample</t>
  </si>
  <si>
    <t>JL</t>
  </si>
  <si>
    <t>no split info &amp; no duplicate sample available</t>
  </si>
  <si>
    <t>split unclear &amp; no duplicate sample available</t>
  </si>
  <si>
    <t>no split info; duplicate sample found</t>
  </si>
  <si>
    <t>RF170508</t>
  </si>
  <si>
    <t>RF170528</t>
  </si>
  <si>
    <t>RF170515</t>
  </si>
  <si>
    <t>RF170509</t>
  </si>
  <si>
    <t>RF170513</t>
  </si>
  <si>
    <t>200 ml subsample</t>
  </si>
  <si>
    <t>RF170606</t>
  </si>
  <si>
    <t>100 ml</t>
  </si>
  <si>
    <t>RF170504</t>
  </si>
  <si>
    <t>RF170503</t>
  </si>
  <si>
    <t>RF170620</t>
  </si>
  <si>
    <t>EH,AX,GX</t>
  </si>
  <si>
    <t>RF170605</t>
  </si>
  <si>
    <t>RF170429</t>
  </si>
  <si>
    <t>RF170516</t>
  </si>
  <si>
    <t>RF170523</t>
  </si>
  <si>
    <t>RF170514</t>
  </si>
  <si>
    <t>RL1802</t>
  </si>
  <si>
    <t xml:space="preserve">TI </t>
  </si>
  <si>
    <t>HK,NS</t>
  </si>
  <si>
    <t xml:space="preserve">AM,GM </t>
  </si>
  <si>
    <t>HK,AM,GM</t>
  </si>
  <si>
    <t>JY,IB</t>
  </si>
  <si>
    <t>EH,GM,AM</t>
  </si>
  <si>
    <t>AM,GM,HK</t>
  </si>
  <si>
    <t>EH,GP,AM</t>
  </si>
  <si>
    <t>JY</t>
  </si>
  <si>
    <t>JY, CD</t>
  </si>
  <si>
    <t>ES,JY,IB</t>
  </si>
  <si>
    <t>JY,AM,GM</t>
  </si>
  <si>
    <t>AM,GM</t>
  </si>
  <si>
    <t>IB, ES</t>
  </si>
  <si>
    <t>GM,AM</t>
  </si>
  <si>
    <t>CS, AL, LV</t>
  </si>
  <si>
    <t>RL1805</t>
  </si>
  <si>
    <t>RF170511</t>
  </si>
  <si>
    <t>RF170427</t>
  </si>
  <si>
    <t>RF170610</t>
  </si>
  <si>
    <t>RF170524</t>
  </si>
  <si>
    <t>Row Labels</t>
  </si>
  <si>
    <t>Grand Total</t>
  </si>
  <si>
    <t>Column Labels</t>
  </si>
  <si>
    <t>Sum of # M</t>
  </si>
  <si>
    <t>Degraded?</t>
  </si>
  <si>
    <t>RF170601</t>
  </si>
  <si>
    <t>CS, AM</t>
  </si>
  <si>
    <t>RF20170525</t>
  </si>
  <si>
    <t>RF20170526</t>
  </si>
  <si>
    <t>RF20170607</t>
  </si>
  <si>
    <t>AM, GM</t>
  </si>
  <si>
    <t>What was the split for EE and EM?</t>
  </si>
  <si>
    <t>RF20170612</t>
  </si>
  <si>
    <t>CS, ES, LV</t>
  </si>
  <si>
    <t>CS, ES</t>
  </si>
  <si>
    <t>IB, AMP</t>
  </si>
  <si>
    <t>GM, AMP, SS</t>
  </si>
  <si>
    <t>ID</t>
  </si>
  <si>
    <t>RF1505035454</t>
  </si>
  <si>
    <t>RF1505036455</t>
  </si>
  <si>
    <t>RF1505038463</t>
  </si>
  <si>
    <t>RF15050410471</t>
  </si>
  <si>
    <t>RF15051234421</t>
  </si>
  <si>
    <t>RF15051235426</t>
  </si>
  <si>
    <t>RF15051236427</t>
  </si>
  <si>
    <t>RF15051340358</t>
  </si>
  <si>
    <t>RF15051547413</t>
  </si>
  <si>
    <t>RF15051549425</t>
  </si>
  <si>
    <t>RF15052477453</t>
  </si>
  <si>
    <t>RF15052579454</t>
  </si>
  <si>
    <t>RF15052580473</t>
  </si>
  <si>
    <t>RF15052581474</t>
  </si>
  <si>
    <t>RF15052684602</t>
  </si>
  <si>
    <t>RF15050586603</t>
  </si>
  <si>
    <t>RF15052787605</t>
  </si>
  <si>
    <t>RF15052890623</t>
  </si>
  <si>
    <t>RF15052995613</t>
  </si>
  <si>
    <t>RF150530100464</t>
  </si>
  <si>
    <t>RF150603121441</t>
  </si>
  <si>
    <t>RF150603122422</t>
  </si>
  <si>
    <t>RF150604124443</t>
  </si>
  <si>
    <t>RF150604126422</t>
  </si>
  <si>
    <t>RF150605128423</t>
  </si>
  <si>
    <t>RF150605129424</t>
  </si>
  <si>
    <t>RF150605131404</t>
  </si>
  <si>
    <t>RF150605132403</t>
  </si>
  <si>
    <t>RF150606135402</t>
  </si>
  <si>
    <t>RF150606136484</t>
  </si>
  <si>
    <t>RF150607138481</t>
  </si>
  <si>
    <t>RF150608141412</t>
  </si>
  <si>
    <t>RF150608142411</t>
  </si>
  <si>
    <t>RF150608144424</t>
  </si>
  <si>
    <t>RF150609145423</t>
  </si>
  <si>
    <t>RF150610149494</t>
  </si>
  <si>
    <t>RF150610150495</t>
  </si>
  <si>
    <t>RF1604261138</t>
  </si>
  <si>
    <t>RF1604272237</t>
  </si>
  <si>
    <t>RF1604273119</t>
  </si>
  <si>
    <t>RF1604286116</t>
  </si>
  <si>
    <t>RF1604287112</t>
  </si>
  <si>
    <t>RF1604298117</t>
  </si>
  <si>
    <t>RF16050211464</t>
  </si>
  <si>
    <t>RF16050213167</t>
  </si>
  <si>
    <t>RF16050316174</t>
  </si>
  <si>
    <t>RF16050419165</t>
  </si>
  <si>
    <t>RF16050631442</t>
  </si>
  <si>
    <t>RF16050732443</t>
  </si>
  <si>
    <t>RF16050733444</t>
  </si>
  <si>
    <t>RF16050735422</t>
  </si>
  <si>
    <t>RF16050836424</t>
  </si>
  <si>
    <t>RF16050837425</t>
  </si>
  <si>
    <t>RF16050838404</t>
  </si>
  <si>
    <t>RF16050839403</t>
  </si>
  <si>
    <t>RF16050640441</t>
  </si>
  <si>
    <t>RF16050940402</t>
  </si>
  <si>
    <t>RF16050941484</t>
  </si>
  <si>
    <t>RF16051043482</t>
  </si>
  <si>
    <t>RF16051044411</t>
  </si>
  <si>
    <t>RF16051045412</t>
  </si>
  <si>
    <t>RF16051146413</t>
  </si>
  <si>
    <t>RF16051252423</t>
  </si>
  <si>
    <t>RF16051253494</t>
  </si>
  <si>
    <t>RF16051354495</t>
  </si>
  <si>
    <t>RF16051358442</t>
  </si>
  <si>
    <t>RF16051565105</t>
  </si>
  <si>
    <t>RF16052483453</t>
  </si>
  <si>
    <t>RF16052584454</t>
  </si>
  <si>
    <t>RF16052587473</t>
  </si>
  <si>
    <t>RF160603109109</t>
  </si>
  <si>
    <t>RF160604112212</t>
  </si>
  <si>
    <t>RF160605116101</t>
  </si>
  <si>
    <t>RF160501NA463</t>
  </si>
  <si>
    <t>RF160428NA114</t>
  </si>
  <si>
    <t>RF160503NA170</t>
  </si>
  <si>
    <t>RF16051564104</t>
  </si>
  <si>
    <t>RF16050317162</t>
  </si>
  <si>
    <t>RF16050315171</t>
  </si>
  <si>
    <t>RF16051147414</t>
  </si>
  <si>
    <t>RF16050734445</t>
  </si>
  <si>
    <t>RF160604113216</t>
  </si>
  <si>
    <t>RF16051566106</t>
  </si>
  <si>
    <t>RF16050942483</t>
  </si>
  <si>
    <t>RF160605117103</t>
  </si>
  <si>
    <t>RF160604110110</t>
  </si>
  <si>
    <t>RF160604111211</t>
  </si>
  <si>
    <t>RF16051462103</t>
  </si>
  <si>
    <t>RF160605114214</t>
  </si>
  <si>
    <t>RF16050526124</t>
  </si>
  <si>
    <t>RF16050422131</t>
  </si>
  <si>
    <t>RF16050420154</t>
  </si>
  <si>
    <t>RF16050524134</t>
  </si>
  <si>
    <t>RF16050527125</t>
  </si>
  <si>
    <t>RF16050421152</t>
  </si>
  <si>
    <t>RF16050318160</t>
  </si>
  <si>
    <t>RF16050629127</t>
  </si>
  <si>
    <t>RF1604285115</t>
  </si>
  <si>
    <t>RF16050525135</t>
  </si>
  <si>
    <t>RF16050423133</t>
  </si>
  <si>
    <t>RF16051459443</t>
  </si>
  <si>
    <t>RF16051355495</t>
  </si>
  <si>
    <t>RF16050828126</t>
  </si>
  <si>
    <t>RF17050899131</t>
  </si>
  <si>
    <t>RF17052874683</t>
  </si>
  <si>
    <t>RF17051552461</t>
  </si>
  <si>
    <t>RF17050932119</t>
  </si>
  <si>
    <t>RF17050934112</t>
  </si>
  <si>
    <t>RF17051348109</t>
  </si>
  <si>
    <t>RF170606107134</t>
  </si>
  <si>
    <t>RF17050430117</t>
  </si>
  <si>
    <t>RF17050326124</t>
  </si>
  <si>
    <t>RF17051349113</t>
  </si>
  <si>
    <t>RF17051551453</t>
  </si>
  <si>
    <t>RF17050428126</t>
  </si>
  <si>
    <t>RF170620101133</t>
  </si>
  <si>
    <t>RF17050933116</t>
  </si>
  <si>
    <t>RF17050429127</t>
  </si>
  <si>
    <t>RF17050325123</t>
  </si>
  <si>
    <t>RF17050427125</t>
  </si>
  <si>
    <t>RF170606103135</t>
  </si>
  <si>
    <t xml:space="preserve">AL, HH, LV </t>
  </si>
  <si>
    <t>RF17050323156</t>
  </si>
  <si>
    <t>RF170605100132</t>
  </si>
  <si>
    <t>RF17042910115</t>
  </si>
  <si>
    <t>RF17051656171</t>
  </si>
  <si>
    <t>RF17050324152</t>
  </si>
  <si>
    <t>RF17051655167</t>
  </si>
  <si>
    <t>RF17052361162</t>
  </si>
  <si>
    <t>RF17051450183</t>
  </si>
  <si>
    <t>RF17052360160</t>
  </si>
  <si>
    <t>RL18026165</t>
  </si>
  <si>
    <t>RL180228116</t>
  </si>
  <si>
    <t>RL180259183</t>
  </si>
  <si>
    <t>RL180231131</t>
  </si>
  <si>
    <t>RL180230113</t>
  </si>
  <si>
    <t>RL180268170</t>
  </si>
  <si>
    <t>RL180267167</t>
  </si>
  <si>
    <t>RL1802132180</t>
  </si>
  <si>
    <t>RL1802129171</t>
  </si>
  <si>
    <t>RL180226119</t>
  </si>
  <si>
    <t>RL180239160</t>
  </si>
  <si>
    <t>RL1802130174</t>
  </si>
  <si>
    <t>RL180236152</t>
  </si>
  <si>
    <t>RL180227114</t>
  </si>
  <si>
    <t>RL180223109</t>
  </si>
  <si>
    <t>RL180262455</t>
  </si>
  <si>
    <t>RL180224110</t>
  </si>
  <si>
    <t>RL180222117</t>
  </si>
  <si>
    <t>RL180229115</t>
  </si>
  <si>
    <t>RL1802135139</t>
  </si>
  <si>
    <t>RL180261454</t>
  </si>
  <si>
    <t>RL1802131181</t>
  </si>
  <si>
    <t>RL1802122162</t>
  </si>
  <si>
    <t>RL180237154</t>
  </si>
  <si>
    <t>RL180238156</t>
  </si>
  <si>
    <t>RL180233133</t>
  </si>
  <si>
    <t>RL180282123</t>
  </si>
  <si>
    <t>RL180283124</t>
  </si>
  <si>
    <t>RL180235135</t>
  </si>
  <si>
    <t>RL180232132</t>
  </si>
  <si>
    <t>RL180234134</t>
  </si>
  <si>
    <t>RL180285126</t>
  </si>
  <si>
    <t>RL180215423</t>
  </si>
  <si>
    <t>RL180586127</t>
  </si>
  <si>
    <t>RL180216424</t>
  </si>
  <si>
    <t>RL18025484</t>
  </si>
  <si>
    <t>RL180221445</t>
  </si>
  <si>
    <t>RL18023403</t>
  </si>
  <si>
    <t>RL180284125</t>
  </si>
  <si>
    <t>RL180211413</t>
  </si>
  <si>
    <t>RL1802110442</t>
  </si>
  <si>
    <t>RL180277404</t>
  </si>
  <si>
    <t>RF17051144493</t>
  </si>
  <si>
    <t>RF1704273237</t>
  </si>
  <si>
    <t>RL180252601</t>
  </si>
  <si>
    <t>RF170610108402</t>
  </si>
  <si>
    <t>RF17050936442</t>
  </si>
  <si>
    <t>RL180246615</t>
  </si>
  <si>
    <t>RL180257464</t>
  </si>
  <si>
    <t>RL180241473</t>
  </si>
  <si>
    <t>RF17052464464</t>
  </si>
  <si>
    <t>RF17060188647</t>
  </si>
  <si>
    <t>RL180219443</t>
  </si>
  <si>
    <t>RL1802104495</t>
  </si>
  <si>
    <t>RL180250623</t>
  </si>
  <si>
    <t>RF2017052567473</t>
  </si>
  <si>
    <t>RF2017052671603</t>
  </si>
  <si>
    <t>RF20170607104404</t>
  </si>
  <si>
    <t>RF20170612116482</t>
  </si>
  <si>
    <t>HH</t>
  </si>
  <si>
    <t xml:space="preserve">QC? </t>
  </si>
  <si>
    <t>HH,LV</t>
  </si>
  <si>
    <t>LV</t>
  </si>
  <si>
    <t>Notes</t>
  </si>
  <si>
    <t>one mis-IDed TS female (acutally unknown EP) removed from final count</t>
  </si>
  <si>
    <t>Revisit vouchers and re-ID!!!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</si>
</sst>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14" fontId="0" fillId="0" borderId="0" xfId="0" applyNumberFormat="1"/>
    <xf numFmtId="14" fontId="1" fillId="0" borderId="1" xfId="0" applyNumberFormat="1" applyFont="1" applyBorder="1"/>
    <xf numFmtId="0" fontId="0" fillId="2" borderId="0" xfId="0" applyFill="1"/>
    <xf numFmtId="14" fontId="0" fillId="2" borderId="0" xfId="0" applyNumberFormat="1" applyFill="1"/>
    <xf numFmtId="1" fontId="1" fillId="0" borderId="1" xfId="0" applyNumberFormat="1" applyFont="1" applyBorder="1"/>
    <xf numFmtId="1" fontId="0" fillId="0" borderId="0" xfId="0" applyNumberFormat="1"/>
    <xf numFmtId="1" fontId="0" fillId="0" borderId="0" xfId="0" applyNumberFormat="1" applyAlignment="1">
      <alignment horizontal="right"/>
    </xf>
    <xf numFmtId="13" fontId="1" fillId="0" borderId="1" xfId="0" applyNumberFormat="1" applyFont="1" applyBorder="1" applyAlignment="1">
      <alignment horizontal="right"/>
    </xf>
    <xf numFmtId="13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Border="1" applyAlignment="1">
      <alignment horizontal="right" wrapText="1"/>
    </xf>
    <xf numFmtId="0" fontId="0" fillId="0" borderId="0" xfId="0" applyFill="1" applyBorder="1" applyAlignment="1">
      <alignment wrapText="1"/>
    </xf>
    <xf numFmtId="13" fontId="0" fillId="0" borderId="0" xfId="0" applyNumberForma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Fill="1" applyBorder="1"/>
    <xf numFmtId="13" fontId="2" fillId="0" borderId="0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wrapText="1"/>
    </xf>
    <xf numFmtId="13" fontId="0" fillId="0" borderId="0" xfId="0" applyNumberFormat="1" applyBorder="1"/>
    <xf numFmtId="0" fontId="2" fillId="0" borderId="0" xfId="0" applyFont="1" applyBorder="1" applyAlignment="1">
      <alignment horizontal="right" wrapText="1"/>
    </xf>
    <xf numFmtId="0" fontId="0" fillId="0" borderId="0" xfId="0" applyBorder="1"/>
    <xf numFmtId="13" fontId="2" fillId="0" borderId="0" xfId="0" applyNumberFormat="1" applyFont="1" applyBorder="1" applyAlignment="1">
      <alignment horizontal="right" wrapText="1"/>
    </xf>
    <xf numFmtId="14" fontId="0" fillId="0" borderId="0" xfId="0" applyNumberFormat="1" applyFill="1"/>
    <xf numFmtId="1" fontId="0" fillId="0" borderId="0" xfId="0" applyNumberFormat="1" applyFill="1"/>
    <xf numFmtId="13" fontId="0" fillId="0" borderId="0" xfId="0" applyNumberFormat="1" applyFill="1" applyAlignment="1">
      <alignment horizontal="right"/>
    </xf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3" borderId="0" xfId="0" applyFill="1" applyBorder="1" applyAlignment="1">
      <alignment horizontal="right" wrapText="1"/>
    </xf>
    <xf numFmtId="0" fontId="0" fillId="3" borderId="0" xfId="0" applyFill="1"/>
    <xf numFmtId="0" fontId="0" fillId="3" borderId="0" xfId="0" applyFill="1" applyBorder="1" applyAlignment="1">
      <alignment wrapText="1"/>
    </xf>
    <xf numFmtId="13" fontId="0" fillId="3" borderId="0" xfId="0" applyNumberFormat="1" applyFill="1" applyAlignment="1">
      <alignment horizontal="right"/>
    </xf>
    <xf numFmtId="1" fontId="0" fillId="3" borderId="0" xfId="0" applyNumberFormat="1" applyFill="1"/>
    <xf numFmtId="0" fontId="1" fillId="0" borderId="1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1" fontId="0" fillId="0" borderId="0" xfId="0" applyNumberFormat="1" applyFill="1" applyAlignment="1">
      <alignment horizontal="right"/>
    </xf>
    <xf numFmtId="0" fontId="3" fillId="0" borderId="0" xfId="0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gan Lab" refreshedDate="43665.44369039352" createdVersion="6" refreshedVersion="6" minRefreshableVersion="3" recordCount="448" xr:uid="{00000000-000A-0000-FFFF-FFFF00000000}">
  <cacheSource type="worksheet">
    <worksheetSource ref="A1:J449" sheet="Krill counts"/>
  </cacheSource>
  <cacheFields count="9">
    <cacheField name="Year" numFmtId="0">
      <sharedItems containsSemiMixedTypes="0" containsString="0" containsNumber="1" containsInteger="1" minValue="2015" maxValue="2018"/>
    </cacheField>
    <cacheField name="Sample" numFmtId="0">
      <sharedItems count="65">
        <s v="RF150503"/>
        <s v="RF150504"/>
        <s v="RF150512"/>
        <s v="RF150513"/>
        <s v="RF150515"/>
        <s v="RF150524"/>
        <s v="RF150525"/>
        <s v="RF150526"/>
        <s v="RF150505"/>
        <s v="RF150527"/>
        <s v="RF150528"/>
        <s v="RF150529"/>
        <s v="RF150530"/>
        <s v="RF150603"/>
        <s v="RF150604"/>
        <s v="RF150605"/>
        <s v="RF150606"/>
        <s v="RF150607"/>
        <s v="RF150608"/>
        <s v="RF150609"/>
        <s v="RF150610"/>
        <s v="RF160426"/>
        <s v="RF160427"/>
        <s v="RF160428"/>
        <s v="RF160429"/>
        <s v="RF160502"/>
        <s v="RF160503"/>
        <s v="RF160504"/>
        <s v="RF160506"/>
        <s v="RF160507"/>
        <s v="RF160508"/>
        <s v="RF160509"/>
        <s v="RF160510"/>
        <s v="RF160511"/>
        <s v="RF160512"/>
        <s v="RF160513"/>
        <s v="RF160515"/>
        <s v="RF160524"/>
        <s v="RF160525"/>
        <s v="RF160603"/>
        <s v="RF160604"/>
        <s v="RF160605"/>
        <s v="RF160501"/>
        <s v="RF160514"/>
        <s v="RF160505"/>
        <s v="RF170508"/>
        <s v="RF170528"/>
        <s v="RF170515"/>
        <s v="RF170509"/>
        <s v="RF170513"/>
        <s v="RF170606"/>
        <s v="RF170504"/>
        <s v="RF170503"/>
        <s v="RF170620"/>
        <s v="RF170605"/>
        <s v="RF170429"/>
        <s v="RF170516"/>
        <s v="RF170523"/>
        <s v="RF170514"/>
        <s v="RL1802"/>
        <s v="RL1805"/>
        <s v="RF170511"/>
        <s v="RF170427"/>
        <s v="RF170610"/>
        <s v="RF170524"/>
      </sharedItems>
    </cacheField>
    <cacheField name="Haul" numFmtId="0">
      <sharedItems containsMixedTypes="1" containsNumber="1" containsInteger="1" minValue="1" maxValue="150"/>
    </cacheField>
    <cacheField name="Station" numFmtId="0">
      <sharedItems containsSemiMixedTypes="0" containsString="0" containsNumber="1" containsInteger="1" minValue="101" maxValue="683" count="88">
        <n v="454"/>
        <n v="455"/>
        <n v="463"/>
        <n v="471"/>
        <n v="421"/>
        <n v="426"/>
        <n v="427"/>
        <n v="358"/>
        <n v="413"/>
        <n v="425"/>
        <n v="453"/>
        <n v="473"/>
        <n v="474"/>
        <n v="602"/>
        <n v="603"/>
        <n v="605"/>
        <n v="623"/>
        <n v="613"/>
        <n v="464"/>
        <n v="441"/>
        <n v="422"/>
        <n v="443"/>
        <n v="423"/>
        <n v="424"/>
        <n v="404"/>
        <n v="403"/>
        <n v="402"/>
        <n v="484"/>
        <n v="481"/>
        <n v="412"/>
        <n v="411"/>
        <n v="494"/>
        <n v="495"/>
        <n v="138"/>
        <n v="237"/>
        <n v="119"/>
        <n v="116"/>
        <n v="112"/>
        <n v="117"/>
        <n v="167"/>
        <n v="174"/>
        <n v="165"/>
        <n v="442"/>
        <n v="444"/>
        <n v="482"/>
        <n v="105"/>
        <n v="109"/>
        <n v="212"/>
        <n v="101"/>
        <n v="114"/>
        <n v="170"/>
        <n v="104"/>
        <n v="162"/>
        <n v="171"/>
        <n v="414"/>
        <n v="445"/>
        <n v="216"/>
        <n v="106"/>
        <n v="483"/>
        <n v="103"/>
        <n v="110"/>
        <n v="211"/>
        <n v="214"/>
        <n v="124"/>
        <n v="131"/>
        <n v="154"/>
        <n v="134"/>
        <n v="125"/>
        <n v="152"/>
        <n v="160"/>
        <n v="127"/>
        <n v="115"/>
        <n v="135"/>
        <n v="133"/>
        <n v="126"/>
        <n v="683"/>
        <n v="461"/>
        <n v="113"/>
        <n v="123"/>
        <n v="156"/>
        <n v="132"/>
        <n v="183"/>
        <n v="180"/>
        <n v="139"/>
        <n v="181"/>
        <n v="493"/>
        <n v="601"/>
        <n v="615"/>
      </sharedItems>
    </cacheField>
    <cacheField name="Species" numFmtId="0">
      <sharedItems count="11">
        <s v="EP"/>
        <s v="TS"/>
        <s v="ND"/>
        <s v="NS"/>
        <s v="EE"/>
        <s v="EM"/>
        <s v="ER"/>
        <s v="TO"/>
        <s v="TI"/>
        <s v="EG"/>
        <s v="TI "/>
      </sharedItems>
    </cacheField>
    <cacheField name="Split" numFmtId="13">
      <sharedItems containsMixedTypes="1" containsNumber="1" minValue="1.5625E-2" maxValue="1"/>
    </cacheField>
    <cacheField name="# M" numFmtId="0">
      <sharedItems containsSemiMixedTypes="0" containsString="0" containsNumber="1" containsInteger="1" minValue="0" maxValue="351"/>
    </cacheField>
    <cacheField name="# F" numFmtId="0">
      <sharedItems containsSemiMixedTypes="0" containsString="0" containsNumber="1" containsInteger="1" minValue="0" maxValue="408"/>
    </cacheField>
    <cacheField name="Total" numFmtId="0">
      <sharedItems containsSemiMixedTypes="0" containsString="0" containsNumber="1" containsInteger="1" minValue="1" maxValue="7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8">
  <r>
    <n v="2015"/>
    <x v="0"/>
    <n v="5"/>
    <x v="0"/>
    <x v="0"/>
    <n v="0.25"/>
    <n v="39"/>
    <n v="94"/>
    <n v="133"/>
  </r>
  <r>
    <n v="2015"/>
    <x v="0"/>
    <n v="5"/>
    <x v="0"/>
    <x v="1"/>
    <n v="0.3125"/>
    <n v="20"/>
    <n v="39"/>
    <n v="59"/>
  </r>
  <r>
    <n v="2015"/>
    <x v="0"/>
    <n v="6"/>
    <x v="1"/>
    <x v="0"/>
    <n v="1"/>
    <n v="19"/>
    <n v="22"/>
    <n v="41"/>
  </r>
  <r>
    <n v="2015"/>
    <x v="0"/>
    <n v="6"/>
    <x v="1"/>
    <x v="2"/>
    <n v="1"/>
    <n v="0"/>
    <n v="8"/>
    <n v="8"/>
  </r>
  <r>
    <n v="2015"/>
    <x v="0"/>
    <n v="8"/>
    <x v="2"/>
    <x v="0"/>
    <n v="0.5"/>
    <n v="62"/>
    <n v="21"/>
    <n v="83"/>
  </r>
  <r>
    <n v="2015"/>
    <x v="0"/>
    <n v="8"/>
    <x v="2"/>
    <x v="1"/>
    <n v="1"/>
    <n v="4"/>
    <n v="5"/>
    <n v="9"/>
  </r>
  <r>
    <n v="2015"/>
    <x v="0"/>
    <n v="8"/>
    <x v="2"/>
    <x v="2"/>
    <n v="1"/>
    <n v="2"/>
    <n v="54"/>
    <n v="56"/>
  </r>
  <r>
    <n v="2015"/>
    <x v="1"/>
    <n v="10"/>
    <x v="3"/>
    <x v="0"/>
    <n v="6.25E-2"/>
    <n v="67"/>
    <n v="82"/>
    <n v="149"/>
  </r>
  <r>
    <n v="2015"/>
    <x v="1"/>
    <n v="10"/>
    <x v="3"/>
    <x v="1"/>
    <n v="6.25E-2"/>
    <n v="1"/>
    <n v="0"/>
    <n v="1"/>
  </r>
  <r>
    <n v="2015"/>
    <x v="2"/>
    <n v="34"/>
    <x v="4"/>
    <x v="0"/>
    <n v="0.5"/>
    <n v="22"/>
    <n v="95"/>
    <n v="117"/>
  </r>
  <r>
    <n v="2015"/>
    <x v="2"/>
    <n v="34"/>
    <x v="4"/>
    <x v="1"/>
    <n v="0.5"/>
    <n v="22"/>
    <n v="44"/>
    <n v="66"/>
  </r>
  <r>
    <n v="2015"/>
    <x v="2"/>
    <n v="34"/>
    <x v="4"/>
    <x v="2"/>
    <n v="0.5"/>
    <n v="0"/>
    <n v="4"/>
    <n v="4"/>
  </r>
  <r>
    <n v="2015"/>
    <x v="2"/>
    <n v="34"/>
    <x v="4"/>
    <x v="3"/>
    <n v="0.5"/>
    <n v="7"/>
    <n v="1"/>
    <n v="8"/>
  </r>
  <r>
    <n v="2015"/>
    <x v="2"/>
    <n v="35"/>
    <x v="5"/>
    <x v="0"/>
    <n v="0.625"/>
    <n v="32"/>
    <n v="27"/>
    <n v="59"/>
  </r>
  <r>
    <n v="2015"/>
    <x v="2"/>
    <n v="35"/>
    <x v="5"/>
    <x v="1"/>
    <n v="0.375"/>
    <n v="48"/>
    <n v="106"/>
    <n v="154"/>
  </r>
  <r>
    <n v="2015"/>
    <x v="2"/>
    <n v="35"/>
    <x v="5"/>
    <x v="2"/>
    <n v="0.375"/>
    <n v="1"/>
    <n v="1"/>
    <n v="2"/>
  </r>
  <r>
    <n v="2015"/>
    <x v="2"/>
    <n v="36"/>
    <x v="6"/>
    <x v="0"/>
    <n v="0.25"/>
    <n v="16"/>
    <n v="40"/>
    <n v="56"/>
  </r>
  <r>
    <n v="2015"/>
    <x v="2"/>
    <n v="36"/>
    <x v="6"/>
    <x v="1"/>
    <n v="0.25"/>
    <n v="19"/>
    <n v="120"/>
    <n v="139"/>
  </r>
  <r>
    <n v="2015"/>
    <x v="3"/>
    <n v="40"/>
    <x v="7"/>
    <x v="2"/>
    <n v="1"/>
    <n v="15"/>
    <n v="50"/>
    <n v="65"/>
  </r>
  <r>
    <n v="2015"/>
    <x v="3"/>
    <n v="40"/>
    <x v="7"/>
    <x v="4"/>
    <n v="1"/>
    <n v="2"/>
    <n v="3"/>
    <n v="5"/>
  </r>
  <r>
    <n v="2015"/>
    <x v="3"/>
    <n v="40"/>
    <x v="7"/>
    <x v="5"/>
    <n v="1"/>
    <n v="0"/>
    <n v="1"/>
    <n v="1"/>
  </r>
  <r>
    <n v="2015"/>
    <x v="4"/>
    <n v="47"/>
    <x v="8"/>
    <x v="0"/>
    <n v="0.25"/>
    <n v="45"/>
    <n v="71"/>
    <n v="116"/>
  </r>
  <r>
    <n v="2015"/>
    <x v="4"/>
    <n v="47"/>
    <x v="8"/>
    <x v="1"/>
    <n v="0.25"/>
    <n v="2"/>
    <n v="6"/>
    <n v="8"/>
  </r>
  <r>
    <n v="2015"/>
    <x v="4"/>
    <n v="47"/>
    <x v="8"/>
    <x v="2"/>
    <n v="0.25"/>
    <n v="9"/>
    <n v="90"/>
    <n v="99"/>
  </r>
  <r>
    <n v="2015"/>
    <x v="4"/>
    <n v="47"/>
    <x v="8"/>
    <x v="3"/>
    <n v="0.25"/>
    <n v="0"/>
    <n v="1"/>
    <n v="1"/>
  </r>
  <r>
    <n v="2015"/>
    <x v="4"/>
    <n v="47"/>
    <x v="8"/>
    <x v="5"/>
    <n v="0.25"/>
    <n v="0"/>
    <n v="1"/>
    <n v="1"/>
  </r>
  <r>
    <n v="2015"/>
    <x v="4"/>
    <n v="49"/>
    <x v="9"/>
    <x v="0"/>
    <n v="0.625"/>
    <n v="2"/>
    <n v="8"/>
    <n v="10"/>
  </r>
  <r>
    <n v="2015"/>
    <x v="4"/>
    <n v="49"/>
    <x v="9"/>
    <x v="2"/>
    <n v="0.625"/>
    <n v="13"/>
    <n v="97"/>
    <n v="110"/>
  </r>
  <r>
    <n v="2015"/>
    <x v="5"/>
    <n v="77"/>
    <x v="10"/>
    <x v="0"/>
    <n v="6.25E-2"/>
    <n v="53"/>
    <n v="82"/>
    <n v="135"/>
  </r>
  <r>
    <n v="2015"/>
    <x v="5"/>
    <n v="77"/>
    <x v="10"/>
    <x v="1"/>
    <n v="6.25E-2"/>
    <n v="0"/>
    <n v="1"/>
    <n v="1"/>
  </r>
  <r>
    <n v="2015"/>
    <x v="6"/>
    <n v="79"/>
    <x v="0"/>
    <x v="0"/>
    <n v="6.25E-2"/>
    <n v="50"/>
    <n v="71"/>
    <n v="121"/>
  </r>
  <r>
    <n v="2015"/>
    <x v="6"/>
    <n v="80"/>
    <x v="11"/>
    <x v="0"/>
    <n v="6.25E-2"/>
    <n v="73"/>
    <n v="83"/>
    <n v="156"/>
  </r>
  <r>
    <n v="2015"/>
    <x v="6"/>
    <n v="81"/>
    <x v="12"/>
    <x v="0"/>
    <n v="0.25"/>
    <n v="49"/>
    <n v="145"/>
    <n v="194"/>
  </r>
  <r>
    <n v="2015"/>
    <x v="6"/>
    <n v="81"/>
    <x v="12"/>
    <x v="2"/>
    <n v="0.5"/>
    <n v="22"/>
    <n v="40"/>
    <n v="62"/>
  </r>
  <r>
    <n v="2015"/>
    <x v="7"/>
    <n v="84"/>
    <x v="13"/>
    <x v="0"/>
    <n v="0.25"/>
    <n v="351"/>
    <n v="408"/>
    <n v="759"/>
  </r>
  <r>
    <n v="2015"/>
    <x v="7"/>
    <n v="84"/>
    <x v="13"/>
    <x v="2"/>
    <n v="0.25"/>
    <n v="3"/>
    <n v="3"/>
    <n v="6"/>
  </r>
  <r>
    <n v="2015"/>
    <x v="8"/>
    <n v="86"/>
    <x v="14"/>
    <x v="0"/>
    <n v="0.3125"/>
    <n v="23"/>
    <n v="30"/>
    <n v="53"/>
  </r>
  <r>
    <n v="2015"/>
    <x v="8"/>
    <n v="86"/>
    <x v="14"/>
    <x v="2"/>
    <n v="0.3125"/>
    <n v="34"/>
    <n v="72"/>
    <n v="106"/>
  </r>
  <r>
    <n v="2015"/>
    <x v="9"/>
    <n v="87"/>
    <x v="15"/>
    <x v="0"/>
    <n v="0.3125"/>
    <n v="17"/>
    <n v="34"/>
    <n v="51"/>
  </r>
  <r>
    <n v="2015"/>
    <x v="9"/>
    <n v="87"/>
    <x v="15"/>
    <x v="2"/>
    <n v="0.125"/>
    <n v="42"/>
    <n v="74"/>
    <n v="116"/>
  </r>
  <r>
    <n v="2015"/>
    <x v="10"/>
    <n v="90"/>
    <x v="16"/>
    <x v="0"/>
    <n v="0.125"/>
    <n v="97"/>
    <n v="125"/>
    <n v="222"/>
  </r>
  <r>
    <n v="2015"/>
    <x v="10"/>
    <n v="90"/>
    <x v="16"/>
    <x v="1"/>
    <n v="0.125"/>
    <n v="0"/>
    <n v="2"/>
    <n v="2"/>
  </r>
  <r>
    <n v="2015"/>
    <x v="11"/>
    <n v="95"/>
    <x v="17"/>
    <x v="0"/>
    <n v="1"/>
    <n v="102"/>
    <n v="79"/>
    <n v="181"/>
  </r>
  <r>
    <n v="2015"/>
    <x v="11"/>
    <n v="95"/>
    <x v="17"/>
    <x v="1"/>
    <n v="1"/>
    <n v="0"/>
    <n v="3"/>
    <n v="3"/>
  </r>
  <r>
    <n v="2015"/>
    <x v="11"/>
    <n v="95"/>
    <x v="17"/>
    <x v="2"/>
    <n v="1"/>
    <n v="13"/>
    <n v="38"/>
    <n v="51"/>
  </r>
  <r>
    <n v="2015"/>
    <x v="12"/>
    <n v="100"/>
    <x v="18"/>
    <x v="0"/>
    <s v="NA"/>
    <n v="33"/>
    <n v="35"/>
    <n v="68"/>
  </r>
  <r>
    <n v="2015"/>
    <x v="12"/>
    <n v="100"/>
    <x v="18"/>
    <x v="2"/>
    <s v="NA"/>
    <n v="33"/>
    <n v="80"/>
    <n v="113"/>
  </r>
  <r>
    <n v="2015"/>
    <x v="13"/>
    <n v="121"/>
    <x v="19"/>
    <x v="1"/>
    <n v="0.25"/>
    <n v="69"/>
    <n v="125"/>
    <n v="194"/>
  </r>
  <r>
    <n v="2015"/>
    <x v="13"/>
    <n v="121"/>
    <x v="19"/>
    <x v="3"/>
    <n v="0.25"/>
    <n v="1"/>
    <n v="0"/>
    <n v="1"/>
  </r>
  <r>
    <n v="2015"/>
    <x v="13"/>
    <n v="122"/>
    <x v="20"/>
    <x v="0"/>
    <n v="0.125"/>
    <n v="56"/>
    <n v="123"/>
    <n v="179"/>
  </r>
  <r>
    <n v="2015"/>
    <x v="13"/>
    <n v="122"/>
    <x v="20"/>
    <x v="1"/>
    <n v="0.25"/>
    <n v="29"/>
    <n v="31"/>
    <n v="60"/>
  </r>
  <r>
    <n v="2015"/>
    <x v="14"/>
    <n v="124"/>
    <x v="21"/>
    <x v="0"/>
    <n v="0.5"/>
    <n v="59"/>
    <n v="97"/>
    <n v="156"/>
  </r>
  <r>
    <n v="2015"/>
    <x v="14"/>
    <n v="124"/>
    <x v="21"/>
    <x v="1"/>
    <n v="1"/>
    <n v="27"/>
    <n v="24"/>
    <n v="51"/>
  </r>
  <r>
    <n v="2015"/>
    <x v="14"/>
    <n v="124"/>
    <x v="21"/>
    <x v="2"/>
    <n v="0.5"/>
    <n v="2"/>
    <n v="5"/>
    <n v="7"/>
  </r>
  <r>
    <n v="2015"/>
    <x v="14"/>
    <n v="126"/>
    <x v="20"/>
    <x v="0"/>
    <n v="0.125"/>
    <n v="47"/>
    <n v="64"/>
    <n v="111"/>
  </r>
  <r>
    <n v="2015"/>
    <x v="14"/>
    <n v="126"/>
    <x v="20"/>
    <x v="1"/>
    <n v="0.125"/>
    <n v="13"/>
    <n v="52"/>
    <n v="65"/>
  </r>
  <r>
    <n v="2015"/>
    <x v="14"/>
    <n v="126"/>
    <x v="20"/>
    <x v="2"/>
    <n v="0.125"/>
    <n v="0"/>
    <n v="12"/>
    <n v="12"/>
  </r>
  <r>
    <n v="2015"/>
    <x v="14"/>
    <n v="126"/>
    <x v="20"/>
    <x v="3"/>
    <n v="0.125"/>
    <n v="0"/>
    <n v="1"/>
    <n v="1"/>
  </r>
  <r>
    <n v="2015"/>
    <x v="15"/>
    <n v="128"/>
    <x v="22"/>
    <x v="0"/>
    <n v="1"/>
    <n v="38"/>
    <n v="7"/>
    <n v="45"/>
  </r>
  <r>
    <n v="2015"/>
    <x v="15"/>
    <n v="128"/>
    <x v="22"/>
    <x v="1"/>
    <n v="1"/>
    <n v="9"/>
    <n v="105"/>
    <n v="116"/>
  </r>
  <r>
    <n v="2015"/>
    <x v="15"/>
    <n v="129"/>
    <x v="23"/>
    <x v="0"/>
    <n v="1.5625E-2"/>
    <n v="24"/>
    <n v="33"/>
    <n v="57"/>
  </r>
  <r>
    <n v="2015"/>
    <x v="15"/>
    <n v="129"/>
    <x v="23"/>
    <x v="1"/>
    <n v="1.5625E-2"/>
    <n v="47"/>
    <n v="70"/>
    <n v="117"/>
  </r>
  <r>
    <n v="2015"/>
    <x v="15"/>
    <n v="129"/>
    <x v="23"/>
    <x v="2"/>
    <n v="6.25E-2"/>
    <n v="3"/>
    <n v="3"/>
    <n v="6"/>
  </r>
  <r>
    <n v="2015"/>
    <x v="15"/>
    <n v="131"/>
    <x v="24"/>
    <x v="0"/>
    <n v="1"/>
    <n v="3"/>
    <n v="14"/>
    <n v="17"/>
  </r>
  <r>
    <n v="2015"/>
    <x v="15"/>
    <n v="131"/>
    <x v="24"/>
    <x v="1"/>
    <n v="1"/>
    <n v="5"/>
    <n v="2"/>
    <n v="7"/>
  </r>
  <r>
    <n v="2015"/>
    <x v="15"/>
    <n v="131"/>
    <x v="24"/>
    <x v="2"/>
    <n v="1"/>
    <n v="13"/>
    <n v="37"/>
    <n v="50"/>
  </r>
  <r>
    <n v="2015"/>
    <x v="15"/>
    <n v="131"/>
    <x v="24"/>
    <x v="6"/>
    <n v="1"/>
    <n v="0"/>
    <n v="1"/>
    <n v="1"/>
  </r>
  <r>
    <n v="2015"/>
    <x v="15"/>
    <n v="131"/>
    <x v="24"/>
    <x v="5"/>
    <n v="1"/>
    <n v="1"/>
    <n v="0"/>
    <n v="1"/>
  </r>
  <r>
    <n v="2015"/>
    <x v="15"/>
    <n v="131"/>
    <x v="24"/>
    <x v="4"/>
    <n v="1"/>
    <n v="18"/>
    <n v="22"/>
    <n v="40"/>
  </r>
  <r>
    <n v="2015"/>
    <x v="15"/>
    <n v="132"/>
    <x v="25"/>
    <x v="0"/>
    <n v="1"/>
    <n v="8"/>
    <n v="18"/>
    <n v="26"/>
  </r>
  <r>
    <n v="2015"/>
    <x v="15"/>
    <n v="132"/>
    <x v="25"/>
    <x v="1"/>
    <n v="1"/>
    <n v="2"/>
    <n v="2"/>
    <n v="4"/>
  </r>
  <r>
    <n v="2015"/>
    <x v="15"/>
    <n v="132"/>
    <x v="25"/>
    <x v="2"/>
    <n v="1"/>
    <n v="17"/>
    <n v="159"/>
    <n v="166"/>
  </r>
  <r>
    <n v="2015"/>
    <x v="15"/>
    <n v="132"/>
    <x v="25"/>
    <x v="7"/>
    <n v="1"/>
    <n v="1"/>
    <n v="0"/>
    <n v="1"/>
  </r>
  <r>
    <n v="2015"/>
    <x v="15"/>
    <n v="132"/>
    <x v="25"/>
    <x v="5"/>
    <n v="1"/>
    <n v="17"/>
    <n v="22"/>
    <n v="39"/>
  </r>
  <r>
    <n v="2015"/>
    <x v="16"/>
    <n v="135"/>
    <x v="26"/>
    <x v="0"/>
    <n v="0.25"/>
    <n v="70"/>
    <n v="74"/>
    <n v="144"/>
  </r>
  <r>
    <n v="2015"/>
    <x v="16"/>
    <n v="135"/>
    <x v="26"/>
    <x v="1"/>
    <n v="0.25"/>
    <n v="44"/>
    <n v="13"/>
    <n v="57"/>
  </r>
  <r>
    <n v="2015"/>
    <x v="16"/>
    <n v="135"/>
    <x v="26"/>
    <x v="2"/>
    <n v="0.25"/>
    <n v="2"/>
    <n v="8"/>
    <n v="10"/>
  </r>
  <r>
    <n v="2015"/>
    <x v="16"/>
    <n v="136"/>
    <x v="27"/>
    <x v="0"/>
    <n v="0.25"/>
    <n v="25"/>
    <n v="32"/>
    <n v="57"/>
  </r>
  <r>
    <n v="2015"/>
    <x v="16"/>
    <n v="136"/>
    <x v="27"/>
    <x v="1"/>
    <n v="0.125"/>
    <n v="100"/>
    <n v="43"/>
    <n v="143"/>
  </r>
  <r>
    <n v="2015"/>
    <x v="16"/>
    <n v="136"/>
    <x v="27"/>
    <x v="3"/>
    <n v="0.125"/>
    <n v="8"/>
    <n v="0"/>
    <n v="8"/>
  </r>
  <r>
    <n v="2015"/>
    <x v="17"/>
    <n v="138"/>
    <x v="28"/>
    <x v="0"/>
    <n v="0.125"/>
    <n v="59"/>
    <n v="87"/>
    <n v="146"/>
  </r>
  <r>
    <n v="2015"/>
    <x v="17"/>
    <n v="138"/>
    <x v="28"/>
    <x v="2"/>
    <n v="0.125"/>
    <n v="4"/>
    <n v="41"/>
    <n v="45"/>
  </r>
  <r>
    <n v="2015"/>
    <x v="18"/>
    <n v="141"/>
    <x v="29"/>
    <x v="0"/>
    <n v="1"/>
    <n v="28"/>
    <n v="80"/>
    <n v="108"/>
  </r>
  <r>
    <n v="2015"/>
    <x v="18"/>
    <n v="141"/>
    <x v="29"/>
    <x v="1"/>
    <n v="1"/>
    <n v="0"/>
    <n v="1"/>
    <n v="1"/>
  </r>
  <r>
    <n v="2015"/>
    <x v="18"/>
    <n v="141"/>
    <x v="29"/>
    <x v="2"/>
    <n v="1"/>
    <n v="6"/>
    <n v="18"/>
    <n v="24"/>
  </r>
  <r>
    <n v="2015"/>
    <x v="18"/>
    <n v="141"/>
    <x v="29"/>
    <x v="5"/>
    <n v="1"/>
    <n v="1"/>
    <n v="2"/>
    <n v="3"/>
  </r>
  <r>
    <n v="2015"/>
    <x v="18"/>
    <n v="142"/>
    <x v="30"/>
    <x v="0"/>
    <n v="1"/>
    <n v="8"/>
    <n v="26"/>
    <n v="34"/>
  </r>
  <r>
    <n v="2015"/>
    <x v="18"/>
    <n v="142"/>
    <x v="30"/>
    <x v="1"/>
    <n v="1"/>
    <n v="0"/>
    <n v="3"/>
    <n v="3"/>
  </r>
  <r>
    <n v="2015"/>
    <x v="18"/>
    <n v="142"/>
    <x v="30"/>
    <x v="2"/>
    <n v="1"/>
    <n v="21"/>
    <n v="39"/>
    <n v="50"/>
  </r>
  <r>
    <n v="2015"/>
    <x v="18"/>
    <n v="144"/>
    <x v="23"/>
    <x v="0"/>
    <n v="1"/>
    <n v="8"/>
    <n v="27"/>
    <n v="35"/>
  </r>
  <r>
    <n v="2015"/>
    <x v="18"/>
    <n v="144"/>
    <x v="23"/>
    <x v="1"/>
    <n v="1"/>
    <n v="7"/>
    <n v="11"/>
    <n v="18"/>
  </r>
  <r>
    <n v="2015"/>
    <x v="18"/>
    <n v="144"/>
    <x v="23"/>
    <x v="2"/>
    <n v="1"/>
    <n v="0"/>
    <n v="38"/>
    <n v="38"/>
  </r>
  <r>
    <n v="2015"/>
    <x v="18"/>
    <n v="144"/>
    <x v="23"/>
    <x v="3"/>
    <n v="1"/>
    <n v="4"/>
    <n v="2"/>
    <n v="6"/>
  </r>
  <r>
    <n v="2015"/>
    <x v="19"/>
    <n v="145"/>
    <x v="22"/>
    <x v="0"/>
    <n v="0.1875"/>
    <n v="23"/>
    <n v="31"/>
    <n v="54"/>
  </r>
  <r>
    <n v="2015"/>
    <x v="19"/>
    <n v="145"/>
    <x v="22"/>
    <x v="1"/>
    <n v="0.125"/>
    <n v="99"/>
    <n v="179"/>
    <n v="278"/>
  </r>
  <r>
    <n v="2015"/>
    <x v="20"/>
    <n v="149"/>
    <x v="31"/>
    <x v="0"/>
    <n v="0.25"/>
    <n v="85"/>
    <n v="89"/>
    <n v="174"/>
  </r>
  <r>
    <n v="2015"/>
    <x v="20"/>
    <n v="149"/>
    <x v="31"/>
    <x v="1"/>
    <n v="0.75"/>
    <n v="15"/>
    <n v="37"/>
    <n v="52"/>
  </r>
  <r>
    <n v="2015"/>
    <x v="20"/>
    <n v="149"/>
    <x v="31"/>
    <x v="2"/>
    <n v="0.75"/>
    <n v="5"/>
    <n v="32"/>
    <n v="37"/>
  </r>
  <r>
    <n v="2015"/>
    <x v="20"/>
    <n v="150"/>
    <x v="32"/>
    <x v="0"/>
    <n v="0.5"/>
    <n v="33"/>
    <n v="116"/>
    <n v="149"/>
  </r>
  <r>
    <n v="2015"/>
    <x v="20"/>
    <n v="150"/>
    <x v="32"/>
    <x v="1"/>
    <n v="0.5"/>
    <n v="2"/>
    <n v="5"/>
    <n v="7"/>
  </r>
  <r>
    <n v="2015"/>
    <x v="20"/>
    <n v="150"/>
    <x v="32"/>
    <x v="2"/>
    <n v="0.5"/>
    <n v="0"/>
    <n v="7"/>
    <n v="7"/>
  </r>
  <r>
    <n v="2016"/>
    <x v="21"/>
    <n v="1"/>
    <x v="33"/>
    <x v="0"/>
    <n v="1"/>
    <n v="7"/>
    <n v="6"/>
    <n v="13"/>
  </r>
  <r>
    <n v="2016"/>
    <x v="22"/>
    <n v="2"/>
    <x v="34"/>
    <x v="0"/>
    <n v="1"/>
    <n v="0"/>
    <n v="1"/>
    <n v="1"/>
  </r>
  <r>
    <n v="2016"/>
    <x v="22"/>
    <n v="2"/>
    <x v="34"/>
    <x v="3"/>
    <n v="1"/>
    <n v="2"/>
    <n v="1"/>
    <n v="3"/>
  </r>
  <r>
    <n v="2016"/>
    <x v="22"/>
    <n v="3"/>
    <x v="35"/>
    <x v="0"/>
    <n v="0.5"/>
    <n v="24"/>
    <n v="42"/>
    <n v="66"/>
  </r>
  <r>
    <n v="2016"/>
    <x v="22"/>
    <n v="3"/>
    <x v="35"/>
    <x v="1"/>
    <n v="0.5"/>
    <n v="34"/>
    <n v="93"/>
    <n v="127"/>
  </r>
  <r>
    <n v="2016"/>
    <x v="23"/>
    <n v="6"/>
    <x v="36"/>
    <x v="0"/>
    <n v="0.1875"/>
    <n v="16"/>
    <n v="100"/>
    <n v="116"/>
  </r>
  <r>
    <n v="2016"/>
    <x v="23"/>
    <n v="6"/>
    <x v="36"/>
    <x v="1"/>
    <n v="0.1875"/>
    <n v="11"/>
    <n v="49"/>
    <n v="60"/>
  </r>
  <r>
    <n v="2016"/>
    <x v="23"/>
    <n v="6"/>
    <x v="36"/>
    <x v="2"/>
    <n v="0.1875"/>
    <n v="1"/>
    <n v="6"/>
    <n v="7"/>
  </r>
  <r>
    <n v="2016"/>
    <x v="23"/>
    <n v="6"/>
    <x v="36"/>
    <x v="3"/>
    <n v="0.1875"/>
    <n v="1"/>
    <n v="3"/>
    <n v="4"/>
  </r>
  <r>
    <n v="2016"/>
    <x v="23"/>
    <n v="6"/>
    <x v="36"/>
    <x v="8"/>
    <n v="0.1875"/>
    <n v="0"/>
    <n v="1"/>
    <n v="1"/>
  </r>
  <r>
    <n v="2016"/>
    <x v="23"/>
    <n v="7"/>
    <x v="37"/>
    <x v="0"/>
    <n v="1"/>
    <n v="17"/>
    <n v="76"/>
    <n v="93"/>
  </r>
  <r>
    <n v="2016"/>
    <x v="23"/>
    <n v="7"/>
    <x v="37"/>
    <x v="1"/>
    <n v="1"/>
    <n v="16"/>
    <n v="79"/>
    <n v="95"/>
  </r>
  <r>
    <n v="2016"/>
    <x v="23"/>
    <n v="7"/>
    <x v="37"/>
    <x v="3"/>
    <n v="1"/>
    <n v="2"/>
    <n v="7"/>
    <n v="9"/>
  </r>
  <r>
    <n v="2016"/>
    <x v="24"/>
    <n v="8"/>
    <x v="38"/>
    <x v="0"/>
    <n v="0.125"/>
    <n v="19"/>
    <n v="46"/>
    <n v="65"/>
  </r>
  <r>
    <n v="2016"/>
    <x v="24"/>
    <n v="8"/>
    <x v="38"/>
    <x v="1"/>
    <n v="0.125"/>
    <n v="55"/>
    <n v="57"/>
    <n v="112"/>
  </r>
  <r>
    <n v="2016"/>
    <x v="25"/>
    <n v="11"/>
    <x v="18"/>
    <x v="0"/>
    <n v="0.375"/>
    <n v="28"/>
    <n v="91"/>
    <n v="117"/>
  </r>
  <r>
    <n v="2016"/>
    <x v="25"/>
    <n v="13"/>
    <x v="39"/>
    <x v="0"/>
    <n v="1"/>
    <n v="0"/>
    <n v="2"/>
    <n v="2"/>
  </r>
  <r>
    <n v="2016"/>
    <x v="25"/>
    <n v="13"/>
    <x v="39"/>
    <x v="1"/>
    <n v="1"/>
    <n v="2"/>
    <n v="1"/>
    <n v="3"/>
  </r>
  <r>
    <n v="2016"/>
    <x v="25"/>
    <n v="13"/>
    <x v="39"/>
    <x v="3"/>
    <n v="1"/>
    <n v="1"/>
    <n v="5"/>
    <n v="6"/>
  </r>
  <r>
    <n v="2016"/>
    <x v="26"/>
    <n v="16"/>
    <x v="40"/>
    <x v="0"/>
    <n v="0.5"/>
    <n v="28"/>
    <n v="84"/>
    <n v="112"/>
  </r>
  <r>
    <n v="2016"/>
    <x v="26"/>
    <n v="16"/>
    <x v="40"/>
    <x v="2"/>
    <n v="0.5"/>
    <n v="1"/>
    <n v="1"/>
    <n v="2"/>
  </r>
  <r>
    <n v="2016"/>
    <x v="27"/>
    <n v="19"/>
    <x v="41"/>
    <x v="0"/>
    <n v="1"/>
    <n v="10"/>
    <n v="18"/>
    <n v="28"/>
  </r>
  <r>
    <n v="2016"/>
    <x v="27"/>
    <n v="19"/>
    <x v="41"/>
    <x v="1"/>
    <n v="1"/>
    <n v="36"/>
    <n v="50"/>
    <n v="86"/>
  </r>
  <r>
    <n v="2016"/>
    <x v="28"/>
    <n v="31"/>
    <x v="42"/>
    <x v="0"/>
    <s v="NA"/>
    <n v="91"/>
    <n v="120"/>
    <n v="111"/>
  </r>
  <r>
    <n v="2016"/>
    <x v="28"/>
    <n v="31"/>
    <x v="42"/>
    <x v="1"/>
    <s v="NA"/>
    <n v="1"/>
    <n v="0"/>
    <n v="1"/>
  </r>
  <r>
    <n v="2016"/>
    <x v="28"/>
    <n v="31"/>
    <x v="42"/>
    <x v="2"/>
    <s v="NA"/>
    <n v="0"/>
    <n v="1"/>
    <n v="1"/>
  </r>
  <r>
    <n v="2016"/>
    <x v="28"/>
    <n v="31"/>
    <x v="42"/>
    <x v="0"/>
    <s v="NA"/>
    <n v="91"/>
    <n v="120"/>
    <n v="211"/>
  </r>
  <r>
    <n v="2016"/>
    <x v="28"/>
    <n v="31"/>
    <x v="42"/>
    <x v="1"/>
    <s v="NA"/>
    <n v="1"/>
    <n v="0"/>
    <n v="1"/>
  </r>
  <r>
    <n v="2016"/>
    <x v="28"/>
    <n v="31"/>
    <x v="42"/>
    <x v="2"/>
    <s v="NA"/>
    <n v="0"/>
    <n v="1"/>
    <n v="1"/>
  </r>
  <r>
    <n v="2016"/>
    <x v="29"/>
    <n v="32"/>
    <x v="21"/>
    <x v="0"/>
    <n v="6.25E-2"/>
    <n v="67"/>
    <n v="58"/>
    <n v="125"/>
  </r>
  <r>
    <n v="2016"/>
    <x v="29"/>
    <n v="32"/>
    <x v="21"/>
    <x v="2"/>
    <n v="0.15625"/>
    <n v="4"/>
    <n v="46"/>
    <n v="50"/>
  </r>
  <r>
    <n v="2016"/>
    <x v="29"/>
    <n v="32"/>
    <x v="21"/>
    <x v="4"/>
    <n v="0.125"/>
    <n v="0"/>
    <n v="1"/>
    <n v="1"/>
  </r>
  <r>
    <n v="2016"/>
    <x v="29"/>
    <n v="32"/>
    <x v="21"/>
    <x v="5"/>
    <n v="0.125"/>
    <n v="0"/>
    <n v="1"/>
    <n v="1"/>
  </r>
  <r>
    <n v="2016"/>
    <x v="29"/>
    <n v="33"/>
    <x v="43"/>
    <x v="0"/>
    <n v="1"/>
    <n v="5"/>
    <n v="11"/>
    <n v="16"/>
  </r>
  <r>
    <n v="2016"/>
    <x v="29"/>
    <n v="33"/>
    <x v="43"/>
    <x v="1"/>
    <n v="1"/>
    <n v="3"/>
    <n v="4"/>
    <n v="7"/>
  </r>
  <r>
    <n v="2016"/>
    <x v="29"/>
    <n v="33"/>
    <x v="43"/>
    <x v="2"/>
    <n v="1"/>
    <n v="15"/>
    <n v="17"/>
    <n v="92"/>
  </r>
  <r>
    <n v="2016"/>
    <x v="29"/>
    <n v="35"/>
    <x v="20"/>
    <x v="0"/>
    <n v="1"/>
    <n v="7"/>
    <n v="32"/>
    <n v="39"/>
  </r>
  <r>
    <n v="2016"/>
    <x v="29"/>
    <n v="35"/>
    <x v="20"/>
    <x v="1"/>
    <n v="1"/>
    <n v="0"/>
    <n v="2"/>
    <n v="2"/>
  </r>
  <r>
    <n v="2016"/>
    <x v="29"/>
    <n v="35"/>
    <x v="20"/>
    <x v="2"/>
    <n v="1"/>
    <n v="12"/>
    <n v="34"/>
    <n v="46"/>
  </r>
  <r>
    <n v="2016"/>
    <x v="29"/>
    <n v="35"/>
    <x v="20"/>
    <x v="3"/>
    <n v="1"/>
    <n v="2"/>
    <n v="6"/>
    <n v="8"/>
  </r>
  <r>
    <n v="2016"/>
    <x v="30"/>
    <n v="36"/>
    <x v="23"/>
    <x v="0"/>
    <n v="0.25"/>
    <n v="1"/>
    <n v="1"/>
    <n v="2"/>
  </r>
  <r>
    <n v="2016"/>
    <x v="30"/>
    <n v="36"/>
    <x v="23"/>
    <x v="1"/>
    <n v="0.25"/>
    <n v="3"/>
    <n v="182"/>
    <n v="185"/>
  </r>
  <r>
    <n v="2016"/>
    <x v="30"/>
    <n v="37"/>
    <x v="9"/>
    <x v="0"/>
    <n v="6.25E-2"/>
    <n v="0"/>
    <n v="1"/>
    <n v="1"/>
  </r>
  <r>
    <n v="2016"/>
    <x v="30"/>
    <n v="37"/>
    <x v="9"/>
    <x v="2"/>
    <s v="NA"/>
    <n v="17"/>
    <n v="92"/>
    <n v="109"/>
  </r>
  <r>
    <n v="2016"/>
    <x v="30"/>
    <n v="38"/>
    <x v="24"/>
    <x v="0"/>
    <n v="1"/>
    <n v="2"/>
    <n v="3"/>
    <n v="5"/>
  </r>
  <r>
    <n v="2016"/>
    <x v="30"/>
    <n v="38"/>
    <x v="24"/>
    <x v="1"/>
    <n v="1"/>
    <n v="0"/>
    <n v="1"/>
    <n v="1"/>
  </r>
  <r>
    <n v="2016"/>
    <x v="30"/>
    <n v="38"/>
    <x v="24"/>
    <x v="2"/>
    <n v="1"/>
    <n v="3"/>
    <n v="56"/>
    <n v="59"/>
  </r>
  <r>
    <n v="2016"/>
    <x v="30"/>
    <n v="38"/>
    <x v="24"/>
    <x v="3"/>
    <n v="1"/>
    <n v="0"/>
    <n v="11"/>
    <n v="11"/>
  </r>
  <r>
    <n v="2016"/>
    <x v="30"/>
    <n v="38"/>
    <x v="24"/>
    <x v="5"/>
    <n v="1"/>
    <n v="0"/>
    <n v="3"/>
    <n v="3"/>
  </r>
  <r>
    <n v="2016"/>
    <x v="30"/>
    <n v="38"/>
    <x v="24"/>
    <x v="4"/>
    <n v="1"/>
    <n v="3"/>
    <n v="1"/>
    <n v="4"/>
  </r>
  <r>
    <n v="2016"/>
    <x v="30"/>
    <n v="39"/>
    <x v="25"/>
    <x v="0"/>
    <n v="1"/>
    <n v="12"/>
    <n v="7"/>
    <n v="19"/>
  </r>
  <r>
    <n v="2016"/>
    <x v="30"/>
    <n v="39"/>
    <x v="25"/>
    <x v="1"/>
    <n v="1"/>
    <n v="0"/>
    <n v="3"/>
    <n v="3"/>
  </r>
  <r>
    <n v="2016"/>
    <x v="30"/>
    <n v="39"/>
    <x v="25"/>
    <x v="2"/>
    <n v="1"/>
    <n v="18"/>
    <n v="104"/>
    <n v="122"/>
  </r>
  <r>
    <n v="2016"/>
    <x v="30"/>
    <n v="39"/>
    <x v="25"/>
    <x v="3"/>
    <n v="1"/>
    <n v="8"/>
    <n v="20"/>
    <n v="28"/>
  </r>
  <r>
    <n v="2016"/>
    <x v="30"/>
    <n v="39"/>
    <x v="25"/>
    <x v="6"/>
    <n v="1"/>
    <n v="1"/>
    <n v="0"/>
    <n v="1"/>
  </r>
  <r>
    <n v="2016"/>
    <x v="30"/>
    <n v="39"/>
    <x v="25"/>
    <x v="5"/>
    <n v="1"/>
    <n v="1"/>
    <n v="5"/>
    <n v="6"/>
  </r>
  <r>
    <n v="2016"/>
    <x v="28"/>
    <n v="40"/>
    <x v="19"/>
    <x v="1"/>
    <n v="0.125"/>
    <n v="115"/>
    <n v="25"/>
    <n v="140"/>
  </r>
  <r>
    <n v="2016"/>
    <x v="31"/>
    <n v="40"/>
    <x v="26"/>
    <x v="0"/>
    <n v="1"/>
    <n v="25"/>
    <n v="41"/>
    <n v="66"/>
  </r>
  <r>
    <n v="2016"/>
    <x v="31"/>
    <n v="40"/>
    <x v="26"/>
    <x v="1"/>
    <n v="1"/>
    <n v="5"/>
    <n v="17"/>
    <n v="22"/>
  </r>
  <r>
    <n v="2016"/>
    <x v="31"/>
    <n v="40"/>
    <x v="26"/>
    <x v="2"/>
    <n v="1"/>
    <n v="5"/>
    <n v="41"/>
    <n v="46"/>
  </r>
  <r>
    <n v="2016"/>
    <x v="31"/>
    <n v="40"/>
    <x v="26"/>
    <x v="3"/>
    <n v="1"/>
    <n v="4"/>
    <n v="1"/>
    <n v="5"/>
  </r>
  <r>
    <n v="2016"/>
    <x v="31"/>
    <n v="41"/>
    <x v="27"/>
    <x v="0"/>
    <n v="1"/>
    <n v="9"/>
    <n v="2"/>
    <n v="11"/>
  </r>
  <r>
    <n v="2016"/>
    <x v="31"/>
    <n v="41"/>
    <x v="27"/>
    <x v="1"/>
    <n v="1"/>
    <n v="8"/>
    <n v="38"/>
    <n v="46"/>
  </r>
  <r>
    <n v="2016"/>
    <x v="31"/>
    <n v="41"/>
    <x v="27"/>
    <x v="3"/>
    <n v="1"/>
    <n v="1"/>
    <n v="0"/>
    <n v="1"/>
  </r>
  <r>
    <n v="2016"/>
    <x v="32"/>
    <n v="43"/>
    <x v="44"/>
    <x v="0"/>
    <n v="0.5"/>
    <n v="1"/>
    <n v="1"/>
    <n v="2"/>
  </r>
  <r>
    <n v="2016"/>
    <x v="32"/>
    <n v="43"/>
    <x v="44"/>
    <x v="2"/>
    <n v="0.5"/>
    <n v="1"/>
    <n v="2"/>
    <n v="3"/>
  </r>
  <r>
    <n v="2016"/>
    <x v="32"/>
    <n v="43"/>
    <x v="44"/>
    <x v="3"/>
    <n v="0.5"/>
    <n v="6"/>
    <n v="6"/>
    <n v="12"/>
  </r>
  <r>
    <n v="2016"/>
    <x v="32"/>
    <n v="43"/>
    <x v="44"/>
    <x v="4"/>
    <n v="0.5"/>
    <n v="49"/>
    <n v="62"/>
    <n v="111"/>
  </r>
  <r>
    <n v="2016"/>
    <x v="32"/>
    <n v="44"/>
    <x v="30"/>
    <x v="1"/>
    <n v="1"/>
    <n v="0"/>
    <n v="5"/>
    <n v="5"/>
  </r>
  <r>
    <n v="2016"/>
    <x v="32"/>
    <n v="44"/>
    <x v="30"/>
    <x v="2"/>
    <n v="1"/>
    <n v="7"/>
    <n v="28"/>
    <n v="35"/>
  </r>
  <r>
    <n v="2016"/>
    <x v="32"/>
    <n v="44"/>
    <x v="30"/>
    <x v="5"/>
    <n v="1"/>
    <n v="0"/>
    <n v="3"/>
    <n v="3"/>
  </r>
  <r>
    <n v="2016"/>
    <x v="32"/>
    <n v="44"/>
    <x v="30"/>
    <x v="4"/>
    <n v="1"/>
    <n v="1"/>
    <n v="1"/>
    <n v="2"/>
  </r>
  <r>
    <n v="2016"/>
    <x v="32"/>
    <n v="45"/>
    <x v="29"/>
    <x v="0"/>
    <n v="1"/>
    <n v="24"/>
    <n v="52"/>
    <n v="76"/>
  </r>
  <r>
    <n v="2016"/>
    <x v="32"/>
    <n v="45"/>
    <x v="29"/>
    <x v="1"/>
    <n v="1"/>
    <n v="2"/>
    <n v="2"/>
    <n v="4"/>
  </r>
  <r>
    <n v="2016"/>
    <x v="32"/>
    <n v="45"/>
    <x v="29"/>
    <x v="2"/>
    <n v="1"/>
    <n v="2"/>
    <n v="24"/>
    <n v="26"/>
  </r>
  <r>
    <n v="2016"/>
    <x v="32"/>
    <n v="45"/>
    <x v="29"/>
    <x v="3"/>
    <n v="1"/>
    <n v="4"/>
    <n v="2"/>
    <n v="6"/>
  </r>
  <r>
    <n v="2016"/>
    <x v="32"/>
    <n v="45"/>
    <x v="29"/>
    <x v="9"/>
    <n v="1"/>
    <n v="0"/>
    <n v="2"/>
    <n v="2"/>
  </r>
  <r>
    <n v="2016"/>
    <x v="32"/>
    <n v="45"/>
    <x v="29"/>
    <x v="4"/>
    <n v="1"/>
    <n v="1"/>
    <n v="0"/>
    <n v="1"/>
  </r>
  <r>
    <n v="2016"/>
    <x v="33"/>
    <n v="46"/>
    <x v="8"/>
    <x v="0"/>
    <n v="0.75"/>
    <n v="16"/>
    <n v="23"/>
    <n v="39"/>
  </r>
  <r>
    <n v="2016"/>
    <x v="33"/>
    <n v="46"/>
    <x v="8"/>
    <x v="2"/>
    <n v="0.75"/>
    <n v="22"/>
    <n v="90"/>
    <n v="112"/>
  </r>
  <r>
    <n v="2016"/>
    <x v="33"/>
    <n v="46"/>
    <x v="8"/>
    <x v="3"/>
    <n v="0.75"/>
    <n v="27"/>
    <n v="44"/>
    <n v="71"/>
  </r>
  <r>
    <n v="2016"/>
    <x v="33"/>
    <n v="46"/>
    <x v="8"/>
    <x v="4"/>
    <n v="0.75"/>
    <n v="15"/>
    <n v="25"/>
    <n v="40"/>
  </r>
  <r>
    <n v="2016"/>
    <x v="34"/>
    <n v="52"/>
    <x v="22"/>
    <x v="0"/>
    <n v="0.1875"/>
    <n v="25"/>
    <n v="80"/>
    <n v="105"/>
  </r>
  <r>
    <n v="2016"/>
    <x v="34"/>
    <n v="52"/>
    <x v="22"/>
    <x v="1"/>
    <n v="0.1875"/>
    <n v="31"/>
    <n v="84"/>
    <n v="115"/>
  </r>
  <r>
    <n v="2016"/>
    <x v="34"/>
    <n v="52"/>
    <x v="22"/>
    <x v="2"/>
    <n v="0.1875"/>
    <n v="3"/>
    <n v="10"/>
    <n v="13"/>
  </r>
  <r>
    <n v="2016"/>
    <x v="34"/>
    <n v="52"/>
    <x v="22"/>
    <x v="3"/>
    <n v="0.1875"/>
    <n v="4"/>
    <n v="5"/>
    <n v="9"/>
  </r>
  <r>
    <n v="2016"/>
    <x v="34"/>
    <n v="53"/>
    <x v="31"/>
    <x v="0"/>
    <n v="0.25"/>
    <n v="77"/>
    <n v="73"/>
    <n v="150"/>
  </r>
  <r>
    <n v="2016"/>
    <x v="34"/>
    <n v="53"/>
    <x v="31"/>
    <x v="1"/>
    <n v="0.25"/>
    <n v="1"/>
    <n v="0"/>
    <n v="1"/>
  </r>
  <r>
    <n v="2016"/>
    <x v="34"/>
    <n v="53"/>
    <x v="31"/>
    <x v="2"/>
    <n v="0.25"/>
    <n v="21"/>
    <n v="85"/>
    <n v="106"/>
  </r>
  <r>
    <n v="2016"/>
    <x v="34"/>
    <n v="53"/>
    <x v="31"/>
    <x v="5"/>
    <n v="0.25"/>
    <n v="0"/>
    <n v="2"/>
    <n v="2"/>
  </r>
  <r>
    <n v="2016"/>
    <x v="35"/>
    <n v="54"/>
    <x v="32"/>
    <x v="0"/>
    <s v="NA"/>
    <n v="44"/>
    <n v="76"/>
    <n v="120"/>
  </r>
  <r>
    <n v="2016"/>
    <x v="35"/>
    <n v="54"/>
    <x v="32"/>
    <x v="2"/>
    <s v="NA"/>
    <n v="0"/>
    <n v="9"/>
    <n v="9"/>
  </r>
  <r>
    <n v="2016"/>
    <x v="35"/>
    <n v="58"/>
    <x v="42"/>
    <x v="0"/>
    <n v="6.25E-2"/>
    <n v="40"/>
    <n v="60"/>
    <n v="100"/>
  </r>
  <r>
    <n v="2016"/>
    <x v="35"/>
    <n v="58"/>
    <x v="42"/>
    <x v="3"/>
    <n v="6.25E-2"/>
    <n v="7"/>
    <n v="0"/>
    <n v="7"/>
  </r>
  <r>
    <n v="2016"/>
    <x v="36"/>
    <n v="65"/>
    <x v="45"/>
    <x v="0"/>
    <n v="1"/>
    <n v="0"/>
    <n v="11"/>
    <n v="11"/>
  </r>
  <r>
    <n v="2016"/>
    <x v="36"/>
    <n v="65"/>
    <x v="45"/>
    <x v="2"/>
    <n v="1"/>
    <n v="13"/>
    <n v="40"/>
    <n v="53"/>
  </r>
  <r>
    <n v="2016"/>
    <x v="36"/>
    <n v="65"/>
    <x v="45"/>
    <x v="3"/>
    <n v="1"/>
    <n v="1"/>
    <n v="1"/>
    <n v="2"/>
  </r>
  <r>
    <n v="2016"/>
    <x v="37"/>
    <n v="83"/>
    <x v="10"/>
    <x v="0"/>
    <n v="6.25E-2"/>
    <n v="1"/>
    <n v="2"/>
    <n v="3"/>
  </r>
  <r>
    <n v="2016"/>
    <x v="37"/>
    <n v="83"/>
    <x v="10"/>
    <x v="1"/>
    <n v="6.25E-2"/>
    <n v="39"/>
    <n v="59"/>
    <n v="98"/>
  </r>
  <r>
    <n v="2016"/>
    <x v="38"/>
    <n v="84"/>
    <x v="0"/>
    <x v="0"/>
    <n v="0.125"/>
    <n v="46"/>
    <n v="167"/>
    <n v="213"/>
  </r>
  <r>
    <n v="2016"/>
    <x v="38"/>
    <n v="84"/>
    <x v="0"/>
    <x v="1"/>
    <n v="0.125"/>
    <n v="32"/>
    <n v="33"/>
    <n v="65"/>
  </r>
  <r>
    <n v="2016"/>
    <x v="38"/>
    <n v="84"/>
    <x v="0"/>
    <x v="2"/>
    <n v="0.125"/>
    <n v="13"/>
    <n v="24"/>
    <n v="37"/>
  </r>
  <r>
    <n v="2016"/>
    <x v="38"/>
    <n v="87"/>
    <x v="11"/>
    <x v="0"/>
    <n v="0.125"/>
    <n v="29"/>
    <n v="40"/>
    <n v="69"/>
  </r>
  <r>
    <n v="2016"/>
    <x v="38"/>
    <n v="87"/>
    <x v="11"/>
    <x v="1"/>
    <n v="0.125"/>
    <n v="61"/>
    <n v="48"/>
    <n v="109"/>
  </r>
  <r>
    <n v="2016"/>
    <x v="39"/>
    <n v="109"/>
    <x v="46"/>
    <x v="0"/>
    <n v="1"/>
    <n v="29"/>
    <n v="101"/>
    <n v="130"/>
  </r>
  <r>
    <n v="2016"/>
    <x v="39"/>
    <n v="109"/>
    <x v="46"/>
    <x v="1"/>
    <n v="1"/>
    <n v="39"/>
    <n v="71"/>
    <n v="110"/>
  </r>
  <r>
    <n v="2016"/>
    <x v="39"/>
    <n v="109"/>
    <x v="46"/>
    <x v="2"/>
    <n v="1"/>
    <n v="0"/>
    <n v="3"/>
    <n v="3"/>
  </r>
  <r>
    <n v="2016"/>
    <x v="39"/>
    <n v="109"/>
    <x v="46"/>
    <x v="3"/>
    <n v="1"/>
    <n v="0"/>
    <n v="1"/>
    <n v="1"/>
  </r>
  <r>
    <n v="2016"/>
    <x v="40"/>
    <n v="112"/>
    <x v="47"/>
    <x v="0"/>
    <n v="6.25E-2"/>
    <n v="0"/>
    <n v="4"/>
    <n v="4"/>
  </r>
  <r>
    <n v="2016"/>
    <x v="40"/>
    <n v="112"/>
    <x v="47"/>
    <x v="2"/>
    <n v="6.25E-2"/>
    <n v="22"/>
    <n v="96"/>
    <n v="118"/>
  </r>
  <r>
    <n v="2016"/>
    <x v="41"/>
    <n v="116"/>
    <x v="48"/>
    <x v="0"/>
    <n v="1"/>
    <n v="7"/>
    <n v="7"/>
    <n v="14"/>
  </r>
  <r>
    <n v="2016"/>
    <x v="41"/>
    <n v="116"/>
    <x v="48"/>
    <x v="1"/>
    <n v="1"/>
    <n v="117"/>
    <n v="46"/>
    <n v="163"/>
  </r>
  <r>
    <n v="2016"/>
    <x v="41"/>
    <n v="116"/>
    <x v="48"/>
    <x v="2"/>
    <n v="1"/>
    <n v="0"/>
    <n v="1"/>
    <n v="1"/>
  </r>
  <r>
    <n v="2016"/>
    <x v="42"/>
    <s v="NA"/>
    <x v="2"/>
    <x v="0"/>
    <s v="NA"/>
    <n v="87"/>
    <n v="31"/>
    <n v="118"/>
  </r>
  <r>
    <n v="2016"/>
    <x v="42"/>
    <s v="NA"/>
    <x v="2"/>
    <x v="1"/>
    <s v="NA"/>
    <n v="1"/>
    <n v="0"/>
    <n v="1"/>
  </r>
  <r>
    <n v="2016"/>
    <x v="42"/>
    <s v="NA"/>
    <x v="2"/>
    <x v="2"/>
    <s v="NA"/>
    <n v="0"/>
    <n v="1"/>
    <n v="1"/>
  </r>
  <r>
    <n v="2016"/>
    <x v="23"/>
    <s v="NA"/>
    <x v="49"/>
    <x v="0"/>
    <n v="0.125"/>
    <n v="63"/>
    <n v="85"/>
    <n v="148"/>
  </r>
  <r>
    <n v="2016"/>
    <x v="23"/>
    <s v="NA"/>
    <x v="49"/>
    <x v="1"/>
    <n v="0.25"/>
    <n v="13"/>
    <n v="36"/>
    <n v="49"/>
  </r>
  <r>
    <n v="2016"/>
    <x v="23"/>
    <s v="NA"/>
    <x v="49"/>
    <x v="2"/>
    <n v="0.25"/>
    <n v="0"/>
    <n v="5"/>
    <n v="5"/>
  </r>
  <r>
    <n v="2016"/>
    <x v="23"/>
    <s v="NA"/>
    <x v="49"/>
    <x v="3"/>
    <n v="0.25"/>
    <n v="4"/>
    <n v="2"/>
    <n v="6"/>
  </r>
  <r>
    <n v="2016"/>
    <x v="26"/>
    <s v="NA"/>
    <x v="50"/>
    <x v="0"/>
    <n v="0.25"/>
    <n v="55"/>
    <n v="145"/>
    <n v="200"/>
  </r>
  <r>
    <n v="2016"/>
    <x v="26"/>
    <s v="NA"/>
    <x v="50"/>
    <x v="1"/>
    <n v="0.25"/>
    <n v="1"/>
    <n v="49"/>
    <n v="50"/>
  </r>
  <r>
    <n v="2016"/>
    <x v="26"/>
    <s v="NA"/>
    <x v="50"/>
    <x v="2"/>
    <n v="0.25"/>
    <n v="1"/>
    <n v="4"/>
    <n v="5"/>
  </r>
  <r>
    <n v="2016"/>
    <x v="36"/>
    <n v="64"/>
    <x v="51"/>
    <x v="0"/>
    <n v="1"/>
    <n v="29"/>
    <n v="31"/>
    <n v="60"/>
  </r>
  <r>
    <n v="2016"/>
    <x v="36"/>
    <n v="64"/>
    <x v="51"/>
    <x v="1"/>
    <n v="1"/>
    <n v="1"/>
    <n v="0"/>
    <n v="1"/>
  </r>
  <r>
    <n v="2016"/>
    <x v="26"/>
    <n v="17"/>
    <x v="52"/>
    <x v="0"/>
    <n v="1"/>
    <n v="31"/>
    <n v="48"/>
    <n v="79"/>
  </r>
  <r>
    <n v="2016"/>
    <x v="26"/>
    <n v="15"/>
    <x v="53"/>
    <x v="0"/>
    <n v="1"/>
    <n v="38"/>
    <n v="63"/>
    <n v="101"/>
  </r>
  <r>
    <n v="2016"/>
    <x v="26"/>
    <n v="15"/>
    <x v="53"/>
    <x v="1"/>
    <n v="1"/>
    <n v="0"/>
    <n v="2"/>
    <n v="2"/>
  </r>
  <r>
    <n v="2016"/>
    <x v="33"/>
    <n v="47"/>
    <x v="54"/>
    <x v="0"/>
    <n v="0.5"/>
    <n v="42"/>
    <n v="53"/>
    <n v="95"/>
  </r>
  <r>
    <n v="2016"/>
    <x v="33"/>
    <n v="47"/>
    <x v="54"/>
    <x v="1"/>
    <n v="0.5"/>
    <n v="5"/>
    <n v="4"/>
    <n v="9"/>
  </r>
  <r>
    <n v="2016"/>
    <x v="33"/>
    <n v="47"/>
    <x v="54"/>
    <x v="2"/>
    <n v="0.5"/>
    <n v="3"/>
    <n v="1"/>
    <n v="4"/>
  </r>
  <r>
    <n v="2016"/>
    <x v="33"/>
    <n v="47"/>
    <x v="54"/>
    <x v="3"/>
    <n v="0.5"/>
    <n v="34"/>
    <n v="24"/>
    <n v="58"/>
  </r>
  <r>
    <n v="2016"/>
    <x v="29"/>
    <n v="34"/>
    <x v="55"/>
    <x v="0"/>
    <n v="0.25"/>
    <n v="2"/>
    <n v="1"/>
    <n v="3"/>
  </r>
  <r>
    <n v="2016"/>
    <x v="29"/>
    <n v="34"/>
    <x v="55"/>
    <x v="1"/>
    <n v="0.25"/>
    <n v="1"/>
    <n v="2"/>
    <n v="3"/>
  </r>
  <r>
    <n v="2016"/>
    <x v="29"/>
    <n v="34"/>
    <x v="55"/>
    <x v="2"/>
    <n v="0.25"/>
    <n v="34"/>
    <n v="20"/>
    <n v="104"/>
  </r>
  <r>
    <n v="2016"/>
    <x v="40"/>
    <n v="113"/>
    <x v="56"/>
    <x v="0"/>
    <n v="1"/>
    <n v="15"/>
    <n v="52"/>
    <n v="67"/>
  </r>
  <r>
    <n v="2016"/>
    <x v="40"/>
    <n v="113"/>
    <x v="56"/>
    <x v="1"/>
    <n v="1"/>
    <n v="0"/>
    <n v="1"/>
    <n v="1"/>
  </r>
  <r>
    <n v="2016"/>
    <x v="40"/>
    <n v="113"/>
    <x v="56"/>
    <x v="2"/>
    <n v="1"/>
    <n v="17"/>
    <n v="44"/>
    <n v="61"/>
  </r>
  <r>
    <n v="2016"/>
    <x v="40"/>
    <n v="113"/>
    <x v="56"/>
    <x v="3"/>
    <n v="1"/>
    <n v="0"/>
    <n v="1"/>
    <n v="1"/>
  </r>
  <r>
    <n v="2016"/>
    <x v="36"/>
    <n v="66"/>
    <x v="57"/>
    <x v="0"/>
    <n v="1"/>
    <n v="3"/>
    <n v="10"/>
    <n v="13"/>
  </r>
  <r>
    <n v="2016"/>
    <x v="36"/>
    <n v="66"/>
    <x v="57"/>
    <x v="1"/>
    <n v="1"/>
    <n v="3"/>
    <n v="1"/>
    <n v="4"/>
  </r>
  <r>
    <n v="2016"/>
    <x v="36"/>
    <n v="66"/>
    <x v="57"/>
    <x v="2"/>
    <n v="1"/>
    <n v="11"/>
    <n v="122"/>
    <n v="133"/>
  </r>
  <r>
    <n v="2016"/>
    <x v="31"/>
    <n v="42"/>
    <x v="58"/>
    <x v="0"/>
    <n v="1"/>
    <n v="0"/>
    <n v="4"/>
    <n v="4"/>
  </r>
  <r>
    <n v="2016"/>
    <x v="31"/>
    <n v="42"/>
    <x v="58"/>
    <x v="1"/>
    <n v="1"/>
    <n v="0"/>
    <n v="1"/>
    <n v="1"/>
  </r>
  <r>
    <n v="2016"/>
    <x v="31"/>
    <n v="42"/>
    <x v="58"/>
    <x v="2"/>
    <n v="1"/>
    <n v="11"/>
    <n v="122"/>
    <n v="133"/>
  </r>
  <r>
    <n v="2016"/>
    <x v="31"/>
    <n v="42"/>
    <x v="58"/>
    <x v="3"/>
    <n v="1"/>
    <n v="0"/>
    <n v="1"/>
    <n v="1"/>
  </r>
  <r>
    <n v="2016"/>
    <x v="31"/>
    <n v="42"/>
    <x v="58"/>
    <x v="4"/>
    <n v="1"/>
    <n v="11"/>
    <n v="86"/>
    <n v="97"/>
  </r>
  <r>
    <n v="2016"/>
    <x v="31"/>
    <n v="42"/>
    <x v="58"/>
    <x v="5"/>
    <n v="1"/>
    <n v="1"/>
    <n v="6"/>
    <n v="7"/>
  </r>
  <r>
    <n v="2016"/>
    <x v="41"/>
    <n v="117"/>
    <x v="59"/>
    <x v="0"/>
    <n v="0.125"/>
    <n v="133"/>
    <n v="39"/>
    <n v="172"/>
  </r>
  <r>
    <n v="2016"/>
    <x v="41"/>
    <n v="117"/>
    <x v="59"/>
    <x v="1"/>
    <n v="0.75"/>
    <n v="6"/>
    <n v="45"/>
    <n v="51"/>
  </r>
  <r>
    <n v="2016"/>
    <x v="41"/>
    <n v="117"/>
    <x v="59"/>
    <x v="3"/>
    <n v="0.75"/>
    <n v="6"/>
    <n v="12"/>
    <n v="18"/>
  </r>
  <r>
    <n v="2016"/>
    <x v="40"/>
    <n v="110"/>
    <x v="60"/>
    <x v="0"/>
    <n v="0.375"/>
    <n v="53"/>
    <n v="48"/>
    <n v="101"/>
  </r>
  <r>
    <n v="2016"/>
    <x v="40"/>
    <n v="110"/>
    <x v="60"/>
    <x v="1"/>
    <n v="0.25"/>
    <n v="1"/>
    <n v="0"/>
    <n v="1"/>
  </r>
  <r>
    <n v="2016"/>
    <x v="40"/>
    <n v="110"/>
    <x v="60"/>
    <x v="2"/>
    <n v="1"/>
    <n v="2"/>
    <n v="32"/>
    <n v="34"/>
  </r>
  <r>
    <n v="2016"/>
    <x v="40"/>
    <n v="111"/>
    <x v="61"/>
    <x v="0"/>
    <n v="0.875"/>
    <n v="24"/>
    <n v="81"/>
    <n v="105"/>
  </r>
  <r>
    <n v="2016"/>
    <x v="40"/>
    <n v="111"/>
    <x v="61"/>
    <x v="2"/>
    <n v="0.875"/>
    <n v="17"/>
    <n v="91"/>
    <n v="108"/>
  </r>
  <r>
    <n v="2016"/>
    <x v="40"/>
    <n v="111"/>
    <x v="61"/>
    <x v="5"/>
    <n v="0.875"/>
    <n v="1"/>
    <n v="1"/>
    <n v="2"/>
  </r>
  <r>
    <n v="2016"/>
    <x v="43"/>
    <n v="62"/>
    <x v="59"/>
    <x v="0"/>
    <n v="6.25E-2"/>
    <n v="39"/>
    <n v="61"/>
    <n v="100"/>
  </r>
  <r>
    <n v="2016"/>
    <x v="43"/>
    <n v="62"/>
    <x v="59"/>
    <x v="1"/>
    <n v="0.375"/>
    <n v="36"/>
    <n v="19"/>
    <n v="55"/>
  </r>
  <r>
    <n v="2016"/>
    <x v="41"/>
    <n v="114"/>
    <x v="62"/>
    <x v="0"/>
    <n v="1"/>
    <n v="70"/>
    <n v="11"/>
    <n v="81"/>
  </r>
  <r>
    <n v="2016"/>
    <x v="41"/>
    <n v="114"/>
    <x v="62"/>
    <x v="2"/>
    <n v="1"/>
    <n v="0"/>
    <n v="4"/>
    <n v="4"/>
  </r>
  <r>
    <n v="2016"/>
    <x v="41"/>
    <n v="114"/>
    <x v="62"/>
    <x v="4"/>
    <n v="1"/>
    <n v="0"/>
    <n v="1"/>
    <n v="1"/>
  </r>
  <r>
    <n v="2016"/>
    <x v="44"/>
    <n v="26"/>
    <x v="63"/>
    <x v="0"/>
    <n v="0.15625"/>
    <n v="47"/>
    <n v="62"/>
    <n v="109"/>
  </r>
  <r>
    <n v="2016"/>
    <x v="44"/>
    <n v="26"/>
    <x v="63"/>
    <x v="1"/>
    <n v="0.15625"/>
    <n v="58"/>
    <n v="53"/>
    <n v="111"/>
  </r>
  <r>
    <n v="2016"/>
    <x v="27"/>
    <n v="22"/>
    <x v="64"/>
    <x v="0"/>
    <n v="1"/>
    <n v="2"/>
    <n v="9"/>
    <n v="11"/>
  </r>
  <r>
    <n v="2016"/>
    <x v="27"/>
    <n v="22"/>
    <x v="64"/>
    <x v="1"/>
    <n v="1"/>
    <n v="3"/>
    <n v="4"/>
    <n v="7"/>
  </r>
  <r>
    <n v="2016"/>
    <x v="27"/>
    <n v="22"/>
    <x v="64"/>
    <x v="3"/>
    <n v="1"/>
    <n v="16"/>
    <n v="21"/>
    <n v="37"/>
  </r>
  <r>
    <n v="2016"/>
    <x v="27"/>
    <n v="20"/>
    <x v="65"/>
    <x v="0"/>
    <n v="0.125"/>
    <n v="68"/>
    <n v="93"/>
    <n v="161"/>
  </r>
  <r>
    <n v="2016"/>
    <x v="27"/>
    <n v="20"/>
    <x v="65"/>
    <x v="1"/>
    <n v="0.125"/>
    <n v="2"/>
    <n v="1"/>
    <n v="3"/>
  </r>
  <r>
    <n v="2016"/>
    <x v="44"/>
    <n v="24"/>
    <x v="66"/>
    <x v="0"/>
    <n v="0.5"/>
    <n v="68"/>
    <n v="87"/>
    <n v="155"/>
  </r>
  <r>
    <n v="2016"/>
    <x v="44"/>
    <n v="24"/>
    <x v="66"/>
    <x v="1"/>
    <n v="0.5"/>
    <n v="1"/>
    <n v="0"/>
    <n v="1"/>
  </r>
  <r>
    <n v="2016"/>
    <x v="44"/>
    <n v="24"/>
    <x v="66"/>
    <x v="2"/>
    <n v="0.5"/>
    <n v="7"/>
    <n v="45"/>
    <n v="52"/>
  </r>
  <r>
    <n v="2016"/>
    <x v="44"/>
    <n v="27"/>
    <x v="67"/>
    <x v="0"/>
    <n v="9.375E-2"/>
    <n v="47"/>
    <n v="81"/>
    <n v="128"/>
  </r>
  <r>
    <n v="2016"/>
    <x v="44"/>
    <n v="27"/>
    <x v="67"/>
    <x v="1"/>
    <n v="0.375"/>
    <n v="25"/>
    <n v="22"/>
    <n v="47"/>
  </r>
  <r>
    <n v="2016"/>
    <x v="27"/>
    <n v="21"/>
    <x v="68"/>
    <x v="0"/>
    <n v="6.25E-2"/>
    <n v="67"/>
    <n v="33"/>
    <n v="100"/>
  </r>
  <r>
    <n v="2016"/>
    <x v="26"/>
    <n v="18"/>
    <x v="69"/>
    <x v="0"/>
    <n v="0.125"/>
    <n v="2"/>
    <n v="5"/>
    <n v="7"/>
  </r>
  <r>
    <n v="2016"/>
    <x v="26"/>
    <n v="18"/>
    <x v="69"/>
    <x v="1"/>
    <n v="0.125"/>
    <n v="90"/>
    <n v="51"/>
    <n v="141"/>
  </r>
  <r>
    <n v="2016"/>
    <x v="26"/>
    <n v="18"/>
    <x v="69"/>
    <x v="8"/>
    <n v="0.125"/>
    <n v="0"/>
    <n v="1"/>
    <n v="1"/>
  </r>
  <r>
    <n v="2016"/>
    <x v="28"/>
    <n v="29"/>
    <x v="70"/>
    <x v="0"/>
    <n v="1"/>
    <n v="1"/>
    <n v="39"/>
    <n v="40"/>
  </r>
  <r>
    <n v="2016"/>
    <x v="28"/>
    <n v="29"/>
    <x v="70"/>
    <x v="1"/>
    <n v="1"/>
    <n v="2"/>
    <n v="13"/>
    <n v="15"/>
  </r>
  <r>
    <n v="2016"/>
    <x v="28"/>
    <n v="29"/>
    <x v="70"/>
    <x v="2"/>
    <n v="1"/>
    <n v="1"/>
    <n v="10"/>
    <n v="11"/>
  </r>
  <r>
    <n v="2016"/>
    <x v="23"/>
    <n v="5"/>
    <x v="71"/>
    <x v="0"/>
    <n v="0.75"/>
    <n v="10"/>
    <n v="23"/>
    <n v="33"/>
  </r>
  <r>
    <n v="2016"/>
    <x v="23"/>
    <n v="5"/>
    <x v="71"/>
    <x v="1"/>
    <n v="0.75"/>
    <n v="11"/>
    <n v="44"/>
    <n v="55"/>
  </r>
  <r>
    <n v="2016"/>
    <x v="23"/>
    <n v="5"/>
    <x v="71"/>
    <x v="3"/>
    <n v="0.75"/>
    <n v="44"/>
    <n v="113"/>
    <n v="157"/>
  </r>
  <r>
    <n v="2016"/>
    <x v="44"/>
    <n v="25"/>
    <x v="72"/>
    <x v="0"/>
    <n v="1"/>
    <n v="76"/>
    <n v="128"/>
    <n v="204"/>
  </r>
  <r>
    <n v="2016"/>
    <x v="44"/>
    <n v="25"/>
    <x v="72"/>
    <x v="1"/>
    <n v="1"/>
    <n v="0"/>
    <n v="1"/>
    <n v="1"/>
  </r>
  <r>
    <n v="2016"/>
    <x v="44"/>
    <n v="25"/>
    <x v="72"/>
    <x v="2"/>
    <n v="1"/>
    <n v="0"/>
    <n v="5"/>
    <n v="5"/>
  </r>
  <r>
    <n v="2016"/>
    <x v="27"/>
    <n v="23"/>
    <x v="73"/>
    <x v="0"/>
    <n v="0.375"/>
    <n v="72"/>
    <n v="47"/>
    <n v="119"/>
  </r>
  <r>
    <n v="2016"/>
    <x v="27"/>
    <n v="23"/>
    <x v="73"/>
    <x v="1"/>
    <n v="1"/>
    <n v="0"/>
    <n v="41"/>
    <n v="41"/>
  </r>
  <r>
    <n v="2016"/>
    <x v="43"/>
    <n v="59"/>
    <x v="21"/>
    <x v="0"/>
    <n v="1"/>
    <n v="23"/>
    <n v="34"/>
    <n v="57"/>
  </r>
  <r>
    <n v="2016"/>
    <x v="43"/>
    <n v="59"/>
    <x v="21"/>
    <x v="2"/>
    <n v="0.25"/>
    <n v="8"/>
    <n v="125"/>
    <n v="133"/>
  </r>
  <r>
    <n v="2016"/>
    <x v="43"/>
    <n v="59"/>
    <x v="21"/>
    <x v="4"/>
    <n v="1"/>
    <n v="1"/>
    <n v="0"/>
    <n v="1"/>
  </r>
  <r>
    <n v="2016"/>
    <x v="35"/>
    <n v="55"/>
    <x v="32"/>
    <x v="0"/>
    <n v="0.375"/>
    <n v="7"/>
    <n v="96"/>
    <n v="103"/>
  </r>
  <r>
    <n v="2016"/>
    <x v="35"/>
    <n v="55"/>
    <x v="32"/>
    <x v="2"/>
    <n v="0.375"/>
    <n v="0"/>
    <n v="2"/>
    <n v="2"/>
  </r>
  <r>
    <n v="2016"/>
    <x v="30"/>
    <n v="28"/>
    <x v="74"/>
    <x v="0"/>
    <n v="0.75"/>
    <n v="16"/>
    <n v="107"/>
    <n v="123"/>
  </r>
  <r>
    <n v="2016"/>
    <x v="30"/>
    <n v="28"/>
    <x v="74"/>
    <x v="1"/>
    <n v="0.75"/>
    <n v="0"/>
    <n v="2"/>
    <n v="2"/>
  </r>
  <r>
    <n v="2016"/>
    <x v="30"/>
    <n v="28"/>
    <x v="74"/>
    <x v="2"/>
    <n v="0.75"/>
    <n v="0"/>
    <n v="1"/>
    <n v="1"/>
  </r>
  <r>
    <n v="2017"/>
    <x v="45"/>
    <n v="99"/>
    <x v="64"/>
    <x v="1"/>
    <n v="0.5"/>
    <n v="49"/>
    <n v="91"/>
    <n v="140"/>
  </r>
  <r>
    <n v="2017"/>
    <x v="46"/>
    <n v="74"/>
    <x v="75"/>
    <x v="0"/>
    <n v="0.25"/>
    <n v="21"/>
    <n v="103"/>
    <n v="124"/>
  </r>
  <r>
    <n v="2017"/>
    <x v="46"/>
    <n v="74"/>
    <x v="75"/>
    <x v="1"/>
    <n v="0.25"/>
    <n v="1"/>
    <n v="4"/>
    <n v="5"/>
  </r>
  <r>
    <n v="2017"/>
    <x v="47"/>
    <n v="52"/>
    <x v="76"/>
    <x v="1"/>
    <n v="9.375E-2"/>
    <n v="14"/>
    <n v="90"/>
    <n v="104"/>
  </r>
  <r>
    <n v="2017"/>
    <x v="48"/>
    <n v="32"/>
    <x v="35"/>
    <x v="0"/>
    <n v="0.1875"/>
    <n v="21"/>
    <n v="57"/>
    <n v="78"/>
  </r>
  <r>
    <n v="2017"/>
    <x v="48"/>
    <n v="32"/>
    <x v="35"/>
    <x v="1"/>
    <n v="0.1875"/>
    <n v="15"/>
    <n v="94"/>
    <n v="109"/>
  </r>
  <r>
    <n v="2017"/>
    <x v="48"/>
    <n v="34"/>
    <x v="37"/>
    <x v="0"/>
    <n v="0.25"/>
    <n v="11"/>
    <n v="43"/>
    <n v="54"/>
  </r>
  <r>
    <n v="2017"/>
    <x v="48"/>
    <n v="34"/>
    <x v="37"/>
    <x v="1"/>
    <n v="0.25"/>
    <n v="0"/>
    <n v="123"/>
    <n v="123"/>
  </r>
  <r>
    <n v="2017"/>
    <x v="49"/>
    <n v="48"/>
    <x v="46"/>
    <x v="0"/>
    <n v="0.25"/>
    <n v="33"/>
    <n v="56"/>
    <n v="89"/>
  </r>
  <r>
    <n v="2017"/>
    <x v="49"/>
    <n v="48"/>
    <x v="46"/>
    <x v="1"/>
    <n v="0.25"/>
    <n v="63"/>
    <n v="88"/>
    <n v="151"/>
  </r>
  <r>
    <n v="2017"/>
    <x v="49"/>
    <n v="48"/>
    <x v="46"/>
    <x v="2"/>
    <n v="0.25"/>
    <n v="0"/>
    <n v="1"/>
    <n v="1"/>
  </r>
  <r>
    <n v="2017"/>
    <x v="50"/>
    <n v="107"/>
    <x v="66"/>
    <x v="0"/>
    <n v="0.25"/>
    <n v="11"/>
    <n v="42"/>
    <n v="53"/>
  </r>
  <r>
    <n v="2017"/>
    <x v="50"/>
    <n v="107"/>
    <x v="66"/>
    <x v="1"/>
    <n v="0.25"/>
    <n v="35"/>
    <n v="20"/>
    <n v="55"/>
  </r>
  <r>
    <n v="2017"/>
    <x v="50"/>
    <n v="107"/>
    <x v="66"/>
    <x v="2"/>
    <n v="0.25"/>
    <n v="21"/>
    <n v="82"/>
    <n v="103"/>
  </r>
  <r>
    <n v="2017"/>
    <x v="51"/>
    <n v="30"/>
    <x v="38"/>
    <x v="0"/>
    <n v="3.125E-2"/>
    <n v="26"/>
    <n v="67"/>
    <n v="93"/>
  </r>
  <r>
    <n v="2017"/>
    <x v="52"/>
    <n v="26"/>
    <x v="63"/>
    <x v="0"/>
    <n v="6.25E-2"/>
    <n v="21"/>
    <n v="91"/>
    <n v="112"/>
  </r>
  <r>
    <n v="2017"/>
    <x v="52"/>
    <n v="26"/>
    <x v="63"/>
    <x v="3"/>
    <n v="6.25E-2"/>
    <n v="0"/>
    <n v="1"/>
    <n v="1"/>
  </r>
  <r>
    <n v="2017"/>
    <x v="49"/>
    <n v="49"/>
    <x v="77"/>
    <x v="0"/>
    <n v="9.375E-2"/>
    <n v="14"/>
    <n v="102"/>
    <n v="116"/>
  </r>
  <r>
    <n v="2017"/>
    <x v="49"/>
    <n v="49"/>
    <x v="77"/>
    <x v="1"/>
    <n v="9.375E-2"/>
    <n v="6"/>
    <n v="50"/>
    <n v="56"/>
  </r>
  <r>
    <n v="2017"/>
    <x v="47"/>
    <n v="51"/>
    <x v="10"/>
    <x v="0"/>
    <n v="6.25E-2"/>
    <n v="56"/>
    <n v="74"/>
    <n v="130"/>
  </r>
  <r>
    <n v="2017"/>
    <x v="47"/>
    <n v="51"/>
    <x v="10"/>
    <x v="1"/>
    <n v="0.4375"/>
    <n v="9"/>
    <n v="39"/>
    <n v="48"/>
  </r>
  <r>
    <n v="2017"/>
    <x v="51"/>
    <n v="28"/>
    <x v="74"/>
    <x v="0"/>
    <n v="9.375E-2"/>
    <n v="27"/>
    <n v="116"/>
    <n v="143"/>
  </r>
  <r>
    <n v="2017"/>
    <x v="51"/>
    <n v="28"/>
    <x v="74"/>
    <x v="1"/>
    <n v="9.375E-2"/>
    <n v="51"/>
    <n v="5"/>
    <n v="56"/>
  </r>
  <r>
    <n v="2017"/>
    <x v="53"/>
    <n v="101"/>
    <x v="73"/>
    <x v="0"/>
    <n v="6.25E-2"/>
    <n v="56"/>
    <n v="118"/>
    <n v="174"/>
  </r>
  <r>
    <n v="2017"/>
    <x v="48"/>
    <n v="33"/>
    <x v="36"/>
    <x v="0"/>
    <n v="0.125"/>
    <n v="30"/>
    <n v="107"/>
    <n v="137"/>
  </r>
  <r>
    <n v="2017"/>
    <x v="51"/>
    <n v="29"/>
    <x v="70"/>
    <x v="0"/>
    <n v="0.125"/>
    <n v="61"/>
    <n v="127"/>
    <n v="188"/>
  </r>
  <r>
    <n v="2017"/>
    <x v="51"/>
    <n v="29"/>
    <x v="70"/>
    <x v="1"/>
    <n v="0.125"/>
    <n v="6"/>
    <n v="1"/>
    <n v="7"/>
  </r>
  <r>
    <n v="2017"/>
    <x v="51"/>
    <n v="29"/>
    <x v="70"/>
    <x v="2"/>
    <n v="0.125"/>
    <n v="0"/>
    <n v="1"/>
    <n v="1"/>
  </r>
  <r>
    <n v="2017"/>
    <x v="52"/>
    <n v="25"/>
    <x v="78"/>
    <x v="0"/>
    <n v="9.375E-2"/>
    <n v="57"/>
    <n v="69"/>
    <n v="126"/>
  </r>
  <r>
    <n v="2017"/>
    <x v="52"/>
    <n v="25"/>
    <x v="78"/>
    <x v="1"/>
    <n v="0.125"/>
    <n v="32"/>
    <n v="19"/>
    <n v="51"/>
  </r>
  <r>
    <n v="2017"/>
    <x v="51"/>
    <n v="27"/>
    <x v="67"/>
    <x v="0"/>
    <n v="0.125"/>
    <n v="71"/>
    <n v="68"/>
    <n v="139"/>
  </r>
  <r>
    <n v="2017"/>
    <x v="51"/>
    <n v="27"/>
    <x v="67"/>
    <x v="1"/>
    <n v="0.25"/>
    <n v="6"/>
    <n v="45"/>
    <n v="51"/>
  </r>
  <r>
    <n v="2017"/>
    <x v="50"/>
    <n v="103"/>
    <x v="72"/>
    <x v="0"/>
    <n v="0.1875"/>
    <n v="18"/>
    <n v="37"/>
    <n v="55"/>
  </r>
  <r>
    <n v="2017"/>
    <x v="50"/>
    <n v="103"/>
    <x v="72"/>
    <x v="1"/>
    <n v="0.1875"/>
    <n v="6"/>
    <n v="0"/>
    <n v="6"/>
  </r>
  <r>
    <n v="2017"/>
    <x v="50"/>
    <n v="103"/>
    <x v="72"/>
    <x v="2"/>
    <n v="0.125"/>
    <n v="41"/>
    <n v="113"/>
    <n v="154"/>
  </r>
  <r>
    <n v="2017"/>
    <x v="52"/>
    <n v="23"/>
    <x v="79"/>
    <x v="1"/>
    <n v="6.25E-2"/>
    <n v="25"/>
    <n v="101"/>
    <n v="126"/>
  </r>
  <r>
    <n v="2017"/>
    <x v="54"/>
    <n v="100"/>
    <x v="80"/>
    <x v="1"/>
    <n v="0.125"/>
    <n v="55"/>
    <n v="52"/>
    <n v="107"/>
  </r>
  <r>
    <n v="2017"/>
    <x v="55"/>
    <n v="10"/>
    <x v="71"/>
    <x v="0"/>
    <n v="0.125"/>
    <n v="1"/>
    <n v="0"/>
    <n v="1"/>
  </r>
  <r>
    <n v="2017"/>
    <x v="55"/>
    <n v="10"/>
    <x v="71"/>
    <x v="1"/>
    <n v="0.125"/>
    <n v="12"/>
    <n v="96"/>
    <n v="108"/>
  </r>
  <r>
    <n v="2017"/>
    <x v="56"/>
    <n v="56"/>
    <x v="53"/>
    <x v="0"/>
    <n v="6.25E-2"/>
    <n v="43"/>
    <n v="80"/>
    <n v="123"/>
  </r>
  <r>
    <n v="2017"/>
    <x v="52"/>
    <n v="24"/>
    <x v="68"/>
    <x v="0"/>
    <n v="6.25E-2"/>
    <n v="67"/>
    <n v="60"/>
    <n v="127"/>
  </r>
  <r>
    <n v="2017"/>
    <x v="52"/>
    <n v="24"/>
    <x v="68"/>
    <x v="1"/>
    <n v="6.25E-2"/>
    <n v="0"/>
    <n v="4"/>
    <n v="4"/>
  </r>
  <r>
    <n v="2017"/>
    <x v="56"/>
    <n v="55"/>
    <x v="39"/>
    <x v="0"/>
    <n v="0.125"/>
    <n v="75"/>
    <n v="59"/>
    <n v="134"/>
  </r>
  <r>
    <n v="2017"/>
    <x v="56"/>
    <n v="55"/>
    <x v="39"/>
    <x v="1"/>
    <n v="0.125"/>
    <n v="83"/>
    <n v="49"/>
    <n v="132"/>
  </r>
  <r>
    <n v="2017"/>
    <x v="57"/>
    <n v="61"/>
    <x v="52"/>
    <x v="0"/>
    <n v="6.25E-2"/>
    <n v="39"/>
    <n v="116"/>
    <n v="155"/>
  </r>
  <r>
    <n v="2017"/>
    <x v="58"/>
    <n v="50"/>
    <x v="81"/>
    <x v="0"/>
    <n v="0.125"/>
    <n v="0"/>
    <n v="1"/>
    <n v="1"/>
  </r>
  <r>
    <n v="2017"/>
    <x v="58"/>
    <n v="50"/>
    <x v="81"/>
    <x v="1"/>
    <n v="0.125"/>
    <n v="80"/>
    <n v="77"/>
    <n v="157"/>
  </r>
  <r>
    <n v="2017"/>
    <x v="57"/>
    <n v="60"/>
    <x v="69"/>
    <x v="0"/>
    <n v="6.25E-2"/>
    <n v="33"/>
    <n v="74"/>
    <n v="107"/>
  </r>
  <r>
    <n v="2017"/>
    <x v="57"/>
    <n v="60"/>
    <x v="69"/>
    <x v="1"/>
    <n v="3.125E-2"/>
    <n v="16"/>
    <n v="38"/>
    <n v="54"/>
  </r>
  <r>
    <n v="2018"/>
    <x v="59"/>
    <n v="6"/>
    <x v="41"/>
    <x v="1"/>
    <n v="9.375E-2"/>
    <n v="46"/>
    <n v="56"/>
    <n v="112"/>
  </r>
  <r>
    <n v="2018"/>
    <x v="59"/>
    <n v="28"/>
    <x v="36"/>
    <x v="0"/>
    <n v="1"/>
    <n v="13"/>
    <n v="48"/>
    <n v="61"/>
  </r>
  <r>
    <n v="2018"/>
    <x v="59"/>
    <n v="28"/>
    <x v="36"/>
    <x v="1"/>
    <n v="0.53125"/>
    <n v="3"/>
    <n v="105"/>
    <n v="108"/>
  </r>
  <r>
    <n v="2018"/>
    <x v="59"/>
    <n v="59"/>
    <x v="81"/>
    <x v="0"/>
    <n v="1"/>
    <n v="0"/>
    <n v="5"/>
    <n v="5"/>
  </r>
  <r>
    <n v="2018"/>
    <x v="59"/>
    <n v="59"/>
    <x v="81"/>
    <x v="1"/>
    <n v="1"/>
    <n v="26"/>
    <n v="81"/>
    <n v="107"/>
  </r>
  <r>
    <n v="2018"/>
    <x v="59"/>
    <n v="31"/>
    <x v="64"/>
    <x v="0"/>
    <n v="0.125"/>
    <n v="0"/>
    <n v="2"/>
    <n v="2"/>
  </r>
  <r>
    <n v="2018"/>
    <x v="59"/>
    <n v="31"/>
    <x v="64"/>
    <x v="1"/>
    <n v="0.125"/>
    <n v="42"/>
    <n v="74"/>
    <n v="116"/>
  </r>
  <r>
    <n v="2018"/>
    <x v="59"/>
    <n v="30"/>
    <x v="77"/>
    <x v="0"/>
    <n v="0.125"/>
    <n v="47"/>
    <n v="96"/>
    <n v="143"/>
  </r>
  <r>
    <n v="2018"/>
    <x v="59"/>
    <n v="68"/>
    <x v="50"/>
    <x v="0"/>
    <n v="6.25E-2"/>
    <n v="39"/>
    <n v="62"/>
    <n v="101"/>
  </r>
  <r>
    <n v="2018"/>
    <x v="59"/>
    <n v="68"/>
    <x v="50"/>
    <x v="1"/>
    <n v="6.25E-2"/>
    <n v="2"/>
    <n v="2"/>
    <n v="4"/>
  </r>
  <r>
    <n v="2018"/>
    <x v="59"/>
    <n v="67"/>
    <x v="39"/>
    <x v="0"/>
    <n v="6.25E-2"/>
    <n v="61"/>
    <n v="104"/>
    <n v="165"/>
  </r>
  <r>
    <n v="2018"/>
    <x v="59"/>
    <n v="67"/>
    <x v="39"/>
    <x v="1"/>
    <n v="0.5625"/>
    <n v="25"/>
    <n v="21"/>
    <n v="46"/>
  </r>
  <r>
    <n v="2018"/>
    <x v="59"/>
    <n v="132"/>
    <x v="82"/>
    <x v="2"/>
    <n v="3.125E-2"/>
    <n v="31"/>
    <n v="116"/>
    <n v="147"/>
  </r>
  <r>
    <n v="2018"/>
    <x v="59"/>
    <n v="129"/>
    <x v="53"/>
    <x v="0"/>
    <n v="6.25E-2"/>
    <n v="29"/>
    <n v="127"/>
    <n v="156"/>
  </r>
  <r>
    <n v="2018"/>
    <x v="59"/>
    <n v="129"/>
    <x v="53"/>
    <x v="1"/>
    <n v="6.25E-2"/>
    <n v="2"/>
    <n v="1"/>
    <n v="3"/>
  </r>
  <r>
    <n v="2018"/>
    <x v="59"/>
    <n v="129"/>
    <x v="53"/>
    <x v="2"/>
    <n v="6.25E-2"/>
    <n v="12"/>
    <n v="50"/>
    <n v="62"/>
  </r>
  <r>
    <n v="2018"/>
    <x v="59"/>
    <n v="26"/>
    <x v="35"/>
    <x v="1"/>
    <n v="1"/>
    <n v="8"/>
    <n v="19"/>
    <n v="27"/>
  </r>
  <r>
    <n v="2018"/>
    <x v="59"/>
    <n v="39"/>
    <x v="69"/>
    <x v="0"/>
    <n v="6.25E-2"/>
    <n v="1"/>
    <n v="0"/>
    <n v="1"/>
  </r>
  <r>
    <n v="2018"/>
    <x v="59"/>
    <n v="39"/>
    <x v="69"/>
    <x v="1"/>
    <n v="6.25E-2"/>
    <n v="22"/>
    <n v="73"/>
    <n v="95"/>
  </r>
  <r>
    <n v="2018"/>
    <x v="59"/>
    <n v="130"/>
    <x v="40"/>
    <x v="0"/>
    <n v="6.25E-2"/>
    <n v="23"/>
    <n v="68"/>
    <n v="91"/>
  </r>
  <r>
    <n v="2018"/>
    <x v="59"/>
    <n v="130"/>
    <x v="40"/>
    <x v="2"/>
    <n v="6.25E-2"/>
    <n v="27"/>
    <n v="91"/>
    <n v="118"/>
  </r>
  <r>
    <n v="2018"/>
    <x v="59"/>
    <n v="36"/>
    <x v="68"/>
    <x v="0"/>
    <n v="0.125"/>
    <n v="39"/>
    <n v="58"/>
    <n v="97"/>
  </r>
  <r>
    <n v="2018"/>
    <x v="59"/>
    <n v="36"/>
    <x v="68"/>
    <x v="1"/>
    <n v="0.125"/>
    <n v="33"/>
    <n v="28"/>
    <n v="61"/>
  </r>
  <r>
    <n v="2018"/>
    <x v="59"/>
    <n v="27"/>
    <x v="49"/>
    <x v="0"/>
    <n v="0.25"/>
    <n v="19"/>
    <n v="35"/>
    <n v="54"/>
  </r>
  <r>
    <n v="2018"/>
    <x v="59"/>
    <n v="27"/>
    <x v="49"/>
    <x v="1"/>
    <n v="0.25"/>
    <n v="74"/>
    <n v="116"/>
    <n v="190"/>
  </r>
  <r>
    <n v="2018"/>
    <x v="59"/>
    <n v="23"/>
    <x v="46"/>
    <x v="0"/>
    <n v="6.25E-2"/>
    <n v="58"/>
    <n v="137"/>
    <n v="195"/>
  </r>
  <r>
    <n v="2018"/>
    <x v="59"/>
    <n v="23"/>
    <x v="46"/>
    <x v="1"/>
    <n v="6.25E-2"/>
    <n v="0"/>
    <n v="1"/>
    <n v="1"/>
  </r>
  <r>
    <n v="2018"/>
    <x v="59"/>
    <n v="62"/>
    <x v="1"/>
    <x v="0"/>
    <n v="0.125"/>
    <n v="44"/>
    <n v="89"/>
    <n v="133"/>
  </r>
  <r>
    <n v="2018"/>
    <x v="59"/>
    <n v="62"/>
    <x v="1"/>
    <x v="2"/>
    <n v="1"/>
    <n v="8"/>
    <n v="25"/>
    <n v="33"/>
  </r>
  <r>
    <n v="2018"/>
    <x v="59"/>
    <n v="24"/>
    <x v="60"/>
    <x v="0"/>
    <n v="0.25"/>
    <n v="15"/>
    <n v="107"/>
    <n v="122"/>
  </r>
  <r>
    <n v="2018"/>
    <x v="59"/>
    <n v="24"/>
    <x v="60"/>
    <x v="1"/>
    <n v="0.25"/>
    <n v="1"/>
    <n v="3"/>
    <n v="4"/>
  </r>
  <r>
    <n v="2018"/>
    <x v="59"/>
    <n v="24"/>
    <x v="60"/>
    <x v="2"/>
    <n v="0.25"/>
    <n v="2"/>
    <n v="10"/>
    <n v="12"/>
  </r>
  <r>
    <n v="2018"/>
    <x v="59"/>
    <n v="22"/>
    <x v="38"/>
    <x v="0"/>
    <n v="0.25"/>
    <n v="61"/>
    <n v="66"/>
    <n v="127"/>
  </r>
  <r>
    <n v="2018"/>
    <x v="59"/>
    <n v="22"/>
    <x v="38"/>
    <x v="1"/>
    <n v="0.25"/>
    <n v="0"/>
    <n v="3"/>
    <n v="3"/>
  </r>
  <r>
    <n v="2018"/>
    <x v="59"/>
    <n v="29"/>
    <x v="71"/>
    <x v="1"/>
    <n v="1"/>
    <n v="0"/>
    <n v="40"/>
    <n v="40"/>
  </r>
  <r>
    <n v="2018"/>
    <x v="59"/>
    <n v="135"/>
    <x v="83"/>
    <x v="1"/>
    <n v="0.15625"/>
    <n v="26"/>
    <n v="81"/>
    <n v="107"/>
  </r>
  <r>
    <n v="2018"/>
    <x v="59"/>
    <n v="61"/>
    <x v="0"/>
    <x v="0"/>
    <n v="0.25"/>
    <n v="56"/>
    <n v="81"/>
    <n v="137"/>
  </r>
  <r>
    <n v="2018"/>
    <x v="59"/>
    <n v="61"/>
    <x v="0"/>
    <x v="1"/>
    <n v="0.25"/>
    <n v="2"/>
    <n v="1"/>
    <n v="3"/>
  </r>
  <r>
    <n v="2018"/>
    <x v="59"/>
    <n v="131"/>
    <x v="84"/>
    <x v="0"/>
    <n v="0.25"/>
    <n v="32"/>
    <n v="24"/>
    <n v="56"/>
  </r>
  <r>
    <n v="2018"/>
    <x v="59"/>
    <n v="131"/>
    <x v="84"/>
    <x v="2"/>
    <n v="6.25E-2"/>
    <n v="53"/>
    <n v="81"/>
    <n v="134"/>
  </r>
  <r>
    <n v="2018"/>
    <x v="59"/>
    <n v="122"/>
    <x v="52"/>
    <x v="0"/>
    <n v="0.125"/>
    <n v="87"/>
    <n v="87"/>
    <n v="174"/>
  </r>
  <r>
    <n v="2018"/>
    <x v="59"/>
    <n v="122"/>
    <x v="52"/>
    <x v="1"/>
    <n v="0.25"/>
    <n v="32"/>
    <n v="26"/>
    <n v="58"/>
  </r>
  <r>
    <n v="2018"/>
    <x v="59"/>
    <n v="122"/>
    <x v="52"/>
    <x v="10"/>
    <n v="0.125"/>
    <n v="0"/>
    <n v="1"/>
    <n v="1"/>
  </r>
  <r>
    <n v="2018"/>
    <x v="59"/>
    <n v="37"/>
    <x v="65"/>
    <x v="0"/>
    <n v="6.25E-2"/>
    <n v="50"/>
    <n v="42"/>
    <n v="92"/>
  </r>
  <r>
    <n v="2018"/>
    <x v="59"/>
    <n v="37"/>
    <x v="65"/>
    <x v="1"/>
    <n v="6.25E-2"/>
    <n v="0"/>
    <n v="2"/>
    <n v="2"/>
  </r>
  <r>
    <n v="2018"/>
    <x v="59"/>
    <n v="38"/>
    <x v="79"/>
    <x v="1"/>
    <n v="6.25E-2"/>
    <n v="56"/>
    <n v="45"/>
    <n v="101"/>
  </r>
  <r>
    <n v="2018"/>
    <x v="59"/>
    <n v="33"/>
    <x v="73"/>
    <x v="0"/>
    <n v="6.25E-2"/>
    <n v="52"/>
    <n v="88"/>
    <n v="140"/>
  </r>
  <r>
    <n v="2018"/>
    <x v="59"/>
    <n v="33"/>
    <x v="73"/>
    <x v="1"/>
    <n v="0.25"/>
    <n v="3"/>
    <n v="8"/>
    <n v="11"/>
  </r>
  <r>
    <n v="2018"/>
    <x v="59"/>
    <n v="82"/>
    <x v="78"/>
    <x v="1"/>
    <n v="9.375E-2"/>
    <n v="31"/>
    <n v="83"/>
    <n v="114"/>
  </r>
  <r>
    <n v="2018"/>
    <x v="59"/>
    <n v="83"/>
    <x v="63"/>
    <x v="0"/>
    <n v="0.125"/>
    <n v="13"/>
    <n v="43"/>
    <n v="56"/>
  </r>
  <r>
    <n v="2018"/>
    <x v="59"/>
    <n v="83"/>
    <x v="63"/>
    <x v="1"/>
    <n v="0.125"/>
    <n v="86"/>
    <n v="69"/>
    <n v="155"/>
  </r>
  <r>
    <n v="2018"/>
    <x v="59"/>
    <n v="35"/>
    <x v="72"/>
    <x v="0"/>
    <n v="0.125"/>
    <n v="119"/>
    <n v="122"/>
    <n v="241"/>
  </r>
  <r>
    <n v="2018"/>
    <x v="59"/>
    <n v="35"/>
    <x v="72"/>
    <x v="1"/>
    <n v="0.125"/>
    <n v="2"/>
    <n v="2"/>
    <n v="4"/>
  </r>
  <r>
    <n v="2018"/>
    <x v="59"/>
    <n v="32"/>
    <x v="80"/>
    <x v="0"/>
    <n v="0.125"/>
    <n v="45"/>
    <n v="70"/>
    <n v="115"/>
  </r>
  <r>
    <n v="2018"/>
    <x v="59"/>
    <n v="32"/>
    <x v="80"/>
    <x v="1"/>
    <n v="0.25"/>
    <n v="29"/>
    <n v="39"/>
    <n v="68"/>
  </r>
  <r>
    <n v="2018"/>
    <x v="59"/>
    <n v="34"/>
    <x v="66"/>
    <x v="0"/>
    <n v="6.25E-2"/>
    <n v="92"/>
    <n v="78"/>
    <n v="170"/>
  </r>
  <r>
    <n v="2018"/>
    <x v="59"/>
    <n v="34"/>
    <x v="66"/>
    <x v="1"/>
    <n v="6.25E-2"/>
    <n v="0"/>
    <n v="1"/>
    <n v="1"/>
  </r>
  <r>
    <n v="2018"/>
    <x v="59"/>
    <n v="34"/>
    <x v="66"/>
    <x v="2"/>
    <n v="6.25E-2"/>
    <n v="0"/>
    <n v="3"/>
    <n v="3"/>
  </r>
  <r>
    <n v="2018"/>
    <x v="59"/>
    <n v="85"/>
    <x v="74"/>
    <x v="0"/>
    <n v="6.25E-2"/>
    <n v="80"/>
    <n v="102"/>
    <n v="182"/>
  </r>
  <r>
    <n v="2018"/>
    <x v="59"/>
    <n v="85"/>
    <x v="74"/>
    <x v="1"/>
    <n v="6.25E-2"/>
    <n v="2"/>
    <n v="1"/>
    <n v="3"/>
  </r>
  <r>
    <n v="2018"/>
    <x v="59"/>
    <n v="15"/>
    <x v="22"/>
    <x v="1"/>
    <n v="0.375"/>
    <n v="1"/>
    <n v="127"/>
    <n v="128"/>
  </r>
  <r>
    <n v="2018"/>
    <x v="59"/>
    <n v="15"/>
    <x v="22"/>
    <x v="3"/>
    <n v="0.375"/>
    <n v="26"/>
    <n v="32"/>
    <n v="58"/>
  </r>
  <r>
    <n v="2018"/>
    <x v="60"/>
    <n v="86"/>
    <x v="70"/>
    <x v="0"/>
    <n v="0.25"/>
    <n v="27"/>
    <n v="101"/>
    <n v="128"/>
  </r>
  <r>
    <n v="2018"/>
    <x v="60"/>
    <n v="86"/>
    <x v="70"/>
    <x v="1"/>
    <n v="0.25"/>
    <n v="1"/>
    <n v="14"/>
    <n v="15"/>
  </r>
  <r>
    <n v="2018"/>
    <x v="60"/>
    <n v="86"/>
    <x v="70"/>
    <x v="2"/>
    <n v="0.25"/>
    <n v="0"/>
    <n v="1"/>
    <n v="1"/>
  </r>
  <r>
    <n v="2018"/>
    <x v="59"/>
    <n v="16"/>
    <x v="23"/>
    <x v="0"/>
    <n v="1"/>
    <n v="1"/>
    <n v="3"/>
    <n v="4"/>
  </r>
  <r>
    <n v="2018"/>
    <x v="59"/>
    <n v="16"/>
    <x v="23"/>
    <x v="1"/>
    <n v="1"/>
    <n v="22"/>
    <n v="78"/>
    <n v="100"/>
  </r>
  <r>
    <n v="2018"/>
    <x v="59"/>
    <n v="5"/>
    <x v="27"/>
    <x v="0"/>
    <n v="1"/>
    <n v="0"/>
    <n v="3"/>
    <n v="3"/>
  </r>
  <r>
    <n v="2018"/>
    <x v="59"/>
    <n v="5"/>
    <x v="27"/>
    <x v="1"/>
    <n v="1"/>
    <n v="26"/>
    <n v="103"/>
    <n v="129"/>
  </r>
  <r>
    <n v="2018"/>
    <x v="59"/>
    <n v="5"/>
    <x v="27"/>
    <x v="3"/>
    <n v="1"/>
    <n v="1"/>
    <n v="0"/>
    <n v="1"/>
  </r>
  <r>
    <n v="2018"/>
    <x v="59"/>
    <n v="21"/>
    <x v="55"/>
    <x v="0"/>
    <n v="1"/>
    <n v="4"/>
    <n v="67"/>
    <n v="71"/>
  </r>
  <r>
    <n v="2018"/>
    <x v="59"/>
    <n v="21"/>
    <x v="55"/>
    <x v="1"/>
    <n v="1"/>
    <n v="3"/>
    <n v="53"/>
    <n v="56"/>
  </r>
  <r>
    <n v="2018"/>
    <x v="59"/>
    <n v="3"/>
    <x v="25"/>
    <x v="0"/>
    <n v="0.125"/>
    <n v="93"/>
    <n v="93"/>
    <n v="183"/>
  </r>
  <r>
    <n v="2018"/>
    <x v="59"/>
    <n v="3"/>
    <x v="25"/>
    <x v="1"/>
    <n v="0.25"/>
    <n v="7"/>
    <n v="12"/>
    <n v="19"/>
  </r>
  <r>
    <n v="2018"/>
    <x v="59"/>
    <n v="3"/>
    <x v="25"/>
    <x v="2"/>
    <n v="0.25"/>
    <n v="4"/>
    <n v="51"/>
    <n v="55"/>
  </r>
  <r>
    <n v="2018"/>
    <x v="59"/>
    <n v="84"/>
    <x v="67"/>
    <x v="0"/>
    <n v="0.25"/>
    <n v="43"/>
    <n v="32"/>
    <n v="75"/>
  </r>
  <r>
    <n v="2018"/>
    <x v="59"/>
    <n v="84"/>
    <x v="67"/>
    <x v="1"/>
    <n v="0.125"/>
    <n v="51"/>
    <n v="60"/>
    <n v="111"/>
  </r>
  <r>
    <n v="2018"/>
    <x v="59"/>
    <n v="11"/>
    <x v="8"/>
    <x v="0"/>
    <n v="6.25E-2"/>
    <n v="58"/>
    <n v="71"/>
    <n v="129"/>
  </r>
  <r>
    <n v="2018"/>
    <x v="59"/>
    <n v="110"/>
    <x v="42"/>
    <x v="0"/>
    <n v="0.125"/>
    <n v="23"/>
    <n v="40"/>
    <n v="63"/>
  </r>
  <r>
    <n v="2018"/>
    <x v="59"/>
    <n v="110"/>
    <x v="42"/>
    <x v="1"/>
    <n v="0.15625"/>
    <n v="92"/>
    <n v="23"/>
    <n v="115"/>
  </r>
  <r>
    <n v="2018"/>
    <x v="59"/>
    <n v="77"/>
    <x v="24"/>
    <x v="0"/>
    <n v="0.25"/>
    <n v="11"/>
    <n v="40"/>
    <n v="51"/>
  </r>
  <r>
    <n v="2018"/>
    <x v="59"/>
    <n v="77"/>
    <x v="24"/>
    <x v="1"/>
    <n v="0.375"/>
    <n v="7"/>
    <n v="33"/>
    <n v="40"/>
  </r>
  <r>
    <n v="2018"/>
    <x v="59"/>
    <n v="77"/>
    <x v="24"/>
    <x v="2"/>
    <n v="0.375"/>
    <n v="7"/>
    <n v="102"/>
    <n v="109"/>
  </r>
  <r>
    <n v="2017"/>
    <x v="61"/>
    <n v="44"/>
    <x v="85"/>
    <x v="0"/>
    <n v="0.125"/>
    <n v="59"/>
    <n v="79"/>
    <n v="138"/>
  </r>
  <r>
    <n v="2017"/>
    <x v="61"/>
    <n v="44"/>
    <x v="85"/>
    <x v="1"/>
    <n v="0.1875"/>
    <n v="35"/>
    <n v="29"/>
    <n v="64"/>
  </r>
  <r>
    <n v="2017"/>
    <x v="62"/>
    <n v="3"/>
    <x v="34"/>
    <x v="0"/>
    <n v="0.25"/>
    <n v="0"/>
    <n v="1"/>
    <n v="1"/>
  </r>
  <r>
    <n v="2017"/>
    <x v="62"/>
    <n v="3"/>
    <x v="34"/>
    <x v="1"/>
    <n v="0.25"/>
    <n v="1"/>
    <n v="103"/>
    <n v="104"/>
  </r>
  <r>
    <n v="2017"/>
    <x v="62"/>
    <n v="3"/>
    <x v="34"/>
    <x v="3"/>
    <n v="0.25"/>
    <n v="1"/>
    <n v="0"/>
    <n v="1"/>
  </r>
  <r>
    <n v="2018"/>
    <x v="59"/>
    <n v="52"/>
    <x v="86"/>
    <x v="0"/>
    <n v="1"/>
    <n v="1"/>
    <n v="1"/>
    <n v="2"/>
  </r>
  <r>
    <n v="2018"/>
    <x v="59"/>
    <n v="52"/>
    <x v="86"/>
    <x v="1"/>
    <n v="1"/>
    <n v="14"/>
    <n v="84"/>
    <n v="98"/>
  </r>
  <r>
    <n v="2017"/>
    <x v="63"/>
    <n v="108"/>
    <x v="26"/>
    <x v="1"/>
    <n v="0.125"/>
    <n v="0"/>
    <n v="1"/>
    <n v="1"/>
  </r>
  <r>
    <n v="2017"/>
    <x v="63"/>
    <n v="108"/>
    <x v="26"/>
    <x v="2"/>
    <n v="0.125"/>
    <n v="23"/>
    <n v="78"/>
    <n v="101"/>
  </r>
  <r>
    <n v="2017"/>
    <x v="48"/>
    <n v="36"/>
    <x v="42"/>
    <x v="0"/>
    <n v="6.25E-2"/>
    <n v="56"/>
    <n v="108"/>
    <n v="164"/>
  </r>
  <r>
    <n v="2017"/>
    <x v="48"/>
    <n v="36"/>
    <x v="42"/>
    <x v="1"/>
    <n v="0.3125"/>
    <n v="21"/>
    <n v="34"/>
    <n v="55"/>
  </r>
  <r>
    <n v="2018"/>
    <x v="59"/>
    <n v="46"/>
    <x v="87"/>
    <x v="0"/>
    <n v="6.25E-2"/>
    <n v="34"/>
    <n v="87"/>
    <n v="121"/>
  </r>
  <r>
    <n v="2018"/>
    <x v="59"/>
    <n v="46"/>
    <x v="87"/>
    <x v="2"/>
    <n v="0.15625"/>
    <n v="14"/>
    <n v="53"/>
    <n v="67"/>
  </r>
  <r>
    <n v="2018"/>
    <x v="59"/>
    <n v="57"/>
    <x v="18"/>
    <x v="0"/>
    <n v="6.25E-2"/>
    <n v="43"/>
    <n v="63"/>
    <n v="106"/>
  </r>
  <r>
    <n v="2018"/>
    <x v="59"/>
    <n v="57"/>
    <x v="18"/>
    <x v="1"/>
    <n v="6.25E-2"/>
    <n v="2"/>
    <n v="4"/>
    <n v="6"/>
  </r>
  <r>
    <n v="2018"/>
    <x v="59"/>
    <n v="41"/>
    <x v="11"/>
    <x v="0"/>
    <n v="0.125"/>
    <n v="49"/>
    <n v="138"/>
    <n v="187"/>
  </r>
  <r>
    <n v="2018"/>
    <x v="59"/>
    <n v="41"/>
    <x v="11"/>
    <x v="1"/>
    <n v="0.125"/>
    <n v="5"/>
    <n v="0"/>
    <n v="5"/>
  </r>
  <r>
    <n v="2017"/>
    <x v="64"/>
    <n v="64"/>
    <x v="18"/>
    <x v="0"/>
    <n v="0.125"/>
    <n v="35"/>
    <n v="69"/>
    <n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273" firstHeaderRow="1" firstDataRow="2" firstDataCol="1"/>
  <pivotFields count="9">
    <pivotField showAll="0"/>
    <pivotField axis="axisRow" showAll="0">
      <items count="66">
        <item x="0"/>
        <item x="1"/>
        <item x="8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42"/>
        <item x="25"/>
        <item x="26"/>
        <item x="27"/>
        <item x="44"/>
        <item x="28"/>
        <item x="29"/>
        <item x="30"/>
        <item x="31"/>
        <item x="32"/>
        <item x="33"/>
        <item x="34"/>
        <item x="35"/>
        <item x="43"/>
        <item x="36"/>
        <item x="37"/>
        <item x="38"/>
        <item x="39"/>
        <item x="40"/>
        <item x="41"/>
        <item x="62"/>
        <item x="55"/>
        <item x="52"/>
        <item x="51"/>
        <item x="45"/>
        <item x="48"/>
        <item x="61"/>
        <item x="49"/>
        <item x="58"/>
        <item x="47"/>
        <item x="56"/>
        <item x="57"/>
        <item x="64"/>
        <item x="46"/>
        <item x="54"/>
        <item x="50"/>
        <item x="63"/>
        <item x="53"/>
        <item x="59"/>
        <item x="60"/>
        <item t="default"/>
      </items>
    </pivotField>
    <pivotField showAll="0"/>
    <pivotField axis="axisRow" showAll="0">
      <items count="89">
        <item x="48"/>
        <item x="59"/>
        <item x="51"/>
        <item x="45"/>
        <item x="57"/>
        <item x="46"/>
        <item x="60"/>
        <item x="37"/>
        <item x="77"/>
        <item x="49"/>
        <item x="71"/>
        <item x="36"/>
        <item x="38"/>
        <item x="35"/>
        <item x="78"/>
        <item x="63"/>
        <item x="67"/>
        <item x="74"/>
        <item x="70"/>
        <item x="64"/>
        <item x="80"/>
        <item x="73"/>
        <item x="66"/>
        <item x="72"/>
        <item x="33"/>
        <item x="83"/>
        <item x="68"/>
        <item x="65"/>
        <item x="79"/>
        <item x="69"/>
        <item x="52"/>
        <item x="41"/>
        <item x="39"/>
        <item x="50"/>
        <item x="53"/>
        <item x="40"/>
        <item x="82"/>
        <item x="84"/>
        <item x="81"/>
        <item x="61"/>
        <item x="47"/>
        <item x="62"/>
        <item x="56"/>
        <item x="34"/>
        <item x="7"/>
        <item x="26"/>
        <item x="25"/>
        <item x="24"/>
        <item x="30"/>
        <item x="29"/>
        <item x="8"/>
        <item x="54"/>
        <item x="4"/>
        <item x="20"/>
        <item x="22"/>
        <item x="23"/>
        <item x="9"/>
        <item x="5"/>
        <item x="6"/>
        <item x="19"/>
        <item x="42"/>
        <item x="21"/>
        <item x="43"/>
        <item x="55"/>
        <item x="10"/>
        <item x="0"/>
        <item x="1"/>
        <item x="76"/>
        <item x="2"/>
        <item x="18"/>
        <item x="3"/>
        <item x="11"/>
        <item x="12"/>
        <item x="28"/>
        <item x="44"/>
        <item x="58"/>
        <item x="27"/>
        <item x="85"/>
        <item x="31"/>
        <item x="32"/>
        <item x="86"/>
        <item x="13"/>
        <item x="14"/>
        <item x="15"/>
        <item x="17"/>
        <item x="87"/>
        <item x="16"/>
        <item x="75"/>
        <item t="default"/>
      </items>
    </pivotField>
    <pivotField axis="axisCol" showAll="0">
      <items count="12">
        <item x="4"/>
        <item x="9"/>
        <item x="5"/>
        <item x="0"/>
        <item x="6"/>
        <item x="2"/>
        <item x="3"/>
        <item x="8"/>
        <item x="10"/>
        <item x="7"/>
        <item x="1"/>
        <item t="default"/>
      </items>
    </pivotField>
    <pivotField showAll="0"/>
    <pivotField dataField="1" showAll="0"/>
    <pivotField showAll="0"/>
    <pivotField showAll="0"/>
  </pivotFields>
  <rowFields count="2">
    <field x="3"/>
    <field x="1"/>
  </rowFields>
  <rowItems count="269">
    <i>
      <x/>
    </i>
    <i r="1">
      <x v="44"/>
    </i>
    <i>
      <x v="1"/>
    </i>
    <i r="1">
      <x v="38"/>
    </i>
    <i r="1">
      <x v="44"/>
    </i>
    <i>
      <x v="2"/>
    </i>
    <i r="1">
      <x v="39"/>
    </i>
    <i>
      <x v="3"/>
    </i>
    <i r="1">
      <x v="39"/>
    </i>
    <i>
      <x v="4"/>
    </i>
    <i r="1">
      <x v="39"/>
    </i>
    <i>
      <x v="5"/>
    </i>
    <i r="1">
      <x v="42"/>
    </i>
    <i r="1">
      <x v="52"/>
    </i>
    <i r="1">
      <x v="63"/>
    </i>
    <i>
      <x v="6"/>
    </i>
    <i r="1">
      <x v="43"/>
    </i>
    <i r="1">
      <x v="63"/>
    </i>
    <i>
      <x v="7"/>
    </i>
    <i r="1">
      <x v="23"/>
    </i>
    <i r="1">
      <x v="50"/>
    </i>
    <i>
      <x v="8"/>
    </i>
    <i r="1">
      <x v="52"/>
    </i>
    <i r="1">
      <x v="63"/>
    </i>
    <i>
      <x v="9"/>
    </i>
    <i r="1">
      <x v="23"/>
    </i>
    <i r="1">
      <x v="63"/>
    </i>
    <i>
      <x v="10"/>
    </i>
    <i r="1">
      <x v="23"/>
    </i>
    <i r="1">
      <x v="46"/>
    </i>
    <i r="1">
      <x v="63"/>
    </i>
    <i>
      <x v="11"/>
    </i>
    <i r="1">
      <x v="23"/>
    </i>
    <i r="1">
      <x v="50"/>
    </i>
    <i r="1">
      <x v="63"/>
    </i>
    <i>
      <x v="12"/>
    </i>
    <i r="1">
      <x v="24"/>
    </i>
    <i r="1">
      <x v="48"/>
    </i>
    <i r="1">
      <x v="63"/>
    </i>
    <i>
      <x v="13"/>
    </i>
    <i r="1">
      <x v="22"/>
    </i>
    <i r="1">
      <x v="50"/>
    </i>
    <i r="1">
      <x v="63"/>
    </i>
    <i>
      <x v="14"/>
    </i>
    <i r="1">
      <x v="47"/>
    </i>
    <i r="1">
      <x v="63"/>
    </i>
    <i>
      <x v="15"/>
    </i>
    <i r="1">
      <x v="29"/>
    </i>
    <i r="1">
      <x v="47"/>
    </i>
    <i r="1">
      <x v="63"/>
    </i>
    <i>
      <x v="16"/>
    </i>
    <i r="1">
      <x v="29"/>
    </i>
    <i r="1">
      <x v="48"/>
    </i>
    <i r="1">
      <x v="63"/>
    </i>
    <i>
      <x v="17"/>
    </i>
    <i r="1">
      <x v="32"/>
    </i>
    <i r="1">
      <x v="48"/>
    </i>
    <i r="1">
      <x v="63"/>
    </i>
    <i>
      <x v="18"/>
    </i>
    <i r="1">
      <x v="30"/>
    </i>
    <i r="1">
      <x v="48"/>
    </i>
    <i r="1">
      <x v="64"/>
    </i>
    <i>
      <x v="19"/>
    </i>
    <i r="1">
      <x v="28"/>
    </i>
    <i r="1">
      <x v="49"/>
    </i>
    <i r="1">
      <x v="63"/>
    </i>
    <i>
      <x v="20"/>
    </i>
    <i r="1">
      <x v="59"/>
    </i>
    <i r="1">
      <x v="63"/>
    </i>
    <i>
      <x v="21"/>
    </i>
    <i r="1">
      <x v="28"/>
    </i>
    <i r="1">
      <x v="62"/>
    </i>
    <i r="1">
      <x v="63"/>
    </i>
    <i>
      <x v="22"/>
    </i>
    <i r="1">
      <x v="29"/>
    </i>
    <i r="1">
      <x v="60"/>
    </i>
    <i r="1">
      <x v="63"/>
    </i>
    <i>
      <x v="23"/>
    </i>
    <i r="1">
      <x v="29"/>
    </i>
    <i r="1">
      <x v="60"/>
    </i>
    <i r="1">
      <x v="63"/>
    </i>
    <i>
      <x v="24"/>
    </i>
    <i r="1">
      <x v="21"/>
    </i>
    <i>
      <x v="25"/>
    </i>
    <i r="1">
      <x v="63"/>
    </i>
    <i>
      <x v="26"/>
    </i>
    <i r="1">
      <x v="28"/>
    </i>
    <i r="1">
      <x v="47"/>
    </i>
    <i r="1">
      <x v="63"/>
    </i>
    <i>
      <x v="27"/>
    </i>
    <i r="1">
      <x v="28"/>
    </i>
    <i r="1">
      <x v="63"/>
    </i>
    <i>
      <x v="28"/>
    </i>
    <i r="1">
      <x v="47"/>
    </i>
    <i r="1">
      <x v="63"/>
    </i>
    <i>
      <x v="29"/>
    </i>
    <i r="1">
      <x v="27"/>
    </i>
    <i r="1">
      <x v="56"/>
    </i>
    <i r="1">
      <x v="63"/>
    </i>
    <i>
      <x v="30"/>
    </i>
    <i r="1">
      <x v="27"/>
    </i>
    <i r="1">
      <x v="56"/>
    </i>
    <i r="1">
      <x v="63"/>
    </i>
    <i>
      <x v="31"/>
    </i>
    <i r="1">
      <x v="28"/>
    </i>
    <i r="1">
      <x v="63"/>
    </i>
    <i>
      <x v="32"/>
    </i>
    <i r="1">
      <x v="26"/>
    </i>
    <i r="1">
      <x v="55"/>
    </i>
    <i r="1">
      <x v="63"/>
    </i>
    <i>
      <x v="33"/>
    </i>
    <i r="1">
      <x v="27"/>
    </i>
    <i r="1">
      <x v="63"/>
    </i>
    <i>
      <x v="34"/>
    </i>
    <i r="1">
      <x v="27"/>
    </i>
    <i r="1">
      <x v="55"/>
    </i>
    <i r="1">
      <x v="63"/>
    </i>
    <i>
      <x v="35"/>
    </i>
    <i r="1">
      <x v="27"/>
    </i>
    <i r="1">
      <x v="63"/>
    </i>
    <i>
      <x v="36"/>
    </i>
    <i r="1">
      <x v="63"/>
    </i>
    <i>
      <x v="37"/>
    </i>
    <i r="1">
      <x v="63"/>
    </i>
    <i>
      <x v="38"/>
    </i>
    <i r="1">
      <x v="53"/>
    </i>
    <i r="1">
      <x v="63"/>
    </i>
    <i>
      <x v="39"/>
    </i>
    <i r="1">
      <x v="43"/>
    </i>
    <i>
      <x v="40"/>
    </i>
    <i r="1">
      <x v="43"/>
    </i>
    <i>
      <x v="41"/>
    </i>
    <i r="1">
      <x v="44"/>
    </i>
    <i>
      <x v="42"/>
    </i>
    <i r="1">
      <x v="43"/>
    </i>
    <i>
      <x v="43"/>
    </i>
    <i r="1">
      <x v="22"/>
    </i>
    <i r="1">
      <x v="45"/>
    </i>
    <i>
      <x v="44"/>
    </i>
    <i r="1">
      <x v="4"/>
    </i>
    <i>
      <x v="45"/>
    </i>
    <i r="1">
      <x v="16"/>
    </i>
    <i r="1">
      <x v="33"/>
    </i>
    <i r="1">
      <x v="61"/>
    </i>
    <i>
      <x v="46"/>
    </i>
    <i r="1">
      <x v="15"/>
    </i>
    <i r="1">
      <x v="32"/>
    </i>
    <i r="1">
      <x v="63"/>
    </i>
    <i>
      <x v="47"/>
    </i>
    <i r="1">
      <x v="15"/>
    </i>
    <i r="1">
      <x v="32"/>
    </i>
    <i r="1">
      <x v="63"/>
    </i>
    <i>
      <x v="48"/>
    </i>
    <i r="1">
      <x v="18"/>
    </i>
    <i r="1">
      <x v="34"/>
    </i>
    <i>
      <x v="49"/>
    </i>
    <i r="1">
      <x v="18"/>
    </i>
    <i r="1">
      <x v="34"/>
    </i>
    <i>
      <x v="50"/>
    </i>
    <i r="1">
      <x v="5"/>
    </i>
    <i r="1">
      <x v="35"/>
    </i>
    <i r="1">
      <x v="63"/>
    </i>
    <i>
      <x v="51"/>
    </i>
    <i r="1">
      <x v="35"/>
    </i>
    <i>
      <x v="52"/>
    </i>
    <i r="1">
      <x v="3"/>
    </i>
    <i>
      <x v="53"/>
    </i>
    <i r="1">
      <x v="13"/>
    </i>
    <i r="1">
      <x v="14"/>
    </i>
    <i r="1">
      <x v="31"/>
    </i>
    <i>
      <x v="54"/>
    </i>
    <i r="1">
      <x v="15"/>
    </i>
    <i r="1">
      <x v="19"/>
    </i>
    <i r="1">
      <x v="36"/>
    </i>
    <i r="1">
      <x v="63"/>
    </i>
    <i>
      <x v="55"/>
    </i>
    <i r="1">
      <x v="15"/>
    </i>
    <i r="1">
      <x v="18"/>
    </i>
    <i r="1">
      <x v="32"/>
    </i>
    <i r="1">
      <x v="63"/>
    </i>
    <i>
      <x v="56"/>
    </i>
    <i r="1">
      <x v="5"/>
    </i>
    <i r="1">
      <x v="32"/>
    </i>
    <i>
      <x v="57"/>
    </i>
    <i r="1">
      <x v="3"/>
    </i>
    <i>
      <x v="58"/>
    </i>
    <i r="1">
      <x v="3"/>
    </i>
    <i>
      <x v="59"/>
    </i>
    <i r="1">
      <x v="13"/>
    </i>
    <i r="1">
      <x v="30"/>
    </i>
    <i>
      <x v="60"/>
    </i>
    <i r="1">
      <x v="30"/>
    </i>
    <i r="1">
      <x v="37"/>
    </i>
    <i r="1">
      <x v="50"/>
    </i>
    <i r="1">
      <x v="63"/>
    </i>
    <i>
      <x v="61"/>
    </i>
    <i r="1">
      <x v="14"/>
    </i>
    <i r="1">
      <x v="31"/>
    </i>
    <i r="1">
      <x v="38"/>
    </i>
    <i>
      <x v="62"/>
    </i>
    <i r="1">
      <x v="31"/>
    </i>
    <i>
      <x v="63"/>
    </i>
    <i r="1">
      <x v="31"/>
    </i>
    <i r="1">
      <x v="63"/>
    </i>
    <i>
      <x v="64"/>
    </i>
    <i r="1">
      <x v="6"/>
    </i>
    <i r="1">
      <x v="40"/>
    </i>
    <i r="1">
      <x v="54"/>
    </i>
    <i>
      <x v="65"/>
    </i>
    <i r="1">
      <x/>
    </i>
    <i r="1">
      <x v="7"/>
    </i>
    <i r="1">
      <x v="41"/>
    </i>
    <i r="1">
      <x v="63"/>
    </i>
    <i>
      <x v="66"/>
    </i>
    <i r="1">
      <x/>
    </i>
    <i r="1">
      <x v="63"/>
    </i>
    <i>
      <x v="67"/>
    </i>
    <i r="1">
      <x v="54"/>
    </i>
    <i>
      <x v="68"/>
    </i>
    <i r="1">
      <x/>
    </i>
    <i r="1">
      <x v="25"/>
    </i>
    <i>
      <x v="69"/>
    </i>
    <i r="1">
      <x v="12"/>
    </i>
    <i r="1">
      <x v="26"/>
    </i>
    <i r="1">
      <x v="57"/>
    </i>
    <i r="1">
      <x v="63"/>
    </i>
    <i>
      <x v="70"/>
    </i>
    <i r="1">
      <x v="1"/>
    </i>
    <i>
      <x v="71"/>
    </i>
    <i r="1">
      <x v="7"/>
    </i>
    <i r="1">
      <x v="41"/>
    </i>
    <i r="1">
      <x v="63"/>
    </i>
    <i>
      <x v="72"/>
    </i>
    <i r="1">
      <x v="7"/>
    </i>
    <i>
      <x v="73"/>
    </i>
    <i r="1">
      <x v="17"/>
    </i>
    <i>
      <x v="74"/>
    </i>
    <i r="1">
      <x v="34"/>
    </i>
    <i>
      <x v="75"/>
    </i>
    <i r="1">
      <x v="33"/>
    </i>
    <i>
      <x v="76"/>
    </i>
    <i r="1">
      <x v="16"/>
    </i>
    <i r="1">
      <x v="33"/>
    </i>
    <i r="1">
      <x v="63"/>
    </i>
    <i>
      <x v="77"/>
    </i>
    <i r="1">
      <x v="51"/>
    </i>
    <i>
      <x v="78"/>
    </i>
    <i r="1">
      <x v="20"/>
    </i>
    <i r="1">
      <x v="36"/>
    </i>
    <i>
      <x v="79"/>
    </i>
    <i r="1">
      <x v="20"/>
    </i>
    <i r="1">
      <x v="37"/>
    </i>
    <i>
      <x v="80"/>
    </i>
    <i r="1">
      <x v="63"/>
    </i>
    <i>
      <x v="81"/>
    </i>
    <i r="1">
      <x v="8"/>
    </i>
    <i>
      <x v="82"/>
    </i>
    <i r="1">
      <x v="2"/>
    </i>
    <i>
      <x v="83"/>
    </i>
    <i r="1">
      <x v="9"/>
    </i>
    <i>
      <x v="84"/>
    </i>
    <i r="1">
      <x v="11"/>
    </i>
    <i>
      <x v="85"/>
    </i>
    <i r="1">
      <x v="63"/>
    </i>
    <i>
      <x v="86"/>
    </i>
    <i r="1">
      <x v="10"/>
    </i>
    <i>
      <x v="87"/>
    </i>
    <i r="1">
      <x v="58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# M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1"/>
  <sheetViews>
    <sheetView tabSelected="1" zoomScale="120" zoomScaleNormal="120" workbookViewId="0">
      <pane ySplit="1" topLeftCell="A59" activePane="bottomLeft" state="frozen"/>
      <selection pane="bottomLeft" activeCell="A66" sqref="A66"/>
    </sheetView>
  </sheetViews>
  <sheetFormatPr defaultRowHeight="15" x14ac:dyDescent="0.25"/>
  <cols>
    <col min="1" max="1" width="11.85546875" bestFit="1" customWidth="1"/>
    <col min="4" max="4" width="12.7109375" bestFit="1" customWidth="1"/>
    <col min="5" max="5" width="11.28515625" style="2" bestFit="1" customWidth="1"/>
    <col min="6" max="6" width="10.7109375" customWidth="1"/>
    <col min="7" max="7" width="36.28515625" bestFit="1" customWidth="1"/>
    <col min="8" max="8" width="46" bestFit="1" customWidth="1"/>
    <col min="10" max="10" width="27.57031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9</v>
      </c>
      <c r="F1" s="1" t="s">
        <v>33</v>
      </c>
      <c r="G1" s="1" t="s">
        <v>11</v>
      </c>
      <c r="H1" s="1" t="s">
        <v>12</v>
      </c>
    </row>
    <row r="2" spans="1:10" x14ac:dyDescent="0.25">
      <c r="A2" t="s">
        <v>131</v>
      </c>
      <c r="B2">
        <v>1</v>
      </c>
      <c r="C2">
        <v>138</v>
      </c>
      <c r="D2" t="s">
        <v>129</v>
      </c>
      <c r="E2" s="2">
        <v>43531</v>
      </c>
      <c r="F2">
        <v>1</v>
      </c>
    </row>
    <row r="3" spans="1:10" x14ac:dyDescent="0.25">
      <c r="A3" t="s">
        <v>130</v>
      </c>
      <c r="B3">
        <v>2</v>
      </c>
      <c r="C3">
        <v>237</v>
      </c>
      <c r="D3" t="s">
        <v>128</v>
      </c>
      <c r="E3" s="2">
        <v>43531</v>
      </c>
      <c r="F3">
        <v>2</v>
      </c>
      <c r="J3" s="4" t="s">
        <v>114</v>
      </c>
    </row>
    <row r="4" spans="1:10" x14ac:dyDescent="0.25">
      <c r="A4" t="s">
        <v>130</v>
      </c>
      <c r="B4">
        <v>3</v>
      </c>
      <c r="C4">
        <v>119</v>
      </c>
      <c r="D4" t="s">
        <v>70</v>
      </c>
      <c r="E4" s="2">
        <v>43539</v>
      </c>
      <c r="F4">
        <v>2</v>
      </c>
      <c r="G4" t="s">
        <v>138</v>
      </c>
    </row>
    <row r="5" spans="1:10" x14ac:dyDescent="0.25">
      <c r="A5" t="s">
        <v>62</v>
      </c>
      <c r="B5">
        <v>5</v>
      </c>
      <c r="C5">
        <v>454</v>
      </c>
      <c r="D5" t="s">
        <v>63</v>
      </c>
      <c r="E5" s="2">
        <v>43448</v>
      </c>
      <c r="F5">
        <v>2</v>
      </c>
    </row>
    <row r="6" spans="1:10" x14ac:dyDescent="0.25">
      <c r="A6" t="s">
        <v>62</v>
      </c>
      <c r="B6">
        <v>6</v>
      </c>
      <c r="C6">
        <v>455</v>
      </c>
      <c r="D6" t="s">
        <v>70</v>
      </c>
      <c r="E6" s="2">
        <v>43532</v>
      </c>
      <c r="F6">
        <v>2</v>
      </c>
      <c r="G6" t="s">
        <v>95</v>
      </c>
    </row>
    <row r="7" spans="1:10" x14ac:dyDescent="0.25">
      <c r="A7" t="s">
        <v>132</v>
      </c>
      <c r="B7">
        <v>6</v>
      </c>
      <c r="C7">
        <v>116</v>
      </c>
      <c r="D7" t="s">
        <v>94</v>
      </c>
      <c r="E7" s="2">
        <v>43538</v>
      </c>
      <c r="F7">
        <v>4</v>
      </c>
    </row>
    <row r="8" spans="1:10" x14ac:dyDescent="0.25">
      <c r="A8" t="s">
        <v>132</v>
      </c>
      <c r="B8">
        <v>7</v>
      </c>
      <c r="C8">
        <v>112</v>
      </c>
      <c r="D8" t="s">
        <v>128</v>
      </c>
      <c r="E8" s="2">
        <v>43545</v>
      </c>
      <c r="F8">
        <v>3</v>
      </c>
    </row>
    <row r="9" spans="1:10" x14ac:dyDescent="0.25">
      <c r="A9" t="s">
        <v>62</v>
      </c>
      <c r="B9">
        <v>8</v>
      </c>
      <c r="C9">
        <v>463</v>
      </c>
      <c r="D9" t="s">
        <v>65</v>
      </c>
      <c r="E9" s="2">
        <v>43490</v>
      </c>
      <c r="F9">
        <v>3</v>
      </c>
    </row>
    <row r="10" spans="1:10" x14ac:dyDescent="0.25">
      <c r="A10" t="s">
        <v>135</v>
      </c>
      <c r="B10">
        <v>8</v>
      </c>
      <c r="C10">
        <v>117</v>
      </c>
      <c r="D10" t="s">
        <v>125</v>
      </c>
      <c r="E10" s="2">
        <v>43536</v>
      </c>
      <c r="F10">
        <v>2</v>
      </c>
    </row>
    <row r="11" spans="1:10" x14ac:dyDescent="0.25">
      <c r="A11" t="s">
        <v>50</v>
      </c>
      <c r="B11">
        <v>10</v>
      </c>
      <c r="C11">
        <v>471</v>
      </c>
      <c r="D11" t="s">
        <v>51</v>
      </c>
      <c r="E11" s="2">
        <v>43433</v>
      </c>
      <c r="F11">
        <v>2</v>
      </c>
    </row>
    <row r="12" spans="1:10" x14ac:dyDescent="0.25">
      <c r="A12" t="s">
        <v>119</v>
      </c>
      <c r="B12">
        <v>11</v>
      </c>
      <c r="C12">
        <v>464</v>
      </c>
      <c r="D12" t="s">
        <v>120</v>
      </c>
      <c r="E12" s="2">
        <v>43524</v>
      </c>
      <c r="F12">
        <v>1</v>
      </c>
    </row>
    <row r="13" spans="1:10" x14ac:dyDescent="0.25">
      <c r="A13" t="s">
        <v>119</v>
      </c>
      <c r="B13">
        <v>13</v>
      </c>
      <c r="C13">
        <v>167</v>
      </c>
      <c r="D13" t="s">
        <v>128</v>
      </c>
      <c r="E13" s="2">
        <v>43531</v>
      </c>
      <c r="F13">
        <v>3</v>
      </c>
    </row>
    <row r="14" spans="1:10" x14ac:dyDescent="0.25">
      <c r="A14" t="s">
        <v>134</v>
      </c>
      <c r="B14">
        <v>16</v>
      </c>
      <c r="C14">
        <v>174</v>
      </c>
      <c r="D14" t="s">
        <v>128</v>
      </c>
      <c r="E14" s="2">
        <v>43534</v>
      </c>
      <c r="F14">
        <v>2</v>
      </c>
    </row>
    <row r="15" spans="1:10" x14ac:dyDescent="0.25">
      <c r="A15" t="s">
        <v>139</v>
      </c>
      <c r="B15">
        <v>19</v>
      </c>
      <c r="C15">
        <v>165</v>
      </c>
      <c r="D15" t="s">
        <v>70</v>
      </c>
      <c r="E15" s="2">
        <v>43539</v>
      </c>
      <c r="F15">
        <v>2</v>
      </c>
    </row>
    <row r="16" spans="1:10" x14ac:dyDescent="0.25">
      <c r="A16" s="4" t="s">
        <v>99</v>
      </c>
      <c r="B16" s="4">
        <v>31</v>
      </c>
      <c r="C16" s="4">
        <v>442</v>
      </c>
      <c r="D16" s="4" t="s">
        <v>63</v>
      </c>
      <c r="E16" s="5">
        <v>43518</v>
      </c>
      <c r="F16" s="4">
        <v>3</v>
      </c>
      <c r="G16" s="4"/>
      <c r="H16" s="4" t="s">
        <v>101</v>
      </c>
    </row>
    <row r="17" spans="1:8" x14ac:dyDescent="0.25">
      <c r="A17" t="s">
        <v>111</v>
      </c>
      <c r="B17">
        <v>32</v>
      </c>
      <c r="C17">
        <v>443</v>
      </c>
      <c r="D17" t="s">
        <v>112</v>
      </c>
      <c r="E17" s="2">
        <v>43515</v>
      </c>
      <c r="F17">
        <v>4</v>
      </c>
    </row>
    <row r="18" spans="1:8" x14ac:dyDescent="0.25">
      <c r="A18" t="s">
        <v>111</v>
      </c>
      <c r="B18">
        <v>33</v>
      </c>
      <c r="C18">
        <v>444</v>
      </c>
      <c r="D18" t="s">
        <v>94</v>
      </c>
      <c r="E18" s="2">
        <v>43538</v>
      </c>
      <c r="F18">
        <v>3</v>
      </c>
    </row>
    <row r="19" spans="1:8" x14ac:dyDescent="0.25">
      <c r="A19" t="s">
        <v>56</v>
      </c>
      <c r="B19">
        <v>34</v>
      </c>
      <c r="C19">
        <v>421</v>
      </c>
      <c r="D19" t="s">
        <v>57</v>
      </c>
      <c r="E19" s="2">
        <v>43434</v>
      </c>
      <c r="F19">
        <v>4</v>
      </c>
    </row>
    <row r="20" spans="1:8" x14ac:dyDescent="0.25">
      <c r="A20" t="s">
        <v>56</v>
      </c>
      <c r="B20">
        <v>35</v>
      </c>
      <c r="C20">
        <v>426</v>
      </c>
      <c r="D20" t="s">
        <v>73</v>
      </c>
      <c r="E20" s="2">
        <v>43483</v>
      </c>
      <c r="F20">
        <v>3</v>
      </c>
    </row>
    <row r="21" spans="1:8" x14ac:dyDescent="0.25">
      <c r="A21" t="s">
        <v>111</v>
      </c>
      <c r="B21">
        <v>35</v>
      </c>
      <c r="C21">
        <v>422</v>
      </c>
      <c r="D21" t="s">
        <v>128</v>
      </c>
      <c r="E21" s="2">
        <v>43531</v>
      </c>
      <c r="F21">
        <v>4</v>
      </c>
    </row>
    <row r="22" spans="1:8" x14ac:dyDescent="0.25">
      <c r="A22" t="s">
        <v>56</v>
      </c>
      <c r="B22">
        <v>36</v>
      </c>
      <c r="C22">
        <v>427</v>
      </c>
      <c r="D22" t="s">
        <v>58</v>
      </c>
      <c r="E22" s="2">
        <v>43439</v>
      </c>
      <c r="F22">
        <v>2</v>
      </c>
    </row>
    <row r="23" spans="1:8" x14ac:dyDescent="0.25">
      <c r="A23" t="s">
        <v>104</v>
      </c>
      <c r="B23">
        <v>36</v>
      </c>
      <c r="C23">
        <v>424</v>
      </c>
      <c r="D23" t="s">
        <v>109</v>
      </c>
      <c r="E23" s="2">
        <v>43511</v>
      </c>
      <c r="F23">
        <v>2</v>
      </c>
    </row>
    <row r="24" spans="1:8" x14ac:dyDescent="0.25">
      <c r="A24" t="s">
        <v>104</v>
      </c>
      <c r="B24">
        <v>37</v>
      </c>
      <c r="C24">
        <v>425</v>
      </c>
      <c r="D24" t="s">
        <v>105</v>
      </c>
      <c r="E24" s="2">
        <v>43508</v>
      </c>
      <c r="F24">
        <v>2</v>
      </c>
      <c r="H24" t="s">
        <v>106</v>
      </c>
    </row>
    <row r="25" spans="1:8" x14ac:dyDescent="0.25">
      <c r="A25" t="s">
        <v>104</v>
      </c>
      <c r="B25">
        <v>38</v>
      </c>
      <c r="C25">
        <v>404</v>
      </c>
      <c r="D25" t="s">
        <v>129</v>
      </c>
      <c r="E25" s="2">
        <v>43531</v>
      </c>
      <c r="F25">
        <v>6</v>
      </c>
    </row>
    <row r="26" spans="1:8" x14ac:dyDescent="0.25">
      <c r="A26" t="s">
        <v>104</v>
      </c>
      <c r="B26">
        <v>39</v>
      </c>
      <c r="C26">
        <v>403</v>
      </c>
      <c r="D26" t="s">
        <v>120</v>
      </c>
      <c r="E26" s="2">
        <v>43524</v>
      </c>
      <c r="F26">
        <v>6</v>
      </c>
    </row>
    <row r="27" spans="1:8" x14ac:dyDescent="0.25">
      <c r="A27" t="s">
        <v>99</v>
      </c>
      <c r="B27">
        <v>30</v>
      </c>
      <c r="C27">
        <v>441</v>
      </c>
      <c r="D27" t="s">
        <v>110</v>
      </c>
      <c r="E27" s="2">
        <v>43511</v>
      </c>
      <c r="F27">
        <v>1</v>
      </c>
    </row>
    <row r="28" spans="1:8" x14ac:dyDescent="0.25">
      <c r="A28" t="s">
        <v>122</v>
      </c>
      <c r="B28">
        <v>40</v>
      </c>
      <c r="C28">
        <v>402</v>
      </c>
      <c r="D28" t="s">
        <v>123</v>
      </c>
      <c r="E28" s="2">
        <v>43525</v>
      </c>
      <c r="F28">
        <v>4</v>
      </c>
    </row>
    <row r="29" spans="1:8" x14ac:dyDescent="0.25">
      <c r="A29" t="s">
        <v>93</v>
      </c>
      <c r="B29">
        <v>40</v>
      </c>
      <c r="C29">
        <v>358</v>
      </c>
      <c r="D29" t="s">
        <v>94</v>
      </c>
      <c r="E29" s="2">
        <v>43531</v>
      </c>
      <c r="F29">
        <v>3</v>
      </c>
      <c r="H29" t="s">
        <v>87</v>
      </c>
    </row>
    <row r="30" spans="1:8" x14ac:dyDescent="0.25">
      <c r="A30" t="s">
        <v>122</v>
      </c>
      <c r="B30">
        <v>41</v>
      </c>
      <c r="C30">
        <v>484</v>
      </c>
      <c r="D30" t="s">
        <v>63</v>
      </c>
      <c r="E30" s="2">
        <v>43525</v>
      </c>
      <c r="F30">
        <v>3</v>
      </c>
    </row>
    <row r="31" spans="1:8" x14ac:dyDescent="0.25">
      <c r="A31" t="s">
        <v>124</v>
      </c>
      <c r="B31">
        <v>43</v>
      </c>
      <c r="C31">
        <v>482</v>
      </c>
      <c r="D31" t="s">
        <v>129</v>
      </c>
      <c r="E31" s="2">
        <v>43546</v>
      </c>
      <c r="F31">
        <v>4</v>
      </c>
    </row>
    <row r="32" spans="1:8" x14ac:dyDescent="0.25">
      <c r="A32" t="s">
        <v>124</v>
      </c>
      <c r="B32">
        <v>44</v>
      </c>
      <c r="C32">
        <v>411</v>
      </c>
      <c r="D32" t="s">
        <v>128</v>
      </c>
      <c r="E32" s="2">
        <v>43531</v>
      </c>
      <c r="F32">
        <v>4</v>
      </c>
    </row>
    <row r="33" spans="1:8" x14ac:dyDescent="0.25">
      <c r="A33" t="s">
        <v>124</v>
      </c>
      <c r="B33">
        <v>45</v>
      </c>
      <c r="C33">
        <v>412</v>
      </c>
      <c r="D33" t="s">
        <v>125</v>
      </c>
      <c r="E33" s="2">
        <v>43529</v>
      </c>
      <c r="F33">
        <v>6</v>
      </c>
    </row>
    <row r="34" spans="1:8" x14ac:dyDescent="0.25">
      <c r="A34" t="s">
        <v>117</v>
      </c>
      <c r="B34">
        <v>46</v>
      </c>
      <c r="C34">
        <v>413</v>
      </c>
      <c r="D34" t="s">
        <v>118</v>
      </c>
      <c r="E34" s="2">
        <v>43521</v>
      </c>
      <c r="F34">
        <v>4</v>
      </c>
    </row>
    <row r="35" spans="1:8" x14ac:dyDescent="0.25">
      <c r="A35" t="s">
        <v>77</v>
      </c>
      <c r="B35">
        <v>47</v>
      </c>
      <c r="C35">
        <v>413</v>
      </c>
      <c r="D35" t="s">
        <v>78</v>
      </c>
      <c r="E35" s="2">
        <v>43497</v>
      </c>
      <c r="F35">
        <v>5</v>
      </c>
    </row>
    <row r="36" spans="1:8" x14ac:dyDescent="0.25">
      <c r="A36" t="s">
        <v>77</v>
      </c>
      <c r="B36">
        <v>49</v>
      </c>
      <c r="C36">
        <v>425</v>
      </c>
      <c r="D36" t="s">
        <v>48</v>
      </c>
      <c r="E36" s="2">
        <v>43502</v>
      </c>
      <c r="F36">
        <v>2</v>
      </c>
    </row>
    <row r="37" spans="1:8" x14ac:dyDescent="0.25">
      <c r="A37" t="s">
        <v>107</v>
      </c>
      <c r="B37">
        <v>52</v>
      </c>
      <c r="C37">
        <v>423</v>
      </c>
      <c r="D37" t="s">
        <v>94</v>
      </c>
      <c r="E37" s="2">
        <v>43517</v>
      </c>
      <c r="F37">
        <v>4</v>
      </c>
    </row>
    <row r="38" spans="1:8" x14ac:dyDescent="0.25">
      <c r="A38" t="s">
        <v>107</v>
      </c>
      <c r="B38">
        <v>53</v>
      </c>
      <c r="C38">
        <v>494</v>
      </c>
      <c r="D38" t="s">
        <v>108</v>
      </c>
      <c r="E38" s="2">
        <v>43511</v>
      </c>
      <c r="F38">
        <v>4</v>
      </c>
    </row>
    <row r="39" spans="1:8" s="11" customFormat="1" x14ac:dyDescent="0.25">
      <c r="A39" s="11" t="s">
        <v>113</v>
      </c>
      <c r="B39" s="11">
        <v>54</v>
      </c>
      <c r="C39" s="11">
        <v>495</v>
      </c>
      <c r="D39" s="11" t="s">
        <v>63</v>
      </c>
      <c r="E39" s="24">
        <v>43518</v>
      </c>
      <c r="F39" s="11">
        <v>2</v>
      </c>
      <c r="H39" s="11" t="s">
        <v>155</v>
      </c>
    </row>
    <row r="40" spans="1:8" x14ac:dyDescent="0.25">
      <c r="A40" t="s">
        <v>113</v>
      </c>
      <c r="B40">
        <v>58</v>
      </c>
      <c r="C40">
        <v>442</v>
      </c>
      <c r="D40" t="s">
        <v>73</v>
      </c>
      <c r="E40" s="2">
        <v>43525</v>
      </c>
      <c r="F40">
        <v>2</v>
      </c>
      <c r="H40" t="s">
        <v>121</v>
      </c>
    </row>
    <row r="41" spans="1:8" x14ac:dyDescent="0.25">
      <c r="A41" t="s">
        <v>144</v>
      </c>
      <c r="B41">
        <v>65</v>
      </c>
      <c r="C41">
        <v>105</v>
      </c>
      <c r="D41" t="s">
        <v>128</v>
      </c>
      <c r="E41" s="2">
        <v>43545</v>
      </c>
      <c r="F41">
        <v>3</v>
      </c>
    </row>
    <row r="42" spans="1:8" x14ac:dyDescent="0.25">
      <c r="A42" t="s">
        <v>82</v>
      </c>
      <c r="B42">
        <v>77</v>
      </c>
      <c r="C42">
        <v>453</v>
      </c>
      <c r="D42" t="s">
        <v>81</v>
      </c>
      <c r="E42" s="2">
        <v>43500</v>
      </c>
      <c r="F42">
        <v>2</v>
      </c>
    </row>
    <row r="43" spans="1:8" x14ac:dyDescent="0.25">
      <c r="A43" t="s">
        <v>69</v>
      </c>
      <c r="B43">
        <v>79</v>
      </c>
      <c r="C43">
        <v>454</v>
      </c>
      <c r="D43" t="s">
        <v>74</v>
      </c>
      <c r="E43" s="2">
        <v>43489</v>
      </c>
      <c r="F43">
        <v>1</v>
      </c>
    </row>
    <row r="44" spans="1:8" x14ac:dyDescent="0.25">
      <c r="A44" t="s">
        <v>69</v>
      </c>
      <c r="B44">
        <v>80</v>
      </c>
      <c r="C44">
        <v>473</v>
      </c>
      <c r="D44" t="s">
        <v>89</v>
      </c>
      <c r="E44" s="2">
        <v>43504</v>
      </c>
      <c r="F44">
        <v>1</v>
      </c>
    </row>
    <row r="45" spans="1:8" x14ac:dyDescent="0.25">
      <c r="A45" t="s">
        <v>69</v>
      </c>
      <c r="B45">
        <v>81</v>
      </c>
      <c r="C45">
        <v>474</v>
      </c>
      <c r="D45" t="s">
        <v>70</v>
      </c>
      <c r="E45" s="2">
        <v>43476</v>
      </c>
      <c r="F45">
        <v>2</v>
      </c>
    </row>
    <row r="46" spans="1:8" x14ac:dyDescent="0.25">
      <c r="A46" t="s">
        <v>103</v>
      </c>
      <c r="B46">
        <v>83</v>
      </c>
      <c r="C46">
        <v>453</v>
      </c>
      <c r="D46" t="s">
        <v>81</v>
      </c>
      <c r="E46" s="2">
        <v>43508</v>
      </c>
      <c r="F46">
        <v>2</v>
      </c>
    </row>
    <row r="47" spans="1:8" x14ac:dyDescent="0.25">
      <c r="A47" t="s">
        <v>75</v>
      </c>
      <c r="B47">
        <v>84</v>
      </c>
      <c r="C47">
        <v>602</v>
      </c>
      <c r="D47" t="s">
        <v>63</v>
      </c>
      <c r="E47" s="2">
        <v>43490</v>
      </c>
      <c r="F47">
        <v>2</v>
      </c>
    </row>
    <row r="48" spans="1:8" x14ac:dyDescent="0.25">
      <c r="A48" t="s">
        <v>102</v>
      </c>
      <c r="B48">
        <v>84</v>
      </c>
      <c r="C48">
        <v>454</v>
      </c>
      <c r="D48" t="s">
        <v>74</v>
      </c>
      <c r="E48" s="2">
        <v>43510</v>
      </c>
      <c r="F48">
        <v>3</v>
      </c>
    </row>
    <row r="49" spans="1:8" x14ac:dyDescent="0.25">
      <c r="A49" t="s">
        <v>59</v>
      </c>
      <c r="B49">
        <v>86</v>
      </c>
      <c r="C49">
        <v>603</v>
      </c>
      <c r="D49" t="s">
        <v>60</v>
      </c>
      <c r="E49" s="2">
        <v>43441</v>
      </c>
      <c r="F49">
        <v>2</v>
      </c>
      <c r="H49" t="s">
        <v>61</v>
      </c>
    </row>
    <row r="50" spans="1:8" x14ac:dyDescent="0.25">
      <c r="A50" t="s">
        <v>90</v>
      </c>
      <c r="B50">
        <v>87</v>
      </c>
      <c r="C50">
        <v>605</v>
      </c>
      <c r="D50" t="s">
        <v>91</v>
      </c>
      <c r="E50" s="2">
        <v>43504</v>
      </c>
      <c r="F50">
        <v>2</v>
      </c>
      <c r="H50" t="s">
        <v>92</v>
      </c>
    </row>
    <row r="51" spans="1:8" x14ac:dyDescent="0.25">
      <c r="A51" t="s">
        <v>102</v>
      </c>
      <c r="B51">
        <v>87</v>
      </c>
      <c r="C51">
        <v>473</v>
      </c>
      <c r="D51" t="s">
        <v>81</v>
      </c>
      <c r="E51" s="2">
        <v>43507</v>
      </c>
      <c r="F51">
        <v>2</v>
      </c>
    </row>
    <row r="52" spans="1:8" x14ac:dyDescent="0.25">
      <c r="A52" t="s">
        <v>88</v>
      </c>
      <c r="B52">
        <v>90</v>
      </c>
      <c r="C52">
        <v>623</v>
      </c>
      <c r="D52" t="s">
        <v>73</v>
      </c>
      <c r="E52" s="2">
        <v>43504</v>
      </c>
      <c r="F52">
        <v>2</v>
      </c>
    </row>
    <row r="53" spans="1:8" x14ac:dyDescent="0.25">
      <c r="A53" t="s">
        <v>83</v>
      </c>
      <c r="B53">
        <v>95</v>
      </c>
      <c r="C53">
        <v>613</v>
      </c>
      <c r="D53" t="s">
        <v>84</v>
      </c>
      <c r="E53" s="2">
        <v>43502</v>
      </c>
      <c r="F53">
        <v>3</v>
      </c>
      <c r="H53" t="s">
        <v>85</v>
      </c>
    </row>
    <row r="54" spans="1:8" s="11" customFormat="1" x14ac:dyDescent="0.25">
      <c r="A54" s="11" t="s">
        <v>86</v>
      </c>
      <c r="B54" s="11">
        <v>100</v>
      </c>
      <c r="C54" s="11">
        <v>464</v>
      </c>
      <c r="D54" s="11" t="s">
        <v>43</v>
      </c>
      <c r="E54" s="24">
        <v>43504</v>
      </c>
      <c r="F54" s="11">
        <v>2</v>
      </c>
      <c r="H54" s="11" t="s">
        <v>154</v>
      </c>
    </row>
    <row r="55" spans="1:8" x14ac:dyDescent="0.25">
      <c r="A55" t="s">
        <v>141</v>
      </c>
      <c r="B55">
        <v>109</v>
      </c>
      <c r="C55">
        <v>109</v>
      </c>
      <c r="D55" t="s">
        <v>142</v>
      </c>
      <c r="E55" s="2">
        <v>43542</v>
      </c>
      <c r="F55">
        <v>4</v>
      </c>
      <c r="H55" t="s">
        <v>143</v>
      </c>
    </row>
    <row r="56" spans="1:8" x14ac:dyDescent="0.25">
      <c r="A56" t="s">
        <v>140</v>
      </c>
      <c r="B56">
        <v>112</v>
      </c>
      <c r="C56">
        <v>212</v>
      </c>
      <c r="D56" t="s">
        <v>128</v>
      </c>
      <c r="E56" s="2">
        <v>43542</v>
      </c>
      <c r="F56">
        <v>2</v>
      </c>
    </row>
    <row r="57" spans="1:8" x14ac:dyDescent="0.25">
      <c r="A57" t="s">
        <v>136</v>
      </c>
      <c r="B57">
        <v>116</v>
      </c>
      <c r="C57">
        <v>101</v>
      </c>
      <c r="D57" t="s">
        <v>94</v>
      </c>
      <c r="E57" s="2">
        <v>43538</v>
      </c>
      <c r="F57">
        <v>3</v>
      </c>
      <c r="H57" t="s">
        <v>137</v>
      </c>
    </row>
    <row r="58" spans="1:8" x14ac:dyDescent="0.25">
      <c r="A58" t="s">
        <v>64</v>
      </c>
      <c r="B58">
        <v>121</v>
      </c>
      <c r="C58">
        <v>441</v>
      </c>
      <c r="D58" t="s">
        <v>63</v>
      </c>
      <c r="E58" s="2">
        <v>43455</v>
      </c>
      <c r="F58">
        <v>2</v>
      </c>
    </row>
    <row r="59" spans="1:8" x14ac:dyDescent="0.25">
      <c r="A59" t="s">
        <v>64</v>
      </c>
      <c r="B59">
        <v>122</v>
      </c>
      <c r="C59">
        <v>442</v>
      </c>
      <c r="D59" t="s">
        <v>76</v>
      </c>
      <c r="E59" s="2">
        <v>43497</v>
      </c>
      <c r="F59">
        <v>2</v>
      </c>
    </row>
    <row r="60" spans="1:8" x14ac:dyDescent="0.25">
      <c r="A60" t="s">
        <v>52</v>
      </c>
      <c r="B60">
        <v>124</v>
      </c>
      <c r="C60">
        <v>443</v>
      </c>
      <c r="D60" t="s">
        <v>53</v>
      </c>
      <c r="E60" s="2">
        <v>43493</v>
      </c>
      <c r="F60">
        <v>3</v>
      </c>
    </row>
    <row r="61" spans="1:8" x14ac:dyDescent="0.25">
      <c r="A61" t="s">
        <v>52</v>
      </c>
      <c r="B61">
        <v>126</v>
      </c>
      <c r="C61">
        <v>422</v>
      </c>
      <c r="D61" t="s">
        <v>53</v>
      </c>
      <c r="E61" s="2">
        <v>43433</v>
      </c>
      <c r="F61">
        <v>4</v>
      </c>
      <c r="H61" t="s">
        <v>408</v>
      </c>
    </row>
    <row r="62" spans="1:8" x14ac:dyDescent="0.25">
      <c r="A62" t="s">
        <v>47</v>
      </c>
      <c r="B62">
        <v>128</v>
      </c>
      <c r="C62">
        <v>423</v>
      </c>
      <c r="D62" t="s">
        <v>48</v>
      </c>
      <c r="E62" s="2">
        <v>43423</v>
      </c>
      <c r="F62">
        <v>2</v>
      </c>
      <c r="G62" t="s">
        <v>49</v>
      </c>
    </row>
    <row r="63" spans="1:8" x14ac:dyDescent="0.25">
      <c r="A63" t="s">
        <v>47</v>
      </c>
      <c r="B63">
        <v>129</v>
      </c>
      <c r="C63">
        <v>424</v>
      </c>
      <c r="D63" t="s">
        <v>81</v>
      </c>
      <c r="E63" s="2">
        <v>43503</v>
      </c>
      <c r="F63">
        <v>3</v>
      </c>
    </row>
    <row r="64" spans="1:8" x14ac:dyDescent="0.25">
      <c r="A64" t="s">
        <v>47</v>
      </c>
      <c r="B64">
        <v>131</v>
      </c>
      <c r="C64">
        <v>404</v>
      </c>
      <c r="D64" t="s">
        <v>65</v>
      </c>
      <c r="E64" s="2">
        <v>43500</v>
      </c>
      <c r="F64">
        <v>6</v>
      </c>
    </row>
    <row r="65" spans="1:8" x14ac:dyDescent="0.25">
      <c r="A65" t="s">
        <v>47</v>
      </c>
      <c r="B65">
        <v>132</v>
      </c>
      <c r="C65">
        <v>403</v>
      </c>
      <c r="D65" t="s">
        <v>65</v>
      </c>
      <c r="E65" s="2">
        <v>43455</v>
      </c>
      <c r="F65">
        <v>5</v>
      </c>
    </row>
    <row r="66" spans="1:8" s="41" customFormat="1" x14ac:dyDescent="0.25">
      <c r="A66" s="41" t="s">
        <v>6</v>
      </c>
      <c r="B66" s="41">
        <v>135</v>
      </c>
      <c r="C66" s="41">
        <v>402</v>
      </c>
      <c r="D66" s="41" t="s">
        <v>7</v>
      </c>
      <c r="E66" s="42">
        <v>43382</v>
      </c>
      <c r="F66" s="41">
        <v>3</v>
      </c>
      <c r="G66" s="41" t="s">
        <v>97</v>
      </c>
      <c r="H66" s="41" t="s">
        <v>409</v>
      </c>
    </row>
    <row r="67" spans="1:8" x14ac:dyDescent="0.25">
      <c r="A67" t="s">
        <v>6</v>
      </c>
      <c r="B67">
        <v>136</v>
      </c>
      <c r="C67">
        <v>484</v>
      </c>
      <c r="D67" t="s">
        <v>34</v>
      </c>
      <c r="E67" s="2">
        <v>43405</v>
      </c>
      <c r="F67">
        <v>3</v>
      </c>
    </row>
    <row r="68" spans="1:8" x14ac:dyDescent="0.25">
      <c r="A68" t="s">
        <v>35</v>
      </c>
      <c r="B68">
        <v>138</v>
      </c>
      <c r="C68">
        <v>481</v>
      </c>
      <c r="D68" t="s">
        <v>40</v>
      </c>
      <c r="E68" s="2">
        <v>43417</v>
      </c>
      <c r="F68">
        <v>2</v>
      </c>
      <c r="G68" t="s">
        <v>98</v>
      </c>
      <c r="H68" t="s">
        <v>42</v>
      </c>
    </row>
    <row r="69" spans="1:8" x14ac:dyDescent="0.25">
      <c r="A69" t="s">
        <v>36</v>
      </c>
      <c r="B69">
        <v>141</v>
      </c>
      <c r="C69">
        <v>412</v>
      </c>
      <c r="D69" t="s">
        <v>71</v>
      </c>
      <c r="E69" s="2">
        <v>43482</v>
      </c>
      <c r="F69">
        <v>4</v>
      </c>
      <c r="H69" t="s">
        <v>72</v>
      </c>
    </row>
    <row r="70" spans="1:8" x14ac:dyDescent="0.25">
      <c r="A70" t="s">
        <v>36</v>
      </c>
      <c r="B70">
        <v>142</v>
      </c>
      <c r="C70">
        <v>411</v>
      </c>
      <c r="D70" t="s">
        <v>40</v>
      </c>
      <c r="E70" s="2">
        <v>43412</v>
      </c>
      <c r="F70">
        <v>3</v>
      </c>
      <c r="G70" t="s">
        <v>96</v>
      </c>
      <c r="H70" t="s">
        <v>41</v>
      </c>
    </row>
    <row r="71" spans="1:8" x14ac:dyDescent="0.25">
      <c r="A71" t="s">
        <v>36</v>
      </c>
      <c r="B71">
        <v>144</v>
      </c>
      <c r="C71">
        <v>424</v>
      </c>
      <c r="D71" t="s">
        <v>38</v>
      </c>
      <c r="E71" s="2">
        <v>43411</v>
      </c>
      <c r="F71">
        <v>4</v>
      </c>
      <c r="H71" t="s">
        <v>39</v>
      </c>
    </row>
    <row r="72" spans="1:8" x14ac:dyDescent="0.25">
      <c r="A72" t="s">
        <v>37</v>
      </c>
      <c r="B72">
        <v>145</v>
      </c>
      <c r="C72">
        <v>423</v>
      </c>
      <c r="D72" t="s">
        <v>43</v>
      </c>
      <c r="E72" s="2">
        <v>43418</v>
      </c>
      <c r="F72">
        <v>2</v>
      </c>
    </row>
    <row r="73" spans="1:8" x14ac:dyDescent="0.25">
      <c r="A73" t="s">
        <v>13</v>
      </c>
      <c r="B73">
        <v>149</v>
      </c>
      <c r="C73">
        <v>494</v>
      </c>
      <c r="D73" t="s">
        <v>34</v>
      </c>
      <c r="E73" s="2">
        <v>43391</v>
      </c>
      <c r="F73">
        <v>3</v>
      </c>
    </row>
    <row r="74" spans="1:8" x14ac:dyDescent="0.25">
      <c r="A74" t="s">
        <v>13</v>
      </c>
      <c r="B74">
        <v>150</v>
      </c>
      <c r="C74">
        <v>495</v>
      </c>
      <c r="D74" t="s">
        <v>44</v>
      </c>
      <c r="E74" s="2">
        <v>43420</v>
      </c>
      <c r="F74">
        <v>4</v>
      </c>
      <c r="G74" t="s">
        <v>45</v>
      </c>
      <c r="H74" t="s">
        <v>46</v>
      </c>
    </row>
    <row r="75" spans="1:8" s="11" customFormat="1" x14ac:dyDescent="0.25">
      <c r="A75" s="11" t="s">
        <v>115</v>
      </c>
      <c r="B75" s="11" t="s">
        <v>116</v>
      </c>
      <c r="C75" s="11">
        <v>463</v>
      </c>
      <c r="D75" s="11" t="s">
        <v>63</v>
      </c>
      <c r="E75" s="24">
        <v>43518</v>
      </c>
      <c r="F75" s="11">
        <v>2</v>
      </c>
      <c r="H75" s="11" t="s">
        <v>153</v>
      </c>
    </row>
    <row r="76" spans="1:8" x14ac:dyDescent="0.25">
      <c r="A76" t="s">
        <v>132</v>
      </c>
      <c r="B76" t="s">
        <v>116</v>
      </c>
      <c r="C76">
        <v>114</v>
      </c>
      <c r="D76" t="s">
        <v>133</v>
      </c>
      <c r="E76" s="2">
        <v>43532</v>
      </c>
      <c r="F76">
        <v>4</v>
      </c>
    </row>
    <row r="77" spans="1:8" x14ac:dyDescent="0.25">
      <c r="A77" t="s">
        <v>134</v>
      </c>
      <c r="B77" t="s">
        <v>116</v>
      </c>
      <c r="C77">
        <v>170</v>
      </c>
      <c r="D77" t="s">
        <v>128</v>
      </c>
      <c r="E77" s="2">
        <v>43552</v>
      </c>
      <c r="F77">
        <v>3</v>
      </c>
      <c r="G77" t="s">
        <v>147</v>
      </c>
    </row>
    <row r="78" spans="1:8" x14ac:dyDescent="0.25">
      <c r="A78" t="s">
        <v>144</v>
      </c>
      <c r="B78">
        <v>64</v>
      </c>
      <c r="C78">
        <v>104</v>
      </c>
      <c r="D78" t="s">
        <v>145</v>
      </c>
      <c r="E78" s="2">
        <v>43553</v>
      </c>
      <c r="F78">
        <v>2</v>
      </c>
    </row>
    <row r="79" spans="1:8" x14ac:dyDescent="0.25">
      <c r="A79" t="s">
        <v>134</v>
      </c>
      <c r="B79">
        <v>17</v>
      </c>
      <c r="C79">
        <v>162</v>
      </c>
      <c r="D79" t="s">
        <v>70</v>
      </c>
      <c r="E79" s="2">
        <v>43553</v>
      </c>
      <c r="F79">
        <v>1</v>
      </c>
      <c r="G79" t="s">
        <v>146</v>
      </c>
    </row>
    <row r="80" spans="1:8" x14ac:dyDescent="0.25">
      <c r="A80" t="s">
        <v>134</v>
      </c>
      <c r="B80">
        <v>15</v>
      </c>
      <c r="C80">
        <v>171</v>
      </c>
      <c r="D80" t="s">
        <v>70</v>
      </c>
      <c r="E80" s="2">
        <v>43553</v>
      </c>
      <c r="F80">
        <v>2</v>
      </c>
      <c r="G80" t="s">
        <v>146</v>
      </c>
    </row>
    <row r="81" spans="1:7" x14ac:dyDescent="0.25">
      <c r="A81" t="s">
        <v>117</v>
      </c>
      <c r="B81">
        <v>47</v>
      </c>
      <c r="C81">
        <v>414</v>
      </c>
      <c r="D81" t="s">
        <v>125</v>
      </c>
      <c r="E81" s="2">
        <v>43557</v>
      </c>
      <c r="F81">
        <v>4</v>
      </c>
    </row>
    <row r="82" spans="1:7" x14ac:dyDescent="0.25">
      <c r="A82" t="s">
        <v>111</v>
      </c>
      <c r="B82">
        <v>34</v>
      </c>
      <c r="C82">
        <v>445</v>
      </c>
      <c r="D82" t="s">
        <v>128</v>
      </c>
      <c r="E82" s="2">
        <v>43559</v>
      </c>
      <c r="F82">
        <v>3</v>
      </c>
    </row>
    <row r="83" spans="1:7" x14ac:dyDescent="0.25">
      <c r="A83" t="s">
        <v>140</v>
      </c>
      <c r="B83">
        <v>113</v>
      </c>
      <c r="C83">
        <v>216</v>
      </c>
      <c r="D83" t="s">
        <v>94</v>
      </c>
      <c r="E83" s="2">
        <v>43559</v>
      </c>
      <c r="F83">
        <v>4</v>
      </c>
    </row>
    <row r="84" spans="1:7" x14ac:dyDescent="0.25">
      <c r="A84" t="s">
        <v>144</v>
      </c>
      <c r="B84">
        <v>66</v>
      </c>
      <c r="C84">
        <v>106</v>
      </c>
      <c r="D84" t="s">
        <v>128</v>
      </c>
      <c r="E84" s="2">
        <v>43559</v>
      </c>
      <c r="F84">
        <v>3</v>
      </c>
    </row>
    <row r="85" spans="1:7" x14ac:dyDescent="0.25">
      <c r="A85" t="s">
        <v>122</v>
      </c>
      <c r="B85">
        <v>42</v>
      </c>
      <c r="C85">
        <v>483</v>
      </c>
      <c r="D85" t="s">
        <v>128</v>
      </c>
      <c r="E85" s="2">
        <v>43563</v>
      </c>
      <c r="F85">
        <v>6</v>
      </c>
    </row>
    <row r="86" spans="1:7" x14ac:dyDescent="0.25">
      <c r="A86" t="s">
        <v>136</v>
      </c>
      <c r="B86">
        <v>117</v>
      </c>
      <c r="C86">
        <v>103</v>
      </c>
      <c r="D86" t="s">
        <v>94</v>
      </c>
      <c r="E86" s="2">
        <v>43566</v>
      </c>
      <c r="F86">
        <v>3</v>
      </c>
    </row>
    <row r="87" spans="1:7" x14ac:dyDescent="0.25">
      <c r="A87" t="s">
        <v>140</v>
      </c>
      <c r="B87">
        <v>110</v>
      </c>
      <c r="C87">
        <v>110</v>
      </c>
      <c r="D87" t="s">
        <v>43</v>
      </c>
      <c r="E87" s="2">
        <v>43567</v>
      </c>
      <c r="F87">
        <v>3</v>
      </c>
      <c r="G87" t="s">
        <v>150</v>
      </c>
    </row>
    <row r="88" spans="1:7" x14ac:dyDescent="0.25">
      <c r="A88" t="s">
        <v>140</v>
      </c>
      <c r="B88">
        <v>111</v>
      </c>
      <c r="C88">
        <v>211</v>
      </c>
      <c r="D88" t="s">
        <v>128</v>
      </c>
      <c r="E88" s="2">
        <v>43570</v>
      </c>
      <c r="F88">
        <v>3</v>
      </c>
    </row>
    <row r="89" spans="1:7" x14ac:dyDescent="0.25">
      <c r="A89" t="s">
        <v>148</v>
      </c>
      <c r="B89">
        <v>62</v>
      </c>
      <c r="C89">
        <v>103</v>
      </c>
      <c r="D89" t="s">
        <v>125</v>
      </c>
      <c r="E89" s="2">
        <v>43570</v>
      </c>
      <c r="F89">
        <v>2</v>
      </c>
    </row>
    <row r="90" spans="1:7" x14ac:dyDescent="0.25">
      <c r="A90" t="s">
        <v>136</v>
      </c>
      <c r="B90">
        <v>114</v>
      </c>
      <c r="C90">
        <v>214</v>
      </c>
      <c r="D90" t="s">
        <v>94</v>
      </c>
      <c r="E90" s="2">
        <v>43573</v>
      </c>
      <c r="F90">
        <v>3</v>
      </c>
    </row>
    <row r="91" spans="1:7" x14ac:dyDescent="0.25">
      <c r="A91" t="s">
        <v>149</v>
      </c>
      <c r="B91">
        <v>26</v>
      </c>
      <c r="C91">
        <v>124</v>
      </c>
      <c r="D91" t="s">
        <v>94</v>
      </c>
      <c r="E91" s="2">
        <v>43573</v>
      </c>
      <c r="F91">
        <v>2</v>
      </c>
    </row>
    <row r="92" spans="1:7" x14ac:dyDescent="0.25">
      <c r="A92" s="13" t="s">
        <v>139</v>
      </c>
      <c r="B92" s="12">
        <v>22</v>
      </c>
      <c r="C92" s="12">
        <v>131</v>
      </c>
      <c r="D92" t="s">
        <v>128</v>
      </c>
      <c r="E92" s="2">
        <v>43573</v>
      </c>
      <c r="F92">
        <v>3</v>
      </c>
    </row>
    <row r="93" spans="1:7" x14ac:dyDescent="0.25">
      <c r="A93" t="s">
        <v>139</v>
      </c>
      <c r="B93">
        <v>20</v>
      </c>
      <c r="C93">
        <v>154</v>
      </c>
      <c r="D93" t="s">
        <v>73</v>
      </c>
      <c r="E93" s="2">
        <v>43574</v>
      </c>
      <c r="F93">
        <v>2</v>
      </c>
      <c r="G93" t="s">
        <v>151</v>
      </c>
    </row>
    <row r="94" spans="1:7" x14ac:dyDescent="0.25">
      <c r="A94" t="s">
        <v>149</v>
      </c>
      <c r="B94">
        <v>24</v>
      </c>
      <c r="C94">
        <v>134</v>
      </c>
      <c r="D94" t="s">
        <v>70</v>
      </c>
      <c r="E94" s="2">
        <v>43574</v>
      </c>
      <c r="F94">
        <v>3</v>
      </c>
    </row>
    <row r="95" spans="1:7" x14ac:dyDescent="0.25">
      <c r="A95" t="s">
        <v>149</v>
      </c>
      <c r="B95">
        <v>27</v>
      </c>
      <c r="C95">
        <v>125</v>
      </c>
      <c r="D95" t="s">
        <v>152</v>
      </c>
      <c r="E95" s="2">
        <v>43578</v>
      </c>
      <c r="F95">
        <v>2</v>
      </c>
    </row>
    <row r="96" spans="1:7" s="11" customFormat="1" x14ac:dyDescent="0.25">
      <c r="A96" s="11" t="s">
        <v>139</v>
      </c>
      <c r="B96" s="11">
        <v>21</v>
      </c>
      <c r="C96" s="11">
        <v>152</v>
      </c>
      <c r="D96" s="11" t="s">
        <v>18</v>
      </c>
      <c r="E96" s="24">
        <v>43578</v>
      </c>
      <c r="F96" s="11">
        <v>1</v>
      </c>
    </row>
    <row r="97" spans="1:7" x14ac:dyDescent="0.25">
      <c r="A97" t="s">
        <v>134</v>
      </c>
      <c r="B97">
        <v>18</v>
      </c>
      <c r="C97">
        <v>160</v>
      </c>
      <c r="D97" t="s">
        <v>94</v>
      </c>
      <c r="E97" s="2">
        <v>43580</v>
      </c>
      <c r="F97">
        <v>3</v>
      </c>
    </row>
    <row r="98" spans="1:7" x14ac:dyDescent="0.25">
      <c r="A98" t="s">
        <v>99</v>
      </c>
      <c r="B98">
        <v>29</v>
      </c>
      <c r="C98">
        <v>127</v>
      </c>
      <c r="D98" t="s">
        <v>94</v>
      </c>
      <c r="E98" s="2">
        <v>43580</v>
      </c>
      <c r="F98">
        <v>3</v>
      </c>
    </row>
    <row r="99" spans="1:7" x14ac:dyDescent="0.25">
      <c r="A99" t="s">
        <v>132</v>
      </c>
      <c r="B99">
        <v>5</v>
      </c>
      <c r="C99">
        <v>115</v>
      </c>
      <c r="D99" t="s">
        <v>94</v>
      </c>
      <c r="E99" s="2">
        <v>43580</v>
      </c>
      <c r="F99">
        <v>3</v>
      </c>
    </row>
    <row r="100" spans="1:7" x14ac:dyDescent="0.25">
      <c r="A100" t="s">
        <v>149</v>
      </c>
      <c r="B100">
        <v>25</v>
      </c>
      <c r="C100">
        <v>135</v>
      </c>
      <c r="D100" t="s">
        <v>73</v>
      </c>
      <c r="E100" s="2">
        <v>43581</v>
      </c>
      <c r="F100">
        <v>3</v>
      </c>
    </row>
    <row r="101" spans="1:7" x14ac:dyDescent="0.25">
      <c r="A101" t="s">
        <v>139</v>
      </c>
      <c r="B101">
        <v>23</v>
      </c>
      <c r="C101">
        <v>133</v>
      </c>
      <c r="D101" t="s">
        <v>152</v>
      </c>
      <c r="E101" s="2">
        <v>43581</v>
      </c>
      <c r="F101">
        <v>2</v>
      </c>
    </row>
    <row r="102" spans="1:7" x14ac:dyDescent="0.25">
      <c r="A102" t="s">
        <v>148</v>
      </c>
      <c r="B102">
        <v>59</v>
      </c>
      <c r="C102">
        <v>443</v>
      </c>
      <c r="D102" t="s">
        <v>73</v>
      </c>
      <c r="E102" s="2">
        <v>43581</v>
      </c>
      <c r="F102">
        <v>3</v>
      </c>
    </row>
    <row r="103" spans="1:7" x14ac:dyDescent="0.25">
      <c r="A103" t="s">
        <v>113</v>
      </c>
      <c r="B103">
        <v>155</v>
      </c>
      <c r="C103">
        <v>495</v>
      </c>
      <c r="D103" t="s">
        <v>128</v>
      </c>
      <c r="E103" s="2">
        <v>43584</v>
      </c>
      <c r="F103">
        <v>2</v>
      </c>
    </row>
    <row r="104" spans="1:7" x14ac:dyDescent="0.25">
      <c r="A104" t="s">
        <v>104</v>
      </c>
      <c r="B104">
        <v>28</v>
      </c>
      <c r="C104">
        <v>126</v>
      </c>
      <c r="D104" t="s">
        <v>128</v>
      </c>
      <c r="E104" s="2">
        <v>43584</v>
      </c>
      <c r="F104">
        <v>3</v>
      </c>
    </row>
    <row r="105" spans="1:7" x14ac:dyDescent="0.25">
      <c r="A105" t="s">
        <v>156</v>
      </c>
      <c r="B105">
        <v>99</v>
      </c>
      <c r="C105">
        <v>131</v>
      </c>
      <c r="D105" t="s">
        <v>18</v>
      </c>
      <c r="E105" s="2">
        <v>43585</v>
      </c>
      <c r="F105">
        <v>1</v>
      </c>
    </row>
    <row r="106" spans="1:7" x14ac:dyDescent="0.25">
      <c r="A106" t="s">
        <v>157</v>
      </c>
      <c r="B106">
        <v>74</v>
      </c>
      <c r="C106">
        <v>683</v>
      </c>
      <c r="D106" t="s">
        <v>94</v>
      </c>
      <c r="E106" s="2">
        <v>43587</v>
      </c>
      <c r="F106">
        <v>2</v>
      </c>
    </row>
    <row r="107" spans="1:7" x14ac:dyDescent="0.25">
      <c r="A107" t="s">
        <v>158</v>
      </c>
      <c r="B107">
        <v>52</v>
      </c>
      <c r="C107">
        <v>461</v>
      </c>
      <c r="D107" t="s">
        <v>94</v>
      </c>
      <c r="E107" s="2">
        <v>43587</v>
      </c>
      <c r="F107">
        <v>1</v>
      </c>
    </row>
    <row r="108" spans="1:7" x14ac:dyDescent="0.25">
      <c r="A108" t="s">
        <v>159</v>
      </c>
      <c r="B108">
        <v>32</v>
      </c>
      <c r="C108">
        <v>119</v>
      </c>
      <c r="D108" t="s">
        <v>94</v>
      </c>
      <c r="E108" s="2">
        <v>43587</v>
      </c>
      <c r="F108">
        <v>2</v>
      </c>
    </row>
    <row r="109" spans="1:7" x14ac:dyDescent="0.25">
      <c r="A109" t="s">
        <v>159</v>
      </c>
      <c r="B109">
        <v>34</v>
      </c>
      <c r="C109">
        <v>112</v>
      </c>
      <c r="D109" t="s">
        <v>94</v>
      </c>
      <c r="E109" s="2">
        <v>43587</v>
      </c>
      <c r="F109">
        <v>2</v>
      </c>
    </row>
    <row r="110" spans="1:7" x14ac:dyDescent="0.25">
      <c r="A110" t="s">
        <v>160</v>
      </c>
      <c r="B110">
        <v>48</v>
      </c>
      <c r="C110">
        <v>109</v>
      </c>
      <c r="D110" t="s">
        <v>63</v>
      </c>
      <c r="E110" s="2">
        <v>43588</v>
      </c>
      <c r="F110">
        <v>3</v>
      </c>
      <c r="G110" t="s">
        <v>161</v>
      </c>
    </row>
    <row r="111" spans="1:7" x14ac:dyDescent="0.25">
      <c r="A111" t="s">
        <v>162</v>
      </c>
      <c r="B111">
        <v>107</v>
      </c>
      <c r="C111">
        <v>134</v>
      </c>
      <c r="D111" t="s">
        <v>63</v>
      </c>
      <c r="E111" s="2">
        <v>43588</v>
      </c>
      <c r="F111">
        <v>3</v>
      </c>
      <c r="G111" t="s">
        <v>163</v>
      </c>
    </row>
    <row r="112" spans="1:7" x14ac:dyDescent="0.25">
      <c r="A112" t="s">
        <v>164</v>
      </c>
      <c r="B112">
        <v>30</v>
      </c>
      <c r="C112">
        <v>117</v>
      </c>
      <c r="D112" t="s">
        <v>128</v>
      </c>
      <c r="E112" s="2">
        <v>43591</v>
      </c>
      <c r="F112">
        <v>1</v>
      </c>
    </row>
    <row r="113" spans="1:6" x14ac:dyDescent="0.25">
      <c r="A113" t="s">
        <v>165</v>
      </c>
      <c r="B113">
        <v>26</v>
      </c>
      <c r="C113">
        <v>124</v>
      </c>
      <c r="D113" t="s">
        <v>128</v>
      </c>
      <c r="E113" s="2">
        <v>43591</v>
      </c>
      <c r="F113">
        <v>2</v>
      </c>
    </row>
    <row r="114" spans="1:6" x14ac:dyDescent="0.25">
      <c r="A114" t="s">
        <v>160</v>
      </c>
      <c r="B114">
        <v>49</v>
      </c>
      <c r="C114">
        <v>113</v>
      </c>
      <c r="D114" t="s">
        <v>128</v>
      </c>
      <c r="E114" s="2">
        <v>43591</v>
      </c>
      <c r="F114">
        <v>2</v>
      </c>
    </row>
    <row r="115" spans="1:6" x14ac:dyDescent="0.25">
      <c r="A115" t="s">
        <v>158</v>
      </c>
      <c r="B115">
        <v>51</v>
      </c>
      <c r="C115">
        <v>453</v>
      </c>
      <c r="D115" t="s">
        <v>152</v>
      </c>
      <c r="E115" s="2">
        <v>43592</v>
      </c>
      <c r="F115">
        <v>2</v>
      </c>
    </row>
    <row r="116" spans="1:6" x14ac:dyDescent="0.25">
      <c r="A116" t="s">
        <v>164</v>
      </c>
      <c r="B116">
        <v>28</v>
      </c>
      <c r="C116">
        <v>126</v>
      </c>
      <c r="D116" t="s">
        <v>128</v>
      </c>
      <c r="E116" s="2">
        <v>43594</v>
      </c>
      <c r="F116">
        <v>2</v>
      </c>
    </row>
    <row r="117" spans="1:6" x14ac:dyDescent="0.25">
      <c r="A117" t="s">
        <v>166</v>
      </c>
      <c r="B117">
        <v>101</v>
      </c>
      <c r="C117">
        <v>133</v>
      </c>
      <c r="D117" t="s">
        <v>128</v>
      </c>
      <c r="E117" s="2">
        <v>43594</v>
      </c>
      <c r="F117">
        <v>1</v>
      </c>
    </row>
    <row r="118" spans="1:6" x14ac:dyDescent="0.25">
      <c r="A118" t="s">
        <v>159</v>
      </c>
      <c r="B118">
        <v>33</v>
      </c>
      <c r="C118">
        <v>116</v>
      </c>
      <c r="D118" t="s">
        <v>70</v>
      </c>
      <c r="E118" s="2">
        <v>43595</v>
      </c>
      <c r="F118">
        <v>1</v>
      </c>
    </row>
    <row r="119" spans="1:6" x14ac:dyDescent="0.25">
      <c r="A119" t="s">
        <v>164</v>
      </c>
      <c r="B119">
        <v>29</v>
      </c>
      <c r="C119">
        <v>127</v>
      </c>
      <c r="D119" t="s">
        <v>167</v>
      </c>
      <c r="E119" s="2">
        <v>43595</v>
      </c>
      <c r="F119">
        <v>3</v>
      </c>
    </row>
    <row r="120" spans="1:6" x14ac:dyDescent="0.25">
      <c r="A120" t="s">
        <v>165</v>
      </c>
      <c r="B120">
        <v>25</v>
      </c>
      <c r="C120">
        <v>123</v>
      </c>
      <c r="D120" t="s">
        <v>152</v>
      </c>
      <c r="E120" s="2">
        <v>43599</v>
      </c>
      <c r="F120">
        <v>2</v>
      </c>
    </row>
    <row r="121" spans="1:6" x14ac:dyDescent="0.25">
      <c r="A121" t="s">
        <v>164</v>
      </c>
      <c r="B121">
        <v>27</v>
      </c>
      <c r="C121">
        <v>125</v>
      </c>
      <c r="D121" t="s">
        <v>177</v>
      </c>
      <c r="E121" s="2">
        <v>43599</v>
      </c>
      <c r="F121">
        <v>2</v>
      </c>
    </row>
    <row r="122" spans="1:6" x14ac:dyDescent="0.25">
      <c r="A122" t="s">
        <v>162</v>
      </c>
      <c r="B122">
        <v>103</v>
      </c>
      <c r="C122">
        <v>135</v>
      </c>
      <c r="D122" t="s">
        <v>175</v>
      </c>
      <c r="E122" s="2">
        <v>43599</v>
      </c>
      <c r="F122">
        <v>3</v>
      </c>
    </row>
    <row r="123" spans="1:6" x14ac:dyDescent="0.25">
      <c r="A123" t="s">
        <v>165</v>
      </c>
      <c r="B123">
        <v>23</v>
      </c>
      <c r="C123">
        <v>156</v>
      </c>
      <c r="D123" t="s">
        <v>128</v>
      </c>
      <c r="E123" s="2">
        <v>43608</v>
      </c>
      <c r="F123">
        <v>1</v>
      </c>
    </row>
    <row r="124" spans="1:6" x14ac:dyDescent="0.25">
      <c r="A124" t="s">
        <v>168</v>
      </c>
      <c r="B124">
        <v>100</v>
      </c>
      <c r="C124">
        <v>132</v>
      </c>
      <c r="D124" t="s">
        <v>123</v>
      </c>
      <c r="E124" s="2">
        <v>43609</v>
      </c>
      <c r="F124">
        <v>1</v>
      </c>
    </row>
    <row r="125" spans="1:6" x14ac:dyDescent="0.25">
      <c r="A125" t="s">
        <v>169</v>
      </c>
      <c r="B125">
        <v>10</v>
      </c>
      <c r="C125">
        <v>115</v>
      </c>
      <c r="D125" t="s">
        <v>18</v>
      </c>
      <c r="E125" s="2">
        <v>43613</v>
      </c>
      <c r="F125">
        <v>2</v>
      </c>
    </row>
    <row r="126" spans="1:6" x14ac:dyDescent="0.25">
      <c r="A126" t="s">
        <v>170</v>
      </c>
      <c r="B126">
        <v>56</v>
      </c>
      <c r="C126">
        <v>171</v>
      </c>
      <c r="D126" t="s">
        <v>73</v>
      </c>
      <c r="E126" s="2">
        <v>43616</v>
      </c>
      <c r="F126">
        <v>1</v>
      </c>
    </row>
    <row r="127" spans="1:6" x14ac:dyDescent="0.25">
      <c r="A127" t="s">
        <v>165</v>
      </c>
      <c r="B127">
        <v>24</v>
      </c>
      <c r="C127">
        <v>152</v>
      </c>
      <c r="D127" t="s">
        <v>73</v>
      </c>
      <c r="E127" s="2">
        <v>43616</v>
      </c>
      <c r="F127">
        <v>2</v>
      </c>
    </row>
    <row r="128" spans="1:6" x14ac:dyDescent="0.25">
      <c r="A128" t="s">
        <v>170</v>
      </c>
      <c r="B128">
        <v>55</v>
      </c>
      <c r="C128">
        <v>167</v>
      </c>
      <c r="D128" t="s">
        <v>176</v>
      </c>
      <c r="E128" s="2">
        <v>43623</v>
      </c>
      <c r="F128">
        <v>2</v>
      </c>
    </row>
    <row r="129" spans="1:6" x14ac:dyDescent="0.25">
      <c r="A129" t="s">
        <v>171</v>
      </c>
      <c r="B129">
        <v>61</v>
      </c>
      <c r="C129">
        <v>162</v>
      </c>
      <c r="D129" t="s">
        <v>128</v>
      </c>
      <c r="E129" s="2">
        <v>43627</v>
      </c>
      <c r="F129">
        <v>1</v>
      </c>
    </row>
    <row r="130" spans="1:6" x14ac:dyDescent="0.25">
      <c r="A130" t="s">
        <v>172</v>
      </c>
      <c r="B130">
        <v>50</v>
      </c>
      <c r="C130">
        <v>183</v>
      </c>
      <c r="D130" t="s">
        <v>178</v>
      </c>
      <c r="E130" s="2">
        <v>43626</v>
      </c>
      <c r="F130">
        <v>2</v>
      </c>
    </row>
    <row r="131" spans="1:6" x14ac:dyDescent="0.25">
      <c r="A131" t="s">
        <v>171</v>
      </c>
      <c r="B131">
        <v>60</v>
      </c>
      <c r="C131">
        <v>160</v>
      </c>
      <c r="D131" t="s">
        <v>128</v>
      </c>
      <c r="E131" s="2">
        <v>43629</v>
      </c>
      <c r="F131">
        <v>2</v>
      </c>
    </row>
    <row r="132" spans="1:6" x14ac:dyDescent="0.25">
      <c r="A132" t="s">
        <v>173</v>
      </c>
      <c r="B132">
        <v>66</v>
      </c>
      <c r="C132">
        <v>165</v>
      </c>
      <c r="D132" t="s">
        <v>128</v>
      </c>
      <c r="E132" s="2">
        <v>43600</v>
      </c>
      <c r="F132">
        <v>1</v>
      </c>
    </row>
    <row r="133" spans="1:6" x14ac:dyDescent="0.25">
      <c r="A133" t="s">
        <v>173</v>
      </c>
      <c r="B133">
        <v>28</v>
      </c>
      <c r="C133">
        <v>116</v>
      </c>
      <c r="D133" t="s">
        <v>128</v>
      </c>
      <c r="E133" s="2">
        <v>43601</v>
      </c>
      <c r="F133">
        <v>2</v>
      </c>
    </row>
    <row r="134" spans="1:6" x14ac:dyDescent="0.25">
      <c r="A134" t="s">
        <v>173</v>
      </c>
      <c r="B134">
        <v>59</v>
      </c>
      <c r="C134">
        <v>183</v>
      </c>
      <c r="D134" t="s">
        <v>128</v>
      </c>
      <c r="E134" s="2">
        <v>43601</v>
      </c>
      <c r="F134">
        <v>2</v>
      </c>
    </row>
    <row r="135" spans="1:6" x14ac:dyDescent="0.25">
      <c r="A135" t="s">
        <v>173</v>
      </c>
      <c r="B135">
        <v>31</v>
      </c>
      <c r="C135">
        <v>131</v>
      </c>
      <c r="D135" t="s">
        <v>73</v>
      </c>
      <c r="E135" s="2">
        <v>43602</v>
      </c>
      <c r="F135">
        <v>2</v>
      </c>
    </row>
    <row r="136" spans="1:6" x14ac:dyDescent="0.25">
      <c r="A136" t="s">
        <v>173</v>
      </c>
      <c r="B136">
        <v>30</v>
      </c>
      <c r="C136">
        <v>113</v>
      </c>
      <c r="D136" t="s">
        <v>70</v>
      </c>
      <c r="E136" s="2">
        <v>43602</v>
      </c>
      <c r="F136">
        <v>1</v>
      </c>
    </row>
    <row r="137" spans="1:6" x14ac:dyDescent="0.25">
      <c r="A137" t="s">
        <v>173</v>
      </c>
      <c r="B137">
        <v>68</v>
      </c>
      <c r="C137">
        <v>170</v>
      </c>
      <c r="D137" t="s">
        <v>179</v>
      </c>
      <c r="E137" s="2">
        <v>43602</v>
      </c>
      <c r="F137">
        <v>2</v>
      </c>
    </row>
    <row r="138" spans="1:6" x14ac:dyDescent="0.25">
      <c r="A138" t="s">
        <v>173</v>
      </c>
      <c r="B138">
        <v>67</v>
      </c>
      <c r="C138">
        <v>167</v>
      </c>
      <c r="D138" t="s">
        <v>180</v>
      </c>
      <c r="E138" s="2">
        <v>43602</v>
      </c>
      <c r="F138">
        <v>2</v>
      </c>
    </row>
    <row r="139" spans="1:6" x14ac:dyDescent="0.25">
      <c r="A139" t="s">
        <v>173</v>
      </c>
      <c r="B139">
        <v>132</v>
      </c>
      <c r="C139">
        <v>180</v>
      </c>
      <c r="D139" t="s">
        <v>128</v>
      </c>
      <c r="E139" s="2">
        <v>43605</v>
      </c>
      <c r="F139">
        <v>1</v>
      </c>
    </row>
    <row r="140" spans="1:6" x14ac:dyDescent="0.25">
      <c r="A140" t="s">
        <v>173</v>
      </c>
      <c r="B140">
        <v>129</v>
      </c>
      <c r="C140">
        <v>171</v>
      </c>
      <c r="D140" t="s">
        <v>128</v>
      </c>
      <c r="E140" s="2">
        <v>43605</v>
      </c>
      <c r="F140">
        <v>3</v>
      </c>
    </row>
    <row r="141" spans="1:6" x14ac:dyDescent="0.25">
      <c r="A141" t="s">
        <v>173</v>
      </c>
      <c r="B141">
        <v>26</v>
      </c>
      <c r="C141">
        <v>119</v>
      </c>
      <c r="D141" t="s">
        <v>128</v>
      </c>
      <c r="E141" s="2">
        <v>43605</v>
      </c>
      <c r="F141">
        <v>1</v>
      </c>
    </row>
    <row r="142" spans="1:6" x14ac:dyDescent="0.25">
      <c r="A142" t="s">
        <v>173</v>
      </c>
      <c r="B142">
        <v>39</v>
      </c>
      <c r="C142">
        <v>160</v>
      </c>
      <c r="D142" t="s">
        <v>18</v>
      </c>
      <c r="E142" s="2">
        <v>43606</v>
      </c>
      <c r="F142">
        <v>2</v>
      </c>
    </row>
    <row r="143" spans="1:6" x14ac:dyDescent="0.25">
      <c r="A143" t="s">
        <v>173</v>
      </c>
      <c r="B143">
        <v>130</v>
      </c>
      <c r="C143">
        <v>174</v>
      </c>
      <c r="D143" t="s">
        <v>128</v>
      </c>
      <c r="E143" s="2">
        <v>43608</v>
      </c>
      <c r="F143">
        <v>2</v>
      </c>
    </row>
    <row r="144" spans="1:6" x14ac:dyDescent="0.25">
      <c r="A144" t="s">
        <v>173</v>
      </c>
      <c r="B144">
        <v>36</v>
      </c>
      <c r="C144">
        <v>152</v>
      </c>
      <c r="D144" t="s">
        <v>63</v>
      </c>
      <c r="E144" s="2">
        <v>43609</v>
      </c>
      <c r="F144">
        <v>2</v>
      </c>
    </row>
    <row r="145" spans="1:6" x14ac:dyDescent="0.25">
      <c r="A145" t="s">
        <v>173</v>
      </c>
      <c r="B145">
        <v>27</v>
      </c>
      <c r="C145">
        <v>114</v>
      </c>
      <c r="D145" t="s">
        <v>181</v>
      </c>
      <c r="E145" s="2">
        <v>43609</v>
      </c>
      <c r="F145">
        <v>2</v>
      </c>
    </row>
    <row r="146" spans="1:6" x14ac:dyDescent="0.25">
      <c r="A146" t="s">
        <v>173</v>
      </c>
      <c r="B146">
        <v>23</v>
      </c>
      <c r="C146">
        <v>109</v>
      </c>
      <c r="D146" t="s">
        <v>128</v>
      </c>
      <c r="E146" s="2">
        <v>43619</v>
      </c>
      <c r="F146">
        <v>2</v>
      </c>
    </row>
    <row r="147" spans="1:6" x14ac:dyDescent="0.25">
      <c r="A147" t="s">
        <v>173</v>
      </c>
      <c r="B147">
        <v>62</v>
      </c>
      <c r="C147">
        <v>455</v>
      </c>
      <c r="D147" t="s">
        <v>128</v>
      </c>
      <c r="E147" s="2">
        <v>43619</v>
      </c>
      <c r="F147">
        <v>2</v>
      </c>
    </row>
    <row r="148" spans="1:6" x14ac:dyDescent="0.25">
      <c r="A148" t="s">
        <v>173</v>
      </c>
      <c r="B148">
        <v>24</v>
      </c>
      <c r="C148">
        <v>110</v>
      </c>
      <c r="D148" t="s">
        <v>128</v>
      </c>
      <c r="E148" s="2">
        <v>43622</v>
      </c>
      <c r="F148">
        <v>3</v>
      </c>
    </row>
    <row r="149" spans="1:6" x14ac:dyDescent="0.25">
      <c r="A149" t="s">
        <v>173</v>
      </c>
      <c r="B149">
        <v>22</v>
      </c>
      <c r="C149">
        <v>117</v>
      </c>
      <c r="D149" t="s">
        <v>63</v>
      </c>
      <c r="E149" s="2">
        <v>43623</v>
      </c>
      <c r="F149">
        <v>2</v>
      </c>
    </row>
    <row r="150" spans="1:6" x14ac:dyDescent="0.25">
      <c r="A150" t="s">
        <v>173</v>
      </c>
      <c r="B150">
        <v>29</v>
      </c>
      <c r="C150">
        <v>115</v>
      </c>
      <c r="D150" t="s">
        <v>128</v>
      </c>
      <c r="E150" s="2">
        <v>43626</v>
      </c>
      <c r="F150">
        <v>1</v>
      </c>
    </row>
    <row r="151" spans="1:6" x14ac:dyDescent="0.25">
      <c r="A151" t="s">
        <v>173</v>
      </c>
      <c r="B151">
        <v>135</v>
      </c>
      <c r="C151">
        <v>139</v>
      </c>
      <c r="D151" t="s">
        <v>182</v>
      </c>
      <c r="E151" s="2">
        <v>43627</v>
      </c>
      <c r="F151">
        <v>1</v>
      </c>
    </row>
    <row r="152" spans="1:6" x14ac:dyDescent="0.25">
      <c r="A152" t="s">
        <v>173</v>
      </c>
      <c r="B152">
        <v>61</v>
      </c>
      <c r="C152">
        <v>454</v>
      </c>
      <c r="D152" t="s">
        <v>183</v>
      </c>
      <c r="E152" s="2">
        <v>43627</v>
      </c>
      <c r="F152">
        <v>2</v>
      </c>
    </row>
    <row r="153" spans="1:6" x14ac:dyDescent="0.25">
      <c r="A153" t="s">
        <v>173</v>
      </c>
      <c r="B153">
        <v>131</v>
      </c>
      <c r="C153">
        <v>181</v>
      </c>
      <c r="D153" t="s">
        <v>184</v>
      </c>
      <c r="E153" s="2">
        <v>43628</v>
      </c>
      <c r="F153">
        <v>2</v>
      </c>
    </row>
    <row r="154" spans="1:6" x14ac:dyDescent="0.25">
      <c r="A154" t="s">
        <v>173</v>
      </c>
      <c r="B154">
        <v>122</v>
      </c>
      <c r="C154">
        <v>162</v>
      </c>
      <c r="D154" t="s">
        <v>185</v>
      </c>
      <c r="E154" s="2">
        <v>43630</v>
      </c>
      <c r="F154">
        <v>3</v>
      </c>
    </row>
    <row r="155" spans="1:6" x14ac:dyDescent="0.25">
      <c r="A155" t="s">
        <v>173</v>
      </c>
      <c r="B155">
        <v>37</v>
      </c>
      <c r="C155">
        <v>154</v>
      </c>
      <c r="D155" t="s">
        <v>186</v>
      </c>
      <c r="E155" s="2">
        <v>43630</v>
      </c>
      <c r="F155">
        <v>2</v>
      </c>
    </row>
    <row r="156" spans="1:6" x14ac:dyDescent="0.25">
      <c r="A156" t="s">
        <v>173</v>
      </c>
      <c r="B156">
        <v>38</v>
      </c>
      <c r="C156">
        <v>156</v>
      </c>
      <c r="D156" t="s">
        <v>187</v>
      </c>
      <c r="E156" s="2">
        <v>43633</v>
      </c>
      <c r="F156">
        <v>1</v>
      </c>
    </row>
    <row r="157" spans="1:6" x14ac:dyDescent="0.25">
      <c r="A157" t="s">
        <v>173</v>
      </c>
      <c r="B157">
        <v>33</v>
      </c>
      <c r="C157">
        <v>133</v>
      </c>
      <c r="D157" t="s">
        <v>187</v>
      </c>
      <c r="E157" s="2">
        <v>43633</v>
      </c>
      <c r="F157">
        <v>2</v>
      </c>
    </row>
    <row r="158" spans="1:6" x14ac:dyDescent="0.25">
      <c r="A158" t="s">
        <v>173</v>
      </c>
      <c r="B158">
        <v>82</v>
      </c>
      <c r="C158">
        <v>123</v>
      </c>
      <c r="D158" t="s">
        <v>128</v>
      </c>
      <c r="E158" s="2">
        <v>43636</v>
      </c>
      <c r="F158">
        <v>1</v>
      </c>
    </row>
    <row r="159" spans="1:6" x14ac:dyDescent="0.25">
      <c r="A159" t="s">
        <v>173</v>
      </c>
      <c r="B159">
        <v>83</v>
      </c>
      <c r="C159">
        <v>124</v>
      </c>
      <c r="D159" t="s">
        <v>128</v>
      </c>
      <c r="E159" s="2">
        <v>43636</v>
      </c>
      <c r="F159">
        <v>2</v>
      </c>
    </row>
    <row r="160" spans="1:6" x14ac:dyDescent="0.25">
      <c r="A160" t="s">
        <v>173</v>
      </c>
      <c r="B160">
        <v>35</v>
      </c>
      <c r="C160">
        <v>135</v>
      </c>
      <c r="D160" t="s">
        <v>188</v>
      </c>
      <c r="E160" s="2">
        <v>42542</v>
      </c>
      <c r="F160">
        <v>2</v>
      </c>
    </row>
    <row r="161" spans="1:8" x14ac:dyDescent="0.25">
      <c r="A161" t="s">
        <v>173</v>
      </c>
      <c r="B161">
        <v>32</v>
      </c>
      <c r="C161">
        <v>132</v>
      </c>
      <c r="D161" t="s">
        <v>188</v>
      </c>
      <c r="E161" s="2">
        <v>43637</v>
      </c>
      <c r="F161">
        <v>2</v>
      </c>
    </row>
    <row r="162" spans="1:8" x14ac:dyDescent="0.25">
      <c r="A162" t="s">
        <v>173</v>
      </c>
      <c r="B162">
        <v>34</v>
      </c>
      <c r="C162">
        <v>134</v>
      </c>
      <c r="D162" t="s">
        <v>189</v>
      </c>
      <c r="E162" s="2">
        <v>43641</v>
      </c>
      <c r="F162">
        <v>3</v>
      </c>
    </row>
    <row r="163" spans="1:8" x14ac:dyDescent="0.25">
      <c r="A163" t="s">
        <v>173</v>
      </c>
      <c r="B163">
        <v>85</v>
      </c>
      <c r="C163">
        <v>126</v>
      </c>
      <c r="D163" t="s">
        <v>81</v>
      </c>
      <c r="E163" s="2">
        <v>43642</v>
      </c>
      <c r="F163">
        <v>2</v>
      </c>
    </row>
    <row r="164" spans="1:8" x14ac:dyDescent="0.25">
      <c r="A164" t="s">
        <v>173</v>
      </c>
      <c r="B164">
        <v>19</v>
      </c>
      <c r="C164">
        <v>443</v>
      </c>
      <c r="D164" t="s">
        <v>201</v>
      </c>
      <c r="E164" s="2">
        <v>43662</v>
      </c>
      <c r="F164">
        <v>3</v>
      </c>
    </row>
    <row r="165" spans="1:8" x14ac:dyDescent="0.25">
      <c r="A165" t="s">
        <v>200</v>
      </c>
      <c r="B165">
        <v>88</v>
      </c>
      <c r="C165">
        <v>647</v>
      </c>
      <c r="D165" t="s">
        <v>128</v>
      </c>
      <c r="E165" s="2">
        <v>43661</v>
      </c>
      <c r="F165">
        <v>2</v>
      </c>
    </row>
    <row r="166" spans="1:8" x14ac:dyDescent="0.25">
      <c r="A166" t="s">
        <v>204</v>
      </c>
      <c r="B166">
        <v>104</v>
      </c>
      <c r="C166">
        <v>404</v>
      </c>
      <c r="D166" t="s">
        <v>205</v>
      </c>
      <c r="E166" s="2">
        <v>43664</v>
      </c>
      <c r="F166">
        <v>3</v>
      </c>
      <c r="H166" t="s">
        <v>206</v>
      </c>
    </row>
    <row r="167" spans="1:8" x14ac:dyDescent="0.25">
      <c r="A167" s="11" t="s">
        <v>173</v>
      </c>
      <c r="B167" s="11">
        <v>104</v>
      </c>
      <c r="C167" s="11">
        <v>495</v>
      </c>
      <c r="D167" t="s">
        <v>208</v>
      </c>
      <c r="E167" s="2">
        <v>43663</v>
      </c>
      <c r="F167">
        <v>2</v>
      </c>
    </row>
    <row r="168" spans="1:8" x14ac:dyDescent="0.25">
      <c r="A168" t="s">
        <v>173</v>
      </c>
      <c r="B168">
        <v>50</v>
      </c>
      <c r="C168">
        <v>623</v>
      </c>
      <c r="D168" t="s">
        <v>209</v>
      </c>
      <c r="E168" s="2">
        <v>43663</v>
      </c>
      <c r="F168">
        <v>2</v>
      </c>
    </row>
    <row r="169" spans="1:8" x14ac:dyDescent="0.25">
      <c r="A169" t="s">
        <v>202</v>
      </c>
      <c r="B169">
        <v>67</v>
      </c>
      <c r="C169">
        <v>473</v>
      </c>
      <c r="D169" t="s">
        <v>210</v>
      </c>
      <c r="E169" s="2">
        <v>43664</v>
      </c>
      <c r="F169">
        <v>2</v>
      </c>
    </row>
    <row r="170" spans="1:8" x14ac:dyDescent="0.25">
      <c r="A170" t="s">
        <v>203</v>
      </c>
      <c r="B170">
        <v>71</v>
      </c>
      <c r="C170">
        <v>603</v>
      </c>
      <c r="D170" t="s">
        <v>128</v>
      </c>
      <c r="E170" s="2">
        <v>43664</v>
      </c>
      <c r="F170">
        <v>1</v>
      </c>
    </row>
    <row r="171" spans="1:8" x14ac:dyDescent="0.25">
      <c r="A171" t="s">
        <v>207</v>
      </c>
      <c r="B171">
        <v>116</v>
      </c>
      <c r="C171">
        <v>482</v>
      </c>
      <c r="D171" t="s">
        <v>211</v>
      </c>
      <c r="E171" s="2">
        <v>43299</v>
      </c>
      <c r="F171">
        <v>3</v>
      </c>
    </row>
  </sheetData>
  <sortState xmlns:xlrd2="http://schemas.microsoft.com/office/spreadsheetml/2017/richdata2" ref="A2:H76">
    <sortCondition ref="B2:B76"/>
    <sortCondition ref="E2:E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67"/>
  <sheetViews>
    <sheetView zoomScaleNormal="100" workbookViewId="0">
      <pane ySplit="1" topLeftCell="A20" activePane="bottomLeft" state="frozen"/>
      <selection pane="bottomLeft" activeCell="M2" sqref="M2"/>
    </sheetView>
  </sheetViews>
  <sheetFormatPr defaultRowHeight="15" x14ac:dyDescent="0.25"/>
  <cols>
    <col min="1" max="1" width="8.7109375" customWidth="1"/>
    <col min="2" max="2" width="17.42578125" bestFit="1" customWidth="1"/>
    <col min="3" max="3" width="9.7109375" bestFit="1" customWidth="1"/>
    <col min="7" max="7" width="8.7109375" style="10"/>
    <col min="8" max="10" width="8.7109375" style="7"/>
    <col min="11" max="11" width="10.28515625" style="38" bestFit="1" customWidth="1"/>
    <col min="12" max="12" width="10.5703125" bestFit="1" customWidth="1"/>
    <col min="13" max="13" width="10.7109375" bestFit="1" customWidth="1"/>
    <col min="15" max="15" width="25.85546875" bestFit="1" customWidth="1"/>
    <col min="16" max="16" width="36.7109375" bestFit="1" customWidth="1"/>
  </cols>
  <sheetData>
    <row r="1" spans="1:13" s="1" customFormat="1" x14ac:dyDescent="0.25">
      <c r="A1" s="1" t="s">
        <v>100</v>
      </c>
      <c r="B1" s="1" t="s">
        <v>212</v>
      </c>
      <c r="C1" s="1" t="s">
        <v>0</v>
      </c>
      <c r="D1" s="1" t="s">
        <v>1</v>
      </c>
      <c r="E1" s="1" t="s">
        <v>2</v>
      </c>
      <c r="F1" s="1" t="s">
        <v>4</v>
      </c>
      <c r="G1" s="9" t="s">
        <v>5</v>
      </c>
      <c r="H1" s="6" t="s">
        <v>55</v>
      </c>
      <c r="I1" s="6" t="s">
        <v>54</v>
      </c>
      <c r="J1" s="6" t="s">
        <v>10</v>
      </c>
      <c r="K1" s="37" t="s">
        <v>404</v>
      </c>
      <c r="L1" s="1" t="s">
        <v>199</v>
      </c>
      <c r="M1" s="1" t="s">
        <v>407</v>
      </c>
    </row>
    <row r="2" spans="1:13" x14ac:dyDescent="0.25">
      <c r="A2">
        <v>2015</v>
      </c>
      <c r="B2" t="s">
        <v>213</v>
      </c>
      <c r="C2" t="s">
        <v>62</v>
      </c>
      <c r="D2">
        <v>5</v>
      </c>
      <c r="E2">
        <v>454</v>
      </c>
      <c r="F2" t="s">
        <v>8</v>
      </c>
      <c r="G2" s="10">
        <v>0.25</v>
      </c>
      <c r="H2" s="7">
        <v>39</v>
      </c>
      <c r="I2" s="7">
        <v>94</v>
      </c>
      <c r="J2" s="7">
        <v>133</v>
      </c>
      <c r="M2" s="2"/>
    </row>
    <row r="3" spans="1:13" x14ac:dyDescent="0.25">
      <c r="A3">
        <v>2015</v>
      </c>
      <c r="B3" t="s">
        <v>213</v>
      </c>
      <c r="C3" t="s">
        <v>62</v>
      </c>
      <c r="D3">
        <v>5</v>
      </c>
      <c r="E3">
        <v>454</v>
      </c>
      <c r="F3" t="s">
        <v>16</v>
      </c>
      <c r="G3" s="10">
        <v>0.3125</v>
      </c>
      <c r="H3" s="7">
        <v>20</v>
      </c>
      <c r="I3" s="7">
        <v>39</v>
      </c>
      <c r="J3" s="7">
        <v>59</v>
      </c>
      <c r="M3" s="2"/>
    </row>
    <row r="4" spans="1:13" x14ac:dyDescent="0.25">
      <c r="A4">
        <v>2015</v>
      </c>
      <c r="B4" t="s">
        <v>214</v>
      </c>
      <c r="C4" t="s">
        <v>62</v>
      </c>
      <c r="D4">
        <v>6</v>
      </c>
      <c r="E4">
        <v>455</v>
      </c>
      <c r="F4" t="s">
        <v>8</v>
      </c>
      <c r="G4" s="10">
        <v>1</v>
      </c>
      <c r="H4" s="7">
        <v>19</v>
      </c>
      <c r="I4" s="7">
        <v>22</v>
      </c>
      <c r="J4" s="7">
        <v>41</v>
      </c>
      <c r="M4" s="2"/>
    </row>
    <row r="5" spans="1:13" x14ac:dyDescent="0.25">
      <c r="A5">
        <v>2015</v>
      </c>
      <c r="B5" t="s">
        <v>214</v>
      </c>
      <c r="C5" t="s">
        <v>62</v>
      </c>
      <c r="D5">
        <v>6</v>
      </c>
      <c r="E5">
        <v>455</v>
      </c>
      <c r="F5" t="s">
        <v>17</v>
      </c>
      <c r="G5" s="10">
        <v>1</v>
      </c>
      <c r="H5" s="7">
        <v>0</v>
      </c>
      <c r="I5" s="7">
        <v>8</v>
      </c>
      <c r="J5" s="7">
        <v>8</v>
      </c>
      <c r="M5" s="2"/>
    </row>
    <row r="6" spans="1:13" x14ac:dyDescent="0.25">
      <c r="A6">
        <v>2015</v>
      </c>
      <c r="B6" t="s">
        <v>215</v>
      </c>
      <c r="C6" t="s">
        <v>62</v>
      </c>
      <c r="D6">
        <v>8</v>
      </c>
      <c r="E6">
        <v>463</v>
      </c>
      <c r="F6" t="s">
        <v>8</v>
      </c>
      <c r="G6" s="10">
        <v>0.5</v>
      </c>
      <c r="H6" s="7">
        <v>62</v>
      </c>
      <c r="I6" s="7">
        <v>21</v>
      </c>
      <c r="J6" s="7">
        <v>83</v>
      </c>
    </row>
    <row r="7" spans="1:13" x14ac:dyDescent="0.25">
      <c r="A7">
        <v>2015</v>
      </c>
      <c r="B7" t="s">
        <v>215</v>
      </c>
      <c r="C7" t="s">
        <v>62</v>
      </c>
      <c r="D7">
        <v>8</v>
      </c>
      <c r="E7">
        <v>463</v>
      </c>
      <c r="F7" t="s">
        <v>16</v>
      </c>
      <c r="G7" s="10">
        <v>1</v>
      </c>
      <c r="H7" s="7">
        <v>4</v>
      </c>
      <c r="I7" s="7">
        <v>5</v>
      </c>
      <c r="J7" s="7">
        <v>9</v>
      </c>
    </row>
    <row r="8" spans="1:13" x14ac:dyDescent="0.25">
      <c r="A8">
        <v>2015</v>
      </c>
      <c r="B8" t="s">
        <v>215</v>
      </c>
      <c r="C8" t="s">
        <v>62</v>
      </c>
      <c r="D8">
        <v>8</v>
      </c>
      <c r="E8">
        <v>463</v>
      </c>
      <c r="F8" t="s">
        <v>17</v>
      </c>
      <c r="G8" s="10">
        <v>1</v>
      </c>
      <c r="H8" s="7">
        <v>2</v>
      </c>
      <c r="I8" s="7">
        <v>54</v>
      </c>
      <c r="J8" s="7">
        <v>56</v>
      </c>
    </row>
    <row r="9" spans="1:13" x14ac:dyDescent="0.25">
      <c r="A9">
        <v>2015</v>
      </c>
      <c r="B9" t="s">
        <v>216</v>
      </c>
      <c r="C9" t="s">
        <v>50</v>
      </c>
      <c r="D9">
        <v>10</v>
      </c>
      <c r="E9">
        <v>471</v>
      </c>
      <c r="F9" t="s">
        <v>8</v>
      </c>
      <c r="G9" s="10">
        <v>6.25E-2</v>
      </c>
      <c r="H9" s="7">
        <v>67</v>
      </c>
      <c r="I9" s="7">
        <v>82</v>
      </c>
      <c r="J9" s="7">
        <v>149</v>
      </c>
    </row>
    <row r="10" spans="1:13" x14ac:dyDescent="0.25">
      <c r="A10">
        <v>2015</v>
      </c>
      <c r="B10" t="s">
        <v>216</v>
      </c>
      <c r="C10" t="s">
        <v>50</v>
      </c>
      <c r="D10">
        <v>10</v>
      </c>
      <c r="E10">
        <v>471</v>
      </c>
      <c r="F10" t="s">
        <v>16</v>
      </c>
      <c r="G10" s="10">
        <v>6.25E-2</v>
      </c>
      <c r="H10" s="7">
        <v>1</v>
      </c>
      <c r="I10" s="7">
        <v>0</v>
      </c>
      <c r="J10" s="7">
        <v>1</v>
      </c>
    </row>
    <row r="11" spans="1:13" x14ac:dyDescent="0.25">
      <c r="A11">
        <v>2015</v>
      </c>
      <c r="B11" t="s">
        <v>217</v>
      </c>
      <c r="C11" t="s">
        <v>56</v>
      </c>
      <c r="D11">
        <v>34</v>
      </c>
      <c r="E11">
        <v>421</v>
      </c>
      <c r="F11" t="s">
        <v>8</v>
      </c>
      <c r="G11" s="10">
        <v>0.5</v>
      </c>
      <c r="H11" s="7">
        <v>22</v>
      </c>
      <c r="I11" s="7">
        <v>95</v>
      </c>
      <c r="J11" s="7">
        <v>117</v>
      </c>
      <c r="M11" s="2"/>
    </row>
    <row r="12" spans="1:13" x14ac:dyDescent="0.25">
      <c r="A12">
        <v>2015</v>
      </c>
      <c r="B12" t="s">
        <v>217</v>
      </c>
      <c r="C12" t="s">
        <v>56</v>
      </c>
      <c r="D12">
        <v>34</v>
      </c>
      <c r="E12">
        <v>421</v>
      </c>
      <c r="F12" t="s">
        <v>16</v>
      </c>
      <c r="G12" s="10">
        <v>0.5</v>
      </c>
      <c r="H12" s="7">
        <v>22</v>
      </c>
      <c r="I12" s="7">
        <v>44</v>
      </c>
      <c r="J12" s="7">
        <v>66</v>
      </c>
      <c r="M12" s="2"/>
    </row>
    <row r="13" spans="1:13" x14ac:dyDescent="0.25">
      <c r="A13">
        <v>2015</v>
      </c>
      <c r="B13" t="s">
        <v>217</v>
      </c>
      <c r="C13" t="s">
        <v>56</v>
      </c>
      <c r="D13">
        <v>34</v>
      </c>
      <c r="E13">
        <v>421</v>
      </c>
      <c r="F13" t="s">
        <v>17</v>
      </c>
      <c r="G13" s="10">
        <v>0.5</v>
      </c>
      <c r="H13" s="7">
        <v>0</v>
      </c>
      <c r="I13" s="7">
        <v>4</v>
      </c>
      <c r="J13" s="7">
        <v>4</v>
      </c>
      <c r="M13" s="2"/>
    </row>
    <row r="14" spans="1:13" x14ac:dyDescent="0.25">
      <c r="A14">
        <v>2015</v>
      </c>
      <c r="B14" t="s">
        <v>217</v>
      </c>
      <c r="C14" t="s">
        <v>56</v>
      </c>
      <c r="D14">
        <v>34</v>
      </c>
      <c r="E14">
        <v>421</v>
      </c>
      <c r="F14" t="s">
        <v>18</v>
      </c>
      <c r="G14" s="10">
        <v>0.5</v>
      </c>
      <c r="H14" s="7">
        <v>7</v>
      </c>
      <c r="I14" s="7">
        <v>1</v>
      </c>
      <c r="J14" s="7">
        <v>8</v>
      </c>
      <c r="M14" s="2"/>
    </row>
    <row r="15" spans="1:13" x14ac:dyDescent="0.25">
      <c r="A15">
        <v>2015</v>
      </c>
      <c r="B15" t="s">
        <v>218</v>
      </c>
      <c r="C15" t="s">
        <v>56</v>
      </c>
      <c r="D15">
        <v>35</v>
      </c>
      <c r="E15">
        <v>426</v>
      </c>
      <c r="F15" t="s">
        <v>8</v>
      </c>
      <c r="G15" s="10">
        <v>0.625</v>
      </c>
      <c r="H15" s="7">
        <v>32</v>
      </c>
      <c r="I15" s="7">
        <v>27</v>
      </c>
      <c r="J15" s="7">
        <v>59</v>
      </c>
    </row>
    <row r="16" spans="1:13" x14ac:dyDescent="0.25">
      <c r="A16">
        <v>2015</v>
      </c>
      <c r="B16" t="s">
        <v>218</v>
      </c>
      <c r="C16" t="s">
        <v>56</v>
      </c>
      <c r="D16">
        <v>35</v>
      </c>
      <c r="E16">
        <v>426</v>
      </c>
      <c r="F16" t="s">
        <v>16</v>
      </c>
      <c r="G16" s="10">
        <v>0.375</v>
      </c>
      <c r="H16" s="7">
        <v>48</v>
      </c>
      <c r="I16" s="7">
        <v>106</v>
      </c>
      <c r="J16" s="7">
        <v>154</v>
      </c>
    </row>
    <row r="17" spans="1:10" x14ac:dyDescent="0.25">
      <c r="A17">
        <v>2015</v>
      </c>
      <c r="B17" t="s">
        <v>218</v>
      </c>
      <c r="C17" t="s">
        <v>56</v>
      </c>
      <c r="D17">
        <v>35</v>
      </c>
      <c r="E17">
        <v>426</v>
      </c>
      <c r="F17" t="s">
        <v>17</v>
      </c>
      <c r="G17" s="10">
        <v>0.375</v>
      </c>
      <c r="H17" s="7">
        <v>1</v>
      </c>
      <c r="I17" s="7">
        <v>1</v>
      </c>
      <c r="J17" s="7">
        <v>2</v>
      </c>
    </row>
    <row r="18" spans="1:10" x14ac:dyDescent="0.25">
      <c r="A18">
        <v>2015</v>
      </c>
      <c r="B18" t="s">
        <v>219</v>
      </c>
      <c r="C18" t="s">
        <v>56</v>
      </c>
      <c r="D18">
        <v>36</v>
      </c>
      <c r="E18">
        <v>427</v>
      </c>
      <c r="F18" t="s">
        <v>8</v>
      </c>
      <c r="G18" s="10">
        <v>0.25</v>
      </c>
      <c r="H18" s="7">
        <v>16</v>
      </c>
      <c r="I18" s="7">
        <v>40</v>
      </c>
      <c r="J18" s="7">
        <v>56</v>
      </c>
    </row>
    <row r="19" spans="1:10" x14ac:dyDescent="0.25">
      <c r="A19">
        <v>2015</v>
      </c>
      <c r="B19" t="s">
        <v>219</v>
      </c>
      <c r="C19" t="s">
        <v>56</v>
      </c>
      <c r="D19">
        <v>36</v>
      </c>
      <c r="E19">
        <v>427</v>
      </c>
      <c r="F19" t="s">
        <v>16</v>
      </c>
      <c r="G19" s="10">
        <v>0.25</v>
      </c>
      <c r="H19" s="7">
        <v>19</v>
      </c>
      <c r="I19" s="7">
        <v>120</v>
      </c>
      <c r="J19" s="7">
        <v>139</v>
      </c>
    </row>
    <row r="20" spans="1:10" x14ac:dyDescent="0.25">
      <c r="A20">
        <v>2015</v>
      </c>
      <c r="B20" t="s">
        <v>220</v>
      </c>
      <c r="C20" t="s">
        <v>93</v>
      </c>
      <c r="D20">
        <v>40</v>
      </c>
      <c r="E20">
        <v>358</v>
      </c>
      <c r="F20" t="s">
        <v>17</v>
      </c>
      <c r="G20" s="10">
        <v>1</v>
      </c>
      <c r="H20" s="7">
        <v>15</v>
      </c>
      <c r="I20" s="7">
        <v>50</v>
      </c>
      <c r="J20" s="7">
        <v>65</v>
      </c>
    </row>
    <row r="21" spans="1:10" x14ac:dyDescent="0.25">
      <c r="A21">
        <v>2015</v>
      </c>
      <c r="B21" t="s">
        <v>220</v>
      </c>
      <c r="C21" t="s">
        <v>93</v>
      </c>
      <c r="D21">
        <v>40</v>
      </c>
      <c r="E21">
        <v>358</v>
      </c>
      <c r="F21" t="s">
        <v>19</v>
      </c>
      <c r="G21" s="10">
        <v>1</v>
      </c>
      <c r="H21" s="7">
        <v>2</v>
      </c>
      <c r="I21" s="7">
        <v>3</v>
      </c>
      <c r="J21" s="7">
        <v>5</v>
      </c>
    </row>
    <row r="22" spans="1:10" x14ac:dyDescent="0.25">
      <c r="A22">
        <v>2015</v>
      </c>
      <c r="B22" t="s">
        <v>220</v>
      </c>
      <c r="C22" t="s">
        <v>93</v>
      </c>
      <c r="D22">
        <v>40</v>
      </c>
      <c r="E22">
        <v>358</v>
      </c>
      <c r="F22" t="s">
        <v>31</v>
      </c>
      <c r="G22" s="10">
        <v>1</v>
      </c>
      <c r="H22" s="7">
        <v>0</v>
      </c>
      <c r="I22" s="7">
        <v>1</v>
      </c>
      <c r="J22" s="7">
        <v>1</v>
      </c>
    </row>
    <row r="23" spans="1:10" x14ac:dyDescent="0.25">
      <c r="A23">
        <v>2015</v>
      </c>
      <c r="B23" t="s">
        <v>221</v>
      </c>
      <c r="C23" t="s">
        <v>77</v>
      </c>
      <c r="D23">
        <v>47</v>
      </c>
      <c r="E23">
        <v>413</v>
      </c>
      <c r="F23" t="s">
        <v>8</v>
      </c>
      <c r="G23" s="10">
        <v>0.25</v>
      </c>
      <c r="H23" s="7">
        <v>45</v>
      </c>
      <c r="I23" s="7">
        <v>71</v>
      </c>
      <c r="J23" s="7">
        <v>116</v>
      </c>
    </row>
    <row r="24" spans="1:10" x14ac:dyDescent="0.25">
      <c r="A24">
        <v>2015</v>
      </c>
      <c r="B24" t="s">
        <v>221</v>
      </c>
      <c r="C24" t="s">
        <v>77</v>
      </c>
      <c r="D24">
        <v>47</v>
      </c>
      <c r="E24">
        <v>413</v>
      </c>
      <c r="F24" t="s">
        <v>16</v>
      </c>
      <c r="G24" s="10">
        <v>0.25</v>
      </c>
      <c r="H24" s="7">
        <v>2</v>
      </c>
      <c r="I24" s="7">
        <v>6</v>
      </c>
      <c r="J24" s="7">
        <v>8</v>
      </c>
    </row>
    <row r="25" spans="1:10" x14ac:dyDescent="0.25">
      <c r="A25">
        <v>2015</v>
      </c>
      <c r="B25" t="s">
        <v>221</v>
      </c>
      <c r="C25" t="s">
        <v>77</v>
      </c>
      <c r="D25">
        <v>47</v>
      </c>
      <c r="E25">
        <v>413</v>
      </c>
      <c r="F25" t="s">
        <v>17</v>
      </c>
      <c r="G25" s="10">
        <v>0.25</v>
      </c>
      <c r="H25" s="7">
        <v>9</v>
      </c>
      <c r="I25" s="7">
        <v>90</v>
      </c>
      <c r="J25" s="7">
        <v>99</v>
      </c>
    </row>
    <row r="26" spans="1:10" x14ac:dyDescent="0.25">
      <c r="A26">
        <v>2015</v>
      </c>
      <c r="B26" t="s">
        <v>221</v>
      </c>
      <c r="C26" t="s">
        <v>77</v>
      </c>
      <c r="D26">
        <v>47</v>
      </c>
      <c r="E26">
        <v>413</v>
      </c>
      <c r="F26" t="s">
        <v>18</v>
      </c>
      <c r="G26" s="10">
        <v>0.25</v>
      </c>
      <c r="H26" s="7">
        <v>0</v>
      </c>
      <c r="I26" s="7">
        <v>1</v>
      </c>
      <c r="J26" s="7">
        <v>1</v>
      </c>
    </row>
    <row r="27" spans="1:10" x14ac:dyDescent="0.25">
      <c r="A27">
        <v>2015</v>
      </c>
      <c r="B27" t="s">
        <v>221</v>
      </c>
      <c r="C27" t="s">
        <v>77</v>
      </c>
      <c r="D27">
        <v>47</v>
      </c>
      <c r="E27">
        <v>413</v>
      </c>
      <c r="F27" t="s">
        <v>31</v>
      </c>
      <c r="G27" s="10">
        <v>0.25</v>
      </c>
      <c r="H27" s="7">
        <v>0</v>
      </c>
      <c r="I27" s="7">
        <v>1</v>
      </c>
      <c r="J27" s="7">
        <v>1</v>
      </c>
    </row>
    <row r="28" spans="1:10" x14ac:dyDescent="0.25">
      <c r="A28">
        <v>2015</v>
      </c>
      <c r="B28" t="s">
        <v>222</v>
      </c>
      <c r="C28" t="s">
        <v>77</v>
      </c>
      <c r="D28">
        <v>49</v>
      </c>
      <c r="E28">
        <v>425</v>
      </c>
      <c r="F28" t="s">
        <v>8</v>
      </c>
      <c r="G28" s="10">
        <v>0.625</v>
      </c>
      <c r="H28" s="7">
        <v>2</v>
      </c>
      <c r="I28" s="7">
        <v>8</v>
      </c>
      <c r="J28" s="7">
        <v>10</v>
      </c>
    </row>
    <row r="29" spans="1:10" x14ac:dyDescent="0.25">
      <c r="A29">
        <v>2015</v>
      </c>
      <c r="B29" t="s">
        <v>222</v>
      </c>
      <c r="C29" t="s">
        <v>77</v>
      </c>
      <c r="D29">
        <v>49</v>
      </c>
      <c r="E29">
        <v>425</v>
      </c>
      <c r="F29" t="s">
        <v>17</v>
      </c>
      <c r="G29" s="10">
        <v>0.625</v>
      </c>
      <c r="H29" s="7">
        <v>13</v>
      </c>
      <c r="I29" s="7">
        <v>97</v>
      </c>
      <c r="J29" s="7">
        <v>110</v>
      </c>
    </row>
    <row r="30" spans="1:10" x14ac:dyDescent="0.25">
      <c r="A30">
        <v>2015</v>
      </c>
      <c r="B30" t="s">
        <v>223</v>
      </c>
      <c r="C30" t="s">
        <v>82</v>
      </c>
      <c r="D30">
        <v>77</v>
      </c>
      <c r="E30">
        <v>453</v>
      </c>
      <c r="F30" t="s">
        <v>8</v>
      </c>
      <c r="G30" s="10">
        <v>6.25E-2</v>
      </c>
      <c r="H30" s="7">
        <v>53</v>
      </c>
      <c r="I30" s="7">
        <v>82</v>
      </c>
      <c r="J30" s="7">
        <v>135</v>
      </c>
    </row>
    <row r="31" spans="1:10" x14ac:dyDescent="0.25">
      <c r="A31">
        <v>2015</v>
      </c>
      <c r="B31" t="s">
        <v>223</v>
      </c>
      <c r="C31" t="s">
        <v>82</v>
      </c>
      <c r="D31">
        <v>77</v>
      </c>
      <c r="E31">
        <v>453</v>
      </c>
      <c r="F31" t="s">
        <v>16</v>
      </c>
      <c r="G31" s="10">
        <v>6.25E-2</v>
      </c>
      <c r="H31" s="7">
        <v>0</v>
      </c>
      <c r="I31" s="7">
        <v>1</v>
      </c>
      <c r="J31" s="7">
        <v>1</v>
      </c>
    </row>
    <row r="32" spans="1:10" x14ac:dyDescent="0.25">
      <c r="A32">
        <v>2015</v>
      </c>
      <c r="B32" t="s">
        <v>224</v>
      </c>
      <c r="C32" t="s">
        <v>69</v>
      </c>
      <c r="D32">
        <v>79</v>
      </c>
      <c r="E32">
        <v>454</v>
      </c>
      <c r="F32" t="s">
        <v>8</v>
      </c>
      <c r="G32" s="10">
        <v>6.25E-2</v>
      </c>
      <c r="H32" s="7">
        <v>50</v>
      </c>
      <c r="I32" s="7">
        <v>71</v>
      </c>
      <c r="J32" s="7">
        <v>121</v>
      </c>
    </row>
    <row r="33" spans="1:11" x14ac:dyDescent="0.25">
      <c r="A33">
        <v>2015</v>
      </c>
      <c r="B33" t="s">
        <v>225</v>
      </c>
      <c r="C33" t="s">
        <v>69</v>
      </c>
      <c r="D33">
        <v>80</v>
      </c>
      <c r="E33">
        <v>473</v>
      </c>
      <c r="F33" t="s">
        <v>8</v>
      </c>
      <c r="G33" s="10">
        <v>6.25E-2</v>
      </c>
      <c r="H33" s="7">
        <v>73</v>
      </c>
      <c r="I33" s="7">
        <v>83</v>
      </c>
      <c r="J33" s="7">
        <v>156</v>
      </c>
    </row>
    <row r="34" spans="1:11" x14ac:dyDescent="0.25">
      <c r="A34">
        <v>2015</v>
      </c>
      <c r="B34" t="s">
        <v>226</v>
      </c>
      <c r="C34" t="s">
        <v>69</v>
      </c>
      <c r="D34">
        <v>81</v>
      </c>
      <c r="E34">
        <v>474</v>
      </c>
      <c r="F34" t="s">
        <v>8</v>
      </c>
      <c r="G34" s="10">
        <v>0.25</v>
      </c>
      <c r="H34" s="7">
        <v>49</v>
      </c>
      <c r="I34" s="7">
        <v>145</v>
      </c>
      <c r="J34" s="7">
        <v>194</v>
      </c>
    </row>
    <row r="35" spans="1:11" x14ac:dyDescent="0.25">
      <c r="A35">
        <v>2015</v>
      </c>
      <c r="B35" t="s">
        <v>226</v>
      </c>
      <c r="C35" t="s">
        <v>69</v>
      </c>
      <c r="D35">
        <v>81</v>
      </c>
      <c r="E35">
        <v>474</v>
      </c>
      <c r="F35" t="s">
        <v>17</v>
      </c>
      <c r="G35" s="10">
        <v>0.5</v>
      </c>
      <c r="H35" s="7">
        <v>22</v>
      </c>
      <c r="I35" s="7">
        <v>40</v>
      </c>
      <c r="J35" s="7">
        <v>62</v>
      </c>
    </row>
    <row r="36" spans="1:11" x14ac:dyDescent="0.25">
      <c r="A36">
        <v>2015</v>
      </c>
      <c r="B36" t="s">
        <v>227</v>
      </c>
      <c r="C36" t="s">
        <v>75</v>
      </c>
      <c r="D36">
        <v>84</v>
      </c>
      <c r="E36">
        <v>602</v>
      </c>
      <c r="F36" t="s">
        <v>8</v>
      </c>
      <c r="G36" s="10">
        <v>0.25</v>
      </c>
      <c r="H36" s="7">
        <v>351</v>
      </c>
      <c r="I36" s="7">
        <v>408</v>
      </c>
      <c r="J36" s="7">
        <v>759</v>
      </c>
    </row>
    <row r="37" spans="1:11" x14ac:dyDescent="0.25">
      <c r="A37">
        <v>2015</v>
      </c>
      <c r="B37" t="s">
        <v>227</v>
      </c>
      <c r="C37" t="s">
        <v>75</v>
      </c>
      <c r="D37">
        <v>84</v>
      </c>
      <c r="E37">
        <v>602</v>
      </c>
      <c r="F37" t="s">
        <v>17</v>
      </c>
      <c r="G37" s="10">
        <v>0.25</v>
      </c>
      <c r="H37" s="7">
        <v>3</v>
      </c>
      <c r="I37" s="7">
        <v>3</v>
      </c>
      <c r="J37" s="7">
        <v>6</v>
      </c>
    </row>
    <row r="38" spans="1:11" x14ac:dyDescent="0.25">
      <c r="A38">
        <v>2015</v>
      </c>
      <c r="B38" t="s">
        <v>228</v>
      </c>
      <c r="C38" t="s">
        <v>59</v>
      </c>
      <c r="D38">
        <v>86</v>
      </c>
      <c r="E38">
        <v>603</v>
      </c>
      <c r="F38" t="s">
        <v>8</v>
      </c>
      <c r="G38" s="10">
        <v>0.3125</v>
      </c>
      <c r="H38" s="7">
        <v>23</v>
      </c>
      <c r="I38" s="7">
        <v>30</v>
      </c>
      <c r="J38" s="7">
        <v>53</v>
      </c>
    </row>
    <row r="39" spans="1:11" x14ac:dyDescent="0.25">
      <c r="A39">
        <v>2015</v>
      </c>
      <c r="B39" t="s">
        <v>228</v>
      </c>
      <c r="C39" t="s">
        <v>59</v>
      </c>
      <c r="D39">
        <v>86</v>
      </c>
      <c r="E39">
        <v>603</v>
      </c>
      <c r="F39" t="s">
        <v>17</v>
      </c>
      <c r="G39" s="10">
        <v>0.3125</v>
      </c>
      <c r="H39" s="7">
        <v>34</v>
      </c>
      <c r="I39" s="7">
        <v>72</v>
      </c>
      <c r="J39" s="7">
        <v>106</v>
      </c>
    </row>
    <row r="40" spans="1:11" x14ac:dyDescent="0.25">
      <c r="A40">
        <v>2015</v>
      </c>
      <c r="B40" t="s">
        <v>229</v>
      </c>
      <c r="C40" t="s">
        <v>90</v>
      </c>
      <c r="D40">
        <v>87</v>
      </c>
      <c r="E40">
        <v>605</v>
      </c>
      <c r="F40" t="s">
        <v>8</v>
      </c>
      <c r="G40" s="10">
        <v>0.3125</v>
      </c>
      <c r="H40" s="7">
        <v>17</v>
      </c>
      <c r="I40" s="7">
        <v>34</v>
      </c>
      <c r="J40" s="7">
        <v>51</v>
      </c>
      <c r="K40" s="38" t="s">
        <v>406</v>
      </c>
    </row>
    <row r="41" spans="1:11" x14ac:dyDescent="0.25">
      <c r="A41">
        <v>2015</v>
      </c>
      <c r="B41" t="s">
        <v>229</v>
      </c>
      <c r="C41" t="s">
        <v>90</v>
      </c>
      <c r="D41">
        <v>87</v>
      </c>
      <c r="E41">
        <v>605</v>
      </c>
      <c r="F41" t="s">
        <v>17</v>
      </c>
      <c r="G41" s="10">
        <v>0.125</v>
      </c>
      <c r="H41" s="7">
        <v>42</v>
      </c>
      <c r="I41" s="7">
        <v>74</v>
      </c>
      <c r="J41" s="7">
        <v>116</v>
      </c>
    </row>
    <row r="42" spans="1:11" x14ac:dyDescent="0.25">
      <c r="A42">
        <v>2015</v>
      </c>
      <c r="B42" t="s">
        <v>230</v>
      </c>
      <c r="C42" t="s">
        <v>88</v>
      </c>
      <c r="D42">
        <v>90</v>
      </c>
      <c r="E42">
        <v>623</v>
      </c>
      <c r="F42" t="s">
        <v>8</v>
      </c>
      <c r="G42" s="10">
        <v>0.125</v>
      </c>
      <c r="H42" s="7">
        <v>97</v>
      </c>
      <c r="I42" s="7">
        <v>125</v>
      </c>
      <c r="J42" s="7">
        <v>222</v>
      </c>
    </row>
    <row r="43" spans="1:11" x14ac:dyDescent="0.25">
      <c r="A43">
        <v>2015</v>
      </c>
      <c r="B43" t="s">
        <v>230</v>
      </c>
      <c r="C43" t="s">
        <v>88</v>
      </c>
      <c r="D43">
        <v>90</v>
      </c>
      <c r="E43">
        <v>623</v>
      </c>
      <c r="F43" t="s">
        <v>16</v>
      </c>
      <c r="G43" s="10">
        <v>0.125</v>
      </c>
      <c r="H43" s="7">
        <v>0</v>
      </c>
      <c r="I43" s="7">
        <v>2</v>
      </c>
      <c r="J43" s="7">
        <v>2</v>
      </c>
    </row>
    <row r="44" spans="1:11" x14ac:dyDescent="0.25">
      <c r="A44">
        <v>2015</v>
      </c>
      <c r="B44" t="s">
        <v>231</v>
      </c>
      <c r="C44" t="s">
        <v>83</v>
      </c>
      <c r="D44">
        <v>95</v>
      </c>
      <c r="E44">
        <v>613</v>
      </c>
      <c r="F44" t="s">
        <v>8</v>
      </c>
      <c r="G44" s="10">
        <v>1</v>
      </c>
      <c r="H44" s="7">
        <v>102</v>
      </c>
      <c r="I44" s="7">
        <v>79</v>
      </c>
      <c r="J44" s="7">
        <v>181</v>
      </c>
    </row>
    <row r="45" spans="1:11" x14ac:dyDescent="0.25">
      <c r="A45">
        <v>2015</v>
      </c>
      <c r="B45" t="s">
        <v>231</v>
      </c>
      <c r="C45" t="s">
        <v>83</v>
      </c>
      <c r="D45">
        <v>95</v>
      </c>
      <c r="E45">
        <v>613</v>
      </c>
      <c r="F45" t="s">
        <v>16</v>
      </c>
      <c r="G45" s="10">
        <v>1</v>
      </c>
      <c r="H45" s="7">
        <v>0</v>
      </c>
      <c r="I45" s="7">
        <v>3</v>
      </c>
      <c r="J45" s="7">
        <v>3</v>
      </c>
    </row>
    <row r="46" spans="1:11" x14ac:dyDescent="0.25">
      <c r="A46">
        <v>2015</v>
      </c>
      <c r="B46" t="s">
        <v>231</v>
      </c>
      <c r="C46" t="s">
        <v>83</v>
      </c>
      <c r="D46">
        <v>95</v>
      </c>
      <c r="E46">
        <v>613</v>
      </c>
      <c r="F46" t="s">
        <v>17</v>
      </c>
      <c r="G46" s="10">
        <v>1</v>
      </c>
      <c r="H46" s="7">
        <v>13</v>
      </c>
      <c r="I46" s="7">
        <v>38</v>
      </c>
      <c r="J46" s="7">
        <v>51</v>
      </c>
    </row>
    <row r="47" spans="1:11" x14ac:dyDescent="0.25">
      <c r="A47">
        <v>2015</v>
      </c>
      <c r="B47" t="s">
        <v>232</v>
      </c>
      <c r="C47" t="s">
        <v>86</v>
      </c>
      <c r="D47">
        <v>100</v>
      </c>
      <c r="E47">
        <v>464</v>
      </c>
      <c r="F47" t="s">
        <v>8</v>
      </c>
      <c r="G47" s="10" t="s">
        <v>116</v>
      </c>
      <c r="H47" s="7">
        <v>33</v>
      </c>
      <c r="I47" s="7">
        <v>35</v>
      </c>
      <c r="J47" s="7">
        <v>68</v>
      </c>
    </row>
    <row r="48" spans="1:11" x14ac:dyDescent="0.25">
      <c r="A48">
        <v>2015</v>
      </c>
      <c r="B48" t="s">
        <v>232</v>
      </c>
      <c r="C48" t="s">
        <v>86</v>
      </c>
      <c r="D48">
        <v>100</v>
      </c>
      <c r="E48">
        <v>464</v>
      </c>
      <c r="F48" t="s">
        <v>17</v>
      </c>
      <c r="G48" s="10" t="s">
        <v>116</v>
      </c>
      <c r="H48" s="7">
        <v>33</v>
      </c>
      <c r="I48" s="7">
        <v>80</v>
      </c>
      <c r="J48" s="7">
        <v>113</v>
      </c>
      <c r="K48" s="38" t="s">
        <v>406</v>
      </c>
    </row>
    <row r="49" spans="1:10" x14ac:dyDescent="0.25">
      <c r="A49">
        <v>2015</v>
      </c>
      <c r="B49" t="s">
        <v>233</v>
      </c>
      <c r="C49" t="s">
        <v>64</v>
      </c>
      <c r="D49">
        <v>121</v>
      </c>
      <c r="E49">
        <v>441</v>
      </c>
      <c r="F49" t="s">
        <v>16</v>
      </c>
      <c r="G49" s="10">
        <v>0.25</v>
      </c>
      <c r="H49" s="7">
        <v>69</v>
      </c>
      <c r="I49" s="7">
        <v>125</v>
      </c>
      <c r="J49" s="7">
        <v>194</v>
      </c>
    </row>
    <row r="50" spans="1:10" x14ac:dyDescent="0.25">
      <c r="A50">
        <v>2015</v>
      </c>
      <c r="B50" t="s">
        <v>233</v>
      </c>
      <c r="C50" t="s">
        <v>64</v>
      </c>
      <c r="D50">
        <v>121</v>
      </c>
      <c r="E50">
        <v>441</v>
      </c>
      <c r="F50" t="s">
        <v>18</v>
      </c>
      <c r="G50" s="10">
        <v>0.25</v>
      </c>
      <c r="H50" s="7">
        <v>1</v>
      </c>
      <c r="I50" s="7">
        <v>0</v>
      </c>
      <c r="J50" s="7">
        <v>1</v>
      </c>
    </row>
    <row r="51" spans="1:10" x14ac:dyDescent="0.25">
      <c r="A51">
        <v>2015</v>
      </c>
      <c r="B51" t="s">
        <v>234</v>
      </c>
      <c r="C51" t="s">
        <v>64</v>
      </c>
      <c r="D51">
        <v>122</v>
      </c>
      <c r="E51">
        <v>442</v>
      </c>
      <c r="F51" t="s">
        <v>8</v>
      </c>
      <c r="G51" s="10">
        <v>0.125</v>
      </c>
      <c r="H51" s="7">
        <v>56</v>
      </c>
      <c r="I51" s="7">
        <v>123</v>
      </c>
      <c r="J51" s="7">
        <v>179</v>
      </c>
    </row>
    <row r="52" spans="1:10" x14ac:dyDescent="0.25">
      <c r="A52">
        <v>2015</v>
      </c>
      <c r="B52" t="s">
        <v>234</v>
      </c>
      <c r="C52" t="s">
        <v>64</v>
      </c>
      <c r="D52">
        <v>122</v>
      </c>
      <c r="E52">
        <v>442</v>
      </c>
      <c r="F52" t="s">
        <v>16</v>
      </c>
      <c r="G52" s="10">
        <v>0.25</v>
      </c>
      <c r="H52" s="7">
        <v>29</v>
      </c>
      <c r="I52" s="7">
        <v>31</v>
      </c>
      <c r="J52" s="7">
        <v>60</v>
      </c>
    </row>
    <row r="53" spans="1:10" x14ac:dyDescent="0.25">
      <c r="A53">
        <v>2015</v>
      </c>
      <c r="B53" t="s">
        <v>235</v>
      </c>
      <c r="C53" t="s">
        <v>52</v>
      </c>
      <c r="D53">
        <v>124</v>
      </c>
      <c r="E53">
        <v>443</v>
      </c>
      <c r="F53" t="s">
        <v>8</v>
      </c>
      <c r="G53" s="10">
        <v>0.5</v>
      </c>
      <c r="H53" s="7">
        <v>59</v>
      </c>
      <c r="I53" s="7">
        <v>97</v>
      </c>
      <c r="J53" s="7">
        <v>156</v>
      </c>
    </row>
    <row r="54" spans="1:10" x14ac:dyDescent="0.25">
      <c r="A54">
        <v>2015</v>
      </c>
      <c r="B54" t="s">
        <v>235</v>
      </c>
      <c r="C54" t="s">
        <v>52</v>
      </c>
      <c r="D54">
        <v>124</v>
      </c>
      <c r="E54">
        <v>443</v>
      </c>
      <c r="F54" t="s">
        <v>16</v>
      </c>
      <c r="G54" s="10">
        <v>1</v>
      </c>
      <c r="H54" s="7">
        <v>27</v>
      </c>
      <c r="I54" s="7">
        <v>24</v>
      </c>
      <c r="J54" s="7">
        <v>51</v>
      </c>
    </row>
    <row r="55" spans="1:10" x14ac:dyDescent="0.25">
      <c r="A55">
        <v>2015</v>
      </c>
      <c r="B55" t="s">
        <v>235</v>
      </c>
      <c r="C55" t="s">
        <v>52</v>
      </c>
      <c r="D55">
        <v>124</v>
      </c>
      <c r="E55">
        <v>443</v>
      </c>
      <c r="F55" t="s">
        <v>17</v>
      </c>
      <c r="G55" s="10">
        <v>0.5</v>
      </c>
      <c r="H55" s="7">
        <v>2</v>
      </c>
      <c r="I55" s="7">
        <v>5</v>
      </c>
      <c r="J55" s="7">
        <v>7</v>
      </c>
    </row>
    <row r="56" spans="1:10" x14ac:dyDescent="0.25">
      <c r="A56">
        <v>2015</v>
      </c>
      <c r="B56" t="s">
        <v>236</v>
      </c>
      <c r="C56" t="s">
        <v>52</v>
      </c>
      <c r="D56">
        <v>126</v>
      </c>
      <c r="E56">
        <v>422</v>
      </c>
      <c r="F56" t="s">
        <v>8</v>
      </c>
      <c r="G56" s="10">
        <v>0.125</v>
      </c>
      <c r="H56" s="7">
        <v>47</v>
      </c>
      <c r="I56" s="7">
        <v>64</v>
      </c>
      <c r="J56" s="7">
        <v>111</v>
      </c>
    </row>
    <row r="57" spans="1:10" x14ac:dyDescent="0.25">
      <c r="A57">
        <v>2015</v>
      </c>
      <c r="B57" t="s">
        <v>236</v>
      </c>
      <c r="C57" t="s">
        <v>52</v>
      </c>
      <c r="D57">
        <v>126</v>
      </c>
      <c r="E57">
        <v>422</v>
      </c>
      <c r="F57" t="s">
        <v>16</v>
      </c>
      <c r="G57" s="10">
        <v>0.125</v>
      </c>
      <c r="H57" s="7">
        <v>13</v>
      </c>
      <c r="I57" s="7">
        <v>51</v>
      </c>
      <c r="J57" s="7">
        <v>65</v>
      </c>
    </row>
    <row r="58" spans="1:10" x14ac:dyDescent="0.25">
      <c r="A58">
        <v>2015</v>
      </c>
      <c r="B58" t="s">
        <v>236</v>
      </c>
      <c r="C58" t="s">
        <v>52</v>
      </c>
      <c r="D58">
        <v>126</v>
      </c>
      <c r="E58">
        <v>422</v>
      </c>
      <c r="F58" t="s">
        <v>17</v>
      </c>
      <c r="G58" s="10">
        <v>0.125</v>
      </c>
      <c r="H58" s="7">
        <v>0</v>
      </c>
      <c r="I58" s="7">
        <v>12</v>
      </c>
      <c r="J58" s="7">
        <v>12</v>
      </c>
    </row>
    <row r="59" spans="1:10" x14ac:dyDescent="0.25">
      <c r="A59">
        <v>2015</v>
      </c>
      <c r="B59" t="s">
        <v>236</v>
      </c>
      <c r="C59" t="s">
        <v>52</v>
      </c>
      <c r="D59">
        <v>126</v>
      </c>
      <c r="E59">
        <v>422</v>
      </c>
      <c r="F59" t="s">
        <v>18</v>
      </c>
      <c r="G59" s="10">
        <v>0.125</v>
      </c>
      <c r="H59" s="7">
        <v>0</v>
      </c>
      <c r="I59" s="7">
        <v>1</v>
      </c>
      <c r="J59" s="7">
        <v>1</v>
      </c>
    </row>
    <row r="60" spans="1:10" x14ac:dyDescent="0.25">
      <c r="A60">
        <v>2015</v>
      </c>
      <c r="B60" t="s">
        <v>237</v>
      </c>
      <c r="C60" t="s">
        <v>47</v>
      </c>
      <c r="D60">
        <v>128</v>
      </c>
      <c r="E60">
        <v>423</v>
      </c>
      <c r="F60" t="s">
        <v>8</v>
      </c>
      <c r="G60" s="10">
        <v>1</v>
      </c>
      <c r="H60" s="7">
        <v>38</v>
      </c>
      <c r="I60" s="7">
        <v>7</v>
      </c>
      <c r="J60" s="7">
        <v>45</v>
      </c>
    </row>
    <row r="61" spans="1:10" x14ac:dyDescent="0.25">
      <c r="A61">
        <v>2015</v>
      </c>
      <c r="B61" t="s">
        <v>237</v>
      </c>
      <c r="C61" t="s">
        <v>47</v>
      </c>
      <c r="D61">
        <v>128</v>
      </c>
      <c r="E61">
        <v>423</v>
      </c>
      <c r="F61" t="s">
        <v>16</v>
      </c>
      <c r="G61" s="10">
        <v>1</v>
      </c>
      <c r="H61" s="7">
        <v>9</v>
      </c>
      <c r="I61" s="7">
        <v>105</v>
      </c>
      <c r="J61" s="7">
        <v>116</v>
      </c>
    </row>
    <row r="62" spans="1:10" x14ac:dyDescent="0.25">
      <c r="A62">
        <v>2015</v>
      </c>
      <c r="B62" t="s">
        <v>238</v>
      </c>
      <c r="C62" t="s">
        <v>47</v>
      </c>
      <c r="D62">
        <v>129</v>
      </c>
      <c r="E62">
        <v>424</v>
      </c>
      <c r="F62" t="s">
        <v>8</v>
      </c>
      <c r="G62" s="10">
        <v>1.5625E-2</v>
      </c>
      <c r="H62" s="7">
        <v>24</v>
      </c>
      <c r="I62" s="7">
        <v>33</v>
      </c>
      <c r="J62" s="7">
        <v>57</v>
      </c>
    </row>
    <row r="63" spans="1:10" x14ac:dyDescent="0.25">
      <c r="A63">
        <v>2015</v>
      </c>
      <c r="B63" t="s">
        <v>238</v>
      </c>
      <c r="C63" t="s">
        <v>47</v>
      </c>
      <c r="D63">
        <v>129</v>
      </c>
      <c r="E63">
        <v>424</v>
      </c>
      <c r="F63" t="s">
        <v>16</v>
      </c>
      <c r="G63" s="10">
        <v>1.5625E-2</v>
      </c>
      <c r="H63" s="7">
        <v>47</v>
      </c>
      <c r="I63" s="7">
        <v>70</v>
      </c>
      <c r="J63" s="7">
        <v>117</v>
      </c>
    </row>
    <row r="64" spans="1:10" x14ac:dyDescent="0.25">
      <c r="A64">
        <v>2015</v>
      </c>
      <c r="B64" t="s">
        <v>238</v>
      </c>
      <c r="C64" t="s">
        <v>47</v>
      </c>
      <c r="D64">
        <v>129</v>
      </c>
      <c r="E64">
        <v>424</v>
      </c>
      <c r="F64" t="s">
        <v>17</v>
      </c>
      <c r="G64" s="10">
        <v>6.25E-2</v>
      </c>
      <c r="H64" s="7">
        <v>3</v>
      </c>
      <c r="I64" s="7">
        <v>3</v>
      </c>
      <c r="J64" s="7">
        <v>6</v>
      </c>
    </row>
    <row r="65" spans="1:10" x14ac:dyDescent="0.25">
      <c r="A65">
        <v>2015</v>
      </c>
      <c r="B65" t="s">
        <v>239</v>
      </c>
      <c r="C65" t="s">
        <v>47</v>
      </c>
      <c r="D65">
        <v>131</v>
      </c>
      <c r="E65">
        <v>404</v>
      </c>
      <c r="F65" t="s">
        <v>8</v>
      </c>
      <c r="G65" s="10">
        <v>1</v>
      </c>
      <c r="H65" s="7">
        <v>3</v>
      </c>
      <c r="I65" s="7">
        <v>14</v>
      </c>
      <c r="J65" s="7">
        <v>17</v>
      </c>
    </row>
    <row r="66" spans="1:10" x14ac:dyDescent="0.25">
      <c r="A66">
        <v>2015</v>
      </c>
      <c r="B66" t="s">
        <v>239</v>
      </c>
      <c r="C66" t="s">
        <v>47</v>
      </c>
      <c r="D66">
        <v>131</v>
      </c>
      <c r="E66">
        <v>404</v>
      </c>
      <c r="F66" t="s">
        <v>16</v>
      </c>
      <c r="G66" s="10">
        <v>1</v>
      </c>
      <c r="H66" s="7">
        <v>5</v>
      </c>
      <c r="I66" s="7">
        <v>2</v>
      </c>
      <c r="J66" s="7">
        <v>7</v>
      </c>
    </row>
    <row r="67" spans="1:10" x14ac:dyDescent="0.25">
      <c r="A67">
        <v>2015</v>
      </c>
      <c r="B67" t="s">
        <v>239</v>
      </c>
      <c r="C67" t="s">
        <v>47</v>
      </c>
      <c r="D67">
        <v>131</v>
      </c>
      <c r="E67">
        <v>404</v>
      </c>
      <c r="F67" t="s">
        <v>17</v>
      </c>
      <c r="G67" s="10">
        <v>1</v>
      </c>
      <c r="H67" s="7">
        <v>13</v>
      </c>
      <c r="I67" s="7">
        <v>37</v>
      </c>
      <c r="J67" s="7">
        <v>50</v>
      </c>
    </row>
    <row r="68" spans="1:10" x14ac:dyDescent="0.25">
      <c r="A68">
        <v>2015</v>
      </c>
      <c r="B68" t="s">
        <v>239</v>
      </c>
      <c r="C68" t="s">
        <v>47</v>
      </c>
      <c r="D68">
        <v>131</v>
      </c>
      <c r="E68">
        <v>404</v>
      </c>
      <c r="F68" t="s">
        <v>79</v>
      </c>
      <c r="G68" s="10">
        <v>1</v>
      </c>
      <c r="H68" s="7">
        <v>0</v>
      </c>
      <c r="I68" s="7">
        <v>1</v>
      </c>
      <c r="J68" s="7">
        <v>1</v>
      </c>
    </row>
    <row r="69" spans="1:10" x14ac:dyDescent="0.25">
      <c r="A69">
        <v>2015</v>
      </c>
      <c r="B69" t="s">
        <v>239</v>
      </c>
      <c r="C69" t="s">
        <v>47</v>
      </c>
      <c r="D69">
        <v>131</v>
      </c>
      <c r="E69">
        <v>404</v>
      </c>
      <c r="F69" t="s">
        <v>31</v>
      </c>
      <c r="G69" s="10">
        <v>1</v>
      </c>
      <c r="H69" s="7">
        <v>1</v>
      </c>
      <c r="I69" s="7">
        <v>0</v>
      </c>
      <c r="J69" s="7">
        <v>1</v>
      </c>
    </row>
    <row r="70" spans="1:10" x14ac:dyDescent="0.25">
      <c r="A70">
        <v>2015</v>
      </c>
      <c r="B70" t="s">
        <v>239</v>
      </c>
      <c r="C70" t="s">
        <v>47</v>
      </c>
      <c r="D70">
        <v>131</v>
      </c>
      <c r="E70">
        <v>404</v>
      </c>
      <c r="F70" t="s">
        <v>19</v>
      </c>
      <c r="G70" s="10">
        <v>1</v>
      </c>
      <c r="H70" s="7">
        <v>18</v>
      </c>
      <c r="I70" s="7">
        <v>22</v>
      </c>
      <c r="J70" s="7">
        <v>40</v>
      </c>
    </row>
    <row r="71" spans="1:10" x14ac:dyDescent="0.25">
      <c r="A71">
        <v>2015</v>
      </c>
      <c r="B71" t="s">
        <v>240</v>
      </c>
      <c r="C71" t="s">
        <v>47</v>
      </c>
      <c r="D71">
        <v>132</v>
      </c>
      <c r="E71">
        <v>403</v>
      </c>
      <c r="F71" t="s">
        <v>8</v>
      </c>
      <c r="G71" s="10">
        <v>1</v>
      </c>
      <c r="H71" s="7">
        <v>8</v>
      </c>
      <c r="I71" s="7">
        <v>18</v>
      </c>
      <c r="J71" s="7">
        <v>26</v>
      </c>
    </row>
    <row r="72" spans="1:10" x14ac:dyDescent="0.25">
      <c r="A72">
        <v>2015</v>
      </c>
      <c r="B72" t="s">
        <v>240</v>
      </c>
      <c r="C72" t="s">
        <v>47</v>
      </c>
      <c r="D72">
        <v>132</v>
      </c>
      <c r="E72">
        <v>403</v>
      </c>
      <c r="F72" t="s">
        <v>16</v>
      </c>
      <c r="G72" s="10">
        <v>1</v>
      </c>
      <c r="H72" s="7">
        <v>2</v>
      </c>
      <c r="I72" s="7">
        <v>2</v>
      </c>
      <c r="J72" s="7">
        <v>4</v>
      </c>
    </row>
    <row r="73" spans="1:10" x14ac:dyDescent="0.25">
      <c r="A73">
        <v>2015</v>
      </c>
      <c r="B73" t="s">
        <v>240</v>
      </c>
      <c r="C73" t="s">
        <v>47</v>
      </c>
      <c r="D73">
        <v>132</v>
      </c>
      <c r="E73">
        <v>403</v>
      </c>
      <c r="F73" t="s">
        <v>17</v>
      </c>
      <c r="G73" s="10">
        <v>1</v>
      </c>
      <c r="H73" s="7">
        <v>17</v>
      </c>
      <c r="I73" s="7">
        <v>159</v>
      </c>
      <c r="J73" s="7">
        <v>166</v>
      </c>
    </row>
    <row r="74" spans="1:10" x14ac:dyDescent="0.25">
      <c r="A74">
        <v>2015</v>
      </c>
      <c r="B74" t="s">
        <v>240</v>
      </c>
      <c r="C74" t="s">
        <v>47</v>
      </c>
      <c r="D74">
        <v>132</v>
      </c>
      <c r="E74">
        <v>403</v>
      </c>
      <c r="F74" t="s">
        <v>66</v>
      </c>
      <c r="G74" s="10">
        <v>1</v>
      </c>
      <c r="H74" s="7">
        <v>1</v>
      </c>
      <c r="I74" s="7">
        <v>0</v>
      </c>
      <c r="J74" s="7">
        <v>1</v>
      </c>
    </row>
    <row r="75" spans="1:10" x14ac:dyDescent="0.25">
      <c r="A75">
        <v>2015</v>
      </c>
      <c r="B75" t="s">
        <v>240</v>
      </c>
      <c r="C75" t="s">
        <v>47</v>
      </c>
      <c r="D75">
        <v>132</v>
      </c>
      <c r="E75">
        <v>403</v>
      </c>
      <c r="F75" t="s">
        <v>31</v>
      </c>
      <c r="G75" s="10">
        <v>1</v>
      </c>
      <c r="H75" s="7">
        <v>17</v>
      </c>
      <c r="I75" s="7">
        <v>22</v>
      </c>
      <c r="J75" s="7">
        <v>39</v>
      </c>
    </row>
    <row r="76" spans="1:10" x14ac:dyDescent="0.25">
      <c r="A76">
        <v>2015</v>
      </c>
      <c r="B76" t="s">
        <v>241</v>
      </c>
      <c r="C76" t="s">
        <v>6</v>
      </c>
      <c r="D76">
        <v>135</v>
      </c>
      <c r="E76">
        <v>402</v>
      </c>
      <c r="F76" t="s">
        <v>8</v>
      </c>
      <c r="G76" s="10">
        <v>0.25</v>
      </c>
      <c r="H76" s="7">
        <v>70</v>
      </c>
      <c r="I76" s="7">
        <v>74</v>
      </c>
      <c r="J76" s="7">
        <v>144</v>
      </c>
    </row>
    <row r="77" spans="1:10" x14ac:dyDescent="0.25">
      <c r="A77">
        <v>2015</v>
      </c>
      <c r="B77" t="s">
        <v>241</v>
      </c>
      <c r="C77" t="s">
        <v>6</v>
      </c>
      <c r="D77">
        <v>135</v>
      </c>
      <c r="E77">
        <v>402</v>
      </c>
      <c r="F77" t="s">
        <v>16</v>
      </c>
      <c r="G77" s="10">
        <v>0.25</v>
      </c>
      <c r="H77" s="7">
        <v>44</v>
      </c>
      <c r="I77" s="7">
        <v>13</v>
      </c>
      <c r="J77" s="7">
        <v>57</v>
      </c>
    </row>
    <row r="78" spans="1:10" x14ac:dyDescent="0.25">
      <c r="A78">
        <v>2015</v>
      </c>
      <c r="B78" t="s">
        <v>241</v>
      </c>
      <c r="C78" t="s">
        <v>6</v>
      </c>
      <c r="D78">
        <v>135</v>
      </c>
      <c r="E78">
        <v>402</v>
      </c>
      <c r="F78" t="s">
        <v>17</v>
      </c>
      <c r="G78" s="10">
        <v>0.25</v>
      </c>
      <c r="H78" s="7">
        <v>2</v>
      </c>
      <c r="I78" s="7">
        <v>8</v>
      </c>
      <c r="J78" s="7">
        <v>10</v>
      </c>
    </row>
    <row r="79" spans="1:10" x14ac:dyDescent="0.25">
      <c r="A79">
        <v>2015</v>
      </c>
      <c r="B79" t="s">
        <v>242</v>
      </c>
      <c r="C79" t="s">
        <v>6</v>
      </c>
      <c r="D79">
        <v>136</v>
      </c>
      <c r="E79">
        <v>484</v>
      </c>
      <c r="F79" t="s">
        <v>8</v>
      </c>
      <c r="G79" s="10">
        <v>0.25</v>
      </c>
      <c r="H79" s="7">
        <v>25</v>
      </c>
      <c r="I79" s="7">
        <v>32</v>
      </c>
      <c r="J79" s="7">
        <v>57</v>
      </c>
    </row>
    <row r="80" spans="1:10" x14ac:dyDescent="0.25">
      <c r="A80">
        <v>2015</v>
      </c>
      <c r="B80" t="s">
        <v>242</v>
      </c>
      <c r="C80" t="s">
        <v>6</v>
      </c>
      <c r="D80">
        <v>136</v>
      </c>
      <c r="E80">
        <v>484</v>
      </c>
      <c r="F80" t="s">
        <v>16</v>
      </c>
      <c r="G80" s="10">
        <v>0.125</v>
      </c>
      <c r="H80" s="7">
        <v>100</v>
      </c>
      <c r="I80" s="7">
        <v>43</v>
      </c>
      <c r="J80" s="7">
        <v>143</v>
      </c>
    </row>
    <row r="81" spans="1:10" x14ac:dyDescent="0.25">
      <c r="A81">
        <v>2015</v>
      </c>
      <c r="B81" t="s">
        <v>242</v>
      </c>
      <c r="C81" t="s">
        <v>6</v>
      </c>
      <c r="D81">
        <v>136</v>
      </c>
      <c r="E81">
        <v>484</v>
      </c>
      <c r="F81" t="s">
        <v>18</v>
      </c>
      <c r="G81" s="10">
        <v>0.125</v>
      </c>
      <c r="H81" s="7">
        <v>8</v>
      </c>
      <c r="I81" s="7">
        <v>0</v>
      </c>
      <c r="J81" s="7">
        <v>8</v>
      </c>
    </row>
    <row r="82" spans="1:10" x14ac:dyDescent="0.25">
      <c r="A82">
        <v>2015</v>
      </c>
      <c r="B82" t="s">
        <v>243</v>
      </c>
      <c r="C82" t="s">
        <v>35</v>
      </c>
      <c r="D82">
        <v>138</v>
      </c>
      <c r="E82">
        <v>481</v>
      </c>
      <c r="F82" t="s">
        <v>8</v>
      </c>
      <c r="G82" s="10">
        <v>0.125</v>
      </c>
      <c r="H82" s="7">
        <v>59</v>
      </c>
      <c r="I82" s="7">
        <v>87</v>
      </c>
      <c r="J82" s="7">
        <v>146</v>
      </c>
    </row>
    <row r="83" spans="1:10" x14ac:dyDescent="0.25">
      <c r="A83">
        <v>2015</v>
      </c>
      <c r="B83" t="s">
        <v>243</v>
      </c>
      <c r="C83" t="s">
        <v>35</v>
      </c>
      <c r="D83">
        <v>138</v>
      </c>
      <c r="E83">
        <v>481</v>
      </c>
      <c r="F83" t="s">
        <v>17</v>
      </c>
      <c r="G83" s="10">
        <v>0.125</v>
      </c>
      <c r="H83" s="7">
        <v>4</v>
      </c>
      <c r="I83" s="7">
        <v>41</v>
      </c>
      <c r="J83" s="7">
        <v>45</v>
      </c>
    </row>
    <row r="84" spans="1:10" x14ac:dyDescent="0.25">
      <c r="A84">
        <v>2015</v>
      </c>
      <c r="B84" t="s">
        <v>244</v>
      </c>
      <c r="C84" t="s">
        <v>36</v>
      </c>
      <c r="D84">
        <v>141</v>
      </c>
      <c r="E84">
        <v>412</v>
      </c>
      <c r="F84" t="s">
        <v>8</v>
      </c>
      <c r="G84" s="10">
        <v>1</v>
      </c>
      <c r="H84" s="7">
        <v>28</v>
      </c>
      <c r="I84" s="7">
        <v>80</v>
      </c>
      <c r="J84" s="7">
        <v>108</v>
      </c>
    </row>
    <row r="85" spans="1:10" x14ac:dyDescent="0.25">
      <c r="A85">
        <v>2015</v>
      </c>
      <c r="B85" t="s">
        <v>244</v>
      </c>
      <c r="C85" t="s">
        <v>36</v>
      </c>
      <c r="D85">
        <v>141</v>
      </c>
      <c r="E85">
        <v>412</v>
      </c>
      <c r="F85" t="s">
        <v>16</v>
      </c>
      <c r="G85" s="10">
        <v>1</v>
      </c>
      <c r="H85" s="7">
        <v>0</v>
      </c>
      <c r="I85" s="7">
        <v>1</v>
      </c>
      <c r="J85" s="7">
        <v>1</v>
      </c>
    </row>
    <row r="86" spans="1:10" x14ac:dyDescent="0.25">
      <c r="A86">
        <v>2015</v>
      </c>
      <c r="B86" t="s">
        <v>244</v>
      </c>
      <c r="C86" t="s">
        <v>36</v>
      </c>
      <c r="D86">
        <v>141</v>
      </c>
      <c r="E86">
        <v>412</v>
      </c>
      <c r="F86" t="s">
        <v>17</v>
      </c>
      <c r="G86" s="10">
        <v>1</v>
      </c>
      <c r="H86" s="7">
        <v>6</v>
      </c>
      <c r="I86" s="7">
        <v>18</v>
      </c>
      <c r="J86" s="7">
        <v>24</v>
      </c>
    </row>
    <row r="87" spans="1:10" x14ac:dyDescent="0.25">
      <c r="A87">
        <v>2015</v>
      </c>
      <c r="B87" t="s">
        <v>244</v>
      </c>
      <c r="C87" t="s">
        <v>36</v>
      </c>
      <c r="D87">
        <v>141</v>
      </c>
      <c r="E87">
        <v>412</v>
      </c>
      <c r="F87" t="s">
        <v>31</v>
      </c>
      <c r="G87" s="10">
        <v>1</v>
      </c>
      <c r="H87" s="7">
        <v>1</v>
      </c>
      <c r="I87" s="7">
        <v>2</v>
      </c>
      <c r="J87" s="7">
        <v>3</v>
      </c>
    </row>
    <row r="88" spans="1:10" x14ac:dyDescent="0.25">
      <c r="A88">
        <v>2015</v>
      </c>
      <c r="B88" t="s">
        <v>245</v>
      </c>
      <c r="C88" t="s">
        <v>36</v>
      </c>
      <c r="D88">
        <v>142</v>
      </c>
      <c r="E88">
        <v>411</v>
      </c>
      <c r="F88" t="s">
        <v>8</v>
      </c>
      <c r="G88" s="10">
        <v>1</v>
      </c>
      <c r="H88" s="7">
        <v>8</v>
      </c>
      <c r="I88" s="7">
        <v>26</v>
      </c>
      <c r="J88" s="7">
        <v>34</v>
      </c>
    </row>
    <row r="89" spans="1:10" x14ac:dyDescent="0.25">
      <c r="A89">
        <v>2015</v>
      </c>
      <c r="B89" t="s">
        <v>245</v>
      </c>
      <c r="C89" t="s">
        <v>36</v>
      </c>
      <c r="D89">
        <v>142</v>
      </c>
      <c r="E89">
        <v>411</v>
      </c>
      <c r="F89" t="s">
        <v>16</v>
      </c>
      <c r="G89" s="10">
        <v>1</v>
      </c>
      <c r="H89" s="7">
        <v>0</v>
      </c>
      <c r="I89" s="7">
        <v>3</v>
      </c>
      <c r="J89" s="7">
        <v>3</v>
      </c>
    </row>
    <row r="90" spans="1:10" x14ac:dyDescent="0.25">
      <c r="A90">
        <v>2015</v>
      </c>
      <c r="B90" t="s">
        <v>245</v>
      </c>
      <c r="C90" t="s">
        <v>36</v>
      </c>
      <c r="D90">
        <v>142</v>
      </c>
      <c r="E90">
        <v>411</v>
      </c>
      <c r="F90" t="s">
        <v>17</v>
      </c>
      <c r="G90" s="10">
        <v>1</v>
      </c>
      <c r="H90" s="7">
        <v>21</v>
      </c>
      <c r="I90" s="7">
        <v>39</v>
      </c>
      <c r="J90" s="7">
        <v>50</v>
      </c>
    </row>
    <row r="91" spans="1:10" x14ac:dyDescent="0.25">
      <c r="A91">
        <v>2015</v>
      </c>
      <c r="B91" t="s">
        <v>246</v>
      </c>
      <c r="C91" t="s">
        <v>36</v>
      </c>
      <c r="D91">
        <v>144</v>
      </c>
      <c r="E91">
        <v>424</v>
      </c>
      <c r="F91" t="s">
        <v>8</v>
      </c>
      <c r="G91" s="10">
        <v>1</v>
      </c>
      <c r="H91" s="7">
        <v>8</v>
      </c>
      <c r="I91" s="7">
        <v>27</v>
      </c>
      <c r="J91" s="7">
        <v>35</v>
      </c>
    </row>
    <row r="92" spans="1:10" x14ac:dyDescent="0.25">
      <c r="A92">
        <v>2015</v>
      </c>
      <c r="B92" t="s">
        <v>246</v>
      </c>
      <c r="C92" t="s">
        <v>36</v>
      </c>
      <c r="D92">
        <v>144</v>
      </c>
      <c r="E92">
        <v>424</v>
      </c>
      <c r="F92" t="s">
        <v>16</v>
      </c>
      <c r="G92" s="10">
        <v>1</v>
      </c>
      <c r="H92" s="7">
        <v>7</v>
      </c>
      <c r="I92" s="7">
        <v>11</v>
      </c>
      <c r="J92" s="7">
        <v>18</v>
      </c>
    </row>
    <row r="93" spans="1:10" x14ac:dyDescent="0.25">
      <c r="A93">
        <v>2015</v>
      </c>
      <c r="B93" t="s">
        <v>246</v>
      </c>
      <c r="C93" t="s">
        <v>36</v>
      </c>
      <c r="D93">
        <v>144</v>
      </c>
      <c r="E93">
        <v>424</v>
      </c>
      <c r="F93" t="s">
        <v>17</v>
      </c>
      <c r="G93" s="10">
        <v>1</v>
      </c>
      <c r="H93" s="7">
        <v>0</v>
      </c>
      <c r="I93" s="7">
        <v>38</v>
      </c>
      <c r="J93" s="7">
        <v>38</v>
      </c>
    </row>
    <row r="94" spans="1:10" x14ac:dyDescent="0.25">
      <c r="A94">
        <v>2015</v>
      </c>
      <c r="B94" t="s">
        <v>246</v>
      </c>
      <c r="C94" t="s">
        <v>36</v>
      </c>
      <c r="D94">
        <v>144</v>
      </c>
      <c r="E94">
        <v>424</v>
      </c>
      <c r="F94" t="s">
        <v>18</v>
      </c>
      <c r="G94" s="10">
        <v>1</v>
      </c>
      <c r="H94" s="7">
        <v>4</v>
      </c>
      <c r="I94" s="7">
        <v>2</v>
      </c>
      <c r="J94" s="7">
        <v>6</v>
      </c>
    </row>
    <row r="95" spans="1:10" x14ac:dyDescent="0.25">
      <c r="A95">
        <v>2015</v>
      </c>
      <c r="B95" t="s">
        <v>247</v>
      </c>
      <c r="C95" t="s">
        <v>37</v>
      </c>
      <c r="D95">
        <v>145</v>
      </c>
      <c r="E95">
        <v>423</v>
      </c>
      <c r="F95" t="s">
        <v>8</v>
      </c>
      <c r="G95" s="10">
        <v>0.1875</v>
      </c>
      <c r="H95" s="7">
        <v>23</v>
      </c>
      <c r="I95" s="7">
        <v>31</v>
      </c>
      <c r="J95" s="7">
        <v>54</v>
      </c>
    </row>
    <row r="96" spans="1:10" x14ac:dyDescent="0.25">
      <c r="A96">
        <v>2015</v>
      </c>
      <c r="B96" t="s">
        <v>247</v>
      </c>
      <c r="C96" t="s">
        <v>37</v>
      </c>
      <c r="D96">
        <v>145</v>
      </c>
      <c r="E96">
        <v>423</v>
      </c>
      <c r="F96" t="s">
        <v>16</v>
      </c>
      <c r="G96" s="10">
        <v>0.125</v>
      </c>
      <c r="H96" s="7">
        <v>99</v>
      </c>
      <c r="I96" s="7">
        <v>179</v>
      </c>
      <c r="J96" s="7">
        <v>278</v>
      </c>
    </row>
    <row r="97" spans="1:10" x14ac:dyDescent="0.25">
      <c r="A97">
        <v>2015</v>
      </c>
      <c r="B97" t="s">
        <v>248</v>
      </c>
      <c r="C97" t="s">
        <v>13</v>
      </c>
      <c r="D97">
        <v>149</v>
      </c>
      <c r="E97">
        <v>494</v>
      </c>
      <c r="F97" t="s">
        <v>8</v>
      </c>
      <c r="G97" s="10">
        <v>0.25</v>
      </c>
      <c r="H97" s="7">
        <v>85</v>
      </c>
      <c r="I97" s="7">
        <v>89</v>
      </c>
      <c r="J97" s="7">
        <v>174</v>
      </c>
    </row>
    <row r="98" spans="1:10" x14ac:dyDescent="0.25">
      <c r="A98">
        <v>2015</v>
      </c>
      <c r="B98" t="s">
        <v>248</v>
      </c>
      <c r="C98" t="s">
        <v>13</v>
      </c>
      <c r="D98">
        <v>149</v>
      </c>
      <c r="E98">
        <v>494</v>
      </c>
      <c r="F98" t="s">
        <v>16</v>
      </c>
      <c r="G98" s="10">
        <v>0.75</v>
      </c>
      <c r="H98" s="7">
        <v>15</v>
      </c>
      <c r="I98" s="7">
        <v>37</v>
      </c>
      <c r="J98" s="7">
        <v>52</v>
      </c>
    </row>
    <row r="99" spans="1:10" x14ac:dyDescent="0.25">
      <c r="A99">
        <v>2015</v>
      </c>
      <c r="B99" t="s">
        <v>248</v>
      </c>
      <c r="C99" t="s">
        <v>13</v>
      </c>
      <c r="D99">
        <v>149</v>
      </c>
      <c r="E99">
        <v>494</v>
      </c>
      <c r="F99" t="s">
        <v>17</v>
      </c>
      <c r="G99" s="10">
        <v>0.75</v>
      </c>
      <c r="H99" s="7">
        <v>5</v>
      </c>
      <c r="I99" s="7">
        <v>32</v>
      </c>
      <c r="J99" s="7">
        <v>37</v>
      </c>
    </row>
    <row r="100" spans="1:10" x14ac:dyDescent="0.25">
      <c r="A100">
        <v>2015</v>
      </c>
      <c r="B100" t="s">
        <v>249</v>
      </c>
      <c r="C100" t="s">
        <v>13</v>
      </c>
      <c r="D100">
        <v>150</v>
      </c>
      <c r="E100">
        <v>495</v>
      </c>
      <c r="F100" t="s">
        <v>8</v>
      </c>
      <c r="G100" s="10">
        <v>0.5</v>
      </c>
      <c r="H100" s="7">
        <v>33</v>
      </c>
      <c r="I100" s="7">
        <v>116</v>
      </c>
      <c r="J100" s="7">
        <v>149</v>
      </c>
    </row>
    <row r="101" spans="1:10" x14ac:dyDescent="0.25">
      <c r="A101">
        <v>2015</v>
      </c>
      <c r="B101" t="s">
        <v>249</v>
      </c>
      <c r="C101" t="s">
        <v>13</v>
      </c>
      <c r="D101">
        <v>150</v>
      </c>
      <c r="E101">
        <v>495</v>
      </c>
      <c r="F101" t="s">
        <v>16</v>
      </c>
      <c r="G101" s="10">
        <v>0.5</v>
      </c>
      <c r="H101" s="7">
        <v>2</v>
      </c>
      <c r="I101" s="7">
        <v>5</v>
      </c>
      <c r="J101" s="7">
        <v>7</v>
      </c>
    </row>
    <row r="102" spans="1:10" x14ac:dyDescent="0.25">
      <c r="A102">
        <v>2015</v>
      </c>
      <c r="B102" t="s">
        <v>249</v>
      </c>
      <c r="C102" t="s">
        <v>13</v>
      </c>
      <c r="D102">
        <v>150</v>
      </c>
      <c r="E102">
        <v>495</v>
      </c>
      <c r="F102" t="s">
        <v>17</v>
      </c>
      <c r="G102" s="10">
        <v>0.5</v>
      </c>
      <c r="H102" s="7">
        <v>0</v>
      </c>
      <c r="I102" s="7">
        <v>7</v>
      </c>
      <c r="J102" s="7">
        <v>7</v>
      </c>
    </row>
    <row r="103" spans="1:10" x14ac:dyDescent="0.25">
      <c r="A103">
        <v>2016</v>
      </c>
      <c r="B103" t="s">
        <v>250</v>
      </c>
      <c r="C103" t="s">
        <v>131</v>
      </c>
      <c r="D103">
        <v>1</v>
      </c>
      <c r="E103">
        <v>138</v>
      </c>
      <c r="F103" t="s">
        <v>8</v>
      </c>
      <c r="G103" s="10">
        <v>1</v>
      </c>
      <c r="H103" s="7">
        <v>7</v>
      </c>
      <c r="I103" s="7">
        <v>6</v>
      </c>
      <c r="J103" s="7">
        <v>13</v>
      </c>
    </row>
    <row r="104" spans="1:10" x14ac:dyDescent="0.25">
      <c r="A104">
        <v>2016</v>
      </c>
      <c r="B104" t="s">
        <v>251</v>
      </c>
      <c r="C104" t="s">
        <v>130</v>
      </c>
      <c r="D104">
        <v>2</v>
      </c>
      <c r="E104">
        <v>237</v>
      </c>
      <c r="F104" t="s">
        <v>8</v>
      </c>
      <c r="G104" s="10">
        <v>1</v>
      </c>
      <c r="H104" s="7">
        <v>0</v>
      </c>
      <c r="I104" s="7">
        <v>1</v>
      </c>
      <c r="J104" s="7">
        <v>1</v>
      </c>
    </row>
    <row r="105" spans="1:10" x14ac:dyDescent="0.25">
      <c r="A105">
        <v>2016</v>
      </c>
      <c r="B105" t="s">
        <v>251</v>
      </c>
      <c r="C105" t="s">
        <v>130</v>
      </c>
      <c r="D105">
        <v>2</v>
      </c>
      <c r="E105">
        <v>237</v>
      </c>
      <c r="F105" t="s">
        <v>18</v>
      </c>
      <c r="G105" s="10">
        <v>1</v>
      </c>
      <c r="H105" s="7">
        <v>2</v>
      </c>
      <c r="I105" s="7">
        <v>1</v>
      </c>
      <c r="J105" s="7">
        <v>3</v>
      </c>
    </row>
    <row r="106" spans="1:10" x14ac:dyDescent="0.25">
      <c r="A106">
        <v>2016</v>
      </c>
      <c r="B106" t="s">
        <v>252</v>
      </c>
      <c r="C106" t="s">
        <v>130</v>
      </c>
      <c r="D106">
        <v>3</v>
      </c>
      <c r="E106">
        <v>119</v>
      </c>
      <c r="F106" t="s">
        <v>8</v>
      </c>
      <c r="G106" s="10">
        <v>0.5</v>
      </c>
      <c r="H106" s="7">
        <v>24</v>
      </c>
      <c r="I106" s="7">
        <v>42</v>
      </c>
      <c r="J106" s="7">
        <v>66</v>
      </c>
    </row>
    <row r="107" spans="1:10" x14ac:dyDescent="0.25">
      <c r="A107">
        <v>2016</v>
      </c>
      <c r="B107" t="s">
        <v>252</v>
      </c>
      <c r="C107" t="s">
        <v>130</v>
      </c>
      <c r="D107">
        <v>3</v>
      </c>
      <c r="E107">
        <v>119</v>
      </c>
      <c r="F107" t="s">
        <v>16</v>
      </c>
      <c r="G107" s="10">
        <v>0.5</v>
      </c>
      <c r="H107" s="7">
        <v>34</v>
      </c>
      <c r="I107" s="7">
        <v>93</v>
      </c>
      <c r="J107" s="7">
        <v>127</v>
      </c>
    </row>
    <row r="108" spans="1:10" x14ac:dyDescent="0.25">
      <c r="A108">
        <v>2016</v>
      </c>
      <c r="B108" t="s">
        <v>253</v>
      </c>
      <c r="C108" t="s">
        <v>132</v>
      </c>
      <c r="D108">
        <v>6</v>
      </c>
      <c r="E108">
        <v>116</v>
      </c>
      <c r="F108" t="s">
        <v>8</v>
      </c>
      <c r="G108" s="10">
        <v>0.1875</v>
      </c>
      <c r="H108" s="7">
        <v>16</v>
      </c>
      <c r="I108" s="7">
        <v>100</v>
      </c>
      <c r="J108" s="7">
        <v>116</v>
      </c>
    </row>
    <row r="109" spans="1:10" x14ac:dyDescent="0.25">
      <c r="A109">
        <v>2016</v>
      </c>
      <c r="B109" t="s">
        <v>253</v>
      </c>
      <c r="C109" t="s">
        <v>132</v>
      </c>
      <c r="D109">
        <v>6</v>
      </c>
      <c r="E109">
        <v>116</v>
      </c>
      <c r="F109" t="s">
        <v>16</v>
      </c>
      <c r="G109" s="10">
        <v>0.1875</v>
      </c>
      <c r="H109" s="7">
        <v>11</v>
      </c>
      <c r="I109" s="7">
        <v>49</v>
      </c>
      <c r="J109" s="7">
        <v>60</v>
      </c>
    </row>
    <row r="110" spans="1:10" x14ac:dyDescent="0.25">
      <c r="A110">
        <v>2016</v>
      </c>
      <c r="B110" t="s">
        <v>253</v>
      </c>
      <c r="C110" t="s">
        <v>132</v>
      </c>
      <c r="D110">
        <v>6</v>
      </c>
      <c r="E110">
        <v>116</v>
      </c>
      <c r="F110" t="s">
        <v>17</v>
      </c>
      <c r="G110" s="10">
        <v>0.1875</v>
      </c>
      <c r="H110" s="7">
        <v>1</v>
      </c>
      <c r="I110" s="7">
        <v>6</v>
      </c>
      <c r="J110" s="7">
        <v>7</v>
      </c>
    </row>
    <row r="111" spans="1:10" x14ac:dyDescent="0.25">
      <c r="A111">
        <v>2016</v>
      </c>
      <c r="B111" t="s">
        <v>253</v>
      </c>
      <c r="C111" t="s">
        <v>132</v>
      </c>
      <c r="D111">
        <v>6</v>
      </c>
      <c r="E111">
        <v>116</v>
      </c>
      <c r="F111" t="s">
        <v>18</v>
      </c>
      <c r="G111" s="10">
        <v>0.1875</v>
      </c>
      <c r="H111" s="7">
        <v>1</v>
      </c>
      <c r="I111" s="7">
        <v>3</v>
      </c>
      <c r="J111" s="7">
        <v>4</v>
      </c>
    </row>
    <row r="112" spans="1:10" x14ac:dyDescent="0.25">
      <c r="A112">
        <v>2016</v>
      </c>
      <c r="B112" t="s">
        <v>253</v>
      </c>
      <c r="C112" t="s">
        <v>132</v>
      </c>
      <c r="D112">
        <v>6</v>
      </c>
      <c r="E112">
        <v>116</v>
      </c>
      <c r="F112" t="s">
        <v>20</v>
      </c>
      <c r="G112" s="10">
        <v>0.1875</v>
      </c>
      <c r="H112" s="7">
        <v>0</v>
      </c>
      <c r="I112" s="7">
        <v>1</v>
      </c>
      <c r="J112" s="7">
        <v>1</v>
      </c>
    </row>
    <row r="113" spans="1:10" x14ac:dyDescent="0.25">
      <c r="A113">
        <v>2016</v>
      </c>
      <c r="B113" t="s">
        <v>254</v>
      </c>
      <c r="C113" t="s">
        <v>132</v>
      </c>
      <c r="D113">
        <v>7</v>
      </c>
      <c r="E113">
        <v>112</v>
      </c>
      <c r="F113" t="s">
        <v>8</v>
      </c>
      <c r="G113" s="10">
        <v>1</v>
      </c>
      <c r="H113" s="7">
        <v>17</v>
      </c>
      <c r="I113" s="7">
        <v>76</v>
      </c>
      <c r="J113" s="7">
        <v>93</v>
      </c>
    </row>
    <row r="114" spans="1:10" x14ac:dyDescent="0.25">
      <c r="A114">
        <v>2016</v>
      </c>
      <c r="B114" t="s">
        <v>254</v>
      </c>
      <c r="C114" t="s">
        <v>132</v>
      </c>
      <c r="D114">
        <v>7</v>
      </c>
      <c r="E114">
        <v>112</v>
      </c>
      <c r="F114" t="s">
        <v>16</v>
      </c>
      <c r="G114" s="10">
        <v>1</v>
      </c>
      <c r="H114" s="7">
        <v>16</v>
      </c>
      <c r="I114" s="7">
        <v>79</v>
      </c>
      <c r="J114" s="7">
        <v>95</v>
      </c>
    </row>
    <row r="115" spans="1:10" x14ac:dyDescent="0.25">
      <c r="A115">
        <v>2016</v>
      </c>
      <c r="B115" t="s">
        <v>254</v>
      </c>
      <c r="C115" t="s">
        <v>132</v>
      </c>
      <c r="D115">
        <v>7</v>
      </c>
      <c r="E115">
        <v>112</v>
      </c>
      <c r="F115" t="s">
        <v>18</v>
      </c>
      <c r="G115" s="10">
        <v>1</v>
      </c>
      <c r="H115" s="7">
        <v>2</v>
      </c>
      <c r="I115" s="7">
        <v>7</v>
      </c>
      <c r="J115" s="7">
        <v>9</v>
      </c>
    </row>
    <row r="116" spans="1:10" x14ac:dyDescent="0.25">
      <c r="A116">
        <v>2016</v>
      </c>
      <c r="B116" t="s">
        <v>255</v>
      </c>
      <c r="C116" t="s">
        <v>135</v>
      </c>
      <c r="D116">
        <v>8</v>
      </c>
      <c r="E116">
        <v>117</v>
      </c>
      <c r="F116" t="s">
        <v>8</v>
      </c>
      <c r="G116" s="10">
        <v>0.125</v>
      </c>
      <c r="H116" s="7">
        <v>19</v>
      </c>
      <c r="I116" s="7">
        <v>46</v>
      </c>
      <c r="J116" s="7">
        <v>65</v>
      </c>
    </row>
    <row r="117" spans="1:10" x14ac:dyDescent="0.25">
      <c r="A117">
        <v>2016</v>
      </c>
      <c r="B117" t="s">
        <v>255</v>
      </c>
      <c r="C117" t="s">
        <v>135</v>
      </c>
      <c r="D117">
        <v>8</v>
      </c>
      <c r="E117">
        <v>117</v>
      </c>
      <c r="F117" t="s">
        <v>16</v>
      </c>
      <c r="G117" s="10">
        <v>0.125</v>
      </c>
      <c r="H117" s="7">
        <v>55</v>
      </c>
      <c r="I117" s="7">
        <v>57</v>
      </c>
      <c r="J117" s="7">
        <v>112</v>
      </c>
    </row>
    <row r="118" spans="1:10" x14ac:dyDescent="0.25">
      <c r="A118">
        <v>2016</v>
      </c>
      <c r="B118" t="s">
        <v>256</v>
      </c>
      <c r="C118" t="s">
        <v>119</v>
      </c>
      <c r="D118">
        <v>11</v>
      </c>
      <c r="E118">
        <v>464</v>
      </c>
      <c r="F118" t="s">
        <v>8</v>
      </c>
      <c r="G118" s="10">
        <v>0.375</v>
      </c>
      <c r="H118" s="7">
        <v>28</v>
      </c>
      <c r="I118" s="7">
        <v>91</v>
      </c>
      <c r="J118" s="7">
        <v>117</v>
      </c>
    </row>
    <row r="119" spans="1:10" x14ac:dyDescent="0.25">
      <c r="A119">
        <v>2016</v>
      </c>
      <c r="B119" t="s">
        <v>257</v>
      </c>
      <c r="C119" t="s">
        <v>119</v>
      </c>
      <c r="D119">
        <v>13</v>
      </c>
      <c r="E119">
        <v>167</v>
      </c>
      <c r="F119" t="s">
        <v>8</v>
      </c>
      <c r="G119" s="10">
        <v>1</v>
      </c>
      <c r="H119" s="7">
        <v>0</v>
      </c>
      <c r="I119" s="7">
        <v>2</v>
      </c>
      <c r="J119" s="7">
        <v>2</v>
      </c>
    </row>
    <row r="120" spans="1:10" x14ac:dyDescent="0.25">
      <c r="A120">
        <v>2016</v>
      </c>
      <c r="B120" t="s">
        <v>257</v>
      </c>
      <c r="C120" t="s">
        <v>119</v>
      </c>
      <c r="D120">
        <v>13</v>
      </c>
      <c r="E120">
        <v>167</v>
      </c>
      <c r="F120" t="s">
        <v>16</v>
      </c>
      <c r="G120" s="10">
        <v>1</v>
      </c>
      <c r="H120" s="7">
        <v>2</v>
      </c>
      <c r="I120" s="7">
        <v>1</v>
      </c>
      <c r="J120" s="7">
        <v>3</v>
      </c>
    </row>
    <row r="121" spans="1:10" x14ac:dyDescent="0.25">
      <c r="A121">
        <v>2016</v>
      </c>
      <c r="B121" t="s">
        <v>257</v>
      </c>
      <c r="C121" t="s">
        <v>119</v>
      </c>
      <c r="D121">
        <v>13</v>
      </c>
      <c r="E121">
        <v>167</v>
      </c>
      <c r="F121" t="s">
        <v>18</v>
      </c>
      <c r="G121" s="10">
        <v>1</v>
      </c>
      <c r="H121" s="7">
        <v>1</v>
      </c>
      <c r="I121" s="7">
        <v>5</v>
      </c>
      <c r="J121" s="7">
        <v>6</v>
      </c>
    </row>
    <row r="122" spans="1:10" x14ac:dyDescent="0.25">
      <c r="A122">
        <v>2016</v>
      </c>
      <c r="B122" t="s">
        <v>258</v>
      </c>
      <c r="C122" t="s">
        <v>134</v>
      </c>
      <c r="D122">
        <v>16</v>
      </c>
      <c r="E122">
        <v>174</v>
      </c>
      <c r="F122" t="s">
        <v>8</v>
      </c>
      <c r="G122" s="10">
        <v>0.5</v>
      </c>
      <c r="H122" s="7">
        <v>28</v>
      </c>
      <c r="I122" s="7">
        <v>84</v>
      </c>
      <c r="J122" s="7">
        <v>112</v>
      </c>
    </row>
    <row r="123" spans="1:10" x14ac:dyDescent="0.25">
      <c r="A123">
        <v>2016</v>
      </c>
      <c r="B123" t="s">
        <v>258</v>
      </c>
      <c r="C123" t="s">
        <v>134</v>
      </c>
      <c r="D123">
        <v>16</v>
      </c>
      <c r="E123">
        <v>174</v>
      </c>
      <c r="F123" t="s">
        <v>17</v>
      </c>
      <c r="G123" s="10">
        <v>0.5</v>
      </c>
      <c r="H123" s="7">
        <v>1</v>
      </c>
      <c r="I123" s="7">
        <v>1</v>
      </c>
      <c r="J123" s="7">
        <v>2</v>
      </c>
    </row>
    <row r="124" spans="1:10" x14ac:dyDescent="0.25">
      <c r="A124">
        <v>2016</v>
      </c>
      <c r="B124" t="s">
        <v>259</v>
      </c>
      <c r="C124" t="s">
        <v>139</v>
      </c>
      <c r="D124">
        <v>19</v>
      </c>
      <c r="E124">
        <v>165</v>
      </c>
      <c r="F124" t="s">
        <v>8</v>
      </c>
      <c r="G124" s="10">
        <v>1</v>
      </c>
      <c r="H124" s="7">
        <v>10</v>
      </c>
      <c r="I124" s="7">
        <v>18</v>
      </c>
      <c r="J124" s="7">
        <v>28</v>
      </c>
    </row>
    <row r="125" spans="1:10" x14ac:dyDescent="0.25">
      <c r="A125">
        <v>2016</v>
      </c>
      <c r="B125" t="s">
        <v>259</v>
      </c>
      <c r="C125" t="s">
        <v>139</v>
      </c>
      <c r="D125">
        <v>19</v>
      </c>
      <c r="E125">
        <v>165</v>
      </c>
      <c r="F125" t="s">
        <v>16</v>
      </c>
      <c r="G125" s="10">
        <v>1</v>
      </c>
      <c r="H125" s="7">
        <v>36</v>
      </c>
      <c r="I125" s="7">
        <v>50</v>
      </c>
      <c r="J125" s="7">
        <v>86</v>
      </c>
    </row>
    <row r="126" spans="1:10" x14ac:dyDescent="0.25">
      <c r="A126">
        <v>2016</v>
      </c>
      <c r="B126" t="s">
        <v>260</v>
      </c>
      <c r="C126" t="s">
        <v>99</v>
      </c>
      <c r="D126">
        <v>31</v>
      </c>
      <c r="E126">
        <v>442</v>
      </c>
      <c r="F126" t="s">
        <v>8</v>
      </c>
      <c r="G126" s="10" t="s">
        <v>116</v>
      </c>
      <c r="H126" s="7">
        <v>91</v>
      </c>
      <c r="I126" s="7">
        <v>120</v>
      </c>
      <c r="J126" s="7">
        <v>111</v>
      </c>
    </row>
    <row r="127" spans="1:10" x14ac:dyDescent="0.25">
      <c r="A127">
        <v>2016</v>
      </c>
      <c r="B127" t="s">
        <v>260</v>
      </c>
      <c r="C127" t="s">
        <v>99</v>
      </c>
      <c r="D127">
        <v>31</v>
      </c>
      <c r="E127">
        <v>442</v>
      </c>
      <c r="F127" t="s">
        <v>16</v>
      </c>
      <c r="G127" s="10" t="s">
        <v>116</v>
      </c>
      <c r="H127" s="7">
        <v>1</v>
      </c>
      <c r="I127" s="7">
        <v>0</v>
      </c>
      <c r="J127" s="7">
        <v>1</v>
      </c>
    </row>
    <row r="128" spans="1:10" x14ac:dyDescent="0.25">
      <c r="A128">
        <v>2016</v>
      </c>
      <c r="B128" t="s">
        <v>260</v>
      </c>
      <c r="C128" t="s">
        <v>99</v>
      </c>
      <c r="D128">
        <v>31</v>
      </c>
      <c r="E128">
        <v>442</v>
      </c>
      <c r="F128" t="s">
        <v>17</v>
      </c>
      <c r="G128" s="10" t="s">
        <v>116</v>
      </c>
      <c r="H128" s="7">
        <v>0</v>
      </c>
      <c r="I128" s="7">
        <v>1</v>
      </c>
      <c r="J128" s="7">
        <v>1</v>
      </c>
    </row>
    <row r="129" spans="1:10" x14ac:dyDescent="0.25">
      <c r="A129">
        <v>2016</v>
      </c>
      <c r="B129" t="s">
        <v>260</v>
      </c>
      <c r="C129" t="s">
        <v>99</v>
      </c>
      <c r="D129">
        <v>31</v>
      </c>
      <c r="E129">
        <v>442</v>
      </c>
      <c r="F129" t="s">
        <v>8</v>
      </c>
      <c r="G129" s="10" t="s">
        <v>116</v>
      </c>
      <c r="H129" s="7">
        <v>91</v>
      </c>
      <c r="I129" s="7">
        <v>120</v>
      </c>
      <c r="J129" s="7">
        <v>211</v>
      </c>
    </row>
    <row r="130" spans="1:10" x14ac:dyDescent="0.25">
      <c r="A130">
        <v>2016</v>
      </c>
      <c r="B130" t="s">
        <v>260</v>
      </c>
      <c r="C130" t="s">
        <v>99</v>
      </c>
      <c r="D130">
        <v>31</v>
      </c>
      <c r="E130">
        <v>442</v>
      </c>
      <c r="F130" t="s">
        <v>16</v>
      </c>
      <c r="G130" s="10" t="s">
        <v>116</v>
      </c>
      <c r="H130" s="7">
        <v>1</v>
      </c>
      <c r="I130" s="7">
        <v>0</v>
      </c>
      <c r="J130" s="7">
        <v>1</v>
      </c>
    </row>
    <row r="131" spans="1:10" x14ac:dyDescent="0.25">
      <c r="A131">
        <v>2016</v>
      </c>
      <c r="B131" t="s">
        <v>260</v>
      </c>
      <c r="C131" t="s">
        <v>99</v>
      </c>
      <c r="D131">
        <v>31</v>
      </c>
      <c r="E131">
        <v>442</v>
      </c>
      <c r="F131" t="s">
        <v>17</v>
      </c>
      <c r="G131" s="10" t="s">
        <v>116</v>
      </c>
      <c r="H131" s="7">
        <v>0</v>
      </c>
      <c r="I131" s="7">
        <v>1</v>
      </c>
      <c r="J131" s="7">
        <v>1</v>
      </c>
    </row>
    <row r="132" spans="1:10" x14ac:dyDescent="0.25">
      <c r="A132">
        <v>2016</v>
      </c>
      <c r="B132" t="s">
        <v>261</v>
      </c>
      <c r="C132" t="s">
        <v>111</v>
      </c>
      <c r="D132">
        <v>32</v>
      </c>
      <c r="E132">
        <v>443</v>
      </c>
      <c r="F132" t="s">
        <v>8</v>
      </c>
      <c r="G132" s="10">
        <v>6.25E-2</v>
      </c>
      <c r="H132" s="7">
        <v>67</v>
      </c>
      <c r="I132" s="7">
        <v>58</v>
      </c>
      <c r="J132" s="7">
        <v>125</v>
      </c>
    </row>
    <row r="133" spans="1:10" x14ac:dyDescent="0.25">
      <c r="A133">
        <v>2016</v>
      </c>
      <c r="B133" t="s">
        <v>261</v>
      </c>
      <c r="C133" t="s">
        <v>111</v>
      </c>
      <c r="D133">
        <v>32</v>
      </c>
      <c r="E133">
        <v>443</v>
      </c>
      <c r="F133" t="s">
        <v>17</v>
      </c>
      <c r="G133" s="10">
        <v>0.15625</v>
      </c>
      <c r="H133" s="7">
        <v>4</v>
      </c>
      <c r="I133" s="7">
        <v>46</v>
      </c>
      <c r="J133" s="7">
        <v>50</v>
      </c>
    </row>
    <row r="134" spans="1:10" x14ac:dyDescent="0.25">
      <c r="A134">
        <v>2016</v>
      </c>
      <c r="B134" t="s">
        <v>261</v>
      </c>
      <c r="C134" t="s">
        <v>111</v>
      </c>
      <c r="D134">
        <v>32</v>
      </c>
      <c r="E134">
        <v>443</v>
      </c>
      <c r="F134" t="s">
        <v>19</v>
      </c>
      <c r="G134" s="10">
        <v>0.125</v>
      </c>
      <c r="H134" s="7">
        <v>0</v>
      </c>
      <c r="I134" s="7">
        <v>1</v>
      </c>
      <c r="J134" s="7">
        <v>1</v>
      </c>
    </row>
    <row r="135" spans="1:10" x14ac:dyDescent="0.25">
      <c r="A135">
        <v>2016</v>
      </c>
      <c r="B135" t="s">
        <v>261</v>
      </c>
      <c r="C135" t="s">
        <v>111</v>
      </c>
      <c r="D135">
        <v>32</v>
      </c>
      <c r="E135">
        <v>443</v>
      </c>
      <c r="F135" t="s">
        <v>31</v>
      </c>
      <c r="G135" s="10">
        <v>0.125</v>
      </c>
      <c r="H135" s="7">
        <v>0</v>
      </c>
      <c r="I135" s="7">
        <v>1</v>
      </c>
      <c r="J135" s="7">
        <v>1</v>
      </c>
    </row>
    <row r="136" spans="1:10" x14ac:dyDescent="0.25">
      <c r="A136">
        <v>2016</v>
      </c>
      <c r="B136" t="s">
        <v>262</v>
      </c>
      <c r="C136" t="s">
        <v>111</v>
      </c>
      <c r="D136">
        <v>33</v>
      </c>
      <c r="E136">
        <v>444</v>
      </c>
      <c r="F136" t="s">
        <v>8</v>
      </c>
      <c r="G136" s="10">
        <v>1</v>
      </c>
      <c r="H136" s="7">
        <v>5</v>
      </c>
      <c r="I136" s="7">
        <v>11</v>
      </c>
      <c r="J136" s="7">
        <v>16</v>
      </c>
    </row>
    <row r="137" spans="1:10" x14ac:dyDescent="0.25">
      <c r="A137">
        <v>2016</v>
      </c>
      <c r="B137" t="s">
        <v>262</v>
      </c>
      <c r="C137" t="s">
        <v>111</v>
      </c>
      <c r="D137">
        <v>33</v>
      </c>
      <c r="E137">
        <v>444</v>
      </c>
      <c r="F137" t="s">
        <v>16</v>
      </c>
      <c r="G137" s="10">
        <v>1</v>
      </c>
      <c r="H137" s="7">
        <v>3</v>
      </c>
      <c r="I137" s="7">
        <v>4</v>
      </c>
      <c r="J137" s="7">
        <v>7</v>
      </c>
    </row>
    <row r="138" spans="1:10" x14ac:dyDescent="0.25">
      <c r="A138">
        <v>2016</v>
      </c>
      <c r="B138" t="s">
        <v>262</v>
      </c>
      <c r="C138" t="s">
        <v>111</v>
      </c>
      <c r="D138">
        <v>33</v>
      </c>
      <c r="E138">
        <v>444</v>
      </c>
      <c r="F138" t="s">
        <v>17</v>
      </c>
      <c r="G138" s="10">
        <v>1</v>
      </c>
      <c r="H138" s="7">
        <v>15</v>
      </c>
      <c r="I138" s="7">
        <v>17</v>
      </c>
      <c r="J138" s="7">
        <v>92</v>
      </c>
    </row>
    <row r="139" spans="1:10" x14ac:dyDescent="0.25">
      <c r="A139">
        <v>2016</v>
      </c>
      <c r="B139" t="s">
        <v>263</v>
      </c>
      <c r="C139" t="s">
        <v>111</v>
      </c>
      <c r="D139">
        <v>35</v>
      </c>
      <c r="E139">
        <v>422</v>
      </c>
      <c r="F139" t="s">
        <v>8</v>
      </c>
      <c r="G139" s="10">
        <v>1</v>
      </c>
      <c r="H139" s="7">
        <v>7</v>
      </c>
      <c r="I139" s="7">
        <v>32</v>
      </c>
      <c r="J139" s="7">
        <v>39</v>
      </c>
    </row>
    <row r="140" spans="1:10" x14ac:dyDescent="0.25">
      <c r="A140">
        <v>2016</v>
      </c>
      <c r="B140" t="s">
        <v>263</v>
      </c>
      <c r="C140" t="s">
        <v>111</v>
      </c>
      <c r="D140">
        <v>35</v>
      </c>
      <c r="E140">
        <v>422</v>
      </c>
      <c r="F140" t="s">
        <v>16</v>
      </c>
      <c r="G140" s="10">
        <v>1</v>
      </c>
      <c r="H140" s="7">
        <v>0</v>
      </c>
      <c r="I140" s="7">
        <v>2</v>
      </c>
      <c r="J140" s="7">
        <v>2</v>
      </c>
    </row>
    <row r="141" spans="1:10" x14ac:dyDescent="0.25">
      <c r="A141">
        <v>2016</v>
      </c>
      <c r="B141" t="s">
        <v>263</v>
      </c>
      <c r="C141" t="s">
        <v>111</v>
      </c>
      <c r="D141">
        <v>35</v>
      </c>
      <c r="E141">
        <v>422</v>
      </c>
      <c r="F141" t="s">
        <v>17</v>
      </c>
      <c r="G141" s="10">
        <v>1</v>
      </c>
      <c r="H141" s="7">
        <v>12</v>
      </c>
      <c r="I141" s="7">
        <v>34</v>
      </c>
      <c r="J141" s="7">
        <v>46</v>
      </c>
    </row>
    <row r="142" spans="1:10" x14ac:dyDescent="0.25">
      <c r="A142">
        <v>2016</v>
      </c>
      <c r="B142" t="s">
        <v>263</v>
      </c>
      <c r="C142" t="s">
        <v>111</v>
      </c>
      <c r="D142">
        <v>35</v>
      </c>
      <c r="E142">
        <v>422</v>
      </c>
      <c r="F142" t="s">
        <v>18</v>
      </c>
      <c r="G142" s="10">
        <v>1</v>
      </c>
      <c r="H142" s="7">
        <v>2</v>
      </c>
      <c r="I142" s="7">
        <v>6</v>
      </c>
      <c r="J142" s="7">
        <v>8</v>
      </c>
    </row>
    <row r="143" spans="1:10" x14ac:dyDescent="0.25">
      <c r="A143">
        <v>2016</v>
      </c>
      <c r="B143" t="s">
        <v>264</v>
      </c>
      <c r="C143" t="s">
        <v>104</v>
      </c>
      <c r="D143">
        <v>36</v>
      </c>
      <c r="E143">
        <v>424</v>
      </c>
      <c r="F143" t="s">
        <v>8</v>
      </c>
      <c r="G143" s="10">
        <v>0.25</v>
      </c>
      <c r="H143" s="7">
        <v>1</v>
      </c>
      <c r="I143" s="7">
        <v>1</v>
      </c>
      <c r="J143" s="7">
        <v>2</v>
      </c>
    </row>
    <row r="144" spans="1:10" x14ac:dyDescent="0.25">
      <c r="A144">
        <v>2016</v>
      </c>
      <c r="B144" t="s">
        <v>264</v>
      </c>
      <c r="C144" t="s">
        <v>104</v>
      </c>
      <c r="D144">
        <v>36</v>
      </c>
      <c r="E144">
        <v>424</v>
      </c>
      <c r="F144" t="s">
        <v>16</v>
      </c>
      <c r="G144" s="10">
        <v>0.25</v>
      </c>
      <c r="H144" s="7">
        <v>3</v>
      </c>
      <c r="I144" s="7">
        <v>182</v>
      </c>
      <c r="J144" s="7">
        <v>185</v>
      </c>
    </row>
    <row r="145" spans="1:10" x14ac:dyDescent="0.25">
      <c r="A145">
        <v>2016</v>
      </c>
      <c r="B145" t="s">
        <v>265</v>
      </c>
      <c r="C145" t="s">
        <v>104</v>
      </c>
      <c r="D145">
        <v>37</v>
      </c>
      <c r="E145">
        <v>425</v>
      </c>
      <c r="F145" t="s">
        <v>8</v>
      </c>
      <c r="G145" s="10">
        <v>6.25E-2</v>
      </c>
      <c r="H145" s="7">
        <v>0</v>
      </c>
      <c r="I145" s="7">
        <v>1</v>
      </c>
      <c r="J145" s="7">
        <v>1</v>
      </c>
    </row>
    <row r="146" spans="1:10" x14ac:dyDescent="0.25">
      <c r="A146">
        <v>2016</v>
      </c>
      <c r="B146" t="s">
        <v>265</v>
      </c>
      <c r="C146" t="s">
        <v>104</v>
      </c>
      <c r="D146">
        <v>37</v>
      </c>
      <c r="E146">
        <v>425</v>
      </c>
      <c r="F146" t="s">
        <v>17</v>
      </c>
      <c r="G146" s="10" t="s">
        <v>116</v>
      </c>
      <c r="H146" s="7">
        <v>17</v>
      </c>
      <c r="I146" s="7">
        <v>92</v>
      </c>
      <c r="J146" s="7">
        <v>109</v>
      </c>
    </row>
    <row r="147" spans="1:10" x14ac:dyDescent="0.25">
      <c r="A147">
        <v>2016</v>
      </c>
      <c r="B147" t="s">
        <v>266</v>
      </c>
      <c r="C147" t="s">
        <v>104</v>
      </c>
      <c r="D147">
        <v>38</v>
      </c>
      <c r="E147">
        <v>404</v>
      </c>
      <c r="F147" t="s">
        <v>8</v>
      </c>
      <c r="G147" s="10">
        <v>1</v>
      </c>
      <c r="H147" s="7">
        <v>2</v>
      </c>
      <c r="I147" s="7">
        <v>3</v>
      </c>
      <c r="J147" s="7">
        <v>5</v>
      </c>
    </row>
    <row r="148" spans="1:10" x14ac:dyDescent="0.25">
      <c r="A148">
        <v>2016</v>
      </c>
      <c r="B148" t="s">
        <v>266</v>
      </c>
      <c r="C148" t="s">
        <v>104</v>
      </c>
      <c r="D148">
        <v>38</v>
      </c>
      <c r="E148">
        <v>404</v>
      </c>
      <c r="F148" t="s">
        <v>16</v>
      </c>
      <c r="G148" s="10">
        <v>1</v>
      </c>
      <c r="H148" s="7">
        <v>0</v>
      </c>
      <c r="I148" s="7">
        <v>1</v>
      </c>
      <c r="J148" s="7">
        <v>1</v>
      </c>
    </row>
    <row r="149" spans="1:10" x14ac:dyDescent="0.25">
      <c r="A149">
        <v>2016</v>
      </c>
      <c r="B149" t="s">
        <v>266</v>
      </c>
      <c r="C149" t="s">
        <v>104</v>
      </c>
      <c r="D149">
        <v>38</v>
      </c>
      <c r="E149">
        <v>404</v>
      </c>
      <c r="F149" t="s">
        <v>17</v>
      </c>
      <c r="G149" s="10">
        <v>1</v>
      </c>
      <c r="H149" s="7">
        <v>3</v>
      </c>
      <c r="I149" s="7">
        <v>56</v>
      </c>
      <c r="J149" s="7">
        <v>59</v>
      </c>
    </row>
    <row r="150" spans="1:10" x14ac:dyDescent="0.25">
      <c r="A150">
        <v>2016</v>
      </c>
      <c r="B150" t="s">
        <v>266</v>
      </c>
      <c r="C150" t="s">
        <v>104</v>
      </c>
      <c r="D150">
        <v>38</v>
      </c>
      <c r="E150">
        <v>404</v>
      </c>
      <c r="F150" t="s">
        <v>18</v>
      </c>
      <c r="G150" s="10">
        <v>1</v>
      </c>
      <c r="H150" s="7">
        <v>0</v>
      </c>
      <c r="I150" s="7">
        <v>11</v>
      </c>
      <c r="J150" s="7">
        <v>11</v>
      </c>
    </row>
    <row r="151" spans="1:10" x14ac:dyDescent="0.25">
      <c r="A151">
        <v>2016</v>
      </c>
      <c r="B151" t="s">
        <v>266</v>
      </c>
      <c r="C151" t="s">
        <v>104</v>
      </c>
      <c r="D151">
        <v>38</v>
      </c>
      <c r="E151">
        <v>404</v>
      </c>
      <c r="F151" t="s">
        <v>31</v>
      </c>
      <c r="G151" s="10">
        <v>1</v>
      </c>
      <c r="H151" s="7">
        <v>0</v>
      </c>
      <c r="I151" s="7">
        <v>3</v>
      </c>
      <c r="J151" s="7">
        <v>3</v>
      </c>
    </row>
    <row r="152" spans="1:10" x14ac:dyDescent="0.25">
      <c r="A152">
        <v>2016</v>
      </c>
      <c r="B152" t="s">
        <v>266</v>
      </c>
      <c r="C152" t="s">
        <v>104</v>
      </c>
      <c r="D152">
        <v>38</v>
      </c>
      <c r="E152">
        <v>404</v>
      </c>
      <c r="F152" t="s">
        <v>19</v>
      </c>
      <c r="G152" s="10">
        <v>1</v>
      </c>
      <c r="H152" s="7">
        <v>3</v>
      </c>
      <c r="I152" s="7">
        <v>1</v>
      </c>
      <c r="J152" s="7">
        <v>4</v>
      </c>
    </row>
    <row r="153" spans="1:10" x14ac:dyDescent="0.25">
      <c r="A153">
        <v>2016</v>
      </c>
      <c r="B153" t="s">
        <v>267</v>
      </c>
      <c r="C153" t="s">
        <v>104</v>
      </c>
      <c r="D153">
        <v>39</v>
      </c>
      <c r="E153">
        <v>403</v>
      </c>
      <c r="F153" t="s">
        <v>8</v>
      </c>
      <c r="G153" s="10">
        <v>1</v>
      </c>
      <c r="H153" s="7">
        <v>12</v>
      </c>
      <c r="I153" s="7">
        <v>7</v>
      </c>
      <c r="J153" s="7">
        <v>19</v>
      </c>
    </row>
    <row r="154" spans="1:10" x14ac:dyDescent="0.25">
      <c r="A154">
        <v>2016</v>
      </c>
      <c r="B154" t="s">
        <v>267</v>
      </c>
      <c r="C154" t="s">
        <v>104</v>
      </c>
      <c r="D154">
        <v>39</v>
      </c>
      <c r="E154">
        <v>403</v>
      </c>
      <c r="F154" t="s">
        <v>16</v>
      </c>
      <c r="G154" s="10">
        <v>1</v>
      </c>
      <c r="H154" s="7">
        <v>0</v>
      </c>
      <c r="I154" s="7">
        <v>3</v>
      </c>
      <c r="J154" s="7">
        <v>3</v>
      </c>
    </row>
    <row r="155" spans="1:10" x14ac:dyDescent="0.25">
      <c r="A155">
        <v>2016</v>
      </c>
      <c r="B155" t="s">
        <v>267</v>
      </c>
      <c r="C155" t="s">
        <v>104</v>
      </c>
      <c r="D155">
        <v>39</v>
      </c>
      <c r="E155">
        <v>403</v>
      </c>
      <c r="F155" t="s">
        <v>17</v>
      </c>
      <c r="G155" s="10">
        <v>1</v>
      </c>
      <c r="H155" s="7">
        <v>18</v>
      </c>
      <c r="I155" s="7">
        <v>104</v>
      </c>
      <c r="J155" s="7">
        <v>122</v>
      </c>
    </row>
    <row r="156" spans="1:10" x14ac:dyDescent="0.25">
      <c r="A156">
        <v>2016</v>
      </c>
      <c r="B156" t="s">
        <v>267</v>
      </c>
      <c r="C156" t="s">
        <v>104</v>
      </c>
      <c r="D156">
        <v>39</v>
      </c>
      <c r="E156">
        <v>403</v>
      </c>
      <c r="F156" t="s">
        <v>18</v>
      </c>
      <c r="G156" s="10">
        <v>1</v>
      </c>
      <c r="H156" s="7">
        <v>8</v>
      </c>
      <c r="I156" s="7">
        <v>20</v>
      </c>
      <c r="J156" s="7">
        <v>28</v>
      </c>
    </row>
    <row r="157" spans="1:10" x14ac:dyDescent="0.25">
      <c r="A157">
        <v>2016</v>
      </c>
      <c r="B157" t="s">
        <v>267</v>
      </c>
      <c r="C157" t="s">
        <v>104</v>
      </c>
      <c r="D157">
        <v>39</v>
      </c>
      <c r="E157">
        <v>403</v>
      </c>
      <c r="F157" t="s">
        <v>79</v>
      </c>
      <c r="G157" s="10">
        <v>1</v>
      </c>
      <c r="H157" s="7">
        <v>1</v>
      </c>
      <c r="I157" s="7">
        <v>0</v>
      </c>
      <c r="J157" s="7">
        <v>1</v>
      </c>
    </row>
    <row r="158" spans="1:10" x14ac:dyDescent="0.25">
      <c r="A158">
        <v>2016</v>
      </c>
      <c r="B158" t="s">
        <v>267</v>
      </c>
      <c r="C158" t="s">
        <v>104</v>
      </c>
      <c r="D158">
        <v>39</v>
      </c>
      <c r="E158">
        <v>403</v>
      </c>
      <c r="F158" t="s">
        <v>31</v>
      </c>
      <c r="G158" s="10">
        <v>1</v>
      </c>
      <c r="H158" s="7">
        <v>1</v>
      </c>
      <c r="I158" s="7">
        <v>5</v>
      </c>
      <c r="J158" s="7">
        <v>6</v>
      </c>
    </row>
    <row r="159" spans="1:10" x14ac:dyDescent="0.25">
      <c r="A159">
        <v>2016</v>
      </c>
      <c r="B159" t="s">
        <v>268</v>
      </c>
      <c r="C159" t="s">
        <v>99</v>
      </c>
      <c r="D159">
        <v>30</v>
      </c>
      <c r="E159">
        <v>441</v>
      </c>
      <c r="F159" t="s">
        <v>16</v>
      </c>
      <c r="G159" s="10">
        <v>0.125</v>
      </c>
      <c r="H159" s="7">
        <v>115</v>
      </c>
      <c r="I159" s="7">
        <v>25</v>
      </c>
      <c r="J159" s="7">
        <v>140</v>
      </c>
    </row>
    <row r="160" spans="1:10" x14ac:dyDescent="0.25">
      <c r="A160">
        <v>2016</v>
      </c>
      <c r="B160" t="s">
        <v>269</v>
      </c>
      <c r="C160" t="s">
        <v>122</v>
      </c>
      <c r="D160">
        <v>40</v>
      </c>
      <c r="E160">
        <v>402</v>
      </c>
      <c r="F160" t="s">
        <v>8</v>
      </c>
      <c r="G160" s="10">
        <v>1</v>
      </c>
      <c r="H160" s="7">
        <v>25</v>
      </c>
      <c r="I160" s="7">
        <v>41</v>
      </c>
      <c r="J160" s="7">
        <v>66</v>
      </c>
    </row>
    <row r="161" spans="1:10" x14ac:dyDescent="0.25">
      <c r="A161">
        <v>2016</v>
      </c>
      <c r="B161" t="s">
        <v>269</v>
      </c>
      <c r="C161" t="s">
        <v>122</v>
      </c>
      <c r="D161">
        <v>40</v>
      </c>
      <c r="E161">
        <v>402</v>
      </c>
      <c r="F161" t="s">
        <v>16</v>
      </c>
      <c r="G161" s="10">
        <v>1</v>
      </c>
      <c r="H161" s="7">
        <v>5</v>
      </c>
      <c r="I161" s="7">
        <v>17</v>
      </c>
      <c r="J161" s="7">
        <v>22</v>
      </c>
    </row>
    <row r="162" spans="1:10" x14ac:dyDescent="0.25">
      <c r="A162">
        <v>2016</v>
      </c>
      <c r="B162" t="s">
        <v>269</v>
      </c>
      <c r="C162" t="s">
        <v>122</v>
      </c>
      <c r="D162">
        <v>40</v>
      </c>
      <c r="E162">
        <v>402</v>
      </c>
      <c r="F162" t="s">
        <v>17</v>
      </c>
      <c r="G162" s="10">
        <v>1</v>
      </c>
      <c r="H162" s="7">
        <v>5</v>
      </c>
      <c r="I162" s="7">
        <v>41</v>
      </c>
      <c r="J162" s="7">
        <v>46</v>
      </c>
    </row>
    <row r="163" spans="1:10" x14ac:dyDescent="0.25">
      <c r="A163">
        <v>2016</v>
      </c>
      <c r="B163" t="s">
        <v>269</v>
      </c>
      <c r="C163" t="s">
        <v>122</v>
      </c>
      <c r="D163">
        <v>40</v>
      </c>
      <c r="E163">
        <v>402</v>
      </c>
      <c r="F163" t="s">
        <v>18</v>
      </c>
      <c r="G163" s="10">
        <v>1</v>
      </c>
      <c r="H163" s="7">
        <v>4</v>
      </c>
      <c r="I163" s="7">
        <v>1</v>
      </c>
      <c r="J163" s="7">
        <v>5</v>
      </c>
    </row>
    <row r="164" spans="1:10" x14ac:dyDescent="0.25">
      <c r="A164">
        <v>2016</v>
      </c>
      <c r="B164" t="s">
        <v>270</v>
      </c>
      <c r="C164" t="s">
        <v>122</v>
      </c>
      <c r="D164">
        <v>41</v>
      </c>
      <c r="E164">
        <v>484</v>
      </c>
      <c r="F164" t="s">
        <v>8</v>
      </c>
      <c r="G164" s="10">
        <v>1</v>
      </c>
      <c r="H164" s="7">
        <v>9</v>
      </c>
      <c r="I164" s="7">
        <v>2</v>
      </c>
      <c r="J164" s="7">
        <v>11</v>
      </c>
    </row>
    <row r="165" spans="1:10" x14ac:dyDescent="0.25">
      <c r="A165">
        <v>2016</v>
      </c>
      <c r="B165" t="s">
        <v>270</v>
      </c>
      <c r="C165" t="s">
        <v>122</v>
      </c>
      <c r="D165">
        <v>41</v>
      </c>
      <c r="E165">
        <v>484</v>
      </c>
      <c r="F165" t="s">
        <v>16</v>
      </c>
      <c r="G165" s="10">
        <v>1</v>
      </c>
      <c r="H165" s="7">
        <v>8</v>
      </c>
      <c r="I165" s="7">
        <v>38</v>
      </c>
      <c r="J165" s="7">
        <v>46</v>
      </c>
    </row>
    <row r="166" spans="1:10" x14ac:dyDescent="0.25">
      <c r="A166">
        <v>2016</v>
      </c>
      <c r="B166" t="s">
        <v>270</v>
      </c>
      <c r="C166" t="s">
        <v>122</v>
      </c>
      <c r="D166">
        <v>41</v>
      </c>
      <c r="E166">
        <v>484</v>
      </c>
      <c r="F166" t="s">
        <v>18</v>
      </c>
      <c r="G166" s="10">
        <v>1</v>
      </c>
      <c r="H166" s="7">
        <v>1</v>
      </c>
      <c r="I166" s="7">
        <v>0</v>
      </c>
      <c r="J166" s="7">
        <v>1</v>
      </c>
    </row>
    <row r="167" spans="1:10" x14ac:dyDescent="0.25">
      <c r="A167">
        <v>2016</v>
      </c>
      <c r="B167" t="s">
        <v>271</v>
      </c>
      <c r="C167" t="s">
        <v>124</v>
      </c>
      <c r="D167">
        <v>43</v>
      </c>
      <c r="E167">
        <v>482</v>
      </c>
      <c r="F167" t="s">
        <v>8</v>
      </c>
      <c r="G167" s="10">
        <v>0.5</v>
      </c>
      <c r="H167" s="7">
        <v>1</v>
      </c>
      <c r="I167" s="7">
        <v>1</v>
      </c>
      <c r="J167" s="7">
        <v>2</v>
      </c>
    </row>
    <row r="168" spans="1:10" x14ac:dyDescent="0.25">
      <c r="A168">
        <v>2016</v>
      </c>
      <c r="B168" t="s">
        <v>271</v>
      </c>
      <c r="C168" t="s">
        <v>124</v>
      </c>
      <c r="D168">
        <v>43</v>
      </c>
      <c r="E168">
        <v>482</v>
      </c>
      <c r="F168" t="s">
        <v>17</v>
      </c>
      <c r="G168" s="10">
        <v>0.5</v>
      </c>
      <c r="H168" s="7">
        <v>1</v>
      </c>
      <c r="I168" s="7">
        <v>2</v>
      </c>
      <c r="J168" s="7">
        <v>3</v>
      </c>
    </row>
    <row r="169" spans="1:10" x14ac:dyDescent="0.25">
      <c r="A169">
        <v>2016</v>
      </c>
      <c r="B169" t="s">
        <v>271</v>
      </c>
      <c r="C169" t="s">
        <v>124</v>
      </c>
      <c r="D169">
        <v>43</v>
      </c>
      <c r="E169">
        <v>482</v>
      </c>
      <c r="F169" t="s">
        <v>18</v>
      </c>
      <c r="G169" s="10">
        <v>0.5</v>
      </c>
      <c r="H169" s="7">
        <v>6</v>
      </c>
      <c r="I169" s="7">
        <v>6</v>
      </c>
      <c r="J169" s="7">
        <v>12</v>
      </c>
    </row>
    <row r="170" spans="1:10" x14ac:dyDescent="0.25">
      <c r="A170">
        <v>2016</v>
      </c>
      <c r="B170" t="s">
        <v>271</v>
      </c>
      <c r="C170" t="s">
        <v>124</v>
      </c>
      <c r="D170">
        <v>43</v>
      </c>
      <c r="E170">
        <v>482</v>
      </c>
      <c r="F170" t="s">
        <v>19</v>
      </c>
      <c r="G170" s="10">
        <v>0.5</v>
      </c>
      <c r="H170" s="7">
        <v>49</v>
      </c>
      <c r="I170" s="7">
        <v>62</v>
      </c>
      <c r="J170" s="7">
        <v>111</v>
      </c>
    </row>
    <row r="171" spans="1:10" x14ac:dyDescent="0.25">
      <c r="A171">
        <v>2016</v>
      </c>
      <c r="B171" t="s">
        <v>272</v>
      </c>
      <c r="C171" t="s">
        <v>124</v>
      </c>
      <c r="D171">
        <v>44</v>
      </c>
      <c r="E171">
        <v>411</v>
      </c>
      <c r="F171" t="s">
        <v>16</v>
      </c>
      <c r="G171" s="10">
        <v>1</v>
      </c>
      <c r="H171" s="7">
        <v>0</v>
      </c>
      <c r="I171" s="7">
        <v>5</v>
      </c>
      <c r="J171" s="7">
        <v>5</v>
      </c>
    </row>
    <row r="172" spans="1:10" x14ac:dyDescent="0.25">
      <c r="A172">
        <v>2016</v>
      </c>
      <c r="B172" t="s">
        <v>272</v>
      </c>
      <c r="C172" t="s">
        <v>124</v>
      </c>
      <c r="D172">
        <v>44</v>
      </c>
      <c r="E172">
        <v>411</v>
      </c>
      <c r="F172" t="s">
        <v>17</v>
      </c>
      <c r="G172" s="10">
        <v>1</v>
      </c>
      <c r="H172" s="7">
        <v>7</v>
      </c>
      <c r="I172" s="7">
        <v>28</v>
      </c>
      <c r="J172" s="7">
        <v>35</v>
      </c>
    </row>
    <row r="173" spans="1:10" x14ac:dyDescent="0.25">
      <c r="A173">
        <v>2016</v>
      </c>
      <c r="B173" t="s">
        <v>272</v>
      </c>
      <c r="C173" t="s">
        <v>124</v>
      </c>
      <c r="D173">
        <v>44</v>
      </c>
      <c r="E173">
        <v>411</v>
      </c>
      <c r="F173" t="s">
        <v>31</v>
      </c>
      <c r="G173" s="10">
        <v>1</v>
      </c>
      <c r="H173" s="7">
        <v>0</v>
      </c>
      <c r="I173" s="7">
        <v>3</v>
      </c>
      <c r="J173" s="7">
        <v>3</v>
      </c>
    </row>
    <row r="174" spans="1:10" x14ac:dyDescent="0.25">
      <c r="A174">
        <v>2016</v>
      </c>
      <c r="B174" t="s">
        <v>272</v>
      </c>
      <c r="C174" t="s">
        <v>124</v>
      </c>
      <c r="D174">
        <v>44</v>
      </c>
      <c r="E174">
        <v>411</v>
      </c>
      <c r="F174" t="s">
        <v>19</v>
      </c>
      <c r="G174" s="10">
        <v>1</v>
      </c>
      <c r="H174" s="7">
        <v>1</v>
      </c>
      <c r="I174" s="7">
        <v>1</v>
      </c>
      <c r="J174" s="7">
        <v>2</v>
      </c>
    </row>
    <row r="175" spans="1:10" x14ac:dyDescent="0.25">
      <c r="A175">
        <v>2016</v>
      </c>
      <c r="B175" t="s">
        <v>273</v>
      </c>
      <c r="C175" t="s">
        <v>124</v>
      </c>
      <c r="D175">
        <v>45</v>
      </c>
      <c r="E175">
        <v>412</v>
      </c>
      <c r="F175" t="s">
        <v>8</v>
      </c>
      <c r="G175" s="10">
        <v>1</v>
      </c>
      <c r="H175" s="7">
        <v>24</v>
      </c>
      <c r="I175" s="7">
        <v>52</v>
      </c>
      <c r="J175" s="7">
        <v>76</v>
      </c>
    </row>
    <row r="176" spans="1:10" x14ac:dyDescent="0.25">
      <c r="A176">
        <v>2016</v>
      </c>
      <c r="B176" t="s">
        <v>273</v>
      </c>
      <c r="C176" t="s">
        <v>124</v>
      </c>
      <c r="D176">
        <v>45</v>
      </c>
      <c r="E176">
        <v>412</v>
      </c>
      <c r="F176" t="s">
        <v>16</v>
      </c>
      <c r="G176" s="10">
        <v>1</v>
      </c>
      <c r="H176" s="7">
        <v>2</v>
      </c>
      <c r="I176" s="7">
        <v>2</v>
      </c>
      <c r="J176" s="7">
        <v>4</v>
      </c>
    </row>
    <row r="177" spans="1:10" x14ac:dyDescent="0.25">
      <c r="A177">
        <v>2016</v>
      </c>
      <c r="B177" t="s">
        <v>273</v>
      </c>
      <c r="C177" t="s">
        <v>124</v>
      </c>
      <c r="D177">
        <v>45</v>
      </c>
      <c r="E177">
        <v>412</v>
      </c>
      <c r="F177" t="s">
        <v>17</v>
      </c>
      <c r="G177" s="10">
        <v>1</v>
      </c>
      <c r="H177" s="7">
        <v>2</v>
      </c>
      <c r="I177" s="7">
        <v>24</v>
      </c>
      <c r="J177" s="7">
        <v>26</v>
      </c>
    </row>
    <row r="178" spans="1:10" x14ac:dyDescent="0.25">
      <c r="A178">
        <v>2016</v>
      </c>
      <c r="B178" t="s">
        <v>273</v>
      </c>
      <c r="C178" t="s">
        <v>124</v>
      </c>
      <c r="D178">
        <v>45</v>
      </c>
      <c r="E178">
        <v>412</v>
      </c>
      <c r="F178" t="s">
        <v>18</v>
      </c>
      <c r="G178" s="10">
        <v>1</v>
      </c>
      <c r="H178" s="7">
        <v>4</v>
      </c>
      <c r="I178" s="7">
        <v>2</v>
      </c>
      <c r="J178" s="7">
        <v>6</v>
      </c>
    </row>
    <row r="179" spans="1:10" x14ac:dyDescent="0.25">
      <c r="A179">
        <v>2016</v>
      </c>
      <c r="B179" t="s">
        <v>273</v>
      </c>
      <c r="C179" t="s">
        <v>124</v>
      </c>
      <c r="D179">
        <v>45</v>
      </c>
      <c r="E179">
        <v>412</v>
      </c>
      <c r="F179" t="s">
        <v>126</v>
      </c>
      <c r="G179" s="10">
        <v>1</v>
      </c>
      <c r="H179" s="7">
        <v>0</v>
      </c>
      <c r="I179" s="7">
        <v>2</v>
      </c>
      <c r="J179" s="7">
        <v>2</v>
      </c>
    </row>
    <row r="180" spans="1:10" x14ac:dyDescent="0.25">
      <c r="A180">
        <v>2016</v>
      </c>
      <c r="B180" t="s">
        <v>273</v>
      </c>
      <c r="C180" t="s">
        <v>124</v>
      </c>
      <c r="D180">
        <v>45</v>
      </c>
      <c r="E180">
        <v>412</v>
      </c>
      <c r="F180" t="s">
        <v>19</v>
      </c>
      <c r="G180" s="10">
        <v>1</v>
      </c>
      <c r="H180" s="7">
        <v>1</v>
      </c>
      <c r="I180" s="7">
        <v>0</v>
      </c>
      <c r="J180" s="7">
        <v>1</v>
      </c>
    </row>
    <row r="181" spans="1:10" x14ac:dyDescent="0.25">
      <c r="A181">
        <v>2016</v>
      </c>
      <c r="B181" t="s">
        <v>274</v>
      </c>
      <c r="C181" t="s">
        <v>117</v>
      </c>
      <c r="D181">
        <v>46</v>
      </c>
      <c r="E181">
        <v>413</v>
      </c>
      <c r="F181" t="s">
        <v>8</v>
      </c>
      <c r="G181" s="10">
        <v>0.75</v>
      </c>
      <c r="H181" s="7">
        <v>16</v>
      </c>
      <c r="I181" s="7">
        <v>23</v>
      </c>
      <c r="J181" s="7">
        <v>39</v>
      </c>
    </row>
    <row r="182" spans="1:10" x14ac:dyDescent="0.25">
      <c r="A182">
        <v>2016</v>
      </c>
      <c r="B182" t="s">
        <v>274</v>
      </c>
      <c r="C182" t="s">
        <v>117</v>
      </c>
      <c r="D182">
        <v>46</v>
      </c>
      <c r="E182">
        <v>413</v>
      </c>
      <c r="F182" t="s">
        <v>17</v>
      </c>
      <c r="G182" s="10">
        <v>0.75</v>
      </c>
      <c r="H182" s="7">
        <v>22</v>
      </c>
      <c r="I182" s="7">
        <v>90</v>
      </c>
      <c r="J182" s="7">
        <v>112</v>
      </c>
    </row>
    <row r="183" spans="1:10" x14ac:dyDescent="0.25">
      <c r="A183">
        <v>2016</v>
      </c>
      <c r="B183" t="s">
        <v>274</v>
      </c>
      <c r="C183" t="s">
        <v>117</v>
      </c>
      <c r="D183">
        <v>46</v>
      </c>
      <c r="E183">
        <v>413</v>
      </c>
      <c r="F183" t="s">
        <v>18</v>
      </c>
      <c r="G183" s="10">
        <v>0.75</v>
      </c>
      <c r="H183" s="7">
        <v>27</v>
      </c>
      <c r="I183" s="7">
        <v>44</v>
      </c>
      <c r="J183" s="7">
        <v>71</v>
      </c>
    </row>
    <row r="184" spans="1:10" x14ac:dyDescent="0.25">
      <c r="A184">
        <v>2016</v>
      </c>
      <c r="B184" t="s">
        <v>274</v>
      </c>
      <c r="C184" t="s">
        <v>117</v>
      </c>
      <c r="D184">
        <v>46</v>
      </c>
      <c r="E184">
        <v>413</v>
      </c>
      <c r="F184" t="s">
        <v>19</v>
      </c>
      <c r="G184" s="10">
        <v>0.75</v>
      </c>
      <c r="H184" s="7">
        <v>15</v>
      </c>
      <c r="I184" s="7">
        <v>25</v>
      </c>
      <c r="J184" s="7">
        <v>40</v>
      </c>
    </row>
    <row r="185" spans="1:10" x14ac:dyDescent="0.25">
      <c r="A185">
        <v>2016</v>
      </c>
      <c r="B185" t="s">
        <v>275</v>
      </c>
      <c r="C185" t="s">
        <v>107</v>
      </c>
      <c r="D185">
        <v>52</v>
      </c>
      <c r="E185">
        <v>423</v>
      </c>
      <c r="F185" t="s">
        <v>8</v>
      </c>
      <c r="G185" s="10">
        <v>0.1875</v>
      </c>
      <c r="H185" s="7">
        <v>25</v>
      </c>
      <c r="I185" s="7">
        <v>80</v>
      </c>
      <c r="J185" s="7">
        <v>105</v>
      </c>
    </row>
    <row r="186" spans="1:10" x14ac:dyDescent="0.25">
      <c r="A186">
        <v>2016</v>
      </c>
      <c r="B186" t="s">
        <v>275</v>
      </c>
      <c r="C186" t="s">
        <v>107</v>
      </c>
      <c r="D186">
        <v>52</v>
      </c>
      <c r="E186">
        <v>423</v>
      </c>
      <c r="F186" t="s">
        <v>16</v>
      </c>
      <c r="G186" s="10">
        <v>0.1875</v>
      </c>
      <c r="H186" s="7">
        <v>31</v>
      </c>
      <c r="I186" s="7">
        <v>84</v>
      </c>
      <c r="J186" s="7">
        <v>115</v>
      </c>
    </row>
    <row r="187" spans="1:10" x14ac:dyDescent="0.25">
      <c r="A187">
        <v>2016</v>
      </c>
      <c r="B187" t="s">
        <v>275</v>
      </c>
      <c r="C187" t="s">
        <v>107</v>
      </c>
      <c r="D187">
        <v>52</v>
      </c>
      <c r="E187">
        <v>423</v>
      </c>
      <c r="F187" t="s">
        <v>17</v>
      </c>
      <c r="G187" s="10">
        <v>0.1875</v>
      </c>
      <c r="H187" s="7">
        <v>3</v>
      </c>
      <c r="I187" s="7">
        <v>10</v>
      </c>
      <c r="J187" s="7">
        <v>13</v>
      </c>
    </row>
    <row r="188" spans="1:10" x14ac:dyDescent="0.25">
      <c r="A188">
        <v>2016</v>
      </c>
      <c r="B188" t="s">
        <v>275</v>
      </c>
      <c r="C188" t="s">
        <v>107</v>
      </c>
      <c r="D188">
        <v>52</v>
      </c>
      <c r="E188">
        <v>423</v>
      </c>
      <c r="F188" t="s">
        <v>18</v>
      </c>
      <c r="G188" s="10">
        <v>0.1875</v>
      </c>
      <c r="H188" s="7">
        <v>4</v>
      </c>
      <c r="I188" s="7">
        <v>5</v>
      </c>
      <c r="J188" s="7">
        <v>9</v>
      </c>
    </row>
    <row r="189" spans="1:10" x14ac:dyDescent="0.25">
      <c r="A189">
        <v>2016</v>
      </c>
      <c r="B189" t="s">
        <v>276</v>
      </c>
      <c r="C189" t="s">
        <v>107</v>
      </c>
      <c r="D189">
        <v>53</v>
      </c>
      <c r="E189">
        <v>494</v>
      </c>
      <c r="F189" t="s">
        <v>8</v>
      </c>
      <c r="G189" s="10">
        <v>0.25</v>
      </c>
      <c r="H189" s="7">
        <v>77</v>
      </c>
      <c r="I189" s="7">
        <v>73</v>
      </c>
      <c r="J189" s="7">
        <v>150</v>
      </c>
    </row>
    <row r="190" spans="1:10" x14ac:dyDescent="0.25">
      <c r="A190">
        <v>2016</v>
      </c>
      <c r="B190" t="s">
        <v>276</v>
      </c>
      <c r="C190" t="s">
        <v>107</v>
      </c>
      <c r="D190">
        <v>53</v>
      </c>
      <c r="E190">
        <v>494</v>
      </c>
      <c r="F190" t="s">
        <v>16</v>
      </c>
      <c r="G190" s="10">
        <v>0.25</v>
      </c>
      <c r="H190" s="7">
        <v>1</v>
      </c>
      <c r="I190" s="7">
        <v>0</v>
      </c>
      <c r="J190" s="7">
        <v>1</v>
      </c>
    </row>
    <row r="191" spans="1:10" x14ac:dyDescent="0.25">
      <c r="A191">
        <v>2016</v>
      </c>
      <c r="B191" t="s">
        <v>276</v>
      </c>
      <c r="C191" t="s">
        <v>107</v>
      </c>
      <c r="D191">
        <v>53</v>
      </c>
      <c r="E191">
        <v>494</v>
      </c>
      <c r="F191" t="s">
        <v>17</v>
      </c>
      <c r="G191" s="10">
        <v>0.25</v>
      </c>
      <c r="H191" s="7">
        <v>21</v>
      </c>
      <c r="I191" s="7">
        <v>85</v>
      </c>
      <c r="J191" s="7">
        <v>106</v>
      </c>
    </row>
    <row r="192" spans="1:10" x14ac:dyDescent="0.25">
      <c r="A192">
        <v>2016</v>
      </c>
      <c r="B192" t="s">
        <v>276</v>
      </c>
      <c r="C192" t="s">
        <v>107</v>
      </c>
      <c r="D192">
        <v>53</v>
      </c>
      <c r="E192">
        <v>494</v>
      </c>
      <c r="F192" t="s">
        <v>31</v>
      </c>
      <c r="G192" s="10">
        <v>0.25</v>
      </c>
      <c r="H192" s="7">
        <v>0</v>
      </c>
      <c r="I192" s="7">
        <v>2</v>
      </c>
      <c r="J192" s="7">
        <v>2</v>
      </c>
    </row>
    <row r="193" spans="1:10" x14ac:dyDescent="0.25">
      <c r="A193">
        <v>2016</v>
      </c>
      <c r="B193" t="s">
        <v>277</v>
      </c>
      <c r="C193" t="s">
        <v>113</v>
      </c>
      <c r="D193">
        <v>54</v>
      </c>
      <c r="E193">
        <v>495</v>
      </c>
      <c r="F193" t="s">
        <v>8</v>
      </c>
      <c r="G193" s="10" t="s">
        <v>116</v>
      </c>
      <c r="H193" s="7">
        <v>44</v>
      </c>
      <c r="I193" s="7">
        <v>76</v>
      </c>
      <c r="J193" s="7">
        <v>120</v>
      </c>
    </row>
    <row r="194" spans="1:10" x14ac:dyDescent="0.25">
      <c r="A194">
        <v>2016</v>
      </c>
      <c r="B194" t="s">
        <v>277</v>
      </c>
      <c r="C194" t="s">
        <v>113</v>
      </c>
      <c r="D194">
        <v>54</v>
      </c>
      <c r="E194">
        <v>495</v>
      </c>
      <c r="F194" t="s">
        <v>17</v>
      </c>
      <c r="G194" s="10" t="s">
        <v>116</v>
      </c>
      <c r="H194" s="7">
        <v>0</v>
      </c>
      <c r="I194" s="7">
        <v>9</v>
      </c>
      <c r="J194" s="7">
        <v>9</v>
      </c>
    </row>
    <row r="195" spans="1:10" x14ac:dyDescent="0.25">
      <c r="A195">
        <v>2016</v>
      </c>
      <c r="B195" t="s">
        <v>278</v>
      </c>
      <c r="C195" t="s">
        <v>113</v>
      </c>
      <c r="D195">
        <v>58</v>
      </c>
      <c r="E195">
        <v>442</v>
      </c>
      <c r="F195" t="s">
        <v>8</v>
      </c>
      <c r="G195" s="10">
        <v>6.25E-2</v>
      </c>
      <c r="H195" s="7">
        <v>40</v>
      </c>
      <c r="I195" s="7">
        <v>60</v>
      </c>
      <c r="J195" s="7">
        <v>100</v>
      </c>
    </row>
    <row r="196" spans="1:10" x14ac:dyDescent="0.25">
      <c r="A196">
        <v>2016</v>
      </c>
      <c r="B196" t="s">
        <v>278</v>
      </c>
      <c r="C196" t="s">
        <v>113</v>
      </c>
      <c r="D196">
        <v>58</v>
      </c>
      <c r="E196">
        <v>442</v>
      </c>
      <c r="F196" t="s">
        <v>18</v>
      </c>
      <c r="G196" s="10">
        <v>6.25E-2</v>
      </c>
      <c r="H196" s="7">
        <v>7</v>
      </c>
      <c r="I196" s="7">
        <v>0</v>
      </c>
      <c r="J196" s="7">
        <v>7</v>
      </c>
    </row>
    <row r="197" spans="1:10" x14ac:dyDescent="0.25">
      <c r="A197">
        <v>2016</v>
      </c>
      <c r="B197" t="s">
        <v>279</v>
      </c>
      <c r="C197" t="s">
        <v>144</v>
      </c>
      <c r="D197">
        <v>65</v>
      </c>
      <c r="E197">
        <v>105</v>
      </c>
      <c r="F197" t="s">
        <v>8</v>
      </c>
      <c r="G197" s="10">
        <v>1</v>
      </c>
      <c r="H197" s="7">
        <v>0</v>
      </c>
      <c r="I197" s="7">
        <v>11</v>
      </c>
      <c r="J197" s="7">
        <v>11</v>
      </c>
    </row>
    <row r="198" spans="1:10" x14ac:dyDescent="0.25">
      <c r="A198">
        <v>2016</v>
      </c>
      <c r="B198" t="s">
        <v>279</v>
      </c>
      <c r="C198" t="s">
        <v>144</v>
      </c>
      <c r="D198">
        <v>65</v>
      </c>
      <c r="E198">
        <v>105</v>
      </c>
      <c r="F198" t="s">
        <v>17</v>
      </c>
      <c r="G198" s="10">
        <v>1</v>
      </c>
      <c r="H198" s="7">
        <v>13</v>
      </c>
      <c r="I198" s="7">
        <v>40</v>
      </c>
      <c r="J198" s="7">
        <v>53</v>
      </c>
    </row>
    <row r="199" spans="1:10" x14ac:dyDescent="0.25">
      <c r="A199">
        <v>2016</v>
      </c>
      <c r="B199" t="s">
        <v>279</v>
      </c>
      <c r="C199" t="s">
        <v>144</v>
      </c>
      <c r="D199">
        <v>65</v>
      </c>
      <c r="E199">
        <v>105</v>
      </c>
      <c r="F199" t="s">
        <v>18</v>
      </c>
      <c r="G199" s="10">
        <v>1</v>
      </c>
      <c r="H199" s="7">
        <v>1</v>
      </c>
      <c r="I199" s="7">
        <v>1</v>
      </c>
      <c r="J199" s="7">
        <v>2</v>
      </c>
    </row>
    <row r="200" spans="1:10" x14ac:dyDescent="0.25">
      <c r="A200">
        <v>2016</v>
      </c>
      <c r="B200" t="s">
        <v>280</v>
      </c>
      <c r="C200" t="s">
        <v>103</v>
      </c>
      <c r="D200">
        <v>83</v>
      </c>
      <c r="E200">
        <v>453</v>
      </c>
      <c r="F200" t="s">
        <v>8</v>
      </c>
      <c r="G200" s="10">
        <v>6.25E-2</v>
      </c>
      <c r="H200" s="7">
        <v>1</v>
      </c>
      <c r="I200" s="7">
        <v>2</v>
      </c>
      <c r="J200" s="7">
        <v>3</v>
      </c>
    </row>
    <row r="201" spans="1:10" x14ac:dyDescent="0.25">
      <c r="A201">
        <v>2016</v>
      </c>
      <c r="B201" t="s">
        <v>280</v>
      </c>
      <c r="C201" t="s">
        <v>103</v>
      </c>
      <c r="D201">
        <v>83</v>
      </c>
      <c r="E201">
        <v>453</v>
      </c>
      <c r="F201" t="s">
        <v>16</v>
      </c>
      <c r="G201" s="10">
        <v>6.25E-2</v>
      </c>
      <c r="H201" s="7">
        <v>39</v>
      </c>
      <c r="I201" s="7">
        <v>59</v>
      </c>
      <c r="J201" s="7">
        <v>98</v>
      </c>
    </row>
    <row r="202" spans="1:10" x14ac:dyDescent="0.25">
      <c r="A202">
        <v>2016</v>
      </c>
      <c r="B202" t="s">
        <v>281</v>
      </c>
      <c r="C202" t="s">
        <v>102</v>
      </c>
      <c r="D202">
        <v>84</v>
      </c>
      <c r="E202">
        <v>454</v>
      </c>
      <c r="F202" t="s">
        <v>8</v>
      </c>
      <c r="G202" s="10">
        <v>0.125</v>
      </c>
      <c r="H202" s="7">
        <v>46</v>
      </c>
      <c r="I202" s="7">
        <v>167</v>
      </c>
      <c r="J202" s="7">
        <v>213</v>
      </c>
    </row>
    <row r="203" spans="1:10" x14ac:dyDescent="0.25">
      <c r="A203">
        <v>2016</v>
      </c>
      <c r="B203" t="s">
        <v>281</v>
      </c>
      <c r="C203" t="s">
        <v>102</v>
      </c>
      <c r="D203">
        <v>84</v>
      </c>
      <c r="E203">
        <v>454</v>
      </c>
      <c r="F203" t="s">
        <v>16</v>
      </c>
      <c r="G203" s="10">
        <v>0.125</v>
      </c>
      <c r="H203" s="7">
        <v>32</v>
      </c>
      <c r="I203" s="7">
        <v>33</v>
      </c>
      <c r="J203" s="7">
        <v>65</v>
      </c>
    </row>
    <row r="204" spans="1:10" x14ac:dyDescent="0.25">
      <c r="A204">
        <v>2016</v>
      </c>
      <c r="B204" t="s">
        <v>281</v>
      </c>
      <c r="C204" t="s">
        <v>102</v>
      </c>
      <c r="D204">
        <v>84</v>
      </c>
      <c r="E204">
        <v>454</v>
      </c>
      <c r="F204" t="s">
        <v>17</v>
      </c>
      <c r="G204" s="10">
        <v>0.125</v>
      </c>
      <c r="H204" s="7">
        <v>13</v>
      </c>
      <c r="I204" s="7">
        <v>24</v>
      </c>
      <c r="J204" s="7">
        <v>37</v>
      </c>
    </row>
    <row r="205" spans="1:10" x14ac:dyDescent="0.25">
      <c r="A205">
        <v>2016</v>
      </c>
      <c r="B205" t="s">
        <v>282</v>
      </c>
      <c r="C205" t="s">
        <v>102</v>
      </c>
      <c r="D205">
        <v>87</v>
      </c>
      <c r="E205">
        <v>473</v>
      </c>
      <c r="F205" t="s">
        <v>8</v>
      </c>
      <c r="G205" s="10">
        <v>0.125</v>
      </c>
      <c r="H205" s="7">
        <v>29</v>
      </c>
      <c r="I205" s="7">
        <v>40</v>
      </c>
      <c r="J205" s="7">
        <v>69</v>
      </c>
    </row>
    <row r="206" spans="1:10" x14ac:dyDescent="0.25">
      <c r="A206">
        <v>2016</v>
      </c>
      <c r="B206" t="s">
        <v>282</v>
      </c>
      <c r="C206" t="s">
        <v>102</v>
      </c>
      <c r="D206">
        <v>87</v>
      </c>
      <c r="E206">
        <v>473</v>
      </c>
      <c r="F206" t="s">
        <v>16</v>
      </c>
      <c r="G206" s="10">
        <v>0.125</v>
      </c>
      <c r="H206" s="7">
        <v>61</v>
      </c>
      <c r="I206" s="7">
        <v>48</v>
      </c>
      <c r="J206" s="7">
        <v>109</v>
      </c>
    </row>
    <row r="207" spans="1:10" x14ac:dyDescent="0.25">
      <c r="A207">
        <v>2016</v>
      </c>
      <c r="B207" t="s">
        <v>283</v>
      </c>
      <c r="C207" t="s">
        <v>141</v>
      </c>
      <c r="D207">
        <v>109</v>
      </c>
      <c r="E207">
        <v>109</v>
      </c>
      <c r="F207" t="s">
        <v>8</v>
      </c>
      <c r="G207" s="10">
        <v>1</v>
      </c>
      <c r="H207" s="7">
        <v>29</v>
      </c>
      <c r="I207" s="7">
        <v>101</v>
      </c>
      <c r="J207" s="7">
        <v>130</v>
      </c>
    </row>
    <row r="208" spans="1:10" x14ac:dyDescent="0.25">
      <c r="A208">
        <v>2016</v>
      </c>
      <c r="B208" t="s">
        <v>283</v>
      </c>
      <c r="C208" t="s">
        <v>141</v>
      </c>
      <c r="D208">
        <v>109</v>
      </c>
      <c r="E208">
        <v>109</v>
      </c>
      <c r="F208" t="s">
        <v>16</v>
      </c>
      <c r="G208" s="10">
        <v>1</v>
      </c>
      <c r="H208" s="7">
        <v>39</v>
      </c>
      <c r="I208" s="7">
        <v>71</v>
      </c>
      <c r="J208" s="7">
        <v>110</v>
      </c>
    </row>
    <row r="209" spans="1:11" x14ac:dyDescent="0.25">
      <c r="A209">
        <v>2016</v>
      </c>
      <c r="B209" t="s">
        <v>283</v>
      </c>
      <c r="C209" t="s">
        <v>141</v>
      </c>
      <c r="D209">
        <v>109</v>
      </c>
      <c r="E209">
        <v>109</v>
      </c>
      <c r="F209" t="s">
        <v>17</v>
      </c>
      <c r="G209" s="10">
        <v>1</v>
      </c>
      <c r="H209" s="7">
        <v>0</v>
      </c>
      <c r="I209" s="7">
        <v>3</v>
      </c>
      <c r="J209" s="7">
        <v>3</v>
      </c>
    </row>
    <row r="210" spans="1:11" x14ac:dyDescent="0.25">
      <c r="A210">
        <v>2016</v>
      </c>
      <c r="B210" t="s">
        <v>283</v>
      </c>
      <c r="C210" t="s">
        <v>141</v>
      </c>
      <c r="D210">
        <v>109</v>
      </c>
      <c r="E210">
        <v>109</v>
      </c>
      <c r="F210" t="s">
        <v>18</v>
      </c>
      <c r="G210" s="10">
        <v>1</v>
      </c>
      <c r="H210" s="7">
        <v>0</v>
      </c>
      <c r="I210" s="7">
        <v>1</v>
      </c>
      <c r="J210" s="7">
        <v>1</v>
      </c>
    </row>
    <row r="211" spans="1:11" x14ac:dyDescent="0.25">
      <c r="A211">
        <v>2016</v>
      </c>
      <c r="B211" t="s">
        <v>284</v>
      </c>
      <c r="C211" t="s">
        <v>140</v>
      </c>
      <c r="D211">
        <v>112</v>
      </c>
      <c r="E211">
        <v>212</v>
      </c>
      <c r="F211" t="s">
        <v>8</v>
      </c>
      <c r="G211" s="10">
        <v>6.25E-2</v>
      </c>
      <c r="H211" s="7">
        <v>0</v>
      </c>
      <c r="I211" s="7">
        <v>4</v>
      </c>
      <c r="J211" s="7">
        <v>4</v>
      </c>
    </row>
    <row r="212" spans="1:11" x14ac:dyDescent="0.25">
      <c r="A212">
        <v>2016</v>
      </c>
      <c r="B212" t="s">
        <v>284</v>
      </c>
      <c r="C212" t="s">
        <v>140</v>
      </c>
      <c r="D212">
        <v>112</v>
      </c>
      <c r="E212">
        <v>212</v>
      </c>
      <c r="F212" t="s">
        <v>17</v>
      </c>
      <c r="G212" s="10">
        <v>6.25E-2</v>
      </c>
      <c r="H212" s="7">
        <v>22</v>
      </c>
      <c r="I212" s="7">
        <v>96</v>
      </c>
      <c r="J212" s="7">
        <v>118</v>
      </c>
    </row>
    <row r="213" spans="1:11" x14ac:dyDescent="0.25">
      <c r="A213">
        <v>2016</v>
      </c>
      <c r="B213" t="s">
        <v>285</v>
      </c>
      <c r="C213" t="s">
        <v>136</v>
      </c>
      <c r="D213">
        <v>116</v>
      </c>
      <c r="E213">
        <v>101</v>
      </c>
      <c r="F213" t="s">
        <v>8</v>
      </c>
      <c r="G213" s="10">
        <v>1</v>
      </c>
      <c r="H213" s="7">
        <v>7</v>
      </c>
      <c r="I213" s="7">
        <v>7</v>
      </c>
      <c r="J213" s="7">
        <v>14</v>
      </c>
    </row>
    <row r="214" spans="1:11" x14ac:dyDescent="0.25">
      <c r="A214">
        <v>2016</v>
      </c>
      <c r="B214" t="s">
        <v>285</v>
      </c>
      <c r="C214" t="s">
        <v>136</v>
      </c>
      <c r="D214">
        <v>116</v>
      </c>
      <c r="E214">
        <v>101</v>
      </c>
      <c r="F214" t="s">
        <v>16</v>
      </c>
      <c r="G214" s="10">
        <v>1</v>
      </c>
      <c r="H214" s="7">
        <v>117</v>
      </c>
      <c r="I214" s="7">
        <v>46</v>
      </c>
      <c r="J214" s="7">
        <v>163</v>
      </c>
    </row>
    <row r="215" spans="1:11" x14ac:dyDescent="0.25">
      <c r="A215">
        <v>2016</v>
      </c>
      <c r="B215" t="s">
        <v>285</v>
      </c>
      <c r="C215" t="s">
        <v>136</v>
      </c>
      <c r="D215">
        <v>116</v>
      </c>
      <c r="E215">
        <v>101</v>
      </c>
      <c r="F215" t="s">
        <v>17</v>
      </c>
      <c r="G215" s="10">
        <v>1</v>
      </c>
      <c r="H215" s="7">
        <v>0</v>
      </c>
      <c r="I215" s="7">
        <v>1</v>
      </c>
      <c r="J215" s="7">
        <v>1</v>
      </c>
    </row>
    <row r="216" spans="1:11" x14ac:dyDescent="0.25">
      <c r="A216">
        <v>2016</v>
      </c>
      <c r="B216" t="s">
        <v>286</v>
      </c>
      <c r="C216" t="s">
        <v>115</v>
      </c>
      <c r="D216" t="s">
        <v>116</v>
      </c>
      <c r="E216">
        <v>463</v>
      </c>
      <c r="F216" t="s">
        <v>8</v>
      </c>
      <c r="G216" s="10" t="s">
        <v>116</v>
      </c>
      <c r="H216" s="7">
        <v>87</v>
      </c>
      <c r="I216" s="7">
        <v>31</v>
      </c>
      <c r="J216" s="7">
        <v>118</v>
      </c>
    </row>
    <row r="217" spans="1:11" x14ac:dyDescent="0.25">
      <c r="A217">
        <v>2016</v>
      </c>
      <c r="B217" t="s">
        <v>286</v>
      </c>
      <c r="C217" t="s">
        <v>115</v>
      </c>
      <c r="D217" t="s">
        <v>116</v>
      </c>
      <c r="E217">
        <v>463</v>
      </c>
      <c r="F217" t="s">
        <v>16</v>
      </c>
      <c r="G217" s="10" t="s">
        <v>116</v>
      </c>
      <c r="H217" s="7">
        <v>1</v>
      </c>
      <c r="I217" s="7">
        <v>0</v>
      </c>
      <c r="J217" s="7">
        <v>1</v>
      </c>
    </row>
    <row r="218" spans="1:11" x14ac:dyDescent="0.25">
      <c r="A218">
        <v>2016</v>
      </c>
      <c r="B218" t="s">
        <v>286</v>
      </c>
      <c r="C218" t="s">
        <v>115</v>
      </c>
      <c r="D218" t="s">
        <v>116</v>
      </c>
      <c r="E218">
        <v>463</v>
      </c>
      <c r="F218" t="s">
        <v>17</v>
      </c>
      <c r="G218" s="10" t="s">
        <v>116</v>
      </c>
      <c r="H218" s="7">
        <v>0</v>
      </c>
      <c r="I218" s="7">
        <v>1</v>
      </c>
      <c r="J218" s="7">
        <v>1</v>
      </c>
      <c r="K218" s="38" t="s">
        <v>406</v>
      </c>
    </row>
    <row r="219" spans="1:11" x14ac:dyDescent="0.25">
      <c r="A219">
        <v>2016</v>
      </c>
      <c r="B219" t="s">
        <v>287</v>
      </c>
      <c r="C219" t="s">
        <v>132</v>
      </c>
      <c r="D219" t="s">
        <v>116</v>
      </c>
      <c r="E219">
        <v>114</v>
      </c>
      <c r="F219" t="s">
        <v>8</v>
      </c>
      <c r="G219" s="10">
        <v>0.125</v>
      </c>
      <c r="H219" s="7">
        <v>63</v>
      </c>
      <c r="I219" s="7">
        <v>85</v>
      </c>
      <c r="J219" s="7">
        <v>148</v>
      </c>
    </row>
    <row r="220" spans="1:11" x14ac:dyDescent="0.25">
      <c r="A220">
        <v>2016</v>
      </c>
      <c r="B220" t="s">
        <v>287</v>
      </c>
      <c r="C220" t="s">
        <v>132</v>
      </c>
      <c r="D220" t="s">
        <v>116</v>
      </c>
      <c r="E220">
        <v>114</v>
      </c>
      <c r="F220" t="s">
        <v>16</v>
      </c>
      <c r="G220" s="10">
        <v>0.25</v>
      </c>
      <c r="H220" s="7">
        <v>13</v>
      </c>
      <c r="I220" s="7">
        <v>36</v>
      </c>
      <c r="J220" s="7">
        <v>49</v>
      </c>
    </row>
    <row r="221" spans="1:11" x14ac:dyDescent="0.25">
      <c r="A221">
        <v>2016</v>
      </c>
      <c r="B221" t="s">
        <v>287</v>
      </c>
      <c r="C221" t="s">
        <v>132</v>
      </c>
      <c r="D221" t="s">
        <v>116</v>
      </c>
      <c r="E221">
        <v>114</v>
      </c>
      <c r="F221" t="s">
        <v>17</v>
      </c>
      <c r="G221" s="10">
        <v>0.25</v>
      </c>
      <c r="H221" s="7">
        <v>0</v>
      </c>
      <c r="I221" s="7">
        <v>5</v>
      </c>
      <c r="J221" s="7">
        <v>5</v>
      </c>
    </row>
    <row r="222" spans="1:11" x14ac:dyDescent="0.25">
      <c r="A222">
        <v>2016</v>
      </c>
      <c r="B222" t="s">
        <v>287</v>
      </c>
      <c r="C222" t="s">
        <v>132</v>
      </c>
      <c r="D222" t="s">
        <v>116</v>
      </c>
      <c r="E222">
        <v>114</v>
      </c>
      <c r="F222" t="s">
        <v>18</v>
      </c>
      <c r="G222" s="10">
        <v>0.25</v>
      </c>
      <c r="H222" s="7">
        <v>4</v>
      </c>
      <c r="I222" s="7">
        <v>2</v>
      </c>
      <c r="J222" s="7">
        <v>6</v>
      </c>
    </row>
    <row r="223" spans="1:11" x14ac:dyDescent="0.25">
      <c r="A223">
        <v>2016</v>
      </c>
      <c r="B223" t="s">
        <v>288</v>
      </c>
      <c r="C223" t="s">
        <v>134</v>
      </c>
      <c r="D223" t="s">
        <v>116</v>
      </c>
      <c r="E223">
        <v>170</v>
      </c>
      <c r="F223" t="s">
        <v>8</v>
      </c>
      <c r="G223" s="10">
        <v>0.25</v>
      </c>
      <c r="H223" s="7">
        <v>55</v>
      </c>
      <c r="I223" s="7">
        <v>145</v>
      </c>
      <c r="J223" s="7">
        <v>200</v>
      </c>
    </row>
    <row r="224" spans="1:11" x14ac:dyDescent="0.25">
      <c r="A224">
        <v>2016</v>
      </c>
      <c r="B224" t="s">
        <v>288</v>
      </c>
      <c r="C224" t="s">
        <v>134</v>
      </c>
      <c r="D224" t="s">
        <v>116</v>
      </c>
      <c r="E224">
        <v>170</v>
      </c>
      <c r="F224" t="s">
        <v>16</v>
      </c>
      <c r="G224" s="10">
        <v>0.25</v>
      </c>
      <c r="H224" s="7">
        <v>1</v>
      </c>
      <c r="I224" s="7">
        <v>49</v>
      </c>
      <c r="J224" s="7">
        <v>50</v>
      </c>
    </row>
    <row r="225" spans="1:10" x14ac:dyDescent="0.25">
      <c r="A225">
        <v>2016</v>
      </c>
      <c r="B225" t="s">
        <v>288</v>
      </c>
      <c r="C225" t="s">
        <v>134</v>
      </c>
      <c r="D225" t="s">
        <v>116</v>
      </c>
      <c r="E225">
        <v>170</v>
      </c>
      <c r="F225" t="s">
        <v>17</v>
      </c>
      <c r="G225" s="10">
        <v>0.25</v>
      </c>
      <c r="H225" s="7">
        <v>1</v>
      </c>
      <c r="I225" s="7">
        <v>4</v>
      </c>
      <c r="J225" s="7">
        <v>5</v>
      </c>
    </row>
    <row r="226" spans="1:10" x14ac:dyDescent="0.25">
      <c r="A226">
        <v>2016</v>
      </c>
      <c r="B226" t="s">
        <v>289</v>
      </c>
      <c r="C226" t="s">
        <v>144</v>
      </c>
      <c r="D226">
        <v>64</v>
      </c>
      <c r="E226">
        <v>104</v>
      </c>
      <c r="F226" t="s">
        <v>8</v>
      </c>
      <c r="G226" s="10">
        <v>1</v>
      </c>
      <c r="H226" s="8">
        <v>29</v>
      </c>
      <c r="I226" s="7">
        <v>31</v>
      </c>
      <c r="J226" s="7">
        <v>60</v>
      </c>
    </row>
    <row r="227" spans="1:10" x14ac:dyDescent="0.25">
      <c r="A227">
        <v>2016</v>
      </c>
      <c r="B227" t="s">
        <v>289</v>
      </c>
      <c r="C227" t="s">
        <v>144</v>
      </c>
      <c r="D227">
        <v>64</v>
      </c>
      <c r="E227">
        <v>104</v>
      </c>
      <c r="F227" t="s">
        <v>16</v>
      </c>
      <c r="G227" s="10">
        <v>1</v>
      </c>
      <c r="H227" s="7">
        <v>1</v>
      </c>
      <c r="I227" s="7">
        <v>0</v>
      </c>
      <c r="J227" s="7">
        <v>1</v>
      </c>
    </row>
    <row r="228" spans="1:10" x14ac:dyDescent="0.25">
      <c r="A228">
        <v>2016</v>
      </c>
      <c r="B228" t="s">
        <v>290</v>
      </c>
      <c r="C228" t="s">
        <v>134</v>
      </c>
      <c r="D228">
        <v>17</v>
      </c>
      <c r="E228">
        <v>162</v>
      </c>
      <c r="F228" t="s">
        <v>8</v>
      </c>
      <c r="G228" s="10">
        <v>1</v>
      </c>
      <c r="H228" s="7">
        <v>31</v>
      </c>
      <c r="I228" s="7">
        <v>48</v>
      </c>
      <c r="J228" s="7">
        <v>79</v>
      </c>
    </row>
    <row r="229" spans="1:10" x14ac:dyDescent="0.25">
      <c r="A229">
        <v>2016</v>
      </c>
      <c r="B229" t="s">
        <v>291</v>
      </c>
      <c r="C229" t="s">
        <v>134</v>
      </c>
      <c r="D229">
        <v>15</v>
      </c>
      <c r="E229">
        <v>171</v>
      </c>
      <c r="F229" t="s">
        <v>8</v>
      </c>
      <c r="G229" s="10">
        <v>1</v>
      </c>
      <c r="H229" s="7">
        <v>38</v>
      </c>
      <c r="I229" s="7">
        <v>63</v>
      </c>
      <c r="J229" s="7">
        <v>101</v>
      </c>
    </row>
    <row r="230" spans="1:10" x14ac:dyDescent="0.25">
      <c r="A230">
        <v>2016</v>
      </c>
      <c r="B230" t="s">
        <v>291</v>
      </c>
      <c r="C230" t="s">
        <v>134</v>
      </c>
      <c r="D230">
        <v>15</v>
      </c>
      <c r="E230">
        <v>171</v>
      </c>
      <c r="F230" t="s">
        <v>16</v>
      </c>
      <c r="G230" s="10">
        <v>1</v>
      </c>
      <c r="H230" s="7">
        <v>0</v>
      </c>
      <c r="I230" s="7">
        <v>2</v>
      </c>
      <c r="J230" s="7">
        <v>2</v>
      </c>
    </row>
    <row r="231" spans="1:10" x14ac:dyDescent="0.25">
      <c r="A231">
        <v>2016</v>
      </c>
      <c r="B231" t="s">
        <v>292</v>
      </c>
      <c r="C231" t="s">
        <v>117</v>
      </c>
      <c r="D231">
        <v>47</v>
      </c>
      <c r="E231">
        <v>414</v>
      </c>
      <c r="F231" t="s">
        <v>8</v>
      </c>
      <c r="G231" s="10">
        <v>0.5</v>
      </c>
      <c r="H231" s="7">
        <v>42</v>
      </c>
      <c r="I231" s="7">
        <v>53</v>
      </c>
      <c r="J231" s="7">
        <v>95</v>
      </c>
    </row>
    <row r="232" spans="1:10" x14ac:dyDescent="0.25">
      <c r="A232">
        <v>2016</v>
      </c>
      <c r="B232" t="s">
        <v>292</v>
      </c>
      <c r="C232" t="s">
        <v>117</v>
      </c>
      <c r="D232">
        <v>47</v>
      </c>
      <c r="E232">
        <v>414</v>
      </c>
      <c r="F232" t="s">
        <v>16</v>
      </c>
      <c r="G232" s="10">
        <v>0.5</v>
      </c>
      <c r="H232" s="7">
        <v>5</v>
      </c>
      <c r="I232" s="7">
        <v>4</v>
      </c>
      <c r="J232" s="7">
        <v>9</v>
      </c>
    </row>
    <row r="233" spans="1:10" x14ac:dyDescent="0.25">
      <c r="A233">
        <v>2016</v>
      </c>
      <c r="B233" t="s">
        <v>292</v>
      </c>
      <c r="C233" t="s">
        <v>117</v>
      </c>
      <c r="D233">
        <v>47</v>
      </c>
      <c r="E233">
        <v>414</v>
      </c>
      <c r="F233" t="s">
        <v>17</v>
      </c>
      <c r="G233" s="10">
        <v>0.5</v>
      </c>
      <c r="H233" s="7">
        <v>3</v>
      </c>
      <c r="I233" s="7">
        <v>1</v>
      </c>
      <c r="J233" s="7">
        <v>4</v>
      </c>
    </row>
    <row r="234" spans="1:10" x14ac:dyDescent="0.25">
      <c r="A234">
        <v>2016</v>
      </c>
      <c r="B234" t="s">
        <v>292</v>
      </c>
      <c r="C234" t="s">
        <v>117</v>
      </c>
      <c r="D234">
        <v>47</v>
      </c>
      <c r="E234">
        <v>414</v>
      </c>
      <c r="F234" t="s">
        <v>18</v>
      </c>
      <c r="G234" s="10">
        <v>0.5</v>
      </c>
      <c r="H234" s="7">
        <v>34</v>
      </c>
      <c r="I234" s="7">
        <v>24</v>
      </c>
      <c r="J234" s="7">
        <v>58</v>
      </c>
    </row>
    <row r="235" spans="1:10" x14ac:dyDescent="0.25">
      <c r="A235">
        <v>2016</v>
      </c>
      <c r="B235" t="s">
        <v>293</v>
      </c>
      <c r="C235" t="s">
        <v>111</v>
      </c>
      <c r="D235">
        <v>34</v>
      </c>
      <c r="E235">
        <v>445</v>
      </c>
      <c r="F235" t="s">
        <v>8</v>
      </c>
      <c r="G235" s="10">
        <v>0.25</v>
      </c>
      <c r="H235" s="7">
        <v>2</v>
      </c>
      <c r="I235" s="7">
        <v>1</v>
      </c>
      <c r="J235" s="7">
        <v>3</v>
      </c>
    </row>
    <row r="236" spans="1:10" x14ac:dyDescent="0.25">
      <c r="A236">
        <v>2016</v>
      </c>
      <c r="B236" t="s">
        <v>293</v>
      </c>
      <c r="C236" t="s">
        <v>111</v>
      </c>
      <c r="D236">
        <v>34</v>
      </c>
      <c r="E236">
        <v>445</v>
      </c>
      <c r="F236" t="s">
        <v>16</v>
      </c>
      <c r="G236" s="10">
        <v>0.25</v>
      </c>
      <c r="H236" s="7">
        <v>1</v>
      </c>
      <c r="I236" s="7">
        <v>2</v>
      </c>
      <c r="J236" s="7">
        <v>3</v>
      </c>
    </row>
    <row r="237" spans="1:10" x14ac:dyDescent="0.25">
      <c r="A237">
        <v>2016</v>
      </c>
      <c r="B237" t="s">
        <v>293</v>
      </c>
      <c r="C237" t="s">
        <v>111</v>
      </c>
      <c r="D237">
        <v>34</v>
      </c>
      <c r="E237">
        <v>445</v>
      </c>
      <c r="F237" t="s">
        <v>17</v>
      </c>
      <c r="G237" s="10">
        <v>0.25</v>
      </c>
      <c r="H237" s="7">
        <v>34</v>
      </c>
      <c r="I237" s="7">
        <v>20</v>
      </c>
      <c r="J237" s="7">
        <v>104</v>
      </c>
    </row>
    <row r="238" spans="1:10" x14ac:dyDescent="0.25">
      <c r="A238">
        <v>2016</v>
      </c>
      <c r="B238" t="s">
        <v>294</v>
      </c>
      <c r="C238" t="s">
        <v>140</v>
      </c>
      <c r="D238">
        <v>113</v>
      </c>
      <c r="E238">
        <v>216</v>
      </c>
      <c r="F238" t="s">
        <v>8</v>
      </c>
      <c r="G238" s="10">
        <v>1</v>
      </c>
      <c r="H238" s="7">
        <v>15</v>
      </c>
      <c r="I238" s="7">
        <v>52</v>
      </c>
      <c r="J238" s="7">
        <v>67</v>
      </c>
    </row>
    <row r="239" spans="1:10" x14ac:dyDescent="0.25">
      <c r="A239">
        <v>2016</v>
      </c>
      <c r="B239" t="s">
        <v>294</v>
      </c>
      <c r="C239" t="s">
        <v>140</v>
      </c>
      <c r="D239">
        <v>113</v>
      </c>
      <c r="E239">
        <v>216</v>
      </c>
      <c r="F239" t="s">
        <v>16</v>
      </c>
      <c r="G239" s="10">
        <v>1</v>
      </c>
      <c r="H239" s="7">
        <v>0</v>
      </c>
      <c r="I239" s="7">
        <v>1</v>
      </c>
      <c r="J239" s="7">
        <v>1</v>
      </c>
    </row>
    <row r="240" spans="1:10" x14ac:dyDescent="0.25">
      <c r="A240">
        <v>2016</v>
      </c>
      <c r="B240" t="s">
        <v>294</v>
      </c>
      <c r="C240" t="s">
        <v>140</v>
      </c>
      <c r="D240">
        <v>113</v>
      </c>
      <c r="E240">
        <v>216</v>
      </c>
      <c r="F240" t="s">
        <v>17</v>
      </c>
      <c r="G240" s="10">
        <v>1</v>
      </c>
      <c r="H240" s="7">
        <v>17</v>
      </c>
      <c r="I240" s="7">
        <v>44</v>
      </c>
      <c r="J240" s="7">
        <v>61</v>
      </c>
    </row>
    <row r="241" spans="1:13" x14ac:dyDescent="0.25">
      <c r="A241">
        <v>2016</v>
      </c>
      <c r="B241" t="s">
        <v>294</v>
      </c>
      <c r="C241" t="s">
        <v>140</v>
      </c>
      <c r="D241">
        <v>113</v>
      </c>
      <c r="E241">
        <v>216</v>
      </c>
      <c r="F241" t="s">
        <v>18</v>
      </c>
      <c r="G241" s="10">
        <v>1</v>
      </c>
      <c r="H241" s="7">
        <v>0</v>
      </c>
      <c r="I241" s="7">
        <v>1</v>
      </c>
      <c r="J241" s="7">
        <v>1</v>
      </c>
    </row>
    <row r="242" spans="1:13" x14ac:dyDescent="0.25">
      <c r="A242">
        <v>2016</v>
      </c>
      <c r="B242" t="s">
        <v>295</v>
      </c>
      <c r="C242" t="s">
        <v>144</v>
      </c>
      <c r="D242">
        <v>66</v>
      </c>
      <c r="E242">
        <v>106</v>
      </c>
      <c r="F242" t="s">
        <v>8</v>
      </c>
      <c r="G242" s="10">
        <v>1</v>
      </c>
      <c r="H242" s="7">
        <v>3</v>
      </c>
      <c r="I242" s="7">
        <v>10</v>
      </c>
      <c r="J242" s="7">
        <v>13</v>
      </c>
    </row>
    <row r="243" spans="1:13" x14ac:dyDescent="0.25">
      <c r="A243">
        <v>2016</v>
      </c>
      <c r="B243" t="s">
        <v>295</v>
      </c>
      <c r="C243" t="s">
        <v>144</v>
      </c>
      <c r="D243">
        <v>66</v>
      </c>
      <c r="E243">
        <v>106</v>
      </c>
      <c r="F243" t="s">
        <v>16</v>
      </c>
      <c r="G243" s="10">
        <v>1</v>
      </c>
      <c r="H243" s="7">
        <v>3</v>
      </c>
      <c r="I243" s="7">
        <v>1</v>
      </c>
      <c r="J243" s="7">
        <v>4</v>
      </c>
    </row>
    <row r="244" spans="1:13" x14ac:dyDescent="0.25">
      <c r="A244">
        <v>2016</v>
      </c>
      <c r="B244" t="s">
        <v>295</v>
      </c>
      <c r="C244" t="s">
        <v>144</v>
      </c>
      <c r="D244">
        <v>66</v>
      </c>
      <c r="E244">
        <v>106</v>
      </c>
      <c r="F244" t="s">
        <v>17</v>
      </c>
      <c r="G244" s="10">
        <v>1</v>
      </c>
      <c r="H244" s="7">
        <v>11</v>
      </c>
      <c r="I244" s="7">
        <v>122</v>
      </c>
      <c r="J244" s="7">
        <v>133</v>
      </c>
    </row>
    <row r="245" spans="1:13" x14ac:dyDescent="0.25">
      <c r="A245">
        <v>2016</v>
      </c>
      <c r="B245" t="s">
        <v>296</v>
      </c>
      <c r="C245" t="s">
        <v>122</v>
      </c>
      <c r="D245">
        <v>42</v>
      </c>
      <c r="E245">
        <v>483</v>
      </c>
      <c r="F245" t="s">
        <v>8</v>
      </c>
      <c r="G245" s="10">
        <v>1</v>
      </c>
      <c r="H245" s="7">
        <v>0</v>
      </c>
      <c r="I245" s="7">
        <v>4</v>
      </c>
      <c r="J245" s="7">
        <v>4</v>
      </c>
    </row>
    <row r="246" spans="1:13" x14ac:dyDescent="0.25">
      <c r="A246">
        <v>2016</v>
      </c>
      <c r="B246" t="s">
        <v>296</v>
      </c>
      <c r="C246" t="s">
        <v>122</v>
      </c>
      <c r="D246">
        <v>42</v>
      </c>
      <c r="E246">
        <v>483</v>
      </c>
      <c r="F246" t="s">
        <v>16</v>
      </c>
      <c r="G246" s="10">
        <v>1</v>
      </c>
      <c r="H246" s="7">
        <v>0</v>
      </c>
      <c r="I246" s="7">
        <v>1</v>
      </c>
      <c r="J246" s="7">
        <v>1</v>
      </c>
    </row>
    <row r="247" spans="1:13" x14ac:dyDescent="0.25">
      <c r="A247">
        <v>2016</v>
      </c>
      <c r="B247" t="s">
        <v>296</v>
      </c>
      <c r="C247" t="s">
        <v>122</v>
      </c>
      <c r="D247">
        <v>42</v>
      </c>
      <c r="E247">
        <v>483</v>
      </c>
      <c r="F247" t="s">
        <v>17</v>
      </c>
      <c r="G247" s="10">
        <v>1</v>
      </c>
      <c r="H247" s="7">
        <v>11</v>
      </c>
      <c r="I247" s="7">
        <v>122</v>
      </c>
      <c r="J247" s="7">
        <v>133</v>
      </c>
    </row>
    <row r="248" spans="1:13" x14ac:dyDescent="0.25">
      <c r="A248">
        <v>2016</v>
      </c>
      <c r="B248" t="s">
        <v>296</v>
      </c>
      <c r="C248" t="s">
        <v>122</v>
      </c>
      <c r="D248">
        <v>42</v>
      </c>
      <c r="E248">
        <v>483</v>
      </c>
      <c r="F248" t="s">
        <v>18</v>
      </c>
      <c r="G248" s="10">
        <v>1</v>
      </c>
      <c r="H248" s="7">
        <v>0</v>
      </c>
      <c r="I248" s="7">
        <v>1</v>
      </c>
      <c r="J248" s="7">
        <v>1</v>
      </c>
    </row>
    <row r="249" spans="1:13" x14ac:dyDescent="0.25">
      <c r="A249">
        <v>2016</v>
      </c>
      <c r="B249" t="s">
        <v>296</v>
      </c>
      <c r="C249" t="s">
        <v>122</v>
      </c>
      <c r="D249">
        <v>42</v>
      </c>
      <c r="E249">
        <v>483</v>
      </c>
      <c r="F249" t="s">
        <v>19</v>
      </c>
      <c r="G249" s="10">
        <v>1</v>
      </c>
      <c r="H249" s="7">
        <v>11</v>
      </c>
      <c r="I249" s="7">
        <v>86</v>
      </c>
      <c r="J249" s="7">
        <v>97</v>
      </c>
    </row>
    <row r="250" spans="1:13" x14ac:dyDescent="0.25">
      <c r="A250">
        <v>2016</v>
      </c>
      <c r="B250" t="s">
        <v>296</v>
      </c>
      <c r="C250" t="s">
        <v>122</v>
      </c>
      <c r="D250">
        <v>42</v>
      </c>
      <c r="E250">
        <v>483</v>
      </c>
      <c r="F250" t="s">
        <v>31</v>
      </c>
      <c r="G250" s="10">
        <v>1</v>
      </c>
      <c r="H250" s="7">
        <v>1</v>
      </c>
      <c r="I250" s="7">
        <v>6</v>
      </c>
      <c r="J250" s="7">
        <v>7</v>
      </c>
    </row>
    <row r="251" spans="1:13" s="11" customFormat="1" x14ac:dyDescent="0.25">
      <c r="A251" s="12">
        <v>2016</v>
      </c>
      <c r="B251" t="s">
        <v>297</v>
      </c>
      <c r="C251" s="13" t="s">
        <v>136</v>
      </c>
      <c r="D251" s="12">
        <v>117</v>
      </c>
      <c r="E251" s="12">
        <v>103</v>
      </c>
      <c r="F251" s="13" t="s">
        <v>8</v>
      </c>
      <c r="G251" s="14">
        <v>0.125</v>
      </c>
      <c r="H251" s="15">
        <v>133</v>
      </c>
      <c r="I251" s="15">
        <v>39</v>
      </c>
      <c r="J251" s="15">
        <v>172</v>
      </c>
      <c r="K251" s="39"/>
      <c r="L251" s="16"/>
      <c r="M251" s="17"/>
    </row>
    <row r="252" spans="1:13" x14ac:dyDescent="0.25">
      <c r="A252" s="18">
        <v>2016</v>
      </c>
      <c r="B252" t="s">
        <v>297</v>
      </c>
      <c r="C252" s="19" t="s">
        <v>136</v>
      </c>
      <c r="D252" s="18">
        <v>117</v>
      </c>
      <c r="E252" s="18">
        <v>103</v>
      </c>
      <c r="F252" s="19" t="s">
        <v>16</v>
      </c>
      <c r="G252" s="20">
        <v>0.75</v>
      </c>
      <c r="H252" s="21">
        <v>6</v>
      </c>
      <c r="I252" s="21">
        <v>45</v>
      </c>
      <c r="J252" s="21">
        <v>51</v>
      </c>
      <c r="K252" s="39"/>
      <c r="L252" s="16"/>
      <c r="M252" s="17"/>
    </row>
    <row r="253" spans="1:13" x14ac:dyDescent="0.25">
      <c r="A253" s="18">
        <v>2016</v>
      </c>
      <c r="B253" t="s">
        <v>297</v>
      </c>
      <c r="C253" s="19" t="s">
        <v>136</v>
      </c>
      <c r="D253" s="18">
        <v>117</v>
      </c>
      <c r="E253" s="18">
        <v>103</v>
      </c>
      <c r="F253" s="19" t="s">
        <v>18</v>
      </c>
      <c r="G253" s="20">
        <v>0.75</v>
      </c>
      <c r="H253" s="21">
        <v>6</v>
      </c>
      <c r="I253" s="21">
        <v>12</v>
      </c>
      <c r="J253" s="21">
        <v>18</v>
      </c>
      <c r="K253" s="39"/>
      <c r="L253" s="22"/>
      <c r="M253" s="23"/>
    </row>
    <row r="254" spans="1:13" x14ac:dyDescent="0.25">
      <c r="A254" s="18">
        <v>2016</v>
      </c>
      <c r="B254" t="s">
        <v>298</v>
      </c>
      <c r="C254" s="19" t="s">
        <v>140</v>
      </c>
      <c r="D254" s="18">
        <v>110</v>
      </c>
      <c r="E254" s="18">
        <v>110</v>
      </c>
      <c r="F254" s="19" t="s">
        <v>8</v>
      </c>
      <c r="G254" s="20">
        <v>0.375</v>
      </c>
      <c r="H254" s="21">
        <v>53</v>
      </c>
      <c r="I254" s="21">
        <v>48</v>
      </c>
      <c r="J254" s="21">
        <v>101</v>
      </c>
      <c r="K254" s="39" t="s">
        <v>406</v>
      </c>
      <c r="L254" s="22"/>
      <c r="M254" s="23"/>
    </row>
    <row r="255" spans="1:13" x14ac:dyDescent="0.25">
      <c r="A255" s="18">
        <v>2016</v>
      </c>
      <c r="B255" t="s">
        <v>298</v>
      </c>
      <c r="C255" s="19" t="s">
        <v>140</v>
      </c>
      <c r="D255" s="18">
        <v>110</v>
      </c>
      <c r="E255" s="18">
        <v>110</v>
      </c>
      <c r="F255" s="19" t="s">
        <v>16</v>
      </c>
      <c r="G255" s="20">
        <v>0.25</v>
      </c>
      <c r="H255" s="21">
        <v>1</v>
      </c>
      <c r="I255" s="21">
        <v>0</v>
      </c>
      <c r="J255" s="21">
        <v>1</v>
      </c>
      <c r="K255" s="39" t="s">
        <v>406</v>
      </c>
      <c r="L255" s="22"/>
      <c r="M255" s="23"/>
    </row>
    <row r="256" spans="1:13" x14ac:dyDescent="0.25">
      <c r="A256" s="18">
        <v>2016</v>
      </c>
      <c r="B256" t="s">
        <v>298</v>
      </c>
      <c r="C256" s="19" t="s">
        <v>140</v>
      </c>
      <c r="D256" s="18">
        <v>110</v>
      </c>
      <c r="E256" s="18">
        <v>110</v>
      </c>
      <c r="F256" s="19" t="s">
        <v>17</v>
      </c>
      <c r="G256" s="20">
        <v>1</v>
      </c>
      <c r="H256" s="21">
        <v>2</v>
      </c>
      <c r="I256" s="21">
        <v>32</v>
      </c>
      <c r="J256" s="21">
        <v>34</v>
      </c>
      <c r="K256" s="39" t="s">
        <v>406</v>
      </c>
      <c r="L256" s="22"/>
      <c r="M256" s="23"/>
    </row>
    <row r="257" spans="1:13" x14ac:dyDescent="0.25">
      <c r="A257" s="18">
        <v>2016</v>
      </c>
      <c r="B257" t="s">
        <v>299</v>
      </c>
      <c r="C257" s="19" t="s">
        <v>140</v>
      </c>
      <c r="D257" s="18">
        <v>111</v>
      </c>
      <c r="E257" s="18">
        <v>211</v>
      </c>
      <c r="F257" s="19" t="s">
        <v>8</v>
      </c>
      <c r="G257" s="20">
        <v>0.875</v>
      </c>
      <c r="H257" s="21">
        <v>24</v>
      </c>
      <c r="I257" s="21">
        <v>81</v>
      </c>
      <c r="J257" s="21">
        <v>105</v>
      </c>
      <c r="K257" s="39"/>
      <c r="L257" s="22"/>
      <c r="M257" s="23"/>
    </row>
    <row r="258" spans="1:13" x14ac:dyDescent="0.25">
      <c r="A258" s="18">
        <v>2016</v>
      </c>
      <c r="B258" t="s">
        <v>299</v>
      </c>
      <c r="C258" s="19" t="s">
        <v>140</v>
      </c>
      <c r="D258" s="18">
        <v>111</v>
      </c>
      <c r="E258" s="18">
        <v>211</v>
      </c>
      <c r="F258" s="19" t="s">
        <v>17</v>
      </c>
      <c r="G258" s="20">
        <v>0.875</v>
      </c>
      <c r="H258" s="21">
        <v>17</v>
      </c>
      <c r="I258" s="21">
        <v>91</v>
      </c>
      <c r="J258" s="21">
        <v>108</v>
      </c>
      <c r="K258" s="39"/>
      <c r="L258" s="22"/>
      <c r="M258" s="23"/>
    </row>
    <row r="259" spans="1:13" x14ac:dyDescent="0.25">
      <c r="A259" s="18">
        <v>2016</v>
      </c>
      <c r="B259" t="s">
        <v>299</v>
      </c>
      <c r="C259" s="19" t="s">
        <v>140</v>
      </c>
      <c r="D259" s="18">
        <v>111</v>
      </c>
      <c r="E259" s="18">
        <v>211</v>
      </c>
      <c r="F259" s="19" t="s">
        <v>31</v>
      </c>
      <c r="G259" s="20">
        <v>0.875</v>
      </c>
      <c r="H259" s="21">
        <v>1</v>
      </c>
      <c r="I259" s="21">
        <v>1</v>
      </c>
      <c r="J259" s="21">
        <v>2</v>
      </c>
      <c r="K259" s="39"/>
      <c r="L259" s="22"/>
      <c r="M259" s="23"/>
    </row>
    <row r="260" spans="1:13" x14ac:dyDescent="0.25">
      <c r="A260" s="18">
        <v>2016</v>
      </c>
      <c r="B260" t="s">
        <v>300</v>
      </c>
      <c r="C260" s="19" t="s">
        <v>148</v>
      </c>
      <c r="D260" s="18">
        <v>62</v>
      </c>
      <c r="E260" s="18">
        <v>103</v>
      </c>
      <c r="F260" s="19" t="s">
        <v>8</v>
      </c>
      <c r="G260" s="20">
        <v>6.25E-2</v>
      </c>
      <c r="H260" s="21">
        <v>39</v>
      </c>
      <c r="I260" s="21">
        <v>61</v>
      </c>
      <c r="J260" s="21">
        <v>100</v>
      </c>
      <c r="K260" s="39" t="s">
        <v>406</v>
      </c>
      <c r="L260" s="22"/>
      <c r="M260" s="23"/>
    </row>
    <row r="261" spans="1:13" x14ac:dyDescent="0.25">
      <c r="A261" s="18">
        <v>2016</v>
      </c>
      <c r="B261" t="s">
        <v>300</v>
      </c>
      <c r="C261" s="19" t="s">
        <v>148</v>
      </c>
      <c r="D261" s="18">
        <v>62</v>
      </c>
      <c r="E261" s="18">
        <v>103</v>
      </c>
      <c r="F261" s="19" t="s">
        <v>16</v>
      </c>
      <c r="G261" s="20">
        <v>0.375</v>
      </c>
      <c r="H261" s="21">
        <v>36</v>
      </c>
      <c r="I261" s="21">
        <v>19</v>
      </c>
      <c r="J261" s="21">
        <v>55</v>
      </c>
      <c r="K261" s="39"/>
      <c r="L261" s="22"/>
      <c r="M261" s="23"/>
    </row>
    <row r="262" spans="1:13" x14ac:dyDescent="0.25">
      <c r="A262" s="18">
        <v>2016</v>
      </c>
      <c r="B262" t="s">
        <v>301</v>
      </c>
      <c r="C262" s="19" t="s">
        <v>136</v>
      </c>
      <c r="D262" s="18">
        <v>114</v>
      </c>
      <c r="E262" s="18">
        <v>214</v>
      </c>
      <c r="F262" s="19" t="s">
        <v>8</v>
      </c>
      <c r="G262" s="20">
        <v>1</v>
      </c>
      <c r="H262" s="21">
        <v>70</v>
      </c>
      <c r="I262" s="21">
        <v>11</v>
      </c>
      <c r="J262" s="21">
        <v>81</v>
      </c>
      <c r="K262" s="39"/>
      <c r="L262" s="22"/>
      <c r="M262" s="23"/>
    </row>
    <row r="263" spans="1:13" x14ac:dyDescent="0.25">
      <c r="A263" s="18">
        <v>2016</v>
      </c>
      <c r="B263" t="s">
        <v>301</v>
      </c>
      <c r="C263" s="19" t="s">
        <v>136</v>
      </c>
      <c r="D263" s="18">
        <v>114</v>
      </c>
      <c r="E263" s="18">
        <v>214</v>
      </c>
      <c r="F263" s="19" t="s">
        <v>17</v>
      </c>
      <c r="G263" s="20">
        <v>1</v>
      </c>
      <c r="H263" s="21">
        <v>0</v>
      </c>
      <c r="I263" s="21">
        <v>4</v>
      </c>
      <c r="J263" s="21">
        <v>4</v>
      </c>
      <c r="K263" s="39"/>
      <c r="L263" s="22"/>
      <c r="M263" s="23"/>
    </row>
    <row r="264" spans="1:13" x14ac:dyDescent="0.25">
      <c r="A264" s="18">
        <v>2016</v>
      </c>
      <c r="B264" t="s">
        <v>301</v>
      </c>
      <c r="C264" s="19" t="s">
        <v>136</v>
      </c>
      <c r="D264" s="18">
        <v>114</v>
      </c>
      <c r="E264" s="18">
        <v>214</v>
      </c>
      <c r="F264" s="19" t="s">
        <v>19</v>
      </c>
      <c r="G264" s="20">
        <v>1</v>
      </c>
      <c r="H264" s="21">
        <v>0</v>
      </c>
      <c r="I264" s="21">
        <v>1</v>
      </c>
      <c r="J264" s="21">
        <v>1</v>
      </c>
      <c r="K264" s="39"/>
      <c r="L264" s="22"/>
      <c r="M264" s="23"/>
    </row>
    <row r="265" spans="1:13" x14ac:dyDescent="0.25">
      <c r="A265" s="18">
        <v>2016</v>
      </c>
      <c r="B265" t="s">
        <v>302</v>
      </c>
      <c r="C265" s="19" t="s">
        <v>149</v>
      </c>
      <c r="D265" s="18">
        <v>26</v>
      </c>
      <c r="E265" s="18">
        <v>124</v>
      </c>
      <c r="F265" s="19" t="s">
        <v>8</v>
      </c>
      <c r="G265" s="20">
        <v>0.15625</v>
      </c>
      <c r="H265" s="21">
        <v>47</v>
      </c>
      <c r="I265" s="21">
        <v>62</v>
      </c>
      <c r="J265" s="21">
        <v>109</v>
      </c>
      <c r="K265" s="39"/>
      <c r="L265" s="22"/>
      <c r="M265" s="23"/>
    </row>
    <row r="266" spans="1:13" x14ac:dyDescent="0.25">
      <c r="A266" s="18">
        <v>2016</v>
      </c>
      <c r="B266" t="s">
        <v>302</v>
      </c>
      <c r="C266" s="19" t="s">
        <v>149</v>
      </c>
      <c r="D266" s="18">
        <v>26</v>
      </c>
      <c r="E266" s="18">
        <v>124</v>
      </c>
      <c r="F266" s="19" t="s">
        <v>16</v>
      </c>
      <c r="G266" s="20">
        <v>0.15625</v>
      </c>
      <c r="H266" s="21">
        <v>58</v>
      </c>
      <c r="I266" s="21">
        <v>53</v>
      </c>
      <c r="J266" s="21">
        <v>111</v>
      </c>
      <c r="K266" s="39"/>
      <c r="L266" s="22"/>
      <c r="M266" s="23"/>
    </row>
    <row r="267" spans="1:13" x14ac:dyDescent="0.25">
      <c r="A267" s="18">
        <v>2016</v>
      </c>
      <c r="B267" t="s">
        <v>303</v>
      </c>
      <c r="C267" s="13" t="s">
        <v>139</v>
      </c>
      <c r="D267" s="12">
        <v>22</v>
      </c>
      <c r="E267" s="12">
        <v>131</v>
      </c>
      <c r="F267" s="13" t="s">
        <v>8</v>
      </c>
      <c r="G267" s="10">
        <v>1</v>
      </c>
      <c r="H267" s="7">
        <v>2</v>
      </c>
      <c r="I267" s="7">
        <v>9</v>
      </c>
      <c r="J267" s="7">
        <v>11</v>
      </c>
    </row>
    <row r="268" spans="1:13" x14ac:dyDescent="0.25">
      <c r="A268" s="18">
        <v>2016</v>
      </c>
      <c r="B268" t="s">
        <v>303</v>
      </c>
      <c r="C268" s="13" t="s">
        <v>139</v>
      </c>
      <c r="D268" s="12">
        <v>22</v>
      </c>
      <c r="E268" s="12">
        <v>131</v>
      </c>
      <c r="F268" s="13" t="s">
        <v>16</v>
      </c>
      <c r="G268" s="10">
        <v>1</v>
      </c>
      <c r="H268" s="7">
        <v>3</v>
      </c>
      <c r="I268" s="7">
        <v>4</v>
      </c>
      <c r="J268" s="7">
        <v>7</v>
      </c>
    </row>
    <row r="269" spans="1:13" x14ac:dyDescent="0.25">
      <c r="A269" s="18">
        <v>2016</v>
      </c>
      <c r="B269" t="s">
        <v>303</v>
      </c>
      <c r="C269" s="13" t="s">
        <v>139</v>
      </c>
      <c r="D269" s="12">
        <v>22</v>
      </c>
      <c r="E269" s="12">
        <v>131</v>
      </c>
      <c r="F269" s="13" t="s">
        <v>18</v>
      </c>
      <c r="G269" s="10">
        <v>1</v>
      </c>
      <c r="H269" s="7">
        <v>16</v>
      </c>
      <c r="I269" s="7">
        <v>21</v>
      </c>
      <c r="J269" s="7">
        <v>37</v>
      </c>
    </row>
    <row r="270" spans="1:13" x14ac:dyDescent="0.25">
      <c r="A270" s="18">
        <v>2016</v>
      </c>
      <c r="B270" t="s">
        <v>304</v>
      </c>
      <c r="C270" t="s">
        <v>139</v>
      </c>
      <c r="D270">
        <v>20</v>
      </c>
      <c r="E270">
        <v>154</v>
      </c>
      <c r="F270" s="13" t="s">
        <v>8</v>
      </c>
      <c r="G270" s="10">
        <v>0.125</v>
      </c>
      <c r="H270" s="7">
        <v>68</v>
      </c>
      <c r="I270" s="7">
        <v>93</v>
      </c>
      <c r="J270" s="7">
        <v>161</v>
      </c>
    </row>
    <row r="271" spans="1:13" x14ac:dyDescent="0.25">
      <c r="A271" s="18">
        <v>2016</v>
      </c>
      <c r="B271" t="s">
        <v>304</v>
      </c>
      <c r="C271" t="s">
        <v>139</v>
      </c>
      <c r="D271">
        <v>20</v>
      </c>
      <c r="E271">
        <v>154</v>
      </c>
      <c r="F271" s="13" t="s">
        <v>16</v>
      </c>
      <c r="G271" s="10">
        <v>0.125</v>
      </c>
      <c r="H271" s="7">
        <v>2</v>
      </c>
      <c r="I271" s="7">
        <v>1</v>
      </c>
      <c r="J271" s="7">
        <v>3</v>
      </c>
    </row>
    <row r="272" spans="1:13" x14ac:dyDescent="0.25">
      <c r="A272" s="18">
        <v>2016</v>
      </c>
      <c r="B272" t="s">
        <v>305</v>
      </c>
      <c r="C272" t="s">
        <v>149</v>
      </c>
      <c r="D272">
        <v>24</v>
      </c>
      <c r="E272">
        <v>134</v>
      </c>
      <c r="F272" s="13" t="s">
        <v>8</v>
      </c>
      <c r="G272" s="10">
        <v>0.5</v>
      </c>
      <c r="H272" s="7">
        <v>68</v>
      </c>
      <c r="I272" s="7">
        <v>87</v>
      </c>
      <c r="J272" s="7">
        <v>155</v>
      </c>
    </row>
    <row r="273" spans="1:11" x14ac:dyDescent="0.25">
      <c r="A273" s="18">
        <v>2016</v>
      </c>
      <c r="B273" t="s">
        <v>305</v>
      </c>
      <c r="C273" t="s">
        <v>149</v>
      </c>
      <c r="D273">
        <v>24</v>
      </c>
      <c r="E273">
        <v>134</v>
      </c>
      <c r="F273" s="13" t="s">
        <v>16</v>
      </c>
      <c r="G273" s="10">
        <v>0.5</v>
      </c>
      <c r="H273" s="7">
        <v>1</v>
      </c>
      <c r="I273" s="7">
        <v>0</v>
      </c>
      <c r="J273" s="7">
        <v>1</v>
      </c>
    </row>
    <row r="274" spans="1:11" x14ac:dyDescent="0.25">
      <c r="A274" s="18">
        <v>2016</v>
      </c>
      <c r="B274" t="s">
        <v>305</v>
      </c>
      <c r="C274" t="s">
        <v>149</v>
      </c>
      <c r="D274">
        <v>24</v>
      </c>
      <c r="E274">
        <v>134</v>
      </c>
      <c r="F274" s="13" t="s">
        <v>17</v>
      </c>
      <c r="G274" s="10">
        <v>0.5</v>
      </c>
      <c r="H274" s="7">
        <v>7</v>
      </c>
      <c r="I274" s="7">
        <v>45</v>
      </c>
      <c r="J274" s="7">
        <v>52</v>
      </c>
    </row>
    <row r="275" spans="1:11" x14ac:dyDescent="0.25">
      <c r="A275" s="18">
        <v>2016</v>
      </c>
      <c r="B275" t="s">
        <v>306</v>
      </c>
      <c r="C275" t="s">
        <v>149</v>
      </c>
      <c r="D275">
        <v>27</v>
      </c>
      <c r="E275">
        <v>125</v>
      </c>
      <c r="F275" s="13" t="s">
        <v>8</v>
      </c>
      <c r="G275" s="10">
        <v>9.375E-2</v>
      </c>
      <c r="H275" s="7">
        <v>47</v>
      </c>
      <c r="I275" s="7">
        <v>81</v>
      </c>
      <c r="J275" s="7">
        <v>128</v>
      </c>
    </row>
    <row r="276" spans="1:11" x14ac:dyDescent="0.25">
      <c r="A276" s="18">
        <v>2016</v>
      </c>
      <c r="B276" t="s">
        <v>306</v>
      </c>
      <c r="C276" t="s">
        <v>149</v>
      </c>
      <c r="D276">
        <v>27</v>
      </c>
      <c r="E276">
        <v>125</v>
      </c>
      <c r="F276" s="13" t="s">
        <v>16</v>
      </c>
      <c r="G276" s="10">
        <v>0.375</v>
      </c>
      <c r="H276" s="7">
        <v>25</v>
      </c>
      <c r="I276" s="7">
        <v>22</v>
      </c>
      <c r="J276" s="7">
        <v>47</v>
      </c>
      <c r="K276" s="38" t="s">
        <v>406</v>
      </c>
    </row>
    <row r="277" spans="1:11" s="11" customFormat="1" x14ac:dyDescent="0.25">
      <c r="A277" s="12">
        <v>2016</v>
      </c>
      <c r="B277" t="s">
        <v>307</v>
      </c>
      <c r="C277" s="11" t="s">
        <v>139</v>
      </c>
      <c r="D277" s="11">
        <v>21</v>
      </c>
      <c r="E277" s="11">
        <v>152</v>
      </c>
      <c r="F277" s="13" t="s">
        <v>8</v>
      </c>
      <c r="G277" s="26">
        <v>6.25E-2</v>
      </c>
      <c r="H277" s="25">
        <v>67</v>
      </c>
      <c r="I277" s="25">
        <v>33</v>
      </c>
      <c r="J277" s="25">
        <v>100</v>
      </c>
      <c r="K277" s="40" t="s">
        <v>403</v>
      </c>
    </row>
    <row r="278" spans="1:11" x14ac:dyDescent="0.25">
      <c r="A278" s="18">
        <v>2016</v>
      </c>
      <c r="B278" t="s">
        <v>308</v>
      </c>
      <c r="C278" t="s">
        <v>134</v>
      </c>
      <c r="D278">
        <v>18</v>
      </c>
      <c r="E278">
        <v>160</v>
      </c>
      <c r="F278" s="13" t="s">
        <v>8</v>
      </c>
      <c r="G278" s="10">
        <v>0.125</v>
      </c>
      <c r="H278" s="7">
        <v>2</v>
      </c>
      <c r="I278" s="7">
        <v>5</v>
      </c>
      <c r="J278" s="7">
        <v>7</v>
      </c>
      <c r="K278" s="40"/>
    </row>
    <row r="279" spans="1:11" x14ac:dyDescent="0.25">
      <c r="A279" s="18">
        <v>2016</v>
      </c>
      <c r="B279" t="s">
        <v>308</v>
      </c>
      <c r="C279" t="s">
        <v>134</v>
      </c>
      <c r="D279">
        <v>18</v>
      </c>
      <c r="E279">
        <v>160</v>
      </c>
      <c r="F279" s="13" t="s">
        <v>16</v>
      </c>
      <c r="G279" s="10">
        <v>0.125</v>
      </c>
      <c r="H279" s="7">
        <v>90</v>
      </c>
      <c r="I279" s="7">
        <v>51</v>
      </c>
      <c r="J279" s="7">
        <v>141</v>
      </c>
      <c r="K279" s="40"/>
    </row>
    <row r="280" spans="1:11" x14ac:dyDescent="0.25">
      <c r="A280" s="12">
        <v>2016</v>
      </c>
      <c r="B280" t="s">
        <v>308</v>
      </c>
      <c r="C280" t="s">
        <v>134</v>
      </c>
      <c r="D280">
        <v>18</v>
      </c>
      <c r="E280">
        <v>160</v>
      </c>
      <c r="F280" s="13" t="s">
        <v>20</v>
      </c>
      <c r="G280" s="10">
        <v>0.125</v>
      </c>
      <c r="H280" s="7">
        <v>0</v>
      </c>
      <c r="I280" s="7">
        <v>1</v>
      </c>
      <c r="J280" s="7">
        <v>1</v>
      </c>
      <c r="K280" s="40"/>
    </row>
    <row r="281" spans="1:11" x14ac:dyDescent="0.25">
      <c r="A281" s="18">
        <v>2016</v>
      </c>
      <c r="B281" t="s">
        <v>309</v>
      </c>
      <c r="C281" t="s">
        <v>99</v>
      </c>
      <c r="D281">
        <v>29</v>
      </c>
      <c r="E281">
        <v>127</v>
      </c>
      <c r="F281" s="13" t="s">
        <v>8</v>
      </c>
      <c r="G281" s="10">
        <v>1</v>
      </c>
      <c r="H281" s="7">
        <v>1</v>
      </c>
      <c r="I281" s="7">
        <v>39</v>
      </c>
      <c r="J281" s="7">
        <v>40</v>
      </c>
      <c r="K281" s="40"/>
    </row>
    <row r="282" spans="1:11" x14ac:dyDescent="0.25">
      <c r="A282" s="18">
        <v>2016</v>
      </c>
      <c r="B282" t="s">
        <v>309</v>
      </c>
      <c r="C282" t="s">
        <v>99</v>
      </c>
      <c r="D282">
        <v>29</v>
      </c>
      <c r="E282">
        <v>127</v>
      </c>
      <c r="F282" s="13" t="s">
        <v>16</v>
      </c>
      <c r="G282" s="10">
        <v>1</v>
      </c>
      <c r="H282" s="7">
        <v>2</v>
      </c>
      <c r="I282" s="7">
        <v>13</v>
      </c>
      <c r="J282" s="7">
        <v>15</v>
      </c>
      <c r="K282" s="40"/>
    </row>
    <row r="283" spans="1:11" x14ac:dyDescent="0.25">
      <c r="A283" s="12">
        <v>2016</v>
      </c>
      <c r="B283" t="s">
        <v>309</v>
      </c>
      <c r="C283" t="s">
        <v>99</v>
      </c>
      <c r="D283">
        <v>29</v>
      </c>
      <c r="E283">
        <v>127</v>
      </c>
      <c r="F283" s="13" t="s">
        <v>17</v>
      </c>
      <c r="G283" s="10">
        <v>1</v>
      </c>
      <c r="H283" s="7">
        <v>1</v>
      </c>
      <c r="I283" s="7">
        <v>10</v>
      </c>
      <c r="J283" s="7">
        <v>11</v>
      </c>
      <c r="K283" s="40"/>
    </row>
    <row r="284" spans="1:11" x14ac:dyDescent="0.25">
      <c r="A284" s="18">
        <v>2016</v>
      </c>
      <c r="B284" t="s">
        <v>310</v>
      </c>
      <c r="C284" t="s">
        <v>132</v>
      </c>
      <c r="D284">
        <v>5</v>
      </c>
      <c r="E284">
        <v>115</v>
      </c>
      <c r="F284" s="13" t="s">
        <v>8</v>
      </c>
      <c r="G284" s="10">
        <v>0.75</v>
      </c>
      <c r="H284" s="7">
        <v>10</v>
      </c>
      <c r="I284" s="7">
        <v>23</v>
      </c>
      <c r="J284" s="7">
        <v>33</v>
      </c>
      <c r="K284" s="40" t="s">
        <v>406</v>
      </c>
    </row>
    <row r="285" spans="1:11" x14ac:dyDescent="0.25">
      <c r="A285" s="18">
        <v>2016</v>
      </c>
      <c r="B285" t="s">
        <v>310</v>
      </c>
      <c r="C285" t="s">
        <v>132</v>
      </c>
      <c r="D285">
        <v>5</v>
      </c>
      <c r="E285">
        <v>115</v>
      </c>
      <c r="F285" s="13" t="s">
        <v>16</v>
      </c>
      <c r="G285" s="10">
        <v>0.75</v>
      </c>
      <c r="H285" s="7">
        <v>11</v>
      </c>
      <c r="I285" s="7">
        <v>44</v>
      </c>
      <c r="J285" s="7">
        <v>55</v>
      </c>
      <c r="K285" s="40"/>
    </row>
    <row r="286" spans="1:11" x14ac:dyDescent="0.25">
      <c r="A286" s="12">
        <v>2016</v>
      </c>
      <c r="B286" t="s">
        <v>310</v>
      </c>
      <c r="C286" t="s">
        <v>132</v>
      </c>
      <c r="D286">
        <v>5</v>
      </c>
      <c r="E286">
        <v>115</v>
      </c>
      <c r="F286" s="13" t="s">
        <v>18</v>
      </c>
      <c r="G286" s="10">
        <v>0.75</v>
      </c>
      <c r="H286" s="7">
        <v>44</v>
      </c>
      <c r="I286" s="7">
        <v>113</v>
      </c>
      <c r="J286" s="7">
        <v>157</v>
      </c>
      <c r="K286" s="40"/>
    </row>
    <row r="287" spans="1:11" x14ac:dyDescent="0.25">
      <c r="A287" s="18">
        <v>2016</v>
      </c>
      <c r="B287" t="s">
        <v>311</v>
      </c>
      <c r="C287" t="s">
        <v>149</v>
      </c>
      <c r="D287">
        <v>25</v>
      </c>
      <c r="E287">
        <v>135</v>
      </c>
      <c r="F287" s="13" t="s">
        <v>8</v>
      </c>
      <c r="G287" s="10">
        <v>1</v>
      </c>
      <c r="H287" s="7">
        <v>76</v>
      </c>
      <c r="I287" s="7">
        <v>128</v>
      </c>
      <c r="J287" s="7">
        <v>204</v>
      </c>
      <c r="K287" s="40"/>
    </row>
    <row r="288" spans="1:11" x14ac:dyDescent="0.25">
      <c r="A288" s="18">
        <v>2016</v>
      </c>
      <c r="B288" t="s">
        <v>311</v>
      </c>
      <c r="C288" t="s">
        <v>149</v>
      </c>
      <c r="D288">
        <v>25</v>
      </c>
      <c r="E288">
        <v>135</v>
      </c>
      <c r="F288" s="13" t="s">
        <v>16</v>
      </c>
      <c r="G288" s="10">
        <v>1</v>
      </c>
      <c r="H288" s="7">
        <v>0</v>
      </c>
      <c r="I288" s="7">
        <v>1</v>
      </c>
      <c r="J288" s="7">
        <v>1</v>
      </c>
      <c r="K288" s="40"/>
    </row>
    <row r="289" spans="1:11" x14ac:dyDescent="0.25">
      <c r="A289" s="12">
        <v>2016</v>
      </c>
      <c r="B289" t="s">
        <v>311</v>
      </c>
      <c r="C289" t="s">
        <v>149</v>
      </c>
      <c r="D289">
        <v>25</v>
      </c>
      <c r="E289">
        <v>135</v>
      </c>
      <c r="F289" s="13" t="s">
        <v>17</v>
      </c>
      <c r="G289" s="10">
        <v>1</v>
      </c>
      <c r="H289" s="7">
        <v>0</v>
      </c>
      <c r="I289" s="7">
        <v>5</v>
      </c>
      <c r="J289" s="7">
        <v>5</v>
      </c>
      <c r="K289" s="40"/>
    </row>
    <row r="290" spans="1:11" x14ac:dyDescent="0.25">
      <c r="A290" s="18">
        <v>2016</v>
      </c>
      <c r="B290" t="s">
        <v>312</v>
      </c>
      <c r="C290" t="s">
        <v>139</v>
      </c>
      <c r="D290">
        <v>23</v>
      </c>
      <c r="E290">
        <v>133</v>
      </c>
      <c r="F290" s="13" t="s">
        <v>8</v>
      </c>
      <c r="G290" s="10">
        <v>0.375</v>
      </c>
      <c r="H290" s="7">
        <v>72</v>
      </c>
      <c r="I290" s="7">
        <v>47</v>
      </c>
      <c r="J290" s="7">
        <v>119</v>
      </c>
      <c r="K290" s="40"/>
    </row>
    <row r="291" spans="1:11" x14ac:dyDescent="0.25">
      <c r="A291" s="18">
        <v>2016</v>
      </c>
      <c r="B291" t="s">
        <v>312</v>
      </c>
      <c r="C291" t="s">
        <v>139</v>
      </c>
      <c r="D291">
        <v>23</v>
      </c>
      <c r="E291">
        <v>133</v>
      </c>
      <c r="F291" s="13" t="s">
        <v>16</v>
      </c>
      <c r="G291" s="10">
        <v>1</v>
      </c>
      <c r="H291" s="7">
        <v>0</v>
      </c>
      <c r="I291" s="7">
        <v>41</v>
      </c>
      <c r="J291" s="7">
        <v>41</v>
      </c>
      <c r="K291" s="40"/>
    </row>
    <row r="292" spans="1:11" x14ac:dyDescent="0.25">
      <c r="A292" s="12">
        <v>2016</v>
      </c>
      <c r="B292" t="s">
        <v>313</v>
      </c>
      <c r="C292" t="s">
        <v>148</v>
      </c>
      <c r="D292">
        <v>59</v>
      </c>
      <c r="E292">
        <v>443</v>
      </c>
      <c r="F292" s="13" t="s">
        <v>8</v>
      </c>
      <c r="G292" s="10">
        <v>1</v>
      </c>
      <c r="H292" s="7">
        <v>23</v>
      </c>
      <c r="I292" s="7">
        <v>34</v>
      </c>
      <c r="J292" s="7">
        <v>57</v>
      </c>
      <c r="K292" s="40"/>
    </row>
    <row r="293" spans="1:11" x14ac:dyDescent="0.25">
      <c r="A293" s="18">
        <v>2016</v>
      </c>
      <c r="B293" t="s">
        <v>313</v>
      </c>
      <c r="C293" t="s">
        <v>148</v>
      </c>
      <c r="D293">
        <v>59</v>
      </c>
      <c r="E293">
        <v>443</v>
      </c>
      <c r="F293" s="13" t="s">
        <v>17</v>
      </c>
      <c r="G293" s="10">
        <v>0.25</v>
      </c>
      <c r="H293" s="7">
        <v>8</v>
      </c>
      <c r="I293" s="7">
        <v>125</v>
      </c>
      <c r="J293" s="7">
        <v>133</v>
      </c>
      <c r="K293" s="40"/>
    </row>
    <row r="294" spans="1:11" x14ac:dyDescent="0.25">
      <c r="A294" s="18">
        <v>2016</v>
      </c>
      <c r="B294" t="s">
        <v>313</v>
      </c>
      <c r="C294" t="s">
        <v>148</v>
      </c>
      <c r="D294">
        <v>59</v>
      </c>
      <c r="E294">
        <v>443</v>
      </c>
      <c r="F294" s="13" t="s">
        <v>19</v>
      </c>
      <c r="G294" s="10">
        <v>1</v>
      </c>
      <c r="H294" s="7">
        <v>1</v>
      </c>
      <c r="I294" s="7">
        <v>0</v>
      </c>
      <c r="J294" s="7">
        <v>1</v>
      </c>
      <c r="K294" s="40"/>
    </row>
    <row r="295" spans="1:11" x14ac:dyDescent="0.25">
      <c r="A295" s="18">
        <v>2016</v>
      </c>
      <c r="B295" t="s">
        <v>314</v>
      </c>
      <c r="C295" t="s">
        <v>113</v>
      </c>
      <c r="D295">
        <v>55</v>
      </c>
      <c r="E295">
        <v>495</v>
      </c>
      <c r="F295" s="13" t="s">
        <v>8</v>
      </c>
      <c r="G295" s="10">
        <v>0.375</v>
      </c>
      <c r="H295" s="7">
        <v>7</v>
      </c>
      <c r="I295" s="7">
        <v>96</v>
      </c>
      <c r="J295" s="7">
        <v>103</v>
      </c>
      <c r="K295" s="40"/>
    </row>
    <row r="296" spans="1:11" x14ac:dyDescent="0.25">
      <c r="A296" s="12">
        <v>2016</v>
      </c>
      <c r="B296" t="s">
        <v>314</v>
      </c>
      <c r="C296" t="s">
        <v>113</v>
      </c>
      <c r="D296">
        <v>55</v>
      </c>
      <c r="E296">
        <v>495</v>
      </c>
      <c r="F296" s="13" t="s">
        <v>17</v>
      </c>
      <c r="G296" s="10">
        <v>0.375</v>
      </c>
      <c r="H296" s="7">
        <v>0</v>
      </c>
      <c r="I296" s="7">
        <v>2</v>
      </c>
      <c r="J296" s="7">
        <v>2</v>
      </c>
      <c r="K296" s="40"/>
    </row>
    <row r="297" spans="1:11" x14ac:dyDescent="0.25">
      <c r="A297" s="18">
        <v>2016</v>
      </c>
      <c r="B297" t="s">
        <v>315</v>
      </c>
      <c r="C297" t="s">
        <v>104</v>
      </c>
      <c r="D297">
        <v>28</v>
      </c>
      <c r="E297">
        <v>126</v>
      </c>
      <c r="F297" s="13" t="s">
        <v>8</v>
      </c>
      <c r="G297" s="10">
        <v>0.75</v>
      </c>
      <c r="H297" s="7">
        <v>16</v>
      </c>
      <c r="I297" s="7">
        <v>107</v>
      </c>
      <c r="J297" s="7">
        <v>123</v>
      </c>
      <c r="K297" s="40"/>
    </row>
    <row r="298" spans="1:11" x14ac:dyDescent="0.25">
      <c r="A298" s="18">
        <v>2016</v>
      </c>
      <c r="B298" t="s">
        <v>315</v>
      </c>
      <c r="C298" t="s">
        <v>104</v>
      </c>
      <c r="D298">
        <v>28</v>
      </c>
      <c r="E298">
        <v>126</v>
      </c>
      <c r="F298" s="13" t="s">
        <v>16</v>
      </c>
      <c r="G298" s="10">
        <v>0.75</v>
      </c>
      <c r="H298" s="7">
        <v>0</v>
      </c>
      <c r="I298" s="7">
        <v>2</v>
      </c>
      <c r="J298" s="7">
        <v>2</v>
      </c>
      <c r="K298" s="40"/>
    </row>
    <row r="299" spans="1:11" x14ac:dyDescent="0.25">
      <c r="A299" s="12">
        <v>2016</v>
      </c>
      <c r="B299" t="s">
        <v>315</v>
      </c>
      <c r="C299" t="s">
        <v>104</v>
      </c>
      <c r="D299">
        <v>28</v>
      </c>
      <c r="E299">
        <v>126</v>
      </c>
      <c r="F299" s="13" t="s">
        <v>17</v>
      </c>
      <c r="G299" s="10">
        <v>0.75</v>
      </c>
      <c r="H299" s="7">
        <v>0</v>
      </c>
      <c r="I299" s="7">
        <v>1</v>
      </c>
      <c r="J299" s="7">
        <v>1</v>
      </c>
      <c r="K299" s="40"/>
    </row>
    <row r="300" spans="1:11" x14ac:dyDescent="0.25">
      <c r="A300" s="18">
        <v>2017</v>
      </c>
      <c r="B300" t="s">
        <v>316</v>
      </c>
      <c r="C300" t="s">
        <v>156</v>
      </c>
      <c r="D300">
        <v>99</v>
      </c>
      <c r="E300">
        <v>131</v>
      </c>
      <c r="F300" s="13" t="s">
        <v>16</v>
      </c>
      <c r="G300" s="10">
        <v>0.5</v>
      </c>
      <c r="H300" s="7">
        <v>49</v>
      </c>
      <c r="I300" s="7">
        <v>91</v>
      </c>
      <c r="J300" s="7">
        <v>140</v>
      </c>
      <c r="K300" s="40"/>
    </row>
    <row r="301" spans="1:11" x14ac:dyDescent="0.25">
      <c r="A301" s="18">
        <v>2017</v>
      </c>
      <c r="B301" t="s">
        <v>317</v>
      </c>
      <c r="C301" t="s">
        <v>157</v>
      </c>
      <c r="D301">
        <v>74</v>
      </c>
      <c r="E301">
        <v>683</v>
      </c>
      <c r="F301" s="13" t="s">
        <v>8</v>
      </c>
      <c r="G301" s="10">
        <v>0.25</v>
      </c>
      <c r="H301" s="7">
        <v>21</v>
      </c>
      <c r="I301" s="7">
        <v>103</v>
      </c>
      <c r="J301" s="7">
        <v>124</v>
      </c>
      <c r="K301" s="40"/>
    </row>
    <row r="302" spans="1:11" x14ac:dyDescent="0.25">
      <c r="A302" s="18">
        <v>2017</v>
      </c>
      <c r="B302" t="s">
        <v>317</v>
      </c>
      <c r="C302" t="s">
        <v>157</v>
      </c>
      <c r="D302">
        <v>74</v>
      </c>
      <c r="E302">
        <v>683</v>
      </c>
      <c r="F302" s="13" t="s">
        <v>16</v>
      </c>
      <c r="G302" s="10">
        <v>0.25</v>
      </c>
      <c r="H302" s="7">
        <v>1</v>
      </c>
      <c r="I302" s="7">
        <v>4</v>
      </c>
      <c r="J302" s="7">
        <v>5</v>
      </c>
      <c r="K302" s="40"/>
    </row>
    <row r="303" spans="1:11" x14ac:dyDescent="0.25">
      <c r="A303" s="18">
        <v>2017</v>
      </c>
      <c r="B303" t="s">
        <v>318</v>
      </c>
      <c r="C303" t="s">
        <v>158</v>
      </c>
      <c r="D303">
        <v>52</v>
      </c>
      <c r="E303">
        <v>461</v>
      </c>
      <c r="F303" s="13" t="s">
        <v>16</v>
      </c>
      <c r="G303" s="10">
        <v>9.375E-2</v>
      </c>
      <c r="H303" s="7">
        <v>14</v>
      </c>
      <c r="I303" s="7">
        <v>90</v>
      </c>
      <c r="J303" s="7">
        <v>104</v>
      </c>
      <c r="K303" s="40"/>
    </row>
    <row r="304" spans="1:11" x14ac:dyDescent="0.25">
      <c r="A304" s="18">
        <v>2017</v>
      </c>
      <c r="B304" t="s">
        <v>319</v>
      </c>
      <c r="C304" t="s">
        <v>159</v>
      </c>
      <c r="D304">
        <v>32</v>
      </c>
      <c r="E304">
        <v>119</v>
      </c>
      <c r="F304" s="13" t="s">
        <v>8</v>
      </c>
      <c r="G304" s="10">
        <v>0.1875</v>
      </c>
      <c r="H304" s="7">
        <v>21</v>
      </c>
      <c r="I304" s="7">
        <v>57</v>
      </c>
      <c r="J304" s="7">
        <v>78</v>
      </c>
      <c r="K304" s="40"/>
    </row>
    <row r="305" spans="1:11" x14ac:dyDescent="0.25">
      <c r="A305" s="18">
        <v>2017</v>
      </c>
      <c r="B305" t="s">
        <v>319</v>
      </c>
      <c r="C305" t="s">
        <v>159</v>
      </c>
      <c r="D305">
        <v>32</v>
      </c>
      <c r="E305">
        <v>119</v>
      </c>
      <c r="F305" s="13" t="s">
        <v>16</v>
      </c>
      <c r="G305" s="10">
        <v>0.1875</v>
      </c>
      <c r="H305" s="7">
        <v>15</v>
      </c>
      <c r="I305" s="7">
        <v>94</v>
      </c>
      <c r="J305" s="7">
        <v>109</v>
      </c>
      <c r="K305" s="40"/>
    </row>
    <row r="306" spans="1:11" x14ac:dyDescent="0.25">
      <c r="A306" s="18">
        <v>2017</v>
      </c>
      <c r="B306" t="s">
        <v>320</v>
      </c>
      <c r="C306" t="s">
        <v>159</v>
      </c>
      <c r="D306">
        <v>34</v>
      </c>
      <c r="E306">
        <v>112</v>
      </c>
      <c r="F306" s="13" t="s">
        <v>8</v>
      </c>
      <c r="G306" s="10">
        <v>0.25</v>
      </c>
      <c r="H306" s="7">
        <v>11</v>
      </c>
      <c r="I306" s="7">
        <v>43</v>
      </c>
      <c r="J306" s="7">
        <v>54</v>
      </c>
      <c r="K306" s="40"/>
    </row>
    <row r="307" spans="1:11" x14ac:dyDescent="0.25">
      <c r="A307" s="18">
        <v>2017</v>
      </c>
      <c r="B307" t="s">
        <v>320</v>
      </c>
      <c r="C307" t="s">
        <v>159</v>
      </c>
      <c r="D307">
        <v>34</v>
      </c>
      <c r="E307">
        <v>112</v>
      </c>
      <c r="F307" s="13" t="s">
        <v>16</v>
      </c>
      <c r="G307" s="10">
        <v>0.25</v>
      </c>
      <c r="H307" s="7">
        <v>0</v>
      </c>
      <c r="I307" s="7">
        <v>123</v>
      </c>
      <c r="J307" s="7">
        <v>123</v>
      </c>
      <c r="K307" s="40"/>
    </row>
    <row r="308" spans="1:11" x14ac:dyDescent="0.25">
      <c r="A308" s="18">
        <v>2017</v>
      </c>
      <c r="B308" t="s">
        <v>321</v>
      </c>
      <c r="C308" t="s">
        <v>160</v>
      </c>
      <c r="D308">
        <v>48</v>
      </c>
      <c r="E308">
        <v>109</v>
      </c>
      <c r="F308" s="13" t="s">
        <v>8</v>
      </c>
      <c r="G308" s="10">
        <v>0.25</v>
      </c>
      <c r="H308" s="7">
        <v>33</v>
      </c>
      <c r="I308" s="7">
        <v>56</v>
      </c>
      <c r="J308" s="7">
        <v>89</v>
      </c>
      <c r="K308" s="40"/>
    </row>
    <row r="309" spans="1:11" x14ac:dyDescent="0.25">
      <c r="A309" s="18">
        <v>2017</v>
      </c>
      <c r="B309" t="s">
        <v>321</v>
      </c>
      <c r="C309" t="s">
        <v>160</v>
      </c>
      <c r="D309">
        <v>48</v>
      </c>
      <c r="E309">
        <v>109</v>
      </c>
      <c r="F309" s="13" t="s">
        <v>16</v>
      </c>
      <c r="G309" s="10">
        <v>0.25</v>
      </c>
      <c r="H309" s="7">
        <v>63</v>
      </c>
      <c r="I309" s="7">
        <v>88</v>
      </c>
      <c r="J309" s="7">
        <v>151</v>
      </c>
      <c r="K309" s="40"/>
    </row>
    <row r="310" spans="1:11" x14ac:dyDescent="0.25">
      <c r="A310" s="18">
        <v>2017</v>
      </c>
      <c r="B310" t="s">
        <v>321</v>
      </c>
      <c r="C310" t="s">
        <v>160</v>
      </c>
      <c r="D310">
        <v>48</v>
      </c>
      <c r="E310">
        <v>109</v>
      </c>
      <c r="F310" s="13" t="s">
        <v>17</v>
      </c>
      <c r="G310" s="10">
        <v>0.25</v>
      </c>
      <c r="H310" s="7">
        <v>0</v>
      </c>
      <c r="I310" s="7">
        <v>1</v>
      </c>
      <c r="J310" s="7">
        <v>1</v>
      </c>
      <c r="K310" s="40"/>
    </row>
    <row r="311" spans="1:11" x14ac:dyDescent="0.25">
      <c r="A311" s="18">
        <v>2017</v>
      </c>
      <c r="B311" t="s">
        <v>322</v>
      </c>
      <c r="C311" t="s">
        <v>162</v>
      </c>
      <c r="D311">
        <v>107</v>
      </c>
      <c r="E311">
        <v>134</v>
      </c>
      <c r="F311" s="13" t="s">
        <v>8</v>
      </c>
      <c r="G311" s="10">
        <v>0.25</v>
      </c>
      <c r="H311" s="7">
        <v>11</v>
      </c>
      <c r="I311" s="7">
        <v>42</v>
      </c>
      <c r="J311" s="7">
        <v>53</v>
      </c>
      <c r="K311" s="40"/>
    </row>
    <row r="312" spans="1:11" x14ac:dyDescent="0.25">
      <c r="A312" s="18">
        <v>2017</v>
      </c>
      <c r="B312" t="s">
        <v>322</v>
      </c>
      <c r="C312" t="s">
        <v>162</v>
      </c>
      <c r="D312">
        <v>107</v>
      </c>
      <c r="E312">
        <v>134</v>
      </c>
      <c r="F312" s="13" t="s">
        <v>16</v>
      </c>
      <c r="G312" s="10">
        <v>0.25</v>
      </c>
      <c r="H312" s="7">
        <v>35</v>
      </c>
      <c r="I312" s="7">
        <v>20</v>
      </c>
      <c r="J312" s="7">
        <v>55</v>
      </c>
      <c r="K312" s="40"/>
    </row>
    <row r="313" spans="1:11" x14ac:dyDescent="0.25">
      <c r="A313" s="18">
        <v>2017</v>
      </c>
      <c r="B313" t="s">
        <v>322</v>
      </c>
      <c r="C313" t="s">
        <v>162</v>
      </c>
      <c r="D313">
        <v>107</v>
      </c>
      <c r="E313">
        <v>134</v>
      </c>
      <c r="F313" s="13" t="s">
        <v>17</v>
      </c>
      <c r="G313" s="10">
        <v>0.25</v>
      </c>
      <c r="H313" s="7">
        <v>21</v>
      </c>
      <c r="I313" s="7">
        <v>82</v>
      </c>
      <c r="J313" s="7">
        <v>103</v>
      </c>
      <c r="K313" s="40"/>
    </row>
    <row r="314" spans="1:11" x14ac:dyDescent="0.25">
      <c r="A314" s="18">
        <v>2017</v>
      </c>
      <c r="B314" t="s">
        <v>323</v>
      </c>
      <c r="C314" t="s">
        <v>164</v>
      </c>
      <c r="D314">
        <v>30</v>
      </c>
      <c r="E314">
        <v>117</v>
      </c>
      <c r="F314" s="13" t="s">
        <v>8</v>
      </c>
      <c r="G314" s="10">
        <v>3.125E-2</v>
      </c>
      <c r="H314" s="7">
        <v>26</v>
      </c>
      <c r="I314" s="7">
        <v>67</v>
      </c>
      <c r="J314" s="7">
        <v>93</v>
      </c>
      <c r="K314" s="40"/>
    </row>
    <row r="315" spans="1:11" x14ac:dyDescent="0.25">
      <c r="A315" s="18">
        <v>2017</v>
      </c>
      <c r="B315" t="s">
        <v>324</v>
      </c>
      <c r="C315" t="s">
        <v>165</v>
      </c>
      <c r="D315">
        <v>26</v>
      </c>
      <c r="E315">
        <v>124</v>
      </c>
      <c r="F315" s="13" t="s">
        <v>8</v>
      </c>
      <c r="G315" s="10">
        <v>6.25E-2</v>
      </c>
      <c r="H315" s="7">
        <v>21</v>
      </c>
      <c r="I315" s="7">
        <v>91</v>
      </c>
      <c r="J315" s="7">
        <v>112</v>
      </c>
      <c r="K315" s="40"/>
    </row>
    <row r="316" spans="1:11" x14ac:dyDescent="0.25">
      <c r="A316" s="18">
        <v>2017</v>
      </c>
      <c r="B316" t="s">
        <v>324</v>
      </c>
      <c r="C316" t="s">
        <v>165</v>
      </c>
      <c r="D316">
        <v>26</v>
      </c>
      <c r="E316">
        <v>174</v>
      </c>
      <c r="F316" s="13" t="s">
        <v>18</v>
      </c>
      <c r="G316" s="10">
        <v>6.25E-2</v>
      </c>
      <c r="H316" s="7">
        <v>0</v>
      </c>
      <c r="I316" s="7">
        <v>1</v>
      </c>
      <c r="J316" s="7">
        <v>1</v>
      </c>
      <c r="K316" s="40"/>
    </row>
    <row r="317" spans="1:11" x14ac:dyDescent="0.25">
      <c r="A317" s="18">
        <v>2017</v>
      </c>
      <c r="B317" t="s">
        <v>325</v>
      </c>
      <c r="C317" t="s">
        <v>160</v>
      </c>
      <c r="D317">
        <v>49</v>
      </c>
      <c r="E317">
        <v>113</v>
      </c>
      <c r="F317" s="13" t="s">
        <v>8</v>
      </c>
      <c r="G317" s="10">
        <v>9.375E-2</v>
      </c>
      <c r="H317" s="7">
        <v>14</v>
      </c>
      <c r="I317" s="7">
        <v>102</v>
      </c>
      <c r="J317" s="7">
        <v>116</v>
      </c>
      <c r="K317" s="40"/>
    </row>
    <row r="318" spans="1:11" x14ac:dyDescent="0.25">
      <c r="A318" s="18">
        <v>2017</v>
      </c>
      <c r="B318" t="s">
        <v>325</v>
      </c>
      <c r="C318" t="s">
        <v>160</v>
      </c>
      <c r="D318">
        <v>49</v>
      </c>
      <c r="E318">
        <v>113</v>
      </c>
      <c r="F318" s="13" t="s">
        <v>16</v>
      </c>
      <c r="G318" s="10">
        <v>9.375E-2</v>
      </c>
      <c r="H318" s="7">
        <v>6</v>
      </c>
      <c r="I318" s="7">
        <v>50</v>
      </c>
      <c r="J318" s="7">
        <v>56</v>
      </c>
      <c r="K318" s="40"/>
    </row>
    <row r="319" spans="1:11" x14ac:dyDescent="0.25">
      <c r="A319" s="18">
        <v>2017</v>
      </c>
      <c r="B319" t="s">
        <v>326</v>
      </c>
      <c r="C319" t="s">
        <v>158</v>
      </c>
      <c r="D319">
        <v>51</v>
      </c>
      <c r="E319">
        <v>453</v>
      </c>
      <c r="F319" s="13" t="s">
        <v>8</v>
      </c>
      <c r="G319" s="10">
        <v>6.25E-2</v>
      </c>
      <c r="H319" s="7">
        <v>56</v>
      </c>
      <c r="I319" s="7">
        <v>74</v>
      </c>
      <c r="J319" s="7">
        <v>130</v>
      </c>
      <c r="K319" s="40"/>
    </row>
    <row r="320" spans="1:11" x14ac:dyDescent="0.25">
      <c r="A320" s="18">
        <v>2017</v>
      </c>
      <c r="B320" t="s">
        <v>326</v>
      </c>
      <c r="C320" t="s">
        <v>158</v>
      </c>
      <c r="D320">
        <v>51</v>
      </c>
      <c r="E320">
        <v>453</v>
      </c>
      <c r="F320" s="13" t="s">
        <v>16</v>
      </c>
      <c r="G320" s="10">
        <v>0.4375</v>
      </c>
      <c r="H320" s="7">
        <v>9</v>
      </c>
      <c r="I320" s="7">
        <v>39</v>
      </c>
      <c r="J320" s="7">
        <v>48</v>
      </c>
      <c r="K320" s="40"/>
    </row>
    <row r="321" spans="1:11" x14ac:dyDescent="0.25">
      <c r="A321" s="18">
        <v>2017</v>
      </c>
      <c r="B321" t="s">
        <v>327</v>
      </c>
      <c r="C321" t="s">
        <v>164</v>
      </c>
      <c r="D321">
        <v>28</v>
      </c>
      <c r="E321">
        <v>126</v>
      </c>
      <c r="F321" s="13" t="s">
        <v>8</v>
      </c>
      <c r="G321" s="10">
        <v>9.375E-2</v>
      </c>
      <c r="H321" s="7">
        <v>27</v>
      </c>
      <c r="I321" s="7">
        <v>116</v>
      </c>
      <c r="J321" s="7">
        <v>143</v>
      </c>
      <c r="K321" s="40"/>
    </row>
    <row r="322" spans="1:11" x14ac:dyDescent="0.25">
      <c r="A322" s="18">
        <v>2017</v>
      </c>
      <c r="B322" t="s">
        <v>327</v>
      </c>
      <c r="C322" t="s">
        <v>164</v>
      </c>
      <c r="D322">
        <v>28</v>
      </c>
      <c r="E322">
        <v>126</v>
      </c>
      <c r="F322" s="13" t="s">
        <v>16</v>
      </c>
      <c r="G322" s="10">
        <v>9.375E-2</v>
      </c>
      <c r="H322" s="7">
        <v>51</v>
      </c>
      <c r="I322" s="7">
        <v>5</v>
      </c>
      <c r="J322" s="7">
        <v>56</v>
      </c>
      <c r="K322" s="40"/>
    </row>
    <row r="323" spans="1:11" x14ac:dyDescent="0.25">
      <c r="A323" s="18">
        <v>2017</v>
      </c>
      <c r="B323" t="s">
        <v>328</v>
      </c>
      <c r="C323" t="s">
        <v>166</v>
      </c>
      <c r="D323">
        <v>101</v>
      </c>
      <c r="E323">
        <v>133</v>
      </c>
      <c r="F323" s="13" t="s">
        <v>8</v>
      </c>
      <c r="G323" s="10">
        <v>6.25E-2</v>
      </c>
      <c r="H323" s="7">
        <v>56</v>
      </c>
      <c r="I323" s="7">
        <v>118</v>
      </c>
      <c r="J323" s="7">
        <v>174</v>
      </c>
      <c r="K323" s="40"/>
    </row>
    <row r="324" spans="1:11" x14ac:dyDescent="0.25">
      <c r="A324" s="18">
        <v>2017</v>
      </c>
      <c r="B324" t="s">
        <v>329</v>
      </c>
      <c r="C324" t="s">
        <v>159</v>
      </c>
      <c r="D324">
        <v>33</v>
      </c>
      <c r="E324">
        <v>116</v>
      </c>
      <c r="F324" s="13" t="s">
        <v>8</v>
      </c>
      <c r="G324" s="10">
        <v>0.125</v>
      </c>
      <c r="H324" s="7">
        <v>30</v>
      </c>
      <c r="I324" s="7">
        <v>107</v>
      </c>
      <c r="J324" s="7">
        <v>137</v>
      </c>
      <c r="K324" s="40"/>
    </row>
    <row r="325" spans="1:11" x14ac:dyDescent="0.25">
      <c r="A325" s="18">
        <v>2017</v>
      </c>
      <c r="B325" t="s">
        <v>330</v>
      </c>
      <c r="C325" t="s">
        <v>164</v>
      </c>
      <c r="D325">
        <v>29</v>
      </c>
      <c r="E325">
        <v>127</v>
      </c>
      <c r="F325" s="13" t="s">
        <v>8</v>
      </c>
      <c r="G325" s="10">
        <v>0.125</v>
      </c>
      <c r="H325" s="7">
        <v>61</v>
      </c>
      <c r="I325" s="7">
        <v>127</v>
      </c>
      <c r="J325" s="7">
        <v>188</v>
      </c>
      <c r="K325" s="40"/>
    </row>
    <row r="326" spans="1:11" x14ac:dyDescent="0.25">
      <c r="A326" s="18">
        <v>2017</v>
      </c>
      <c r="B326" t="s">
        <v>330</v>
      </c>
      <c r="C326" t="s">
        <v>164</v>
      </c>
      <c r="D326">
        <v>29</v>
      </c>
      <c r="E326">
        <v>127</v>
      </c>
      <c r="F326" s="13" t="s">
        <v>16</v>
      </c>
      <c r="G326" s="10">
        <v>0.125</v>
      </c>
      <c r="H326" s="7">
        <v>6</v>
      </c>
      <c r="I326" s="7">
        <v>1</v>
      </c>
      <c r="J326" s="7">
        <v>7</v>
      </c>
      <c r="K326" s="40"/>
    </row>
    <row r="327" spans="1:11" x14ac:dyDescent="0.25">
      <c r="A327" s="18">
        <v>2017</v>
      </c>
      <c r="B327" t="s">
        <v>330</v>
      </c>
      <c r="C327" t="s">
        <v>164</v>
      </c>
      <c r="D327">
        <v>29</v>
      </c>
      <c r="E327">
        <v>127</v>
      </c>
      <c r="F327" s="13" t="s">
        <v>17</v>
      </c>
      <c r="G327" s="10">
        <v>0.125</v>
      </c>
      <c r="H327" s="7">
        <v>0</v>
      </c>
      <c r="I327" s="7">
        <v>1</v>
      </c>
      <c r="J327" s="7">
        <v>1</v>
      </c>
      <c r="K327" s="40"/>
    </row>
    <row r="328" spans="1:11" x14ac:dyDescent="0.25">
      <c r="A328" s="12">
        <v>2017</v>
      </c>
      <c r="B328" t="s">
        <v>331</v>
      </c>
      <c r="C328" t="s">
        <v>165</v>
      </c>
      <c r="D328">
        <v>25</v>
      </c>
      <c r="E328">
        <v>123</v>
      </c>
      <c r="F328" s="13" t="s">
        <v>8</v>
      </c>
      <c r="G328" s="10">
        <v>9.375E-2</v>
      </c>
      <c r="H328" s="7">
        <v>57</v>
      </c>
      <c r="I328" s="7">
        <v>69</v>
      </c>
      <c r="J328" s="7">
        <v>126</v>
      </c>
    </row>
    <row r="329" spans="1:11" x14ac:dyDescent="0.25">
      <c r="A329" s="12">
        <v>2017</v>
      </c>
      <c r="B329" t="s">
        <v>331</v>
      </c>
      <c r="C329" t="s">
        <v>165</v>
      </c>
      <c r="D329">
        <v>25</v>
      </c>
      <c r="E329">
        <v>123</v>
      </c>
      <c r="F329" s="13" t="s">
        <v>16</v>
      </c>
      <c r="G329" s="10">
        <v>0.125</v>
      </c>
      <c r="H329" s="7">
        <v>32</v>
      </c>
      <c r="I329" s="7">
        <v>19</v>
      </c>
      <c r="J329" s="7">
        <v>51</v>
      </c>
    </row>
    <row r="330" spans="1:11" x14ac:dyDescent="0.25">
      <c r="A330" s="12">
        <v>2017</v>
      </c>
      <c r="B330" t="s">
        <v>332</v>
      </c>
      <c r="C330" t="s">
        <v>164</v>
      </c>
      <c r="D330">
        <v>27</v>
      </c>
      <c r="E330">
        <v>125</v>
      </c>
      <c r="F330" s="13" t="s">
        <v>8</v>
      </c>
      <c r="G330" s="10">
        <v>0.125</v>
      </c>
      <c r="H330" s="7">
        <v>71</v>
      </c>
      <c r="I330" s="7">
        <v>68</v>
      </c>
      <c r="J330" s="7">
        <v>139</v>
      </c>
    </row>
    <row r="331" spans="1:11" x14ac:dyDescent="0.25">
      <c r="A331" s="12">
        <v>2017</v>
      </c>
      <c r="B331" t="s">
        <v>332</v>
      </c>
      <c r="C331" t="s">
        <v>164</v>
      </c>
      <c r="D331">
        <v>27</v>
      </c>
      <c r="E331">
        <v>125</v>
      </c>
      <c r="F331" s="13" t="s">
        <v>16</v>
      </c>
      <c r="G331" s="10">
        <v>0.25</v>
      </c>
      <c r="H331" s="7">
        <v>6</v>
      </c>
      <c r="I331" s="7">
        <v>45</v>
      </c>
      <c r="J331" s="7">
        <v>51</v>
      </c>
    </row>
    <row r="332" spans="1:11" x14ac:dyDescent="0.25">
      <c r="A332" s="12">
        <v>2017</v>
      </c>
      <c r="B332" t="s">
        <v>333</v>
      </c>
      <c r="C332" t="s">
        <v>162</v>
      </c>
      <c r="D332">
        <v>103</v>
      </c>
      <c r="E332">
        <v>135</v>
      </c>
      <c r="F332" s="13" t="s">
        <v>8</v>
      </c>
      <c r="G332" s="10">
        <v>0.1875</v>
      </c>
      <c r="H332" s="7">
        <v>18</v>
      </c>
      <c r="I332" s="7">
        <v>37</v>
      </c>
      <c r="J332" s="7">
        <v>55</v>
      </c>
    </row>
    <row r="333" spans="1:11" x14ac:dyDescent="0.25">
      <c r="A333" s="12">
        <v>2017</v>
      </c>
      <c r="B333" t="s">
        <v>333</v>
      </c>
      <c r="C333" t="s">
        <v>162</v>
      </c>
      <c r="D333">
        <v>103</v>
      </c>
      <c r="E333">
        <v>135</v>
      </c>
      <c r="F333" s="13" t="s">
        <v>16</v>
      </c>
      <c r="G333" s="10">
        <v>0.1875</v>
      </c>
      <c r="H333" s="7">
        <v>6</v>
      </c>
      <c r="I333" s="7">
        <v>0</v>
      </c>
      <c r="J333" s="7">
        <v>6</v>
      </c>
    </row>
    <row r="334" spans="1:11" x14ac:dyDescent="0.25">
      <c r="A334" s="12">
        <v>2017</v>
      </c>
      <c r="B334" t="s">
        <v>333</v>
      </c>
      <c r="C334" t="s">
        <v>162</v>
      </c>
      <c r="D334">
        <v>103</v>
      </c>
      <c r="E334">
        <v>135</v>
      </c>
      <c r="F334" s="13" t="s">
        <v>17</v>
      </c>
      <c r="G334" s="10">
        <v>0.125</v>
      </c>
      <c r="H334" s="7">
        <v>41</v>
      </c>
      <c r="I334" s="7">
        <v>113</v>
      </c>
      <c r="J334" s="7">
        <v>154</v>
      </c>
    </row>
    <row r="335" spans="1:11" x14ac:dyDescent="0.25">
      <c r="A335" s="12">
        <v>2017</v>
      </c>
      <c r="B335" t="s">
        <v>335</v>
      </c>
      <c r="C335" t="s">
        <v>165</v>
      </c>
      <c r="D335">
        <v>23</v>
      </c>
      <c r="E335">
        <v>156</v>
      </c>
      <c r="F335" s="13" t="s">
        <v>16</v>
      </c>
      <c r="G335" s="10">
        <v>6.25E-2</v>
      </c>
      <c r="H335" s="7">
        <v>25</v>
      </c>
      <c r="I335" s="7">
        <v>101</v>
      </c>
      <c r="J335" s="7">
        <v>126</v>
      </c>
    </row>
    <row r="336" spans="1:11" x14ac:dyDescent="0.25">
      <c r="A336" s="12">
        <v>2017</v>
      </c>
      <c r="B336" t="s">
        <v>336</v>
      </c>
      <c r="C336" t="s">
        <v>168</v>
      </c>
      <c r="D336">
        <v>100</v>
      </c>
      <c r="E336">
        <v>132</v>
      </c>
      <c r="F336" s="13" t="s">
        <v>16</v>
      </c>
      <c r="G336" s="10">
        <v>0.125</v>
      </c>
      <c r="H336" s="7">
        <v>55</v>
      </c>
      <c r="I336" s="7">
        <v>52</v>
      </c>
      <c r="J336" s="7">
        <v>107</v>
      </c>
      <c r="K336" s="38" t="s">
        <v>405</v>
      </c>
    </row>
    <row r="337" spans="1:10" x14ac:dyDescent="0.25">
      <c r="A337" s="12">
        <v>2017</v>
      </c>
      <c r="B337" t="s">
        <v>337</v>
      </c>
      <c r="C337" t="s">
        <v>169</v>
      </c>
      <c r="D337">
        <v>10</v>
      </c>
      <c r="E337">
        <v>115</v>
      </c>
      <c r="F337" s="13" t="s">
        <v>8</v>
      </c>
      <c r="G337" s="10">
        <v>0.125</v>
      </c>
      <c r="H337" s="7">
        <v>1</v>
      </c>
      <c r="I337" s="7">
        <v>0</v>
      </c>
      <c r="J337" s="7">
        <v>1</v>
      </c>
    </row>
    <row r="338" spans="1:10" x14ac:dyDescent="0.25">
      <c r="A338" s="12">
        <v>2017</v>
      </c>
      <c r="B338" t="s">
        <v>337</v>
      </c>
      <c r="C338" t="s">
        <v>169</v>
      </c>
      <c r="D338">
        <v>10</v>
      </c>
      <c r="E338">
        <v>115</v>
      </c>
      <c r="F338" s="13" t="s">
        <v>16</v>
      </c>
      <c r="G338" s="10">
        <v>0.125</v>
      </c>
      <c r="H338" s="7">
        <v>12</v>
      </c>
      <c r="I338" s="7">
        <v>96</v>
      </c>
      <c r="J338" s="7">
        <v>108</v>
      </c>
    </row>
    <row r="339" spans="1:10" x14ac:dyDescent="0.25">
      <c r="A339" s="12">
        <v>2017</v>
      </c>
      <c r="B339" t="s">
        <v>338</v>
      </c>
      <c r="C339" t="s">
        <v>170</v>
      </c>
      <c r="D339">
        <v>56</v>
      </c>
      <c r="E339">
        <v>171</v>
      </c>
      <c r="F339" s="13" t="s">
        <v>8</v>
      </c>
      <c r="G339" s="10">
        <v>6.25E-2</v>
      </c>
      <c r="H339" s="7">
        <v>43</v>
      </c>
      <c r="I339" s="7">
        <v>80</v>
      </c>
      <c r="J339" s="7">
        <v>123</v>
      </c>
    </row>
    <row r="340" spans="1:10" x14ac:dyDescent="0.25">
      <c r="A340" s="12">
        <v>2017</v>
      </c>
      <c r="B340" t="s">
        <v>339</v>
      </c>
      <c r="C340" t="s">
        <v>165</v>
      </c>
      <c r="D340">
        <v>24</v>
      </c>
      <c r="E340">
        <v>152</v>
      </c>
      <c r="F340" s="13" t="s">
        <v>8</v>
      </c>
      <c r="G340" s="10">
        <v>6.25E-2</v>
      </c>
      <c r="H340" s="7">
        <v>67</v>
      </c>
      <c r="I340" s="7">
        <v>60</v>
      </c>
      <c r="J340" s="7">
        <v>127</v>
      </c>
    </row>
    <row r="341" spans="1:10" x14ac:dyDescent="0.25">
      <c r="A341" s="12">
        <v>2017</v>
      </c>
      <c r="B341" t="s">
        <v>339</v>
      </c>
      <c r="C341" t="s">
        <v>165</v>
      </c>
      <c r="D341">
        <v>24</v>
      </c>
      <c r="E341">
        <v>152</v>
      </c>
      <c r="F341" s="13" t="s">
        <v>16</v>
      </c>
      <c r="G341" s="10">
        <v>6.25E-2</v>
      </c>
      <c r="H341" s="7">
        <v>0</v>
      </c>
      <c r="I341" s="7">
        <v>4</v>
      </c>
      <c r="J341" s="7">
        <v>4</v>
      </c>
    </row>
    <row r="342" spans="1:10" x14ac:dyDescent="0.25">
      <c r="A342" s="12">
        <v>2017</v>
      </c>
      <c r="B342" t="s">
        <v>340</v>
      </c>
      <c r="C342" t="s">
        <v>170</v>
      </c>
      <c r="D342">
        <v>55</v>
      </c>
      <c r="E342">
        <v>167</v>
      </c>
      <c r="F342" s="13" t="s">
        <v>8</v>
      </c>
      <c r="G342" s="10">
        <v>0.125</v>
      </c>
      <c r="H342" s="7">
        <v>75</v>
      </c>
      <c r="I342" s="7">
        <v>59</v>
      </c>
      <c r="J342" s="7">
        <v>134</v>
      </c>
    </row>
    <row r="343" spans="1:10" x14ac:dyDescent="0.25">
      <c r="A343" s="12">
        <v>2017</v>
      </c>
      <c r="B343" t="s">
        <v>340</v>
      </c>
      <c r="C343" t="s">
        <v>170</v>
      </c>
      <c r="D343">
        <v>55</v>
      </c>
      <c r="E343">
        <v>167</v>
      </c>
      <c r="F343" s="13" t="s">
        <v>16</v>
      </c>
      <c r="G343" s="10">
        <v>0.125</v>
      </c>
      <c r="H343" s="7">
        <v>83</v>
      </c>
      <c r="I343" s="7">
        <v>49</v>
      </c>
      <c r="J343" s="7">
        <v>132</v>
      </c>
    </row>
    <row r="344" spans="1:10" x14ac:dyDescent="0.25">
      <c r="A344" s="12">
        <v>2017</v>
      </c>
      <c r="B344" t="s">
        <v>341</v>
      </c>
      <c r="C344" t="s">
        <v>171</v>
      </c>
      <c r="D344">
        <v>61</v>
      </c>
      <c r="E344">
        <v>162</v>
      </c>
      <c r="F344" s="13" t="s">
        <v>8</v>
      </c>
      <c r="G344" s="10">
        <v>6.25E-2</v>
      </c>
      <c r="H344" s="7">
        <v>39</v>
      </c>
      <c r="I344" s="7">
        <v>116</v>
      </c>
      <c r="J344" s="7">
        <v>155</v>
      </c>
    </row>
    <row r="345" spans="1:10" x14ac:dyDescent="0.25">
      <c r="A345" s="12">
        <v>2017</v>
      </c>
      <c r="B345" t="s">
        <v>342</v>
      </c>
      <c r="C345" t="s">
        <v>172</v>
      </c>
      <c r="D345">
        <v>50</v>
      </c>
      <c r="E345">
        <v>183</v>
      </c>
      <c r="F345" s="13" t="s">
        <v>8</v>
      </c>
      <c r="G345" s="10">
        <v>0.125</v>
      </c>
      <c r="H345" s="7">
        <v>0</v>
      </c>
      <c r="I345" s="7">
        <v>1</v>
      </c>
      <c r="J345" s="7">
        <v>1</v>
      </c>
    </row>
    <row r="346" spans="1:10" x14ac:dyDescent="0.25">
      <c r="A346" s="12">
        <v>2017</v>
      </c>
      <c r="B346" t="s">
        <v>342</v>
      </c>
      <c r="C346" t="s">
        <v>172</v>
      </c>
      <c r="D346">
        <v>50</v>
      </c>
      <c r="E346">
        <v>183</v>
      </c>
      <c r="F346" s="13" t="s">
        <v>16</v>
      </c>
      <c r="G346" s="10">
        <v>0.125</v>
      </c>
      <c r="H346" s="7">
        <v>80</v>
      </c>
      <c r="I346" s="7">
        <v>77</v>
      </c>
      <c r="J346" s="7">
        <v>157</v>
      </c>
    </row>
    <row r="347" spans="1:10" x14ac:dyDescent="0.25">
      <c r="A347" s="12">
        <v>2017</v>
      </c>
      <c r="B347" t="s">
        <v>343</v>
      </c>
      <c r="C347" t="s">
        <v>171</v>
      </c>
      <c r="D347">
        <v>60</v>
      </c>
      <c r="E347">
        <v>160</v>
      </c>
      <c r="F347" s="13" t="s">
        <v>8</v>
      </c>
      <c r="G347" s="10">
        <v>6.25E-2</v>
      </c>
      <c r="H347" s="7">
        <v>33</v>
      </c>
      <c r="I347" s="7">
        <v>74</v>
      </c>
      <c r="J347" s="7">
        <v>107</v>
      </c>
    </row>
    <row r="348" spans="1:10" x14ac:dyDescent="0.25">
      <c r="A348" s="12">
        <v>2017</v>
      </c>
      <c r="B348" t="s">
        <v>343</v>
      </c>
      <c r="C348" t="s">
        <v>171</v>
      </c>
      <c r="D348">
        <v>60</v>
      </c>
      <c r="E348">
        <v>160</v>
      </c>
      <c r="F348" s="13" t="s">
        <v>16</v>
      </c>
      <c r="G348" s="10">
        <v>3.125E-2</v>
      </c>
      <c r="H348" s="7">
        <v>16</v>
      </c>
      <c r="I348" s="7">
        <v>38</v>
      </c>
      <c r="J348" s="7">
        <v>54</v>
      </c>
    </row>
    <row r="349" spans="1:10" x14ac:dyDescent="0.25">
      <c r="A349" s="12">
        <v>2018</v>
      </c>
      <c r="B349" t="s">
        <v>344</v>
      </c>
      <c r="C349" t="s">
        <v>173</v>
      </c>
      <c r="D349">
        <v>6</v>
      </c>
      <c r="E349">
        <v>165</v>
      </c>
      <c r="F349" s="13" t="s">
        <v>16</v>
      </c>
      <c r="G349" s="10">
        <v>9.375E-2</v>
      </c>
      <c r="H349" s="7">
        <v>46</v>
      </c>
      <c r="I349" s="7">
        <v>56</v>
      </c>
      <c r="J349" s="7">
        <v>112</v>
      </c>
    </row>
    <row r="350" spans="1:10" x14ac:dyDescent="0.25">
      <c r="A350" s="12">
        <v>2018</v>
      </c>
      <c r="B350" t="s">
        <v>345</v>
      </c>
      <c r="C350" t="s">
        <v>173</v>
      </c>
      <c r="D350">
        <v>28</v>
      </c>
      <c r="E350">
        <v>116</v>
      </c>
      <c r="F350" s="13" t="s">
        <v>8</v>
      </c>
      <c r="G350" s="10">
        <v>1</v>
      </c>
      <c r="H350" s="7">
        <v>13</v>
      </c>
      <c r="I350" s="7">
        <v>48</v>
      </c>
      <c r="J350" s="7">
        <v>61</v>
      </c>
    </row>
    <row r="351" spans="1:10" x14ac:dyDescent="0.25">
      <c r="A351" s="12">
        <v>2018</v>
      </c>
      <c r="B351" t="s">
        <v>345</v>
      </c>
      <c r="C351" t="s">
        <v>173</v>
      </c>
      <c r="D351">
        <v>28</v>
      </c>
      <c r="E351">
        <v>116</v>
      </c>
      <c r="F351" s="13" t="s">
        <v>16</v>
      </c>
      <c r="G351" s="10">
        <v>0.53125</v>
      </c>
      <c r="H351" s="7">
        <v>3</v>
      </c>
      <c r="I351" s="7">
        <v>105</v>
      </c>
      <c r="J351" s="7">
        <v>108</v>
      </c>
    </row>
    <row r="352" spans="1:10" x14ac:dyDescent="0.25">
      <c r="A352" s="12">
        <v>2018</v>
      </c>
      <c r="B352" t="s">
        <v>346</v>
      </c>
      <c r="C352" t="s">
        <v>173</v>
      </c>
      <c r="D352">
        <v>59</v>
      </c>
      <c r="E352">
        <v>183</v>
      </c>
      <c r="F352" s="13" t="s">
        <v>8</v>
      </c>
      <c r="G352" s="10">
        <v>1</v>
      </c>
      <c r="H352" s="7">
        <v>0</v>
      </c>
      <c r="I352" s="7">
        <v>5</v>
      </c>
      <c r="J352" s="7">
        <v>5</v>
      </c>
    </row>
    <row r="353" spans="1:10" x14ac:dyDescent="0.25">
      <c r="A353" s="12">
        <v>2018</v>
      </c>
      <c r="B353" t="s">
        <v>346</v>
      </c>
      <c r="C353" t="s">
        <v>173</v>
      </c>
      <c r="D353">
        <v>59</v>
      </c>
      <c r="E353">
        <v>183</v>
      </c>
      <c r="F353" s="13" t="s">
        <v>16</v>
      </c>
      <c r="G353" s="10">
        <v>1</v>
      </c>
      <c r="H353" s="7">
        <v>26</v>
      </c>
      <c r="I353" s="7">
        <v>81</v>
      </c>
      <c r="J353" s="7">
        <v>107</v>
      </c>
    </row>
    <row r="354" spans="1:10" x14ac:dyDescent="0.25">
      <c r="A354" s="12">
        <v>2018</v>
      </c>
      <c r="B354" t="s">
        <v>347</v>
      </c>
      <c r="C354" t="s">
        <v>173</v>
      </c>
      <c r="D354">
        <v>31</v>
      </c>
      <c r="E354">
        <v>131</v>
      </c>
      <c r="F354" s="13" t="s">
        <v>8</v>
      </c>
      <c r="G354" s="10">
        <v>0.125</v>
      </c>
      <c r="H354" s="7">
        <v>0</v>
      </c>
      <c r="I354" s="7">
        <v>2</v>
      </c>
      <c r="J354" s="7">
        <v>2</v>
      </c>
    </row>
    <row r="355" spans="1:10" x14ac:dyDescent="0.25">
      <c r="A355" s="12">
        <v>2018</v>
      </c>
      <c r="B355" t="s">
        <v>347</v>
      </c>
      <c r="C355" t="s">
        <v>173</v>
      </c>
      <c r="D355">
        <v>31</v>
      </c>
      <c r="E355">
        <v>131</v>
      </c>
      <c r="F355" s="13" t="s">
        <v>16</v>
      </c>
      <c r="G355" s="10">
        <v>0.125</v>
      </c>
      <c r="H355" s="7">
        <v>42</v>
      </c>
      <c r="I355" s="7">
        <v>74</v>
      </c>
      <c r="J355" s="7">
        <v>116</v>
      </c>
    </row>
    <row r="356" spans="1:10" x14ac:dyDescent="0.25">
      <c r="A356" s="12">
        <v>2018</v>
      </c>
      <c r="B356" t="s">
        <v>348</v>
      </c>
      <c r="C356" t="s">
        <v>173</v>
      </c>
      <c r="D356">
        <v>30</v>
      </c>
      <c r="E356">
        <v>113</v>
      </c>
      <c r="F356" s="13" t="s">
        <v>8</v>
      </c>
      <c r="G356" s="10">
        <v>0.125</v>
      </c>
      <c r="H356" s="7">
        <v>47</v>
      </c>
      <c r="I356" s="7">
        <v>96</v>
      </c>
      <c r="J356" s="7">
        <v>143</v>
      </c>
    </row>
    <row r="357" spans="1:10" x14ac:dyDescent="0.25">
      <c r="A357" s="12">
        <v>2018</v>
      </c>
      <c r="B357" t="s">
        <v>349</v>
      </c>
      <c r="C357" t="s">
        <v>173</v>
      </c>
      <c r="D357">
        <v>68</v>
      </c>
      <c r="E357">
        <v>170</v>
      </c>
      <c r="F357" s="13" t="s">
        <v>8</v>
      </c>
      <c r="G357" s="10">
        <v>6.25E-2</v>
      </c>
      <c r="H357" s="7">
        <v>39</v>
      </c>
      <c r="I357" s="7">
        <v>62</v>
      </c>
      <c r="J357" s="7">
        <v>101</v>
      </c>
    </row>
    <row r="358" spans="1:10" x14ac:dyDescent="0.25">
      <c r="A358" s="12">
        <v>2018</v>
      </c>
      <c r="B358" t="s">
        <v>349</v>
      </c>
      <c r="C358" t="s">
        <v>173</v>
      </c>
      <c r="D358">
        <v>68</v>
      </c>
      <c r="E358">
        <v>170</v>
      </c>
      <c r="F358" s="13" t="s">
        <v>16</v>
      </c>
      <c r="G358" s="10">
        <v>6.25E-2</v>
      </c>
      <c r="H358" s="7">
        <v>2</v>
      </c>
      <c r="I358" s="7">
        <v>2</v>
      </c>
      <c r="J358" s="7">
        <v>4</v>
      </c>
    </row>
    <row r="359" spans="1:10" x14ac:dyDescent="0.25">
      <c r="A359" s="12">
        <v>2018</v>
      </c>
      <c r="B359" t="s">
        <v>350</v>
      </c>
      <c r="C359" t="s">
        <v>173</v>
      </c>
      <c r="D359">
        <v>67</v>
      </c>
      <c r="E359">
        <v>167</v>
      </c>
      <c r="F359" s="13" t="s">
        <v>8</v>
      </c>
      <c r="G359" s="10">
        <v>6.25E-2</v>
      </c>
      <c r="H359" s="7">
        <v>61</v>
      </c>
      <c r="I359" s="7">
        <v>104</v>
      </c>
      <c r="J359" s="7">
        <v>165</v>
      </c>
    </row>
    <row r="360" spans="1:10" x14ac:dyDescent="0.25">
      <c r="A360" s="12">
        <v>2018</v>
      </c>
      <c r="B360" t="s">
        <v>350</v>
      </c>
      <c r="C360" t="s">
        <v>173</v>
      </c>
      <c r="D360">
        <v>67</v>
      </c>
      <c r="E360">
        <v>167</v>
      </c>
      <c r="F360" s="13" t="s">
        <v>16</v>
      </c>
      <c r="G360" s="10">
        <v>0.5625</v>
      </c>
      <c r="H360" s="7">
        <v>25</v>
      </c>
      <c r="I360" s="7">
        <v>21</v>
      </c>
      <c r="J360" s="7">
        <v>46</v>
      </c>
    </row>
    <row r="361" spans="1:10" x14ac:dyDescent="0.25">
      <c r="A361" s="12">
        <v>2018</v>
      </c>
      <c r="B361" t="s">
        <v>351</v>
      </c>
      <c r="C361" t="s">
        <v>173</v>
      </c>
      <c r="D361">
        <v>132</v>
      </c>
      <c r="E361">
        <v>180</v>
      </c>
      <c r="F361" s="13" t="s">
        <v>17</v>
      </c>
      <c r="G361" s="10">
        <v>3.125E-2</v>
      </c>
      <c r="H361" s="7">
        <v>31</v>
      </c>
      <c r="I361" s="7">
        <v>116</v>
      </c>
      <c r="J361" s="7">
        <v>147</v>
      </c>
    </row>
    <row r="362" spans="1:10" x14ac:dyDescent="0.25">
      <c r="A362" s="12">
        <v>2018</v>
      </c>
      <c r="B362" t="s">
        <v>352</v>
      </c>
      <c r="C362" t="s">
        <v>173</v>
      </c>
      <c r="D362">
        <v>129</v>
      </c>
      <c r="E362">
        <v>171</v>
      </c>
      <c r="F362" s="13" t="s">
        <v>8</v>
      </c>
      <c r="G362" s="10">
        <v>6.25E-2</v>
      </c>
      <c r="H362" s="7">
        <v>29</v>
      </c>
      <c r="I362" s="7">
        <v>127</v>
      </c>
      <c r="J362" s="7">
        <v>156</v>
      </c>
    </row>
    <row r="363" spans="1:10" x14ac:dyDescent="0.25">
      <c r="A363" s="12">
        <v>2018</v>
      </c>
      <c r="B363" t="s">
        <v>352</v>
      </c>
      <c r="C363" t="s">
        <v>173</v>
      </c>
      <c r="D363">
        <v>129</v>
      </c>
      <c r="E363">
        <v>171</v>
      </c>
      <c r="F363" s="13" t="s">
        <v>16</v>
      </c>
      <c r="G363" s="10">
        <v>6.25E-2</v>
      </c>
      <c r="H363" s="7">
        <v>2</v>
      </c>
      <c r="I363" s="7">
        <v>1</v>
      </c>
      <c r="J363" s="7">
        <v>3</v>
      </c>
    </row>
    <row r="364" spans="1:10" x14ac:dyDescent="0.25">
      <c r="A364" s="12">
        <v>2018</v>
      </c>
      <c r="B364" t="s">
        <v>352</v>
      </c>
      <c r="C364" t="s">
        <v>173</v>
      </c>
      <c r="D364">
        <v>129</v>
      </c>
      <c r="E364">
        <v>171</v>
      </c>
      <c r="F364" s="13" t="s">
        <v>17</v>
      </c>
      <c r="G364" s="10">
        <v>6.25E-2</v>
      </c>
      <c r="H364" s="7">
        <v>12</v>
      </c>
      <c r="I364" s="7">
        <v>50</v>
      </c>
      <c r="J364" s="7">
        <v>62</v>
      </c>
    </row>
    <row r="365" spans="1:10" x14ac:dyDescent="0.25">
      <c r="A365" s="12">
        <v>2018</v>
      </c>
      <c r="B365" t="s">
        <v>353</v>
      </c>
      <c r="C365" t="s">
        <v>173</v>
      </c>
      <c r="D365">
        <v>26</v>
      </c>
      <c r="E365">
        <v>119</v>
      </c>
      <c r="F365" s="13" t="s">
        <v>16</v>
      </c>
      <c r="G365" s="10">
        <v>1</v>
      </c>
      <c r="H365" s="7">
        <v>8</v>
      </c>
      <c r="I365" s="7">
        <v>19</v>
      </c>
      <c r="J365" s="7">
        <v>27</v>
      </c>
    </row>
    <row r="366" spans="1:10" x14ac:dyDescent="0.25">
      <c r="A366" s="12">
        <v>2018</v>
      </c>
      <c r="B366" t="s">
        <v>354</v>
      </c>
      <c r="C366" t="s">
        <v>173</v>
      </c>
      <c r="D366">
        <v>39</v>
      </c>
      <c r="E366">
        <v>160</v>
      </c>
      <c r="F366" s="13" t="s">
        <v>8</v>
      </c>
      <c r="G366" s="10">
        <v>6.25E-2</v>
      </c>
      <c r="H366" s="7">
        <v>1</v>
      </c>
      <c r="I366" s="7">
        <v>0</v>
      </c>
      <c r="J366" s="7">
        <v>1</v>
      </c>
    </row>
    <row r="367" spans="1:10" x14ac:dyDescent="0.25">
      <c r="A367" s="12">
        <v>2018</v>
      </c>
      <c r="B367" t="s">
        <v>354</v>
      </c>
      <c r="C367" t="s">
        <v>173</v>
      </c>
      <c r="D367">
        <v>39</v>
      </c>
      <c r="E367">
        <v>160</v>
      </c>
      <c r="F367" s="13" t="s">
        <v>16</v>
      </c>
      <c r="G367" s="10">
        <v>6.25E-2</v>
      </c>
      <c r="H367" s="7">
        <v>22</v>
      </c>
      <c r="I367" s="7">
        <v>73</v>
      </c>
      <c r="J367" s="7">
        <v>95</v>
      </c>
    </row>
    <row r="368" spans="1:10" x14ac:dyDescent="0.25">
      <c r="A368" s="12">
        <v>2018</v>
      </c>
      <c r="B368" t="s">
        <v>355</v>
      </c>
      <c r="C368" t="s">
        <v>173</v>
      </c>
      <c r="D368">
        <v>130</v>
      </c>
      <c r="E368">
        <v>174</v>
      </c>
      <c r="F368" s="27" t="s">
        <v>8</v>
      </c>
      <c r="G368" s="10">
        <v>6.25E-2</v>
      </c>
      <c r="H368" s="7">
        <v>23</v>
      </c>
      <c r="I368" s="7">
        <v>68</v>
      </c>
      <c r="J368" s="7">
        <v>91</v>
      </c>
    </row>
    <row r="369" spans="1:11" x14ac:dyDescent="0.25">
      <c r="A369" s="12">
        <v>2018</v>
      </c>
      <c r="B369" t="s">
        <v>355</v>
      </c>
      <c r="C369" t="s">
        <v>173</v>
      </c>
      <c r="D369">
        <v>130</v>
      </c>
      <c r="E369">
        <v>174</v>
      </c>
      <c r="F369" s="13" t="s">
        <v>17</v>
      </c>
      <c r="G369" s="10">
        <v>6.25E-2</v>
      </c>
      <c r="H369" s="7">
        <v>27</v>
      </c>
      <c r="I369" s="7">
        <v>91</v>
      </c>
      <c r="J369" s="7">
        <v>118</v>
      </c>
    </row>
    <row r="370" spans="1:11" x14ac:dyDescent="0.25">
      <c r="A370" s="12">
        <v>2018</v>
      </c>
      <c r="B370" t="s">
        <v>356</v>
      </c>
      <c r="C370" t="s">
        <v>173</v>
      </c>
      <c r="D370">
        <v>36</v>
      </c>
      <c r="E370">
        <v>152</v>
      </c>
      <c r="F370" s="13" t="s">
        <v>8</v>
      </c>
      <c r="G370" s="10">
        <v>0.125</v>
      </c>
      <c r="H370" s="7">
        <v>39</v>
      </c>
      <c r="I370" s="7">
        <v>58</v>
      </c>
      <c r="J370" s="7">
        <v>97</v>
      </c>
      <c r="K370" s="38" t="s">
        <v>403</v>
      </c>
    </row>
    <row r="371" spans="1:11" x14ac:dyDescent="0.25">
      <c r="A371" s="12">
        <v>2018</v>
      </c>
      <c r="B371" t="s">
        <v>356</v>
      </c>
      <c r="C371" t="s">
        <v>173</v>
      </c>
      <c r="D371">
        <v>36</v>
      </c>
      <c r="E371">
        <v>152</v>
      </c>
      <c r="F371" s="13" t="s">
        <v>16</v>
      </c>
      <c r="G371" s="10">
        <v>0.125</v>
      </c>
      <c r="H371" s="7">
        <v>33</v>
      </c>
      <c r="I371" s="7">
        <v>28</v>
      </c>
      <c r="J371" s="7">
        <v>61</v>
      </c>
      <c r="K371" s="38" t="s">
        <v>403</v>
      </c>
    </row>
    <row r="372" spans="1:11" x14ac:dyDescent="0.25">
      <c r="A372" s="12">
        <v>2018</v>
      </c>
      <c r="B372" t="s">
        <v>357</v>
      </c>
      <c r="C372" t="s">
        <v>173</v>
      </c>
      <c r="D372">
        <v>27</v>
      </c>
      <c r="E372">
        <v>114</v>
      </c>
      <c r="F372" s="13" t="s">
        <v>8</v>
      </c>
      <c r="G372" s="10">
        <v>0.25</v>
      </c>
      <c r="H372" s="7">
        <v>19</v>
      </c>
      <c r="I372" s="7">
        <v>35</v>
      </c>
      <c r="J372" s="7">
        <v>54</v>
      </c>
    </row>
    <row r="373" spans="1:11" x14ac:dyDescent="0.25">
      <c r="A373" s="12">
        <v>2018</v>
      </c>
      <c r="B373" t="s">
        <v>357</v>
      </c>
      <c r="C373" t="s">
        <v>173</v>
      </c>
      <c r="D373">
        <v>27</v>
      </c>
      <c r="E373">
        <v>114</v>
      </c>
      <c r="F373" s="13" t="s">
        <v>16</v>
      </c>
      <c r="G373" s="10">
        <v>0.25</v>
      </c>
      <c r="H373" s="7">
        <v>74</v>
      </c>
      <c r="I373" s="7">
        <v>116</v>
      </c>
      <c r="J373" s="7">
        <v>190</v>
      </c>
    </row>
    <row r="374" spans="1:11" x14ac:dyDescent="0.25">
      <c r="A374" s="12">
        <v>2018</v>
      </c>
      <c r="B374" t="s">
        <v>358</v>
      </c>
      <c r="C374" t="s">
        <v>173</v>
      </c>
      <c r="D374">
        <v>23</v>
      </c>
      <c r="E374">
        <v>109</v>
      </c>
      <c r="F374" s="13" t="s">
        <v>8</v>
      </c>
      <c r="G374" s="10">
        <v>6.25E-2</v>
      </c>
      <c r="H374" s="7">
        <v>58</v>
      </c>
      <c r="I374" s="7">
        <v>137</v>
      </c>
      <c r="J374" s="7">
        <v>195</v>
      </c>
    </row>
    <row r="375" spans="1:11" x14ac:dyDescent="0.25">
      <c r="A375" s="12">
        <v>2018</v>
      </c>
      <c r="B375" t="s">
        <v>358</v>
      </c>
      <c r="C375" t="s">
        <v>173</v>
      </c>
      <c r="D375">
        <v>23</v>
      </c>
      <c r="E375">
        <v>109</v>
      </c>
      <c r="F375" s="13" t="s">
        <v>16</v>
      </c>
      <c r="G375" s="10">
        <v>6.25E-2</v>
      </c>
      <c r="H375" s="7">
        <v>0</v>
      </c>
      <c r="I375" s="7">
        <v>1</v>
      </c>
      <c r="J375" s="7">
        <v>1</v>
      </c>
    </row>
    <row r="376" spans="1:11" x14ac:dyDescent="0.25">
      <c r="A376" s="12">
        <v>2018</v>
      </c>
      <c r="B376" t="s">
        <v>359</v>
      </c>
      <c r="C376" t="s">
        <v>173</v>
      </c>
      <c r="D376">
        <v>62</v>
      </c>
      <c r="E376">
        <v>455</v>
      </c>
      <c r="F376" s="27" t="s">
        <v>8</v>
      </c>
      <c r="G376" s="10">
        <v>0.125</v>
      </c>
      <c r="H376" s="7">
        <v>44</v>
      </c>
      <c r="I376" s="7">
        <v>89</v>
      </c>
      <c r="J376" s="7">
        <v>133</v>
      </c>
      <c r="K376" s="38" t="s">
        <v>334</v>
      </c>
    </row>
    <row r="377" spans="1:11" x14ac:dyDescent="0.25">
      <c r="A377" s="12">
        <v>2018</v>
      </c>
      <c r="B377" t="s">
        <v>359</v>
      </c>
      <c r="C377" t="s">
        <v>173</v>
      </c>
      <c r="D377">
        <v>62</v>
      </c>
      <c r="E377">
        <v>455</v>
      </c>
      <c r="F377" s="13" t="s">
        <v>17</v>
      </c>
      <c r="G377" s="10">
        <v>1</v>
      </c>
      <c r="H377" s="7">
        <v>8</v>
      </c>
      <c r="I377" s="7">
        <v>25</v>
      </c>
      <c r="J377" s="7">
        <v>33</v>
      </c>
    </row>
    <row r="378" spans="1:11" x14ac:dyDescent="0.25">
      <c r="A378" s="12">
        <v>2018</v>
      </c>
      <c r="B378" t="s">
        <v>360</v>
      </c>
      <c r="C378" t="s">
        <v>173</v>
      </c>
      <c r="D378">
        <v>24</v>
      </c>
      <c r="E378">
        <v>110</v>
      </c>
      <c r="F378" s="13" t="s">
        <v>8</v>
      </c>
      <c r="G378" s="10">
        <v>0.25</v>
      </c>
      <c r="H378" s="7">
        <v>15</v>
      </c>
      <c r="I378" s="7">
        <v>107</v>
      </c>
      <c r="J378" s="7">
        <v>122</v>
      </c>
    </row>
    <row r="379" spans="1:11" x14ac:dyDescent="0.25">
      <c r="A379" s="12">
        <v>2018</v>
      </c>
      <c r="B379" t="s">
        <v>360</v>
      </c>
      <c r="C379" t="s">
        <v>173</v>
      </c>
      <c r="D379">
        <v>24</v>
      </c>
      <c r="E379">
        <v>110</v>
      </c>
      <c r="F379" s="13" t="s">
        <v>16</v>
      </c>
      <c r="G379" s="10">
        <v>0.25</v>
      </c>
      <c r="H379" s="7">
        <v>1</v>
      </c>
      <c r="I379" s="7">
        <v>3</v>
      </c>
      <c r="J379" s="7">
        <v>4</v>
      </c>
    </row>
    <row r="380" spans="1:11" x14ac:dyDescent="0.25">
      <c r="A380" s="12">
        <v>2018</v>
      </c>
      <c r="B380" t="s">
        <v>360</v>
      </c>
      <c r="C380" t="s">
        <v>173</v>
      </c>
      <c r="D380">
        <v>24</v>
      </c>
      <c r="E380">
        <v>110</v>
      </c>
      <c r="F380" s="13" t="s">
        <v>17</v>
      </c>
      <c r="G380" s="10">
        <v>0.25</v>
      </c>
      <c r="H380" s="7">
        <v>2</v>
      </c>
      <c r="I380" s="7">
        <v>10</v>
      </c>
      <c r="J380" s="7">
        <v>12</v>
      </c>
    </row>
    <row r="381" spans="1:11" x14ac:dyDescent="0.25">
      <c r="A381" s="12">
        <v>2018</v>
      </c>
      <c r="B381" t="s">
        <v>361</v>
      </c>
      <c r="C381" t="s">
        <v>173</v>
      </c>
      <c r="D381">
        <v>22</v>
      </c>
      <c r="E381">
        <v>117</v>
      </c>
      <c r="F381" s="13" t="s">
        <v>8</v>
      </c>
      <c r="G381" s="10">
        <v>0.25</v>
      </c>
      <c r="H381" s="7">
        <v>61</v>
      </c>
      <c r="I381" s="7">
        <v>66</v>
      </c>
      <c r="J381" s="7">
        <v>127</v>
      </c>
    </row>
    <row r="382" spans="1:11" x14ac:dyDescent="0.25">
      <c r="A382" s="12">
        <v>2018</v>
      </c>
      <c r="B382" t="s">
        <v>361</v>
      </c>
      <c r="C382" t="s">
        <v>173</v>
      </c>
      <c r="D382">
        <v>22</v>
      </c>
      <c r="E382">
        <v>117</v>
      </c>
      <c r="F382" s="13" t="s">
        <v>16</v>
      </c>
      <c r="G382" s="10">
        <v>0.25</v>
      </c>
      <c r="H382" s="7">
        <v>0</v>
      </c>
      <c r="I382" s="7">
        <v>3</v>
      </c>
      <c r="J382" s="7">
        <v>3</v>
      </c>
    </row>
    <row r="383" spans="1:11" x14ac:dyDescent="0.25">
      <c r="A383" s="12">
        <v>2018</v>
      </c>
      <c r="B383" t="s">
        <v>362</v>
      </c>
      <c r="C383" t="s">
        <v>173</v>
      </c>
      <c r="D383">
        <v>29</v>
      </c>
      <c r="E383">
        <v>115</v>
      </c>
      <c r="F383" s="13" t="s">
        <v>16</v>
      </c>
      <c r="G383" s="10">
        <v>1</v>
      </c>
      <c r="H383" s="7">
        <v>0</v>
      </c>
      <c r="I383" s="7">
        <v>40</v>
      </c>
      <c r="J383" s="7">
        <v>40</v>
      </c>
    </row>
    <row r="384" spans="1:11" x14ac:dyDescent="0.25">
      <c r="A384" s="12">
        <v>2018</v>
      </c>
      <c r="B384" t="s">
        <v>363</v>
      </c>
      <c r="C384" t="s">
        <v>173</v>
      </c>
      <c r="D384">
        <v>135</v>
      </c>
      <c r="E384">
        <v>139</v>
      </c>
      <c r="F384" s="13" t="s">
        <v>16</v>
      </c>
      <c r="G384" s="10">
        <v>0.15625</v>
      </c>
      <c r="H384" s="7">
        <v>26</v>
      </c>
      <c r="I384" s="7">
        <v>81</v>
      </c>
      <c r="J384" s="7">
        <v>107</v>
      </c>
    </row>
    <row r="385" spans="1:10" x14ac:dyDescent="0.25">
      <c r="A385" s="12">
        <v>2018</v>
      </c>
      <c r="B385" t="s">
        <v>364</v>
      </c>
      <c r="C385" t="s">
        <v>173</v>
      </c>
      <c r="D385">
        <v>61</v>
      </c>
      <c r="E385">
        <v>454</v>
      </c>
      <c r="F385" s="13" t="s">
        <v>8</v>
      </c>
      <c r="G385" s="10">
        <v>0.25</v>
      </c>
      <c r="H385" s="7">
        <v>56</v>
      </c>
      <c r="I385" s="7">
        <v>81</v>
      </c>
      <c r="J385" s="7">
        <v>137</v>
      </c>
    </row>
    <row r="386" spans="1:10" x14ac:dyDescent="0.25">
      <c r="A386" s="12">
        <v>2018</v>
      </c>
      <c r="B386" t="s">
        <v>364</v>
      </c>
      <c r="C386" t="s">
        <v>173</v>
      </c>
      <c r="D386">
        <v>61</v>
      </c>
      <c r="E386">
        <v>454</v>
      </c>
      <c r="F386" s="13" t="s">
        <v>16</v>
      </c>
      <c r="G386" s="10">
        <v>0.25</v>
      </c>
      <c r="H386" s="7">
        <v>2</v>
      </c>
      <c r="I386" s="7">
        <v>1</v>
      </c>
      <c r="J386" s="7">
        <v>3</v>
      </c>
    </row>
    <row r="387" spans="1:10" x14ac:dyDescent="0.25">
      <c r="A387" s="12">
        <v>2018</v>
      </c>
      <c r="B387" t="s">
        <v>365</v>
      </c>
      <c r="C387" t="s">
        <v>173</v>
      </c>
      <c r="D387">
        <v>131</v>
      </c>
      <c r="E387">
        <v>181</v>
      </c>
      <c r="F387" s="13" t="s">
        <v>8</v>
      </c>
      <c r="G387" s="10">
        <v>0.25</v>
      </c>
      <c r="H387" s="7">
        <v>32</v>
      </c>
      <c r="I387" s="7">
        <v>24</v>
      </c>
      <c r="J387" s="7">
        <v>56</v>
      </c>
    </row>
    <row r="388" spans="1:10" x14ac:dyDescent="0.25">
      <c r="A388" s="12">
        <v>2018</v>
      </c>
      <c r="B388" t="s">
        <v>365</v>
      </c>
      <c r="C388" t="s">
        <v>173</v>
      </c>
      <c r="D388">
        <v>131</v>
      </c>
      <c r="E388">
        <v>181</v>
      </c>
      <c r="F388" s="13" t="s">
        <v>17</v>
      </c>
      <c r="G388" s="10">
        <v>6.25E-2</v>
      </c>
      <c r="H388" s="7">
        <v>53</v>
      </c>
      <c r="I388" s="7">
        <v>81</v>
      </c>
      <c r="J388" s="7">
        <v>134</v>
      </c>
    </row>
    <row r="389" spans="1:10" x14ac:dyDescent="0.25">
      <c r="A389" s="12">
        <v>2018</v>
      </c>
      <c r="B389" t="s">
        <v>366</v>
      </c>
      <c r="C389" t="s">
        <v>173</v>
      </c>
      <c r="D389">
        <v>122</v>
      </c>
      <c r="E389">
        <v>162</v>
      </c>
      <c r="F389" s="13" t="s">
        <v>8</v>
      </c>
      <c r="G389" s="10">
        <v>0.125</v>
      </c>
      <c r="H389" s="7">
        <v>87</v>
      </c>
      <c r="I389" s="7">
        <v>87</v>
      </c>
      <c r="J389" s="7">
        <v>174</v>
      </c>
    </row>
    <row r="390" spans="1:10" x14ac:dyDescent="0.25">
      <c r="A390" s="12">
        <v>2018</v>
      </c>
      <c r="B390" t="s">
        <v>366</v>
      </c>
      <c r="C390" t="s">
        <v>173</v>
      </c>
      <c r="D390">
        <v>122</v>
      </c>
      <c r="E390">
        <v>162</v>
      </c>
      <c r="F390" s="13" t="s">
        <v>16</v>
      </c>
      <c r="G390" s="10">
        <v>0.25</v>
      </c>
      <c r="H390" s="7">
        <v>32</v>
      </c>
      <c r="I390" s="7">
        <v>26</v>
      </c>
      <c r="J390" s="7">
        <v>58</v>
      </c>
    </row>
    <row r="391" spans="1:10" x14ac:dyDescent="0.25">
      <c r="A391" s="12">
        <v>2018</v>
      </c>
      <c r="B391" t="s">
        <v>366</v>
      </c>
      <c r="C391" t="s">
        <v>173</v>
      </c>
      <c r="D391">
        <v>122</v>
      </c>
      <c r="E391">
        <v>162</v>
      </c>
      <c r="F391" s="13" t="s">
        <v>174</v>
      </c>
      <c r="G391" s="10">
        <v>0.125</v>
      </c>
      <c r="H391" s="7">
        <v>0</v>
      </c>
      <c r="I391" s="7">
        <v>1</v>
      </c>
      <c r="J391" s="7">
        <v>1</v>
      </c>
    </row>
    <row r="392" spans="1:10" x14ac:dyDescent="0.25">
      <c r="A392" s="12">
        <v>2018</v>
      </c>
      <c r="B392" t="s">
        <v>367</v>
      </c>
      <c r="C392" t="s">
        <v>173</v>
      </c>
      <c r="D392">
        <v>37</v>
      </c>
      <c r="E392">
        <v>154</v>
      </c>
      <c r="F392" s="13" t="s">
        <v>8</v>
      </c>
      <c r="G392" s="10">
        <v>6.25E-2</v>
      </c>
      <c r="H392" s="7">
        <v>50</v>
      </c>
      <c r="I392" s="7">
        <v>42</v>
      </c>
      <c r="J392" s="7">
        <v>92</v>
      </c>
    </row>
    <row r="393" spans="1:10" x14ac:dyDescent="0.25">
      <c r="A393" s="12">
        <v>2018</v>
      </c>
      <c r="B393" t="s">
        <v>367</v>
      </c>
      <c r="C393" t="s">
        <v>173</v>
      </c>
      <c r="D393">
        <v>37</v>
      </c>
      <c r="E393">
        <v>154</v>
      </c>
      <c r="F393" s="13" t="s">
        <v>16</v>
      </c>
      <c r="G393" s="10">
        <v>6.25E-2</v>
      </c>
      <c r="H393" s="7">
        <v>0</v>
      </c>
      <c r="I393" s="7">
        <v>2</v>
      </c>
      <c r="J393" s="7">
        <v>2</v>
      </c>
    </row>
    <row r="394" spans="1:10" x14ac:dyDescent="0.25">
      <c r="A394" s="12">
        <v>2018</v>
      </c>
      <c r="B394" t="s">
        <v>368</v>
      </c>
      <c r="C394" t="s">
        <v>173</v>
      </c>
      <c r="D394">
        <v>38</v>
      </c>
      <c r="E394">
        <v>156</v>
      </c>
      <c r="F394" s="13" t="s">
        <v>16</v>
      </c>
      <c r="G394" s="10">
        <v>6.25E-2</v>
      </c>
      <c r="H394" s="7">
        <v>56</v>
      </c>
      <c r="I394" s="7">
        <v>45</v>
      </c>
      <c r="J394" s="7">
        <v>101</v>
      </c>
    </row>
    <row r="395" spans="1:10" x14ac:dyDescent="0.25">
      <c r="A395" s="12">
        <v>2018</v>
      </c>
      <c r="B395" t="s">
        <v>369</v>
      </c>
      <c r="C395" t="s">
        <v>173</v>
      </c>
      <c r="D395">
        <v>33</v>
      </c>
      <c r="E395">
        <v>133</v>
      </c>
      <c r="F395" s="13" t="s">
        <v>8</v>
      </c>
      <c r="G395" s="10">
        <v>6.25E-2</v>
      </c>
      <c r="H395" s="7">
        <v>52</v>
      </c>
      <c r="I395" s="7">
        <v>88</v>
      </c>
      <c r="J395" s="7">
        <v>140</v>
      </c>
    </row>
    <row r="396" spans="1:10" x14ac:dyDescent="0.25">
      <c r="A396" s="12">
        <v>2018</v>
      </c>
      <c r="B396" t="s">
        <v>369</v>
      </c>
      <c r="C396" t="s">
        <v>173</v>
      </c>
      <c r="D396">
        <v>33</v>
      </c>
      <c r="E396">
        <v>133</v>
      </c>
      <c r="F396" s="13" t="s">
        <v>16</v>
      </c>
      <c r="G396" s="10">
        <v>0.25</v>
      </c>
      <c r="H396" s="7">
        <v>3</v>
      </c>
      <c r="I396" s="7">
        <v>8</v>
      </c>
      <c r="J396" s="7">
        <v>11</v>
      </c>
    </row>
    <row r="397" spans="1:10" x14ac:dyDescent="0.25">
      <c r="A397" s="12">
        <v>2018</v>
      </c>
      <c r="B397" t="s">
        <v>370</v>
      </c>
      <c r="C397" t="s">
        <v>173</v>
      </c>
      <c r="D397">
        <v>82</v>
      </c>
      <c r="E397">
        <v>123</v>
      </c>
      <c r="F397" s="13" t="s">
        <v>16</v>
      </c>
      <c r="G397" s="10">
        <v>9.375E-2</v>
      </c>
      <c r="H397" s="7">
        <v>31</v>
      </c>
      <c r="I397" s="7">
        <v>83</v>
      </c>
      <c r="J397" s="7">
        <v>114</v>
      </c>
    </row>
    <row r="398" spans="1:10" x14ac:dyDescent="0.25">
      <c r="A398" s="12">
        <v>2018</v>
      </c>
      <c r="B398" t="s">
        <v>371</v>
      </c>
      <c r="C398" t="s">
        <v>173</v>
      </c>
      <c r="D398">
        <v>83</v>
      </c>
      <c r="E398">
        <v>124</v>
      </c>
      <c r="F398" s="13" t="s">
        <v>8</v>
      </c>
      <c r="G398" s="10">
        <v>0.125</v>
      </c>
      <c r="H398" s="7">
        <v>13</v>
      </c>
      <c r="I398" s="7">
        <v>43</v>
      </c>
      <c r="J398" s="7">
        <v>56</v>
      </c>
    </row>
    <row r="399" spans="1:10" x14ac:dyDescent="0.25">
      <c r="A399" s="12">
        <v>2018</v>
      </c>
      <c r="B399" t="s">
        <v>371</v>
      </c>
      <c r="C399" t="s">
        <v>173</v>
      </c>
      <c r="D399">
        <v>83</v>
      </c>
      <c r="E399">
        <v>124</v>
      </c>
      <c r="F399" s="13" t="s">
        <v>16</v>
      </c>
      <c r="G399" s="10">
        <v>0.125</v>
      </c>
      <c r="H399" s="7">
        <v>86</v>
      </c>
      <c r="I399" s="7">
        <v>69</v>
      </c>
      <c r="J399" s="7">
        <v>155</v>
      </c>
    </row>
    <row r="400" spans="1:10" x14ac:dyDescent="0.25">
      <c r="A400" s="12">
        <v>2018</v>
      </c>
      <c r="B400" t="s">
        <v>372</v>
      </c>
      <c r="C400" t="s">
        <v>173</v>
      </c>
      <c r="D400">
        <v>35</v>
      </c>
      <c r="E400">
        <v>135</v>
      </c>
      <c r="F400" s="13" t="s">
        <v>8</v>
      </c>
      <c r="G400" s="10">
        <v>0.125</v>
      </c>
      <c r="H400" s="7">
        <v>119</v>
      </c>
      <c r="I400" s="7">
        <v>122</v>
      </c>
      <c r="J400" s="7">
        <v>241</v>
      </c>
    </row>
    <row r="401" spans="1:10" x14ac:dyDescent="0.25">
      <c r="A401" s="12">
        <v>2018</v>
      </c>
      <c r="B401" t="s">
        <v>372</v>
      </c>
      <c r="C401" t="s">
        <v>173</v>
      </c>
      <c r="D401">
        <v>35</v>
      </c>
      <c r="E401">
        <v>135</v>
      </c>
      <c r="F401" s="13" t="s">
        <v>16</v>
      </c>
      <c r="G401" s="10">
        <v>0.125</v>
      </c>
      <c r="H401" s="7">
        <v>2</v>
      </c>
      <c r="I401" s="7">
        <v>2</v>
      </c>
      <c r="J401" s="7">
        <v>4</v>
      </c>
    </row>
    <row r="402" spans="1:10" x14ac:dyDescent="0.25">
      <c r="A402" s="12">
        <v>2018</v>
      </c>
      <c r="B402" t="s">
        <v>373</v>
      </c>
      <c r="C402" t="s">
        <v>173</v>
      </c>
      <c r="D402">
        <v>32</v>
      </c>
      <c r="E402">
        <v>132</v>
      </c>
      <c r="F402" s="13" t="s">
        <v>8</v>
      </c>
      <c r="G402" s="10">
        <v>0.125</v>
      </c>
      <c r="H402" s="7">
        <v>45</v>
      </c>
      <c r="I402" s="7">
        <v>70</v>
      </c>
      <c r="J402" s="7">
        <v>115</v>
      </c>
    </row>
    <row r="403" spans="1:10" x14ac:dyDescent="0.25">
      <c r="A403" s="12">
        <v>2018</v>
      </c>
      <c r="B403" t="s">
        <v>373</v>
      </c>
      <c r="C403" t="s">
        <v>173</v>
      </c>
      <c r="D403">
        <v>32</v>
      </c>
      <c r="E403">
        <v>132</v>
      </c>
      <c r="F403" s="13" t="s">
        <v>16</v>
      </c>
      <c r="G403" s="10">
        <v>0.25</v>
      </c>
      <c r="H403" s="7">
        <v>29</v>
      </c>
      <c r="I403" s="7">
        <v>39</v>
      </c>
      <c r="J403" s="7">
        <v>68</v>
      </c>
    </row>
    <row r="404" spans="1:10" x14ac:dyDescent="0.25">
      <c r="A404" s="12">
        <v>2018</v>
      </c>
      <c r="B404" t="s">
        <v>374</v>
      </c>
      <c r="C404" t="s">
        <v>173</v>
      </c>
      <c r="D404">
        <v>34</v>
      </c>
      <c r="E404">
        <v>134</v>
      </c>
      <c r="F404" s="13" t="s">
        <v>8</v>
      </c>
      <c r="G404" s="10">
        <v>6.25E-2</v>
      </c>
      <c r="H404" s="7">
        <v>92</v>
      </c>
      <c r="I404" s="7">
        <v>78</v>
      </c>
      <c r="J404" s="7">
        <v>170</v>
      </c>
    </row>
    <row r="405" spans="1:10" x14ac:dyDescent="0.25">
      <c r="A405" s="12">
        <v>2018</v>
      </c>
      <c r="B405" t="s">
        <v>374</v>
      </c>
      <c r="C405" t="s">
        <v>173</v>
      </c>
      <c r="D405">
        <v>34</v>
      </c>
      <c r="E405">
        <v>134</v>
      </c>
      <c r="F405" s="13" t="s">
        <v>16</v>
      </c>
      <c r="G405" s="10">
        <v>6.25E-2</v>
      </c>
      <c r="H405" s="7">
        <v>0</v>
      </c>
      <c r="I405" s="7">
        <v>1</v>
      </c>
      <c r="J405" s="7">
        <v>1</v>
      </c>
    </row>
    <row r="406" spans="1:10" x14ac:dyDescent="0.25">
      <c r="A406" s="12">
        <v>2018</v>
      </c>
      <c r="B406" t="s">
        <v>374</v>
      </c>
      <c r="C406" t="s">
        <v>173</v>
      </c>
      <c r="D406">
        <v>34</v>
      </c>
      <c r="E406">
        <v>134</v>
      </c>
      <c r="F406" s="13" t="s">
        <v>17</v>
      </c>
      <c r="G406" s="10">
        <v>6.25E-2</v>
      </c>
      <c r="H406" s="7">
        <v>0</v>
      </c>
      <c r="I406" s="7">
        <v>3</v>
      </c>
      <c r="J406" s="7">
        <v>3</v>
      </c>
    </row>
    <row r="407" spans="1:10" x14ac:dyDescent="0.25">
      <c r="A407" s="12">
        <v>2018</v>
      </c>
      <c r="B407" t="s">
        <v>375</v>
      </c>
      <c r="C407" t="s">
        <v>173</v>
      </c>
      <c r="D407">
        <v>85</v>
      </c>
      <c r="E407">
        <v>126</v>
      </c>
      <c r="F407" s="13" t="s">
        <v>8</v>
      </c>
      <c r="G407" s="10">
        <v>6.25E-2</v>
      </c>
      <c r="H407" s="7">
        <v>80</v>
      </c>
      <c r="I407" s="7">
        <v>102</v>
      </c>
      <c r="J407" s="7">
        <v>182</v>
      </c>
    </row>
    <row r="408" spans="1:10" x14ac:dyDescent="0.25">
      <c r="A408" s="12">
        <v>2018</v>
      </c>
      <c r="B408" t="s">
        <v>375</v>
      </c>
      <c r="C408" t="s">
        <v>173</v>
      </c>
      <c r="D408">
        <v>85</v>
      </c>
      <c r="E408">
        <v>126</v>
      </c>
      <c r="F408" s="13" t="s">
        <v>16</v>
      </c>
      <c r="G408" s="10">
        <v>6.25E-2</v>
      </c>
      <c r="H408" s="7">
        <v>2</v>
      </c>
      <c r="I408" s="7">
        <v>1</v>
      </c>
      <c r="J408" s="7">
        <v>3</v>
      </c>
    </row>
    <row r="409" spans="1:10" x14ac:dyDescent="0.25">
      <c r="A409" s="12">
        <v>2018</v>
      </c>
      <c r="B409" t="s">
        <v>376</v>
      </c>
      <c r="C409" t="s">
        <v>173</v>
      </c>
      <c r="D409">
        <v>15</v>
      </c>
      <c r="E409">
        <v>423</v>
      </c>
      <c r="F409" s="13" t="s">
        <v>16</v>
      </c>
      <c r="G409" s="10">
        <v>0.375</v>
      </c>
      <c r="H409" s="7">
        <v>1</v>
      </c>
      <c r="I409" s="7">
        <v>127</v>
      </c>
      <c r="J409" s="7">
        <v>128</v>
      </c>
    </row>
    <row r="410" spans="1:10" x14ac:dyDescent="0.25">
      <c r="A410" s="12">
        <v>2018</v>
      </c>
      <c r="B410" t="s">
        <v>376</v>
      </c>
      <c r="C410" t="s">
        <v>173</v>
      </c>
      <c r="D410">
        <v>15</v>
      </c>
      <c r="E410">
        <v>423</v>
      </c>
      <c r="F410" s="13" t="s">
        <v>18</v>
      </c>
      <c r="G410" s="10">
        <v>0.375</v>
      </c>
      <c r="H410" s="7">
        <v>26</v>
      </c>
      <c r="I410" s="7">
        <v>32</v>
      </c>
      <c r="J410" s="7">
        <v>58</v>
      </c>
    </row>
    <row r="411" spans="1:10" x14ac:dyDescent="0.25">
      <c r="A411" s="12">
        <v>2018</v>
      </c>
      <c r="B411" t="s">
        <v>377</v>
      </c>
      <c r="C411" t="s">
        <v>190</v>
      </c>
      <c r="D411">
        <v>86</v>
      </c>
      <c r="E411">
        <v>127</v>
      </c>
      <c r="F411" s="13" t="s">
        <v>8</v>
      </c>
      <c r="G411" s="10">
        <v>0.25</v>
      </c>
      <c r="H411" s="7">
        <v>27</v>
      </c>
      <c r="I411" s="7">
        <v>101</v>
      </c>
      <c r="J411" s="7">
        <v>128</v>
      </c>
    </row>
    <row r="412" spans="1:10" x14ac:dyDescent="0.25">
      <c r="A412" s="12">
        <v>2018</v>
      </c>
      <c r="B412" t="s">
        <v>377</v>
      </c>
      <c r="C412" t="s">
        <v>190</v>
      </c>
      <c r="D412">
        <v>86</v>
      </c>
      <c r="E412">
        <v>127</v>
      </c>
      <c r="F412" s="27" t="s">
        <v>16</v>
      </c>
      <c r="G412" s="10">
        <v>0.25</v>
      </c>
      <c r="H412" s="7">
        <v>1</v>
      </c>
      <c r="I412" s="7">
        <v>14</v>
      </c>
      <c r="J412" s="7">
        <v>15</v>
      </c>
    </row>
    <row r="413" spans="1:10" x14ac:dyDescent="0.25">
      <c r="A413" s="12">
        <v>2018</v>
      </c>
      <c r="B413" t="s">
        <v>377</v>
      </c>
      <c r="C413" t="s">
        <v>190</v>
      </c>
      <c r="D413">
        <v>86</v>
      </c>
      <c r="E413">
        <v>127</v>
      </c>
      <c r="F413" s="13" t="s">
        <v>17</v>
      </c>
      <c r="G413" s="10">
        <v>0.25</v>
      </c>
      <c r="H413" s="7">
        <v>0</v>
      </c>
      <c r="I413" s="7">
        <v>1</v>
      </c>
      <c r="J413" s="7">
        <v>1</v>
      </c>
    </row>
    <row r="414" spans="1:10" x14ac:dyDescent="0.25">
      <c r="A414" s="12">
        <v>2018</v>
      </c>
      <c r="B414" t="s">
        <v>378</v>
      </c>
      <c r="C414" t="s">
        <v>173</v>
      </c>
      <c r="D414">
        <v>16</v>
      </c>
      <c r="E414">
        <v>424</v>
      </c>
      <c r="F414" s="13" t="s">
        <v>8</v>
      </c>
      <c r="G414" s="10">
        <v>1</v>
      </c>
      <c r="H414" s="7">
        <v>1</v>
      </c>
      <c r="I414" s="7">
        <v>3</v>
      </c>
      <c r="J414" s="7">
        <v>4</v>
      </c>
    </row>
    <row r="415" spans="1:10" x14ac:dyDescent="0.25">
      <c r="A415" s="12">
        <v>2018</v>
      </c>
      <c r="B415" t="s">
        <v>378</v>
      </c>
      <c r="C415" t="s">
        <v>173</v>
      </c>
      <c r="D415">
        <v>16</v>
      </c>
      <c r="E415">
        <v>424</v>
      </c>
      <c r="F415" s="13" t="s">
        <v>16</v>
      </c>
      <c r="G415" s="10">
        <v>1</v>
      </c>
      <c r="H415" s="7">
        <v>22</v>
      </c>
      <c r="I415" s="7">
        <v>78</v>
      </c>
      <c r="J415" s="7">
        <v>100</v>
      </c>
    </row>
    <row r="416" spans="1:10" x14ac:dyDescent="0.25">
      <c r="A416" s="12">
        <v>2018</v>
      </c>
      <c r="B416" t="s">
        <v>379</v>
      </c>
      <c r="C416" t="s">
        <v>173</v>
      </c>
      <c r="D416">
        <v>5</v>
      </c>
      <c r="E416">
        <v>484</v>
      </c>
      <c r="F416" s="13" t="s">
        <v>8</v>
      </c>
      <c r="G416" s="10">
        <v>1</v>
      </c>
      <c r="H416" s="7">
        <v>0</v>
      </c>
      <c r="I416" s="7">
        <v>3</v>
      </c>
      <c r="J416" s="7">
        <v>3</v>
      </c>
    </row>
    <row r="417" spans="1:10" x14ac:dyDescent="0.25">
      <c r="A417" s="12">
        <v>2018</v>
      </c>
      <c r="B417" t="s">
        <v>379</v>
      </c>
      <c r="C417" t="s">
        <v>173</v>
      </c>
      <c r="D417">
        <v>5</v>
      </c>
      <c r="E417">
        <v>484</v>
      </c>
      <c r="F417" s="13" t="s">
        <v>16</v>
      </c>
      <c r="G417" s="10">
        <v>1</v>
      </c>
      <c r="H417" s="7">
        <v>26</v>
      </c>
      <c r="I417" s="7">
        <v>103</v>
      </c>
      <c r="J417" s="7">
        <v>129</v>
      </c>
    </row>
    <row r="418" spans="1:10" x14ac:dyDescent="0.25">
      <c r="A418" s="12">
        <v>2018</v>
      </c>
      <c r="B418" t="s">
        <v>379</v>
      </c>
      <c r="C418" t="s">
        <v>173</v>
      </c>
      <c r="D418">
        <v>5</v>
      </c>
      <c r="E418">
        <v>484</v>
      </c>
      <c r="F418" s="13" t="s">
        <v>18</v>
      </c>
      <c r="G418" s="10">
        <v>1</v>
      </c>
      <c r="H418" s="7">
        <v>1</v>
      </c>
      <c r="I418" s="7">
        <v>0</v>
      </c>
      <c r="J418" s="7">
        <v>1</v>
      </c>
    </row>
    <row r="419" spans="1:10" x14ac:dyDescent="0.25">
      <c r="A419" s="12">
        <v>2018</v>
      </c>
      <c r="B419" t="s">
        <v>380</v>
      </c>
      <c r="C419" t="s">
        <v>173</v>
      </c>
      <c r="D419">
        <v>21</v>
      </c>
      <c r="E419">
        <v>445</v>
      </c>
      <c r="F419" s="13" t="s">
        <v>8</v>
      </c>
      <c r="G419" s="10">
        <v>1</v>
      </c>
      <c r="H419" s="7">
        <v>4</v>
      </c>
      <c r="I419" s="7">
        <v>67</v>
      </c>
      <c r="J419" s="7">
        <v>71</v>
      </c>
    </row>
    <row r="420" spans="1:10" x14ac:dyDescent="0.25">
      <c r="A420" s="12">
        <v>2018</v>
      </c>
      <c r="B420" t="s">
        <v>380</v>
      </c>
      <c r="C420" t="s">
        <v>173</v>
      </c>
      <c r="D420">
        <v>21</v>
      </c>
      <c r="E420">
        <v>445</v>
      </c>
      <c r="F420" t="s">
        <v>16</v>
      </c>
      <c r="G420" s="10">
        <v>1</v>
      </c>
      <c r="H420" s="7">
        <v>3</v>
      </c>
      <c r="I420" s="7">
        <v>53</v>
      </c>
      <c r="J420" s="7">
        <v>56</v>
      </c>
    </row>
    <row r="421" spans="1:10" x14ac:dyDescent="0.25">
      <c r="A421" s="12">
        <v>2018</v>
      </c>
      <c r="B421" t="s">
        <v>381</v>
      </c>
      <c r="C421" t="s">
        <v>173</v>
      </c>
      <c r="D421">
        <v>3</v>
      </c>
      <c r="E421">
        <v>403</v>
      </c>
      <c r="F421" s="13" t="s">
        <v>8</v>
      </c>
      <c r="G421" s="10">
        <v>0.125</v>
      </c>
      <c r="H421" s="7">
        <v>93</v>
      </c>
      <c r="I421" s="7">
        <v>93</v>
      </c>
      <c r="J421" s="7">
        <v>183</v>
      </c>
    </row>
    <row r="422" spans="1:10" x14ac:dyDescent="0.25">
      <c r="A422" s="12">
        <v>2018</v>
      </c>
      <c r="B422" t="s">
        <v>381</v>
      </c>
      <c r="C422" t="s">
        <v>173</v>
      </c>
      <c r="D422">
        <v>3</v>
      </c>
      <c r="E422">
        <v>403</v>
      </c>
      <c r="F422" s="13" t="s">
        <v>16</v>
      </c>
      <c r="G422" s="10">
        <v>0.25</v>
      </c>
      <c r="H422" s="7">
        <v>7</v>
      </c>
      <c r="I422" s="7">
        <v>12</v>
      </c>
      <c r="J422" s="7">
        <v>19</v>
      </c>
    </row>
    <row r="423" spans="1:10" x14ac:dyDescent="0.25">
      <c r="A423" s="12">
        <v>2018</v>
      </c>
      <c r="B423" t="s">
        <v>381</v>
      </c>
      <c r="C423" t="s">
        <v>173</v>
      </c>
      <c r="D423">
        <v>3</v>
      </c>
      <c r="E423">
        <v>403</v>
      </c>
      <c r="F423" s="13" t="s">
        <v>17</v>
      </c>
      <c r="G423" s="10">
        <v>0.25</v>
      </c>
      <c r="H423" s="7">
        <v>4</v>
      </c>
      <c r="I423" s="7">
        <v>51</v>
      </c>
      <c r="J423" s="7">
        <v>55</v>
      </c>
    </row>
    <row r="424" spans="1:10" x14ac:dyDescent="0.25">
      <c r="A424" s="12">
        <v>2018</v>
      </c>
      <c r="B424" t="s">
        <v>382</v>
      </c>
      <c r="C424" t="s">
        <v>173</v>
      </c>
      <c r="D424">
        <v>84</v>
      </c>
      <c r="E424">
        <v>125</v>
      </c>
      <c r="F424" s="13" t="s">
        <v>8</v>
      </c>
      <c r="G424" s="10">
        <v>0.25</v>
      </c>
      <c r="H424" s="7">
        <v>43</v>
      </c>
      <c r="I424" s="7">
        <v>32</v>
      </c>
      <c r="J424" s="7">
        <v>75</v>
      </c>
    </row>
    <row r="425" spans="1:10" x14ac:dyDescent="0.25">
      <c r="A425" s="12">
        <v>2018</v>
      </c>
      <c r="B425" t="s">
        <v>382</v>
      </c>
      <c r="C425" t="s">
        <v>173</v>
      </c>
      <c r="D425">
        <v>84</v>
      </c>
      <c r="E425">
        <v>125</v>
      </c>
      <c r="F425" s="13" t="s">
        <v>16</v>
      </c>
      <c r="G425" s="10">
        <v>0.125</v>
      </c>
      <c r="H425" s="7">
        <v>51</v>
      </c>
      <c r="I425" s="7">
        <v>60</v>
      </c>
      <c r="J425" s="7">
        <v>111</v>
      </c>
    </row>
    <row r="426" spans="1:10" x14ac:dyDescent="0.25">
      <c r="A426" s="12">
        <v>2018</v>
      </c>
      <c r="B426" t="s">
        <v>383</v>
      </c>
      <c r="C426" t="s">
        <v>173</v>
      </c>
      <c r="D426">
        <v>11</v>
      </c>
      <c r="E426">
        <v>413</v>
      </c>
      <c r="F426" s="13" t="s">
        <v>8</v>
      </c>
      <c r="G426" s="10">
        <v>6.25E-2</v>
      </c>
      <c r="H426" s="7">
        <v>58</v>
      </c>
      <c r="I426" s="7">
        <v>71</v>
      </c>
      <c r="J426" s="7">
        <v>129</v>
      </c>
    </row>
    <row r="427" spans="1:10" x14ac:dyDescent="0.25">
      <c r="A427" s="12">
        <v>2018</v>
      </c>
      <c r="B427" t="s">
        <v>384</v>
      </c>
      <c r="C427" t="s">
        <v>173</v>
      </c>
      <c r="D427">
        <v>110</v>
      </c>
      <c r="E427">
        <v>442</v>
      </c>
      <c r="F427" s="13" t="s">
        <v>8</v>
      </c>
      <c r="G427" s="10">
        <v>0.125</v>
      </c>
      <c r="H427" s="7">
        <v>23</v>
      </c>
      <c r="I427" s="7">
        <v>40</v>
      </c>
      <c r="J427" s="7">
        <v>63</v>
      </c>
    </row>
    <row r="428" spans="1:10" x14ac:dyDescent="0.25">
      <c r="A428" s="12">
        <v>2018</v>
      </c>
      <c r="B428" t="s">
        <v>384</v>
      </c>
      <c r="C428" t="s">
        <v>173</v>
      </c>
      <c r="D428">
        <v>110</v>
      </c>
      <c r="E428">
        <v>442</v>
      </c>
      <c r="F428" s="13" t="s">
        <v>16</v>
      </c>
      <c r="G428" s="10">
        <v>0.15625</v>
      </c>
      <c r="H428" s="7">
        <v>92</v>
      </c>
      <c r="I428" s="7">
        <v>23</v>
      </c>
      <c r="J428" s="7">
        <v>115</v>
      </c>
    </row>
    <row r="429" spans="1:10" x14ac:dyDescent="0.25">
      <c r="A429" s="12">
        <v>2018</v>
      </c>
      <c r="B429" t="s">
        <v>385</v>
      </c>
      <c r="C429" t="s">
        <v>173</v>
      </c>
      <c r="D429">
        <v>77</v>
      </c>
      <c r="E429">
        <v>404</v>
      </c>
      <c r="F429" s="13" t="s">
        <v>8</v>
      </c>
      <c r="G429" s="10">
        <v>0.25</v>
      </c>
      <c r="H429" s="7">
        <v>11</v>
      </c>
      <c r="I429" s="7">
        <v>40</v>
      </c>
      <c r="J429" s="7">
        <v>51</v>
      </c>
    </row>
    <row r="430" spans="1:10" x14ac:dyDescent="0.25">
      <c r="A430" s="12">
        <v>2018</v>
      </c>
      <c r="B430" t="s">
        <v>385</v>
      </c>
      <c r="C430" t="s">
        <v>173</v>
      </c>
      <c r="D430">
        <v>77</v>
      </c>
      <c r="E430">
        <v>404</v>
      </c>
      <c r="F430" s="13" t="s">
        <v>16</v>
      </c>
      <c r="G430" s="10">
        <f>(1/4+1/8)</f>
        <v>0.375</v>
      </c>
      <c r="H430" s="7">
        <v>7</v>
      </c>
      <c r="I430" s="7">
        <v>33</v>
      </c>
      <c r="J430" s="7">
        <v>40</v>
      </c>
    </row>
    <row r="431" spans="1:10" x14ac:dyDescent="0.25">
      <c r="A431" s="12">
        <v>2018</v>
      </c>
      <c r="B431" t="s">
        <v>385</v>
      </c>
      <c r="C431" t="s">
        <v>173</v>
      </c>
      <c r="D431">
        <v>77</v>
      </c>
      <c r="E431">
        <v>404</v>
      </c>
      <c r="F431" s="13" t="s">
        <v>17</v>
      </c>
      <c r="G431" s="10">
        <v>0.375</v>
      </c>
      <c r="H431" s="7">
        <v>7</v>
      </c>
      <c r="I431" s="7">
        <v>102</v>
      </c>
      <c r="J431" s="7">
        <v>109</v>
      </c>
    </row>
    <row r="432" spans="1:10" x14ac:dyDescent="0.25">
      <c r="A432" s="12">
        <v>2017</v>
      </c>
      <c r="B432" t="s">
        <v>386</v>
      </c>
      <c r="C432" t="s">
        <v>191</v>
      </c>
      <c r="D432">
        <v>44</v>
      </c>
      <c r="E432">
        <v>493</v>
      </c>
      <c r="F432" s="13" t="s">
        <v>8</v>
      </c>
      <c r="G432" s="10">
        <v>0.125</v>
      </c>
      <c r="H432" s="7">
        <v>59</v>
      </c>
      <c r="I432" s="7">
        <v>79</v>
      </c>
      <c r="J432" s="7">
        <v>138</v>
      </c>
    </row>
    <row r="433" spans="1:10" x14ac:dyDescent="0.25">
      <c r="A433" s="12">
        <v>2017</v>
      </c>
      <c r="B433" t="s">
        <v>386</v>
      </c>
      <c r="C433" t="s">
        <v>191</v>
      </c>
      <c r="D433">
        <v>44</v>
      </c>
      <c r="E433">
        <v>493</v>
      </c>
      <c r="F433" s="13" t="s">
        <v>16</v>
      </c>
      <c r="G433" s="10">
        <v>0.1875</v>
      </c>
      <c r="H433" s="7">
        <v>35</v>
      </c>
      <c r="I433" s="7">
        <v>29</v>
      </c>
      <c r="J433" s="7">
        <v>64</v>
      </c>
    </row>
    <row r="434" spans="1:10" x14ac:dyDescent="0.25">
      <c r="A434" s="12">
        <v>2017</v>
      </c>
      <c r="B434" t="s">
        <v>387</v>
      </c>
      <c r="C434" t="s">
        <v>192</v>
      </c>
      <c r="D434">
        <v>3</v>
      </c>
      <c r="E434">
        <v>237</v>
      </c>
      <c r="F434" s="13" t="s">
        <v>8</v>
      </c>
      <c r="G434" s="10">
        <v>0.25</v>
      </c>
      <c r="H434" s="7">
        <v>0</v>
      </c>
      <c r="I434" s="7">
        <v>1</v>
      </c>
      <c r="J434" s="7">
        <v>1</v>
      </c>
    </row>
    <row r="435" spans="1:10" x14ac:dyDescent="0.25">
      <c r="A435" s="12">
        <v>2017</v>
      </c>
      <c r="B435" t="s">
        <v>387</v>
      </c>
      <c r="C435" t="s">
        <v>192</v>
      </c>
      <c r="D435">
        <v>3</v>
      </c>
      <c r="E435">
        <v>237</v>
      </c>
      <c r="F435" s="13" t="s">
        <v>16</v>
      </c>
      <c r="G435" s="10">
        <v>0.25</v>
      </c>
      <c r="H435" s="7">
        <v>1</v>
      </c>
      <c r="I435" s="7">
        <v>103</v>
      </c>
      <c r="J435" s="7">
        <v>104</v>
      </c>
    </row>
    <row r="436" spans="1:10" x14ac:dyDescent="0.25">
      <c r="A436" s="12">
        <v>2017</v>
      </c>
      <c r="B436" t="s">
        <v>387</v>
      </c>
      <c r="C436" t="s">
        <v>192</v>
      </c>
      <c r="D436">
        <v>3</v>
      </c>
      <c r="E436">
        <v>237</v>
      </c>
      <c r="F436" s="13" t="s">
        <v>18</v>
      </c>
      <c r="G436" s="10">
        <v>0.25</v>
      </c>
      <c r="H436" s="7">
        <v>1</v>
      </c>
      <c r="I436" s="7">
        <v>0</v>
      </c>
      <c r="J436" s="7">
        <v>1</v>
      </c>
    </row>
    <row r="437" spans="1:10" x14ac:dyDescent="0.25">
      <c r="A437" s="12">
        <v>2018</v>
      </c>
      <c r="B437" t="s">
        <v>388</v>
      </c>
      <c r="C437" t="s">
        <v>173</v>
      </c>
      <c r="D437">
        <v>52</v>
      </c>
      <c r="E437">
        <v>601</v>
      </c>
      <c r="F437" s="13" t="s">
        <v>8</v>
      </c>
      <c r="G437" s="10">
        <v>1</v>
      </c>
      <c r="H437" s="7">
        <v>1</v>
      </c>
      <c r="I437" s="7">
        <v>1</v>
      </c>
      <c r="J437" s="7">
        <v>2</v>
      </c>
    </row>
    <row r="438" spans="1:10" x14ac:dyDescent="0.25">
      <c r="A438" s="12">
        <v>2018</v>
      </c>
      <c r="B438" t="s">
        <v>388</v>
      </c>
      <c r="C438" t="s">
        <v>173</v>
      </c>
      <c r="D438">
        <v>52</v>
      </c>
      <c r="E438">
        <v>601</v>
      </c>
      <c r="F438" s="13" t="s">
        <v>16</v>
      </c>
      <c r="G438" s="10">
        <v>1</v>
      </c>
      <c r="H438" s="7">
        <v>14</v>
      </c>
      <c r="I438" s="7">
        <v>84</v>
      </c>
      <c r="J438" s="7">
        <f>SUM(I438,H438)</f>
        <v>98</v>
      </c>
    </row>
    <row r="439" spans="1:10" x14ac:dyDescent="0.25">
      <c r="A439" s="12">
        <v>2017</v>
      </c>
      <c r="B439" t="s">
        <v>389</v>
      </c>
      <c r="C439" t="s">
        <v>193</v>
      </c>
      <c r="D439">
        <v>108</v>
      </c>
      <c r="E439">
        <v>402</v>
      </c>
      <c r="F439" s="13" t="s">
        <v>16</v>
      </c>
      <c r="G439" s="10">
        <v>0.125</v>
      </c>
      <c r="H439" s="7">
        <v>0</v>
      </c>
      <c r="I439" s="7">
        <v>1</v>
      </c>
      <c r="J439" s="7">
        <v>1</v>
      </c>
    </row>
    <row r="440" spans="1:10" x14ac:dyDescent="0.25">
      <c r="A440" s="12">
        <v>2017</v>
      </c>
      <c r="B440" t="s">
        <v>389</v>
      </c>
      <c r="C440" t="s">
        <v>193</v>
      </c>
      <c r="D440">
        <v>108</v>
      </c>
      <c r="E440">
        <v>402</v>
      </c>
      <c r="F440" s="13" t="s">
        <v>17</v>
      </c>
      <c r="G440" s="10">
        <v>0.125</v>
      </c>
      <c r="H440" s="7">
        <v>23</v>
      </c>
      <c r="I440" s="7">
        <v>78</v>
      </c>
      <c r="J440" s="7">
        <v>101</v>
      </c>
    </row>
    <row r="441" spans="1:10" x14ac:dyDescent="0.25">
      <c r="A441" s="12">
        <v>2017</v>
      </c>
      <c r="B441" t="s">
        <v>390</v>
      </c>
      <c r="C441" t="s">
        <v>159</v>
      </c>
      <c r="D441">
        <v>36</v>
      </c>
      <c r="E441">
        <v>442</v>
      </c>
      <c r="F441" s="13" t="s">
        <v>8</v>
      </c>
      <c r="G441" s="10">
        <v>6.25E-2</v>
      </c>
      <c r="H441" s="7">
        <v>56</v>
      </c>
      <c r="I441" s="7">
        <v>108</v>
      </c>
      <c r="J441" s="7">
        <v>164</v>
      </c>
    </row>
    <row r="442" spans="1:10" x14ac:dyDescent="0.25">
      <c r="A442" s="12">
        <v>2017</v>
      </c>
      <c r="B442" t="s">
        <v>390</v>
      </c>
      <c r="C442" t="s">
        <v>159</v>
      </c>
      <c r="D442">
        <v>36</v>
      </c>
      <c r="E442">
        <v>442</v>
      </c>
      <c r="F442" s="13" t="s">
        <v>16</v>
      </c>
      <c r="G442" s="10">
        <f>(1/16+1/16+1/8+1/16)</f>
        <v>0.3125</v>
      </c>
      <c r="H442" s="7">
        <v>21</v>
      </c>
      <c r="I442" s="7">
        <v>34</v>
      </c>
      <c r="J442" s="7">
        <v>55</v>
      </c>
    </row>
    <row r="443" spans="1:10" x14ac:dyDescent="0.25">
      <c r="A443" s="12">
        <v>2018</v>
      </c>
      <c r="B443" t="s">
        <v>391</v>
      </c>
      <c r="C443" t="s">
        <v>173</v>
      </c>
      <c r="D443">
        <v>46</v>
      </c>
      <c r="E443">
        <v>615</v>
      </c>
      <c r="F443" s="13" t="s">
        <v>8</v>
      </c>
      <c r="G443" s="10">
        <v>6.25E-2</v>
      </c>
      <c r="H443" s="7">
        <v>34</v>
      </c>
      <c r="I443" s="7">
        <v>87</v>
      </c>
      <c r="J443" s="7">
        <v>121</v>
      </c>
    </row>
    <row r="444" spans="1:10" x14ac:dyDescent="0.25">
      <c r="A444" s="12">
        <v>2018</v>
      </c>
      <c r="B444" t="s">
        <v>391</v>
      </c>
      <c r="C444" t="s">
        <v>173</v>
      </c>
      <c r="D444">
        <v>46</v>
      </c>
      <c r="E444">
        <v>615</v>
      </c>
      <c r="F444" s="13" t="s">
        <v>17</v>
      </c>
      <c r="G444" s="10">
        <v>0.15625</v>
      </c>
      <c r="H444" s="7">
        <v>14</v>
      </c>
      <c r="I444" s="7">
        <v>53</v>
      </c>
      <c r="J444" s="7">
        <v>67</v>
      </c>
    </row>
    <row r="445" spans="1:10" x14ac:dyDescent="0.25">
      <c r="A445" s="12">
        <v>2018</v>
      </c>
      <c r="B445" t="s">
        <v>392</v>
      </c>
      <c r="C445" t="s">
        <v>173</v>
      </c>
      <c r="D445">
        <v>57</v>
      </c>
      <c r="E445">
        <v>464</v>
      </c>
      <c r="F445" s="13" t="s">
        <v>8</v>
      </c>
      <c r="G445" s="10">
        <v>6.25E-2</v>
      </c>
      <c r="H445" s="7">
        <v>43</v>
      </c>
      <c r="I445" s="7">
        <v>63</v>
      </c>
      <c r="J445" s="7">
        <v>106</v>
      </c>
    </row>
    <row r="446" spans="1:10" x14ac:dyDescent="0.25">
      <c r="A446" s="12">
        <v>2018</v>
      </c>
      <c r="B446" t="s">
        <v>392</v>
      </c>
      <c r="C446" t="s">
        <v>173</v>
      </c>
      <c r="D446">
        <v>57</v>
      </c>
      <c r="E446">
        <v>464</v>
      </c>
      <c r="F446" s="13" t="s">
        <v>16</v>
      </c>
      <c r="G446" s="10">
        <v>6.25E-2</v>
      </c>
      <c r="H446" s="7">
        <v>2</v>
      </c>
      <c r="I446" s="7">
        <v>4</v>
      </c>
      <c r="J446" s="7">
        <v>6</v>
      </c>
    </row>
    <row r="447" spans="1:10" x14ac:dyDescent="0.25">
      <c r="A447" s="12">
        <v>2018</v>
      </c>
      <c r="B447" t="s">
        <v>393</v>
      </c>
      <c r="C447" t="s">
        <v>173</v>
      </c>
      <c r="D447">
        <v>41</v>
      </c>
      <c r="E447">
        <v>473</v>
      </c>
      <c r="F447" s="13" t="s">
        <v>8</v>
      </c>
      <c r="G447" s="10">
        <v>0.125</v>
      </c>
      <c r="H447" s="7">
        <v>49</v>
      </c>
      <c r="I447" s="7">
        <v>138</v>
      </c>
      <c r="J447" s="7">
        <v>187</v>
      </c>
    </row>
    <row r="448" spans="1:10" x14ac:dyDescent="0.25">
      <c r="A448" s="12">
        <v>2018</v>
      </c>
      <c r="B448" t="s">
        <v>393</v>
      </c>
      <c r="C448" t="s">
        <v>173</v>
      </c>
      <c r="D448">
        <v>41</v>
      </c>
      <c r="E448">
        <v>473</v>
      </c>
      <c r="F448" s="13" t="s">
        <v>16</v>
      </c>
      <c r="G448" s="10">
        <v>0.125</v>
      </c>
      <c r="H448" s="7">
        <v>5</v>
      </c>
      <c r="I448" s="7">
        <v>0</v>
      </c>
      <c r="J448" s="7">
        <v>5</v>
      </c>
    </row>
    <row r="449" spans="1:10" x14ac:dyDescent="0.25">
      <c r="A449" s="12">
        <v>2017</v>
      </c>
      <c r="B449" t="s">
        <v>394</v>
      </c>
      <c r="C449" t="s">
        <v>194</v>
      </c>
      <c r="D449">
        <v>64</v>
      </c>
      <c r="E449">
        <v>464</v>
      </c>
      <c r="F449" s="13" t="s">
        <v>8</v>
      </c>
      <c r="G449" s="10">
        <v>0.125</v>
      </c>
      <c r="H449" s="7">
        <v>35</v>
      </c>
      <c r="I449" s="7">
        <v>69</v>
      </c>
      <c r="J449" s="7">
        <v>104</v>
      </c>
    </row>
    <row r="450" spans="1:10" x14ac:dyDescent="0.25">
      <c r="A450" s="12">
        <v>2017</v>
      </c>
      <c r="B450" t="s">
        <v>395</v>
      </c>
      <c r="C450" t="s">
        <v>200</v>
      </c>
      <c r="D450">
        <v>88</v>
      </c>
      <c r="E450">
        <v>647</v>
      </c>
      <c r="F450" s="13" t="s">
        <v>8</v>
      </c>
      <c r="G450" s="10">
        <f>(1/32+1/32+1/16)</f>
        <v>0.125</v>
      </c>
      <c r="H450" s="7">
        <v>4</v>
      </c>
      <c r="I450" s="7">
        <v>47</v>
      </c>
      <c r="J450" s="7">
        <v>51</v>
      </c>
    </row>
    <row r="451" spans="1:10" x14ac:dyDescent="0.25">
      <c r="A451" s="12">
        <v>2017</v>
      </c>
      <c r="B451" t="s">
        <v>395</v>
      </c>
      <c r="C451" t="s">
        <v>200</v>
      </c>
      <c r="D451">
        <v>88</v>
      </c>
      <c r="E451">
        <v>647</v>
      </c>
      <c r="F451" s="13" t="s">
        <v>17</v>
      </c>
      <c r="G451" s="10">
        <v>0.125</v>
      </c>
      <c r="H451" s="7">
        <v>7</v>
      </c>
      <c r="I451" s="7">
        <v>96</v>
      </c>
      <c r="J451" s="7">
        <v>113</v>
      </c>
    </row>
    <row r="452" spans="1:10" x14ac:dyDescent="0.25">
      <c r="A452" s="12">
        <v>2018</v>
      </c>
      <c r="B452" t="s">
        <v>396</v>
      </c>
      <c r="C452" t="s">
        <v>173</v>
      </c>
      <c r="D452">
        <v>19</v>
      </c>
      <c r="E452">
        <v>443</v>
      </c>
      <c r="F452" s="13" t="s">
        <v>8</v>
      </c>
      <c r="G452" s="10">
        <v>6.25E-2</v>
      </c>
      <c r="H452" s="7">
        <v>63</v>
      </c>
      <c r="I452" s="7">
        <v>85</v>
      </c>
      <c r="J452" s="7">
        <v>148</v>
      </c>
    </row>
    <row r="453" spans="1:10" x14ac:dyDescent="0.25">
      <c r="A453" s="12">
        <v>2018</v>
      </c>
      <c r="B453" t="s">
        <v>396</v>
      </c>
      <c r="C453" t="s">
        <v>173</v>
      </c>
      <c r="D453">
        <v>19</v>
      </c>
      <c r="E453">
        <v>443</v>
      </c>
      <c r="F453" s="13" t="s">
        <v>16</v>
      </c>
      <c r="G453" s="10">
        <v>0.375</v>
      </c>
      <c r="I453" s="7">
        <v>12</v>
      </c>
      <c r="J453" s="7">
        <v>12</v>
      </c>
    </row>
    <row r="454" spans="1:10" x14ac:dyDescent="0.25">
      <c r="A454" s="12">
        <v>2018</v>
      </c>
      <c r="B454" t="s">
        <v>396</v>
      </c>
      <c r="C454" t="s">
        <v>173</v>
      </c>
      <c r="D454">
        <v>19</v>
      </c>
      <c r="E454">
        <v>443</v>
      </c>
      <c r="F454" s="13" t="s">
        <v>17</v>
      </c>
      <c r="G454" s="10">
        <v>0.25</v>
      </c>
      <c r="I454" s="7">
        <v>4</v>
      </c>
      <c r="J454" s="7">
        <v>4</v>
      </c>
    </row>
    <row r="455" spans="1:10" x14ac:dyDescent="0.25">
      <c r="A455" s="32">
        <v>2018</v>
      </c>
      <c r="B455" t="s">
        <v>397</v>
      </c>
      <c r="C455" s="11" t="s">
        <v>173</v>
      </c>
      <c r="D455" s="11">
        <v>104</v>
      </c>
      <c r="E455" s="11">
        <v>495</v>
      </c>
      <c r="F455" s="34" t="s">
        <v>8</v>
      </c>
      <c r="G455" s="35">
        <f>1/16+1/64</f>
        <v>7.8125E-2</v>
      </c>
      <c r="H455" s="36">
        <v>45</v>
      </c>
      <c r="I455" s="36">
        <v>68</v>
      </c>
      <c r="J455" s="36">
        <v>113</v>
      </c>
    </row>
    <row r="456" spans="1:10" x14ac:dyDescent="0.25">
      <c r="A456" s="32">
        <v>2018</v>
      </c>
      <c r="B456" t="s">
        <v>397</v>
      </c>
      <c r="C456" s="33" t="s">
        <v>173</v>
      </c>
      <c r="D456" s="33">
        <v>104</v>
      </c>
      <c r="E456" s="33">
        <v>495</v>
      </c>
      <c r="F456" s="13" t="s">
        <v>16</v>
      </c>
      <c r="G456" s="10">
        <v>7.8125E-2</v>
      </c>
      <c r="I456" s="7">
        <v>3</v>
      </c>
      <c r="J456" s="7">
        <v>3</v>
      </c>
    </row>
    <row r="457" spans="1:10" x14ac:dyDescent="0.25">
      <c r="A457" s="12">
        <v>2018</v>
      </c>
      <c r="B457" t="s">
        <v>398</v>
      </c>
      <c r="C457" t="s">
        <v>173</v>
      </c>
      <c r="D457">
        <v>50</v>
      </c>
      <c r="E457">
        <v>623</v>
      </c>
      <c r="F457" s="13" t="s">
        <v>8</v>
      </c>
      <c r="G457" s="10">
        <v>0.125</v>
      </c>
      <c r="H457" s="7">
        <v>59</v>
      </c>
      <c r="I457" s="7">
        <v>86</v>
      </c>
      <c r="J457" s="7">
        <v>145</v>
      </c>
    </row>
    <row r="458" spans="1:10" x14ac:dyDescent="0.25">
      <c r="A458" s="12">
        <v>2018</v>
      </c>
      <c r="B458" t="s">
        <v>398</v>
      </c>
      <c r="C458" t="s">
        <v>173</v>
      </c>
      <c r="D458">
        <v>50</v>
      </c>
      <c r="E458">
        <v>623</v>
      </c>
      <c r="F458" s="13" t="s">
        <v>16</v>
      </c>
      <c r="G458" s="10">
        <v>0.125</v>
      </c>
      <c r="H458" s="7">
        <v>17</v>
      </c>
      <c r="I458" s="7">
        <v>33</v>
      </c>
      <c r="J458" s="7">
        <v>50</v>
      </c>
    </row>
    <row r="459" spans="1:10" x14ac:dyDescent="0.25">
      <c r="A459" s="12">
        <v>2017</v>
      </c>
      <c r="B459" t="s">
        <v>399</v>
      </c>
      <c r="C459" t="s">
        <v>202</v>
      </c>
      <c r="D459">
        <v>67</v>
      </c>
      <c r="E459">
        <v>473</v>
      </c>
      <c r="F459" s="13" t="s">
        <v>8</v>
      </c>
      <c r="G459" s="10">
        <v>3.125E-2</v>
      </c>
      <c r="H459" s="7">
        <v>27</v>
      </c>
      <c r="I459" s="7">
        <v>79</v>
      </c>
      <c r="J459" s="7">
        <v>106</v>
      </c>
    </row>
    <row r="460" spans="1:10" x14ac:dyDescent="0.25">
      <c r="A460" s="12">
        <v>2017</v>
      </c>
      <c r="B460" t="s">
        <v>399</v>
      </c>
      <c r="C460" t="s">
        <v>202</v>
      </c>
      <c r="D460">
        <v>67</v>
      </c>
      <c r="E460">
        <v>473</v>
      </c>
      <c r="F460" s="13" t="s">
        <v>16</v>
      </c>
      <c r="G460" s="10">
        <v>0.25</v>
      </c>
      <c r="H460" s="7">
        <v>25</v>
      </c>
      <c r="I460" s="7">
        <v>26</v>
      </c>
      <c r="J460" s="7">
        <v>51</v>
      </c>
    </row>
    <row r="461" spans="1:10" x14ac:dyDescent="0.25">
      <c r="A461" s="12">
        <v>2017</v>
      </c>
      <c r="B461" t="s">
        <v>400</v>
      </c>
      <c r="C461" t="s">
        <v>203</v>
      </c>
      <c r="D461">
        <v>71</v>
      </c>
      <c r="E461">
        <v>603</v>
      </c>
      <c r="F461" s="13" t="s">
        <v>8</v>
      </c>
      <c r="G461" s="10">
        <v>9.375E-2</v>
      </c>
      <c r="H461" s="7">
        <v>31</v>
      </c>
      <c r="I461" s="7">
        <v>93</v>
      </c>
      <c r="J461" s="7">
        <v>124</v>
      </c>
    </row>
    <row r="462" spans="1:10" x14ac:dyDescent="0.25">
      <c r="A462" s="12">
        <v>2017</v>
      </c>
      <c r="B462" t="s">
        <v>401</v>
      </c>
      <c r="C462" t="s">
        <v>204</v>
      </c>
      <c r="D462">
        <v>104</v>
      </c>
      <c r="E462">
        <v>404</v>
      </c>
      <c r="F462" s="13" t="s">
        <v>17</v>
      </c>
      <c r="G462" s="10">
        <v>0.25</v>
      </c>
      <c r="H462" s="7">
        <v>7</v>
      </c>
      <c r="I462" s="7">
        <v>106</v>
      </c>
      <c r="J462" s="7">
        <v>113</v>
      </c>
    </row>
    <row r="463" spans="1:10" x14ac:dyDescent="0.25">
      <c r="A463" s="12">
        <v>2017</v>
      </c>
      <c r="B463" t="s">
        <v>401</v>
      </c>
      <c r="C463" t="s">
        <v>204</v>
      </c>
      <c r="D463">
        <v>104</v>
      </c>
      <c r="E463">
        <v>404</v>
      </c>
      <c r="F463" s="13" t="s">
        <v>19</v>
      </c>
      <c r="G463" s="10">
        <v>0.25</v>
      </c>
      <c r="H463" s="7">
        <v>2</v>
      </c>
      <c r="I463" s="7">
        <v>0</v>
      </c>
      <c r="J463" s="7">
        <v>2</v>
      </c>
    </row>
    <row r="464" spans="1:10" x14ac:dyDescent="0.25">
      <c r="A464" s="12">
        <v>2017</v>
      </c>
      <c r="B464" t="s">
        <v>401</v>
      </c>
      <c r="C464" t="s">
        <v>204</v>
      </c>
      <c r="D464">
        <v>104</v>
      </c>
      <c r="E464">
        <v>404</v>
      </c>
      <c r="F464" s="13" t="s">
        <v>31</v>
      </c>
      <c r="G464" s="10">
        <v>0.25</v>
      </c>
      <c r="H464" s="7">
        <v>1</v>
      </c>
      <c r="I464" s="7">
        <v>1</v>
      </c>
      <c r="J464" s="7">
        <v>2</v>
      </c>
    </row>
    <row r="465" spans="1:10" x14ac:dyDescent="0.25">
      <c r="A465" s="12">
        <v>2017</v>
      </c>
      <c r="B465" t="s">
        <v>402</v>
      </c>
      <c r="C465" t="s">
        <v>207</v>
      </c>
      <c r="D465">
        <v>116</v>
      </c>
      <c r="E465">
        <v>482</v>
      </c>
      <c r="F465" s="13" t="s">
        <v>8</v>
      </c>
      <c r="G465" s="10">
        <v>0.375</v>
      </c>
      <c r="H465" s="7">
        <v>17</v>
      </c>
      <c r="I465" s="7">
        <v>48</v>
      </c>
      <c r="J465" s="7">
        <v>65</v>
      </c>
    </row>
    <row r="466" spans="1:10" x14ac:dyDescent="0.25">
      <c r="A466" s="12">
        <v>2017</v>
      </c>
      <c r="B466" t="s">
        <v>402</v>
      </c>
      <c r="C466" t="s">
        <v>207</v>
      </c>
      <c r="D466">
        <v>116</v>
      </c>
      <c r="E466">
        <v>482</v>
      </c>
      <c r="F466" s="13" t="s">
        <v>16</v>
      </c>
      <c r="G466" s="10">
        <v>0.375</v>
      </c>
      <c r="H466" s="7">
        <v>0</v>
      </c>
      <c r="I466" s="7">
        <v>3</v>
      </c>
      <c r="J466" s="7">
        <v>3</v>
      </c>
    </row>
    <row r="467" spans="1:10" x14ac:dyDescent="0.25">
      <c r="A467" s="12">
        <v>2017</v>
      </c>
      <c r="B467" t="s">
        <v>402</v>
      </c>
      <c r="C467" t="s">
        <v>207</v>
      </c>
      <c r="D467">
        <v>116</v>
      </c>
      <c r="E467">
        <v>482</v>
      </c>
      <c r="F467" s="13" t="s">
        <v>17</v>
      </c>
      <c r="G467" s="10">
        <v>0.125</v>
      </c>
      <c r="H467" s="7">
        <v>7</v>
      </c>
      <c r="I467" s="7">
        <v>104</v>
      </c>
      <c r="J467" s="7">
        <v>111</v>
      </c>
    </row>
  </sheetData>
  <sortState xmlns:xlrd2="http://schemas.microsoft.com/office/spreadsheetml/2017/richdata2" ref="A2:K222">
    <sortCondition ref="A2:A222"/>
    <sortCondition ref="D2:D22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>
      <selection activeCell="A8" sqref="A8"/>
    </sheetView>
  </sheetViews>
  <sheetFormatPr defaultRowHeight="15" x14ac:dyDescent="0.25"/>
  <cols>
    <col min="2" max="2" width="14.140625" bestFit="1" customWidth="1"/>
    <col min="3" max="3" width="8.85546875" customWidth="1"/>
  </cols>
  <sheetData>
    <row r="1" spans="1:3" s="1" customFormat="1" x14ac:dyDescent="0.25">
      <c r="A1" s="1" t="s">
        <v>14</v>
      </c>
      <c r="B1" s="1" t="s">
        <v>15</v>
      </c>
      <c r="C1" s="1" t="s">
        <v>4</v>
      </c>
    </row>
    <row r="2" spans="1:3" x14ac:dyDescent="0.25">
      <c r="A2" t="s">
        <v>8</v>
      </c>
      <c r="B2" t="s">
        <v>21</v>
      </c>
      <c r="C2" t="s">
        <v>22</v>
      </c>
    </row>
    <row r="3" spans="1:3" x14ac:dyDescent="0.25">
      <c r="A3" t="s">
        <v>16</v>
      </c>
      <c r="B3" t="s">
        <v>23</v>
      </c>
      <c r="C3" t="s">
        <v>24</v>
      </c>
    </row>
    <row r="4" spans="1:3" x14ac:dyDescent="0.25">
      <c r="A4" t="s">
        <v>17</v>
      </c>
      <c r="B4" t="s">
        <v>25</v>
      </c>
      <c r="C4" t="s">
        <v>26</v>
      </c>
    </row>
    <row r="5" spans="1:3" x14ac:dyDescent="0.25">
      <c r="A5" t="s">
        <v>18</v>
      </c>
      <c r="B5" t="s">
        <v>27</v>
      </c>
      <c r="C5" t="s">
        <v>28</v>
      </c>
    </row>
    <row r="6" spans="1:3" x14ac:dyDescent="0.25">
      <c r="A6" t="s">
        <v>19</v>
      </c>
      <c r="B6" t="s">
        <v>21</v>
      </c>
      <c r="C6" t="s">
        <v>29</v>
      </c>
    </row>
    <row r="7" spans="1:3" x14ac:dyDescent="0.25">
      <c r="A7" t="s">
        <v>20</v>
      </c>
      <c r="B7" t="s">
        <v>23</v>
      </c>
      <c r="C7" t="s">
        <v>30</v>
      </c>
    </row>
    <row r="8" spans="1:3" x14ac:dyDescent="0.25">
      <c r="A8" t="s">
        <v>31</v>
      </c>
      <c r="B8" t="s">
        <v>21</v>
      </c>
      <c r="C8" t="s">
        <v>32</v>
      </c>
    </row>
    <row r="9" spans="1:3" x14ac:dyDescent="0.25">
      <c r="A9" t="s">
        <v>66</v>
      </c>
      <c r="B9" t="s">
        <v>67</v>
      </c>
      <c r="C9" t="s">
        <v>68</v>
      </c>
    </row>
    <row r="10" spans="1:3" x14ac:dyDescent="0.25">
      <c r="A10" t="s">
        <v>79</v>
      </c>
      <c r="B10" t="s">
        <v>21</v>
      </c>
      <c r="C10" t="s">
        <v>80</v>
      </c>
    </row>
    <row r="11" spans="1:3" x14ac:dyDescent="0.25">
      <c r="A11" t="s">
        <v>126</v>
      </c>
      <c r="B11" t="s">
        <v>21</v>
      </c>
      <c r="C11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273"/>
  <sheetViews>
    <sheetView workbookViewId="0">
      <selection activeCell="T29" sqref="T2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3.42578125" customWidth="1"/>
    <col min="4" max="4" width="3.85546875" customWidth="1"/>
    <col min="5" max="5" width="5" customWidth="1"/>
    <col min="6" max="6" width="3.140625" customWidth="1"/>
    <col min="7" max="8" width="4" customWidth="1"/>
    <col min="9" max="9" width="2.5703125" customWidth="1"/>
    <col min="10" max="10" width="3" customWidth="1"/>
    <col min="11" max="11" width="3.42578125" customWidth="1"/>
    <col min="12" max="12" width="5" customWidth="1"/>
    <col min="13" max="13" width="11.28515625" customWidth="1"/>
    <col min="14" max="14" width="10.85546875" bestFit="1" customWidth="1"/>
    <col min="15" max="15" width="12" bestFit="1" customWidth="1"/>
    <col min="16" max="16" width="10.85546875" bestFit="1" customWidth="1"/>
    <col min="17" max="17" width="12" bestFit="1" customWidth="1"/>
    <col min="18" max="18" width="10.85546875" bestFit="1" customWidth="1"/>
    <col min="19" max="19" width="12" bestFit="1" customWidth="1"/>
    <col min="20" max="20" width="10.85546875" bestFit="1" customWidth="1"/>
    <col min="21" max="21" width="12" bestFit="1" customWidth="1"/>
    <col min="22" max="22" width="10.85546875" bestFit="1" customWidth="1"/>
    <col min="23" max="23" width="12" bestFit="1" customWidth="1"/>
    <col min="24" max="24" width="15.85546875" bestFit="1" customWidth="1"/>
    <col min="25" max="25" width="17" bestFit="1" customWidth="1"/>
  </cols>
  <sheetData>
    <row r="3" spans="1:13" x14ac:dyDescent="0.25">
      <c r="A3" s="28" t="s">
        <v>198</v>
      </c>
      <c r="B3" s="28" t="s">
        <v>197</v>
      </c>
    </row>
    <row r="4" spans="1:13" x14ac:dyDescent="0.25">
      <c r="A4" s="28" t="s">
        <v>195</v>
      </c>
      <c r="B4" t="s">
        <v>19</v>
      </c>
      <c r="C4" t="s">
        <v>126</v>
      </c>
      <c r="D4" t="s">
        <v>31</v>
      </c>
      <c r="E4" t="s">
        <v>8</v>
      </c>
      <c r="F4" t="s">
        <v>79</v>
      </c>
      <c r="G4" t="s">
        <v>17</v>
      </c>
      <c r="H4" t="s">
        <v>18</v>
      </c>
      <c r="I4" t="s">
        <v>20</v>
      </c>
      <c r="J4" t="s">
        <v>174</v>
      </c>
      <c r="K4" t="s">
        <v>66</v>
      </c>
      <c r="L4" t="s">
        <v>16</v>
      </c>
      <c r="M4" t="s">
        <v>196</v>
      </c>
    </row>
    <row r="5" spans="1:13" x14ac:dyDescent="0.25">
      <c r="A5" s="29">
        <v>101</v>
      </c>
      <c r="B5" s="30"/>
      <c r="C5" s="30"/>
      <c r="D5" s="30"/>
      <c r="E5" s="30">
        <v>7</v>
      </c>
      <c r="F5" s="30"/>
      <c r="G5" s="30">
        <v>0</v>
      </c>
      <c r="H5" s="30"/>
      <c r="I5" s="30"/>
      <c r="J5" s="30"/>
      <c r="K5" s="30"/>
      <c r="L5" s="30">
        <v>117</v>
      </c>
      <c r="M5" s="30">
        <v>124</v>
      </c>
    </row>
    <row r="6" spans="1:13" x14ac:dyDescent="0.25">
      <c r="A6" s="31" t="s">
        <v>136</v>
      </c>
      <c r="B6" s="30"/>
      <c r="C6" s="30"/>
      <c r="D6" s="30"/>
      <c r="E6" s="30">
        <v>7</v>
      </c>
      <c r="F6" s="30"/>
      <c r="G6" s="30">
        <v>0</v>
      </c>
      <c r="H6" s="30"/>
      <c r="I6" s="30"/>
      <c r="J6" s="30"/>
      <c r="K6" s="30"/>
      <c r="L6" s="30">
        <v>117</v>
      </c>
      <c r="M6" s="30">
        <v>124</v>
      </c>
    </row>
    <row r="7" spans="1:13" x14ac:dyDescent="0.25">
      <c r="A7" s="29">
        <v>103</v>
      </c>
      <c r="B7" s="30"/>
      <c r="C7" s="30"/>
      <c r="D7" s="30"/>
      <c r="E7" s="30">
        <v>172</v>
      </c>
      <c r="F7" s="30"/>
      <c r="G7" s="30"/>
      <c r="H7" s="30">
        <v>6</v>
      </c>
      <c r="I7" s="30"/>
      <c r="J7" s="30"/>
      <c r="K7" s="30"/>
      <c r="L7" s="30">
        <v>42</v>
      </c>
      <c r="M7" s="30">
        <v>220</v>
      </c>
    </row>
    <row r="8" spans="1:13" x14ac:dyDescent="0.25">
      <c r="A8" s="31" t="s">
        <v>148</v>
      </c>
      <c r="B8" s="30"/>
      <c r="C8" s="30"/>
      <c r="D8" s="30"/>
      <c r="E8" s="30">
        <v>39</v>
      </c>
      <c r="F8" s="30"/>
      <c r="G8" s="30"/>
      <c r="H8" s="30"/>
      <c r="I8" s="30"/>
      <c r="J8" s="30"/>
      <c r="K8" s="30"/>
      <c r="L8" s="30">
        <v>36</v>
      </c>
      <c r="M8" s="30">
        <v>75</v>
      </c>
    </row>
    <row r="9" spans="1:13" x14ac:dyDescent="0.25">
      <c r="A9" s="31" t="s">
        <v>136</v>
      </c>
      <c r="B9" s="30"/>
      <c r="C9" s="30"/>
      <c r="D9" s="30"/>
      <c r="E9" s="30">
        <v>133</v>
      </c>
      <c r="F9" s="30"/>
      <c r="G9" s="30"/>
      <c r="H9" s="30">
        <v>6</v>
      </c>
      <c r="I9" s="30"/>
      <c r="J9" s="30"/>
      <c r="K9" s="30"/>
      <c r="L9" s="30">
        <v>6</v>
      </c>
      <c r="M9" s="30">
        <v>145</v>
      </c>
    </row>
    <row r="10" spans="1:13" x14ac:dyDescent="0.25">
      <c r="A10" s="29">
        <v>104</v>
      </c>
      <c r="B10" s="30"/>
      <c r="C10" s="30"/>
      <c r="D10" s="30"/>
      <c r="E10" s="30">
        <v>29</v>
      </c>
      <c r="F10" s="30"/>
      <c r="G10" s="30"/>
      <c r="H10" s="30"/>
      <c r="I10" s="30"/>
      <c r="J10" s="30"/>
      <c r="K10" s="30"/>
      <c r="L10" s="30">
        <v>1</v>
      </c>
      <c r="M10" s="30">
        <v>30</v>
      </c>
    </row>
    <row r="11" spans="1:13" x14ac:dyDescent="0.25">
      <c r="A11" s="31" t="s">
        <v>144</v>
      </c>
      <c r="B11" s="30"/>
      <c r="C11" s="30"/>
      <c r="D11" s="30"/>
      <c r="E11" s="30">
        <v>29</v>
      </c>
      <c r="F11" s="30"/>
      <c r="G11" s="30"/>
      <c r="H11" s="30"/>
      <c r="I11" s="30"/>
      <c r="J11" s="30"/>
      <c r="K11" s="30"/>
      <c r="L11" s="30">
        <v>1</v>
      </c>
      <c r="M11" s="30">
        <v>30</v>
      </c>
    </row>
    <row r="12" spans="1:13" x14ac:dyDescent="0.25">
      <c r="A12" s="29">
        <v>105</v>
      </c>
      <c r="B12" s="30"/>
      <c r="C12" s="30"/>
      <c r="D12" s="30"/>
      <c r="E12" s="30">
        <v>0</v>
      </c>
      <c r="F12" s="30"/>
      <c r="G12" s="30">
        <v>13</v>
      </c>
      <c r="H12" s="30">
        <v>1</v>
      </c>
      <c r="I12" s="30"/>
      <c r="J12" s="30"/>
      <c r="K12" s="30"/>
      <c r="L12" s="30"/>
      <c r="M12" s="30">
        <v>14</v>
      </c>
    </row>
    <row r="13" spans="1:13" x14ac:dyDescent="0.25">
      <c r="A13" s="31" t="s">
        <v>144</v>
      </c>
      <c r="B13" s="30"/>
      <c r="C13" s="30"/>
      <c r="D13" s="30"/>
      <c r="E13" s="30">
        <v>0</v>
      </c>
      <c r="F13" s="30"/>
      <c r="G13" s="30">
        <v>13</v>
      </c>
      <c r="H13" s="30">
        <v>1</v>
      </c>
      <c r="I13" s="30"/>
      <c r="J13" s="30"/>
      <c r="K13" s="30"/>
      <c r="L13" s="30"/>
      <c r="M13" s="30">
        <v>14</v>
      </c>
    </row>
    <row r="14" spans="1:13" x14ac:dyDescent="0.25">
      <c r="A14" s="29">
        <v>106</v>
      </c>
      <c r="B14" s="30"/>
      <c r="C14" s="30"/>
      <c r="D14" s="30"/>
      <c r="E14" s="30">
        <v>3</v>
      </c>
      <c r="F14" s="30"/>
      <c r="G14" s="30">
        <v>11</v>
      </c>
      <c r="H14" s="30"/>
      <c r="I14" s="30"/>
      <c r="J14" s="30"/>
      <c r="K14" s="30"/>
      <c r="L14" s="30">
        <v>3</v>
      </c>
      <c r="M14" s="30">
        <v>17</v>
      </c>
    </row>
    <row r="15" spans="1:13" x14ac:dyDescent="0.25">
      <c r="A15" s="31" t="s">
        <v>144</v>
      </c>
      <c r="B15" s="30"/>
      <c r="C15" s="30"/>
      <c r="D15" s="30"/>
      <c r="E15" s="30">
        <v>3</v>
      </c>
      <c r="F15" s="30"/>
      <c r="G15" s="30">
        <v>11</v>
      </c>
      <c r="H15" s="30"/>
      <c r="I15" s="30"/>
      <c r="J15" s="30"/>
      <c r="K15" s="30"/>
      <c r="L15" s="30">
        <v>3</v>
      </c>
      <c r="M15" s="30">
        <v>17</v>
      </c>
    </row>
    <row r="16" spans="1:13" x14ac:dyDescent="0.25">
      <c r="A16" s="29">
        <v>109</v>
      </c>
      <c r="B16" s="30"/>
      <c r="C16" s="30"/>
      <c r="D16" s="30"/>
      <c r="E16" s="30">
        <v>120</v>
      </c>
      <c r="F16" s="30"/>
      <c r="G16" s="30">
        <v>0</v>
      </c>
      <c r="H16" s="30">
        <v>0</v>
      </c>
      <c r="I16" s="30"/>
      <c r="J16" s="30"/>
      <c r="K16" s="30"/>
      <c r="L16" s="30">
        <v>102</v>
      </c>
      <c r="M16" s="30">
        <v>222</v>
      </c>
    </row>
    <row r="17" spans="1:13" x14ac:dyDescent="0.25">
      <c r="A17" s="31" t="s">
        <v>141</v>
      </c>
      <c r="B17" s="30"/>
      <c r="C17" s="30"/>
      <c r="D17" s="30"/>
      <c r="E17" s="30">
        <v>29</v>
      </c>
      <c r="F17" s="30"/>
      <c r="G17" s="30">
        <v>0</v>
      </c>
      <c r="H17" s="30">
        <v>0</v>
      </c>
      <c r="I17" s="30"/>
      <c r="J17" s="30"/>
      <c r="K17" s="30"/>
      <c r="L17" s="30">
        <v>39</v>
      </c>
      <c r="M17" s="30">
        <v>68</v>
      </c>
    </row>
    <row r="18" spans="1:13" x14ac:dyDescent="0.25">
      <c r="A18" s="31" t="s">
        <v>160</v>
      </c>
      <c r="B18" s="30"/>
      <c r="C18" s="30"/>
      <c r="D18" s="30"/>
      <c r="E18" s="30">
        <v>33</v>
      </c>
      <c r="F18" s="30"/>
      <c r="G18" s="30">
        <v>0</v>
      </c>
      <c r="H18" s="30"/>
      <c r="I18" s="30"/>
      <c r="J18" s="30"/>
      <c r="K18" s="30"/>
      <c r="L18" s="30">
        <v>63</v>
      </c>
      <c r="M18" s="30">
        <v>96</v>
      </c>
    </row>
    <row r="19" spans="1:13" x14ac:dyDescent="0.25">
      <c r="A19" s="31" t="s">
        <v>173</v>
      </c>
      <c r="B19" s="30"/>
      <c r="C19" s="30"/>
      <c r="D19" s="30"/>
      <c r="E19" s="30">
        <v>58</v>
      </c>
      <c r="F19" s="30"/>
      <c r="G19" s="30"/>
      <c r="H19" s="30"/>
      <c r="I19" s="30"/>
      <c r="J19" s="30"/>
      <c r="K19" s="30"/>
      <c r="L19" s="30">
        <v>0</v>
      </c>
      <c r="M19" s="30">
        <v>58</v>
      </c>
    </row>
    <row r="20" spans="1:13" x14ac:dyDescent="0.25">
      <c r="A20" s="29">
        <v>110</v>
      </c>
      <c r="B20" s="30"/>
      <c r="C20" s="30"/>
      <c r="D20" s="30"/>
      <c r="E20" s="30">
        <v>68</v>
      </c>
      <c r="F20" s="30"/>
      <c r="G20" s="30">
        <v>4</v>
      </c>
      <c r="H20" s="30"/>
      <c r="I20" s="30"/>
      <c r="J20" s="30"/>
      <c r="K20" s="30"/>
      <c r="L20" s="30">
        <v>2</v>
      </c>
      <c r="M20" s="30">
        <v>74</v>
      </c>
    </row>
    <row r="21" spans="1:13" x14ac:dyDescent="0.25">
      <c r="A21" s="31" t="s">
        <v>140</v>
      </c>
      <c r="B21" s="30"/>
      <c r="C21" s="30"/>
      <c r="D21" s="30"/>
      <c r="E21" s="30">
        <v>53</v>
      </c>
      <c r="F21" s="30"/>
      <c r="G21" s="30">
        <v>2</v>
      </c>
      <c r="H21" s="30"/>
      <c r="I21" s="30"/>
      <c r="J21" s="30"/>
      <c r="K21" s="30"/>
      <c r="L21" s="30">
        <v>1</v>
      </c>
      <c r="M21" s="30">
        <v>56</v>
      </c>
    </row>
    <row r="22" spans="1:13" x14ac:dyDescent="0.25">
      <c r="A22" s="31" t="s">
        <v>173</v>
      </c>
      <c r="B22" s="30"/>
      <c r="C22" s="30"/>
      <c r="D22" s="30"/>
      <c r="E22" s="30">
        <v>15</v>
      </c>
      <c r="F22" s="30"/>
      <c r="G22" s="30">
        <v>2</v>
      </c>
      <c r="H22" s="30"/>
      <c r="I22" s="30"/>
      <c r="J22" s="30"/>
      <c r="K22" s="30"/>
      <c r="L22" s="30">
        <v>1</v>
      </c>
      <c r="M22" s="30">
        <v>18</v>
      </c>
    </row>
    <row r="23" spans="1:13" x14ac:dyDescent="0.25">
      <c r="A23" s="29">
        <v>112</v>
      </c>
      <c r="B23" s="30"/>
      <c r="C23" s="30"/>
      <c r="D23" s="30"/>
      <c r="E23" s="30">
        <v>28</v>
      </c>
      <c r="F23" s="30"/>
      <c r="G23" s="30"/>
      <c r="H23" s="30">
        <v>2</v>
      </c>
      <c r="I23" s="30"/>
      <c r="J23" s="30"/>
      <c r="K23" s="30"/>
      <c r="L23" s="30">
        <v>16</v>
      </c>
      <c r="M23" s="30">
        <v>46</v>
      </c>
    </row>
    <row r="24" spans="1:13" x14ac:dyDescent="0.25">
      <c r="A24" s="31" t="s">
        <v>132</v>
      </c>
      <c r="B24" s="30"/>
      <c r="C24" s="30"/>
      <c r="D24" s="30"/>
      <c r="E24" s="30">
        <v>17</v>
      </c>
      <c r="F24" s="30"/>
      <c r="G24" s="30"/>
      <c r="H24" s="30">
        <v>2</v>
      </c>
      <c r="I24" s="30"/>
      <c r="J24" s="30"/>
      <c r="K24" s="30"/>
      <c r="L24" s="30">
        <v>16</v>
      </c>
      <c r="M24" s="30">
        <v>35</v>
      </c>
    </row>
    <row r="25" spans="1:13" x14ac:dyDescent="0.25">
      <c r="A25" s="31" t="s">
        <v>159</v>
      </c>
      <c r="B25" s="30"/>
      <c r="C25" s="30"/>
      <c r="D25" s="30"/>
      <c r="E25" s="30">
        <v>11</v>
      </c>
      <c r="F25" s="30"/>
      <c r="G25" s="30"/>
      <c r="H25" s="30"/>
      <c r="I25" s="30"/>
      <c r="J25" s="30"/>
      <c r="K25" s="30"/>
      <c r="L25" s="30">
        <v>0</v>
      </c>
      <c r="M25" s="30">
        <v>11</v>
      </c>
    </row>
    <row r="26" spans="1:13" x14ac:dyDescent="0.25">
      <c r="A26" s="29">
        <v>113</v>
      </c>
      <c r="B26" s="30"/>
      <c r="C26" s="30"/>
      <c r="D26" s="30"/>
      <c r="E26" s="30">
        <v>61</v>
      </c>
      <c r="F26" s="30"/>
      <c r="G26" s="30"/>
      <c r="H26" s="30"/>
      <c r="I26" s="30"/>
      <c r="J26" s="30"/>
      <c r="K26" s="30"/>
      <c r="L26" s="30">
        <v>6</v>
      </c>
      <c r="M26" s="30">
        <v>67</v>
      </c>
    </row>
    <row r="27" spans="1:13" x14ac:dyDescent="0.25">
      <c r="A27" s="31" t="s">
        <v>160</v>
      </c>
      <c r="B27" s="30"/>
      <c r="C27" s="30"/>
      <c r="D27" s="30"/>
      <c r="E27" s="30">
        <v>14</v>
      </c>
      <c r="F27" s="30"/>
      <c r="G27" s="30"/>
      <c r="H27" s="30"/>
      <c r="I27" s="30"/>
      <c r="J27" s="30"/>
      <c r="K27" s="30"/>
      <c r="L27" s="30">
        <v>6</v>
      </c>
      <c r="M27" s="30">
        <v>20</v>
      </c>
    </row>
    <row r="28" spans="1:13" x14ac:dyDescent="0.25">
      <c r="A28" s="31" t="s">
        <v>173</v>
      </c>
      <c r="B28" s="30"/>
      <c r="C28" s="30"/>
      <c r="D28" s="30"/>
      <c r="E28" s="30">
        <v>47</v>
      </c>
      <c r="F28" s="30"/>
      <c r="G28" s="30"/>
      <c r="H28" s="30"/>
      <c r="I28" s="30"/>
      <c r="J28" s="30"/>
      <c r="K28" s="30"/>
      <c r="L28" s="30"/>
      <c r="M28" s="30">
        <v>47</v>
      </c>
    </row>
    <row r="29" spans="1:13" x14ac:dyDescent="0.25">
      <c r="A29" s="29">
        <v>114</v>
      </c>
      <c r="B29" s="30"/>
      <c r="C29" s="30"/>
      <c r="D29" s="30"/>
      <c r="E29" s="30">
        <v>82</v>
      </c>
      <c r="F29" s="30"/>
      <c r="G29" s="30">
        <v>0</v>
      </c>
      <c r="H29" s="30">
        <v>4</v>
      </c>
      <c r="I29" s="30"/>
      <c r="J29" s="30"/>
      <c r="K29" s="30"/>
      <c r="L29" s="30">
        <v>87</v>
      </c>
      <c r="M29" s="30">
        <v>173</v>
      </c>
    </row>
    <row r="30" spans="1:13" x14ac:dyDescent="0.25">
      <c r="A30" s="31" t="s">
        <v>132</v>
      </c>
      <c r="B30" s="30"/>
      <c r="C30" s="30"/>
      <c r="D30" s="30"/>
      <c r="E30" s="30">
        <v>63</v>
      </c>
      <c r="F30" s="30"/>
      <c r="G30" s="30">
        <v>0</v>
      </c>
      <c r="H30" s="30">
        <v>4</v>
      </c>
      <c r="I30" s="30"/>
      <c r="J30" s="30"/>
      <c r="K30" s="30"/>
      <c r="L30" s="30">
        <v>13</v>
      </c>
      <c r="M30" s="30">
        <v>80</v>
      </c>
    </row>
    <row r="31" spans="1:13" x14ac:dyDescent="0.25">
      <c r="A31" s="31" t="s">
        <v>173</v>
      </c>
      <c r="B31" s="30"/>
      <c r="C31" s="30"/>
      <c r="D31" s="30"/>
      <c r="E31" s="30">
        <v>19</v>
      </c>
      <c r="F31" s="30"/>
      <c r="G31" s="30"/>
      <c r="H31" s="30"/>
      <c r="I31" s="30"/>
      <c r="J31" s="30"/>
      <c r="K31" s="30"/>
      <c r="L31" s="30">
        <v>74</v>
      </c>
      <c r="M31" s="30">
        <v>93</v>
      </c>
    </row>
    <row r="32" spans="1:13" x14ac:dyDescent="0.25">
      <c r="A32" s="29">
        <v>115</v>
      </c>
      <c r="B32" s="30"/>
      <c r="C32" s="30"/>
      <c r="D32" s="30"/>
      <c r="E32" s="30">
        <v>11</v>
      </c>
      <c r="F32" s="30"/>
      <c r="G32" s="30"/>
      <c r="H32" s="30">
        <v>44</v>
      </c>
      <c r="I32" s="30"/>
      <c r="J32" s="30"/>
      <c r="K32" s="30"/>
      <c r="L32" s="30">
        <v>23</v>
      </c>
      <c r="M32" s="30">
        <v>78</v>
      </c>
    </row>
    <row r="33" spans="1:13" x14ac:dyDescent="0.25">
      <c r="A33" s="31" t="s">
        <v>132</v>
      </c>
      <c r="B33" s="30"/>
      <c r="C33" s="30"/>
      <c r="D33" s="30"/>
      <c r="E33" s="30">
        <v>10</v>
      </c>
      <c r="F33" s="30"/>
      <c r="G33" s="30"/>
      <c r="H33" s="30">
        <v>44</v>
      </c>
      <c r="I33" s="30"/>
      <c r="J33" s="30"/>
      <c r="K33" s="30"/>
      <c r="L33" s="30">
        <v>11</v>
      </c>
      <c r="M33" s="30">
        <v>65</v>
      </c>
    </row>
    <row r="34" spans="1:13" x14ac:dyDescent="0.25">
      <c r="A34" s="31" t="s">
        <v>169</v>
      </c>
      <c r="B34" s="30"/>
      <c r="C34" s="30"/>
      <c r="D34" s="30"/>
      <c r="E34" s="30">
        <v>1</v>
      </c>
      <c r="F34" s="30"/>
      <c r="G34" s="30"/>
      <c r="H34" s="30"/>
      <c r="I34" s="30"/>
      <c r="J34" s="30"/>
      <c r="K34" s="30"/>
      <c r="L34" s="30">
        <v>12</v>
      </c>
      <c r="M34" s="30">
        <v>13</v>
      </c>
    </row>
    <row r="35" spans="1:13" x14ac:dyDescent="0.25">
      <c r="A35" s="31" t="s">
        <v>173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>
        <v>0</v>
      </c>
      <c r="M35" s="30">
        <v>0</v>
      </c>
    </row>
    <row r="36" spans="1:13" x14ac:dyDescent="0.25">
      <c r="A36" s="29">
        <v>116</v>
      </c>
      <c r="B36" s="30"/>
      <c r="C36" s="30"/>
      <c r="D36" s="30"/>
      <c r="E36" s="30">
        <v>59</v>
      </c>
      <c r="F36" s="30"/>
      <c r="G36" s="30">
        <v>1</v>
      </c>
      <c r="H36" s="30">
        <v>1</v>
      </c>
      <c r="I36" s="30">
        <v>0</v>
      </c>
      <c r="J36" s="30"/>
      <c r="K36" s="30"/>
      <c r="L36" s="30">
        <v>14</v>
      </c>
      <c r="M36" s="30">
        <v>75</v>
      </c>
    </row>
    <row r="37" spans="1:13" x14ac:dyDescent="0.25">
      <c r="A37" s="31" t="s">
        <v>132</v>
      </c>
      <c r="B37" s="30"/>
      <c r="C37" s="30"/>
      <c r="D37" s="30"/>
      <c r="E37" s="30">
        <v>16</v>
      </c>
      <c r="F37" s="30"/>
      <c r="G37" s="30">
        <v>1</v>
      </c>
      <c r="H37" s="30">
        <v>1</v>
      </c>
      <c r="I37" s="30">
        <v>0</v>
      </c>
      <c r="J37" s="30"/>
      <c r="K37" s="30"/>
      <c r="L37" s="30">
        <v>11</v>
      </c>
      <c r="M37" s="30">
        <v>29</v>
      </c>
    </row>
    <row r="38" spans="1:13" x14ac:dyDescent="0.25">
      <c r="A38" s="31" t="s">
        <v>159</v>
      </c>
      <c r="B38" s="30"/>
      <c r="C38" s="30"/>
      <c r="D38" s="30"/>
      <c r="E38" s="30">
        <v>30</v>
      </c>
      <c r="F38" s="30"/>
      <c r="G38" s="30"/>
      <c r="H38" s="30"/>
      <c r="I38" s="30"/>
      <c r="J38" s="30"/>
      <c r="K38" s="30"/>
      <c r="L38" s="30"/>
      <c r="M38" s="30">
        <v>30</v>
      </c>
    </row>
    <row r="39" spans="1:13" x14ac:dyDescent="0.25">
      <c r="A39" s="31" t="s">
        <v>173</v>
      </c>
      <c r="B39" s="30"/>
      <c r="C39" s="30"/>
      <c r="D39" s="30"/>
      <c r="E39" s="30">
        <v>13</v>
      </c>
      <c r="F39" s="30"/>
      <c r="G39" s="30"/>
      <c r="H39" s="30"/>
      <c r="I39" s="30"/>
      <c r="J39" s="30"/>
      <c r="K39" s="30"/>
      <c r="L39" s="30">
        <v>3</v>
      </c>
      <c r="M39" s="30">
        <v>16</v>
      </c>
    </row>
    <row r="40" spans="1:13" x14ac:dyDescent="0.25">
      <c r="A40" s="29">
        <v>117</v>
      </c>
      <c r="B40" s="30"/>
      <c r="C40" s="30"/>
      <c r="D40" s="30"/>
      <c r="E40" s="30">
        <v>106</v>
      </c>
      <c r="F40" s="30"/>
      <c r="G40" s="30"/>
      <c r="H40" s="30"/>
      <c r="I40" s="30"/>
      <c r="J40" s="30"/>
      <c r="K40" s="30"/>
      <c r="L40" s="30">
        <v>55</v>
      </c>
      <c r="M40" s="30">
        <v>161</v>
      </c>
    </row>
    <row r="41" spans="1:13" x14ac:dyDescent="0.25">
      <c r="A41" s="31" t="s">
        <v>135</v>
      </c>
      <c r="B41" s="30"/>
      <c r="C41" s="30"/>
      <c r="D41" s="30"/>
      <c r="E41" s="30">
        <v>19</v>
      </c>
      <c r="F41" s="30"/>
      <c r="G41" s="30"/>
      <c r="H41" s="30"/>
      <c r="I41" s="30"/>
      <c r="J41" s="30"/>
      <c r="K41" s="30"/>
      <c r="L41" s="30">
        <v>55</v>
      </c>
      <c r="M41" s="30">
        <v>74</v>
      </c>
    </row>
    <row r="42" spans="1:13" x14ac:dyDescent="0.25">
      <c r="A42" s="31" t="s">
        <v>164</v>
      </c>
      <c r="B42" s="30"/>
      <c r="C42" s="30"/>
      <c r="D42" s="30"/>
      <c r="E42" s="30">
        <v>26</v>
      </c>
      <c r="F42" s="30"/>
      <c r="G42" s="30"/>
      <c r="H42" s="30"/>
      <c r="I42" s="30"/>
      <c r="J42" s="30"/>
      <c r="K42" s="30"/>
      <c r="L42" s="30"/>
      <c r="M42" s="30">
        <v>26</v>
      </c>
    </row>
    <row r="43" spans="1:13" x14ac:dyDescent="0.25">
      <c r="A43" s="31" t="s">
        <v>173</v>
      </c>
      <c r="B43" s="30"/>
      <c r="C43" s="30"/>
      <c r="D43" s="30"/>
      <c r="E43" s="30">
        <v>61</v>
      </c>
      <c r="F43" s="30"/>
      <c r="G43" s="30"/>
      <c r="H43" s="30"/>
      <c r="I43" s="30"/>
      <c r="J43" s="30"/>
      <c r="K43" s="30"/>
      <c r="L43" s="30">
        <v>0</v>
      </c>
      <c r="M43" s="30">
        <v>61</v>
      </c>
    </row>
    <row r="44" spans="1:13" x14ac:dyDescent="0.25">
      <c r="A44" s="29">
        <v>119</v>
      </c>
      <c r="B44" s="30"/>
      <c r="C44" s="30"/>
      <c r="D44" s="30"/>
      <c r="E44" s="30">
        <v>45</v>
      </c>
      <c r="F44" s="30"/>
      <c r="G44" s="30"/>
      <c r="H44" s="30"/>
      <c r="I44" s="30"/>
      <c r="J44" s="30"/>
      <c r="K44" s="30"/>
      <c r="L44" s="30">
        <v>57</v>
      </c>
      <c r="M44" s="30">
        <v>102</v>
      </c>
    </row>
    <row r="45" spans="1:13" x14ac:dyDescent="0.25">
      <c r="A45" s="31" t="s">
        <v>130</v>
      </c>
      <c r="B45" s="30"/>
      <c r="C45" s="30"/>
      <c r="D45" s="30"/>
      <c r="E45" s="30">
        <v>24</v>
      </c>
      <c r="F45" s="30"/>
      <c r="G45" s="30"/>
      <c r="H45" s="30"/>
      <c r="I45" s="30"/>
      <c r="J45" s="30"/>
      <c r="K45" s="30"/>
      <c r="L45" s="30">
        <v>34</v>
      </c>
      <c r="M45" s="30">
        <v>58</v>
      </c>
    </row>
    <row r="46" spans="1:13" x14ac:dyDescent="0.25">
      <c r="A46" s="31" t="s">
        <v>159</v>
      </c>
      <c r="B46" s="30"/>
      <c r="C46" s="30"/>
      <c r="D46" s="30"/>
      <c r="E46" s="30">
        <v>21</v>
      </c>
      <c r="F46" s="30"/>
      <c r="G46" s="30"/>
      <c r="H46" s="30"/>
      <c r="I46" s="30"/>
      <c r="J46" s="30"/>
      <c r="K46" s="30"/>
      <c r="L46" s="30">
        <v>15</v>
      </c>
      <c r="M46" s="30">
        <v>36</v>
      </c>
    </row>
    <row r="47" spans="1:13" x14ac:dyDescent="0.25">
      <c r="A47" s="31" t="s">
        <v>173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>
        <v>8</v>
      </c>
      <c r="M47" s="30">
        <v>8</v>
      </c>
    </row>
    <row r="48" spans="1:13" x14ac:dyDescent="0.25">
      <c r="A48" s="29">
        <v>123</v>
      </c>
      <c r="B48" s="30"/>
      <c r="C48" s="30"/>
      <c r="D48" s="30"/>
      <c r="E48" s="30">
        <v>57</v>
      </c>
      <c r="F48" s="30"/>
      <c r="G48" s="30"/>
      <c r="H48" s="30"/>
      <c r="I48" s="30"/>
      <c r="J48" s="30"/>
      <c r="K48" s="30"/>
      <c r="L48" s="30">
        <v>63</v>
      </c>
      <c r="M48" s="30">
        <v>120</v>
      </c>
    </row>
    <row r="49" spans="1:13" x14ac:dyDescent="0.25">
      <c r="A49" s="31" t="s">
        <v>165</v>
      </c>
      <c r="B49" s="30"/>
      <c r="C49" s="30"/>
      <c r="D49" s="30"/>
      <c r="E49" s="30">
        <v>57</v>
      </c>
      <c r="F49" s="30"/>
      <c r="G49" s="30"/>
      <c r="H49" s="30"/>
      <c r="I49" s="30"/>
      <c r="J49" s="30"/>
      <c r="K49" s="30"/>
      <c r="L49" s="30">
        <v>32</v>
      </c>
      <c r="M49" s="30">
        <v>89</v>
      </c>
    </row>
    <row r="50" spans="1:13" x14ac:dyDescent="0.25">
      <c r="A50" s="31" t="s">
        <v>173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>
        <v>31</v>
      </c>
      <c r="M50" s="30">
        <v>31</v>
      </c>
    </row>
    <row r="51" spans="1:13" x14ac:dyDescent="0.25">
      <c r="A51" s="29">
        <v>124</v>
      </c>
      <c r="B51" s="30"/>
      <c r="C51" s="30"/>
      <c r="D51" s="30"/>
      <c r="E51" s="30">
        <v>81</v>
      </c>
      <c r="F51" s="30"/>
      <c r="G51" s="30"/>
      <c r="H51" s="30">
        <v>0</v>
      </c>
      <c r="I51" s="30"/>
      <c r="J51" s="30"/>
      <c r="K51" s="30"/>
      <c r="L51" s="30">
        <v>144</v>
      </c>
      <c r="M51" s="30">
        <v>225</v>
      </c>
    </row>
    <row r="52" spans="1:13" x14ac:dyDescent="0.25">
      <c r="A52" s="31" t="s">
        <v>149</v>
      </c>
      <c r="B52" s="30"/>
      <c r="C52" s="30"/>
      <c r="D52" s="30"/>
      <c r="E52" s="30">
        <v>47</v>
      </c>
      <c r="F52" s="30"/>
      <c r="G52" s="30"/>
      <c r="H52" s="30"/>
      <c r="I52" s="30"/>
      <c r="J52" s="30"/>
      <c r="K52" s="30"/>
      <c r="L52" s="30">
        <v>58</v>
      </c>
      <c r="M52" s="30">
        <v>105</v>
      </c>
    </row>
    <row r="53" spans="1:13" x14ac:dyDescent="0.25">
      <c r="A53" s="31" t="s">
        <v>165</v>
      </c>
      <c r="B53" s="30"/>
      <c r="C53" s="30"/>
      <c r="D53" s="30"/>
      <c r="E53" s="30">
        <v>21</v>
      </c>
      <c r="F53" s="30"/>
      <c r="G53" s="30"/>
      <c r="H53" s="30">
        <v>0</v>
      </c>
      <c r="I53" s="30"/>
      <c r="J53" s="30"/>
      <c r="K53" s="30"/>
      <c r="L53" s="30"/>
      <c r="M53" s="30">
        <v>21</v>
      </c>
    </row>
    <row r="54" spans="1:13" x14ac:dyDescent="0.25">
      <c r="A54" s="31" t="s">
        <v>173</v>
      </c>
      <c r="B54" s="30"/>
      <c r="C54" s="30"/>
      <c r="D54" s="30"/>
      <c r="E54" s="30">
        <v>13</v>
      </c>
      <c r="F54" s="30"/>
      <c r="G54" s="30"/>
      <c r="H54" s="30"/>
      <c r="I54" s="30"/>
      <c r="J54" s="30"/>
      <c r="K54" s="30"/>
      <c r="L54" s="30">
        <v>86</v>
      </c>
      <c r="M54" s="30">
        <v>99</v>
      </c>
    </row>
    <row r="55" spans="1:13" x14ac:dyDescent="0.25">
      <c r="A55" s="29">
        <v>125</v>
      </c>
      <c r="B55" s="30"/>
      <c r="C55" s="30"/>
      <c r="D55" s="30"/>
      <c r="E55" s="30">
        <v>161</v>
      </c>
      <c r="F55" s="30"/>
      <c r="G55" s="30"/>
      <c r="H55" s="30"/>
      <c r="I55" s="30"/>
      <c r="J55" s="30"/>
      <c r="K55" s="30"/>
      <c r="L55" s="30">
        <v>82</v>
      </c>
      <c r="M55" s="30">
        <v>243</v>
      </c>
    </row>
    <row r="56" spans="1:13" x14ac:dyDescent="0.25">
      <c r="A56" s="31" t="s">
        <v>149</v>
      </c>
      <c r="B56" s="30"/>
      <c r="C56" s="30"/>
      <c r="D56" s="30"/>
      <c r="E56" s="30">
        <v>47</v>
      </c>
      <c r="F56" s="30"/>
      <c r="G56" s="30"/>
      <c r="H56" s="30"/>
      <c r="I56" s="30"/>
      <c r="J56" s="30"/>
      <c r="K56" s="30"/>
      <c r="L56" s="30">
        <v>25</v>
      </c>
      <c r="M56" s="30">
        <v>72</v>
      </c>
    </row>
    <row r="57" spans="1:13" x14ac:dyDescent="0.25">
      <c r="A57" s="31" t="s">
        <v>164</v>
      </c>
      <c r="B57" s="30"/>
      <c r="C57" s="30"/>
      <c r="D57" s="30"/>
      <c r="E57" s="30">
        <v>71</v>
      </c>
      <c r="F57" s="30"/>
      <c r="G57" s="30"/>
      <c r="H57" s="30"/>
      <c r="I57" s="30"/>
      <c r="J57" s="30"/>
      <c r="K57" s="30"/>
      <c r="L57" s="30">
        <v>6</v>
      </c>
      <c r="M57" s="30">
        <v>77</v>
      </c>
    </row>
    <row r="58" spans="1:13" x14ac:dyDescent="0.25">
      <c r="A58" s="31" t="s">
        <v>173</v>
      </c>
      <c r="B58" s="30"/>
      <c r="C58" s="30"/>
      <c r="D58" s="30"/>
      <c r="E58" s="30">
        <v>43</v>
      </c>
      <c r="F58" s="30"/>
      <c r="G58" s="30"/>
      <c r="H58" s="30"/>
      <c r="I58" s="30"/>
      <c r="J58" s="30"/>
      <c r="K58" s="30"/>
      <c r="L58" s="30">
        <v>51</v>
      </c>
      <c r="M58" s="30">
        <v>94</v>
      </c>
    </row>
    <row r="59" spans="1:13" x14ac:dyDescent="0.25">
      <c r="A59" s="29">
        <v>126</v>
      </c>
      <c r="B59" s="30"/>
      <c r="C59" s="30"/>
      <c r="D59" s="30"/>
      <c r="E59" s="30">
        <v>123</v>
      </c>
      <c r="F59" s="30"/>
      <c r="G59" s="30">
        <v>0</v>
      </c>
      <c r="H59" s="30"/>
      <c r="I59" s="30"/>
      <c r="J59" s="30"/>
      <c r="K59" s="30"/>
      <c r="L59" s="30">
        <v>53</v>
      </c>
      <c r="M59" s="30">
        <v>176</v>
      </c>
    </row>
    <row r="60" spans="1:13" x14ac:dyDescent="0.25">
      <c r="A60" s="31" t="s">
        <v>104</v>
      </c>
      <c r="B60" s="30"/>
      <c r="C60" s="30"/>
      <c r="D60" s="30"/>
      <c r="E60" s="30">
        <v>16</v>
      </c>
      <c r="F60" s="30"/>
      <c r="G60" s="30">
        <v>0</v>
      </c>
      <c r="H60" s="30"/>
      <c r="I60" s="30"/>
      <c r="J60" s="30"/>
      <c r="K60" s="30"/>
      <c r="L60" s="30">
        <v>0</v>
      </c>
      <c r="M60" s="30">
        <v>16</v>
      </c>
    </row>
    <row r="61" spans="1:13" x14ac:dyDescent="0.25">
      <c r="A61" s="31" t="s">
        <v>164</v>
      </c>
      <c r="B61" s="30"/>
      <c r="C61" s="30"/>
      <c r="D61" s="30"/>
      <c r="E61" s="30">
        <v>27</v>
      </c>
      <c r="F61" s="30"/>
      <c r="G61" s="30"/>
      <c r="H61" s="30"/>
      <c r="I61" s="30"/>
      <c r="J61" s="30"/>
      <c r="K61" s="30"/>
      <c r="L61" s="30">
        <v>51</v>
      </c>
      <c r="M61" s="30">
        <v>78</v>
      </c>
    </row>
    <row r="62" spans="1:13" x14ac:dyDescent="0.25">
      <c r="A62" s="31" t="s">
        <v>173</v>
      </c>
      <c r="B62" s="30"/>
      <c r="C62" s="30"/>
      <c r="D62" s="30"/>
      <c r="E62" s="30">
        <v>80</v>
      </c>
      <c r="F62" s="30"/>
      <c r="G62" s="30"/>
      <c r="H62" s="30"/>
      <c r="I62" s="30"/>
      <c r="J62" s="30"/>
      <c r="K62" s="30"/>
      <c r="L62" s="30">
        <v>2</v>
      </c>
      <c r="M62" s="30">
        <v>82</v>
      </c>
    </row>
    <row r="63" spans="1:13" x14ac:dyDescent="0.25">
      <c r="A63" s="29">
        <v>127</v>
      </c>
      <c r="B63" s="30"/>
      <c r="C63" s="30"/>
      <c r="D63" s="30"/>
      <c r="E63" s="30">
        <v>89</v>
      </c>
      <c r="F63" s="30"/>
      <c r="G63" s="30">
        <v>1</v>
      </c>
      <c r="H63" s="30"/>
      <c r="I63" s="30"/>
      <c r="J63" s="30"/>
      <c r="K63" s="30"/>
      <c r="L63" s="30">
        <v>9</v>
      </c>
      <c r="M63" s="30">
        <v>99</v>
      </c>
    </row>
    <row r="64" spans="1:13" x14ac:dyDescent="0.25">
      <c r="A64" s="31" t="s">
        <v>99</v>
      </c>
      <c r="B64" s="30"/>
      <c r="C64" s="30"/>
      <c r="D64" s="30"/>
      <c r="E64" s="30">
        <v>1</v>
      </c>
      <c r="F64" s="30"/>
      <c r="G64" s="30">
        <v>1</v>
      </c>
      <c r="H64" s="30"/>
      <c r="I64" s="30"/>
      <c r="J64" s="30"/>
      <c r="K64" s="30"/>
      <c r="L64" s="30">
        <v>2</v>
      </c>
      <c r="M64" s="30">
        <v>4</v>
      </c>
    </row>
    <row r="65" spans="1:13" x14ac:dyDescent="0.25">
      <c r="A65" s="31" t="s">
        <v>164</v>
      </c>
      <c r="B65" s="30"/>
      <c r="C65" s="30"/>
      <c r="D65" s="30"/>
      <c r="E65" s="30">
        <v>61</v>
      </c>
      <c r="F65" s="30"/>
      <c r="G65" s="30">
        <v>0</v>
      </c>
      <c r="H65" s="30"/>
      <c r="I65" s="30"/>
      <c r="J65" s="30"/>
      <c r="K65" s="30"/>
      <c r="L65" s="30">
        <v>6</v>
      </c>
      <c r="M65" s="30">
        <v>67</v>
      </c>
    </row>
    <row r="66" spans="1:13" x14ac:dyDescent="0.25">
      <c r="A66" s="31" t="s">
        <v>190</v>
      </c>
      <c r="B66" s="30"/>
      <c r="C66" s="30"/>
      <c r="D66" s="30"/>
      <c r="E66" s="30">
        <v>27</v>
      </c>
      <c r="F66" s="30"/>
      <c r="G66" s="30">
        <v>0</v>
      </c>
      <c r="H66" s="30"/>
      <c r="I66" s="30"/>
      <c r="J66" s="30"/>
      <c r="K66" s="30"/>
      <c r="L66" s="30">
        <v>1</v>
      </c>
      <c r="M66" s="30">
        <v>28</v>
      </c>
    </row>
    <row r="67" spans="1:13" x14ac:dyDescent="0.25">
      <c r="A67" s="29">
        <v>131</v>
      </c>
      <c r="B67" s="30"/>
      <c r="C67" s="30"/>
      <c r="D67" s="30"/>
      <c r="E67" s="30">
        <v>2</v>
      </c>
      <c r="F67" s="30"/>
      <c r="G67" s="30"/>
      <c r="H67" s="30">
        <v>16</v>
      </c>
      <c r="I67" s="30"/>
      <c r="J67" s="30"/>
      <c r="K67" s="30"/>
      <c r="L67" s="30">
        <v>94</v>
      </c>
      <c r="M67" s="30">
        <v>112</v>
      </c>
    </row>
    <row r="68" spans="1:13" x14ac:dyDescent="0.25">
      <c r="A68" s="31" t="s">
        <v>139</v>
      </c>
      <c r="B68" s="30"/>
      <c r="C68" s="30"/>
      <c r="D68" s="30"/>
      <c r="E68" s="30">
        <v>2</v>
      </c>
      <c r="F68" s="30"/>
      <c r="G68" s="30"/>
      <c r="H68" s="30">
        <v>16</v>
      </c>
      <c r="I68" s="30"/>
      <c r="J68" s="30"/>
      <c r="K68" s="30"/>
      <c r="L68" s="30">
        <v>3</v>
      </c>
      <c r="M68" s="30">
        <v>21</v>
      </c>
    </row>
    <row r="69" spans="1:13" x14ac:dyDescent="0.25">
      <c r="A69" s="31" t="s">
        <v>156</v>
      </c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>
        <v>49</v>
      </c>
      <c r="M69" s="30">
        <v>49</v>
      </c>
    </row>
    <row r="70" spans="1:13" x14ac:dyDescent="0.25">
      <c r="A70" s="31" t="s">
        <v>173</v>
      </c>
      <c r="B70" s="30"/>
      <c r="C70" s="30"/>
      <c r="D70" s="30"/>
      <c r="E70" s="30">
        <v>0</v>
      </c>
      <c r="F70" s="30"/>
      <c r="G70" s="30"/>
      <c r="H70" s="30"/>
      <c r="I70" s="30"/>
      <c r="J70" s="30"/>
      <c r="K70" s="30"/>
      <c r="L70" s="30">
        <v>42</v>
      </c>
      <c r="M70" s="30">
        <v>42</v>
      </c>
    </row>
    <row r="71" spans="1:13" x14ac:dyDescent="0.25">
      <c r="A71" s="29">
        <v>132</v>
      </c>
      <c r="B71" s="30"/>
      <c r="C71" s="30"/>
      <c r="D71" s="30"/>
      <c r="E71" s="30">
        <v>45</v>
      </c>
      <c r="F71" s="30"/>
      <c r="G71" s="30"/>
      <c r="H71" s="30"/>
      <c r="I71" s="30"/>
      <c r="J71" s="30"/>
      <c r="K71" s="30"/>
      <c r="L71" s="30">
        <v>84</v>
      </c>
      <c r="M71" s="30">
        <v>129</v>
      </c>
    </row>
    <row r="72" spans="1:13" x14ac:dyDescent="0.25">
      <c r="A72" s="31" t="s">
        <v>168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>
        <v>55</v>
      </c>
      <c r="M72" s="30">
        <v>55</v>
      </c>
    </row>
    <row r="73" spans="1:13" x14ac:dyDescent="0.25">
      <c r="A73" s="31" t="s">
        <v>173</v>
      </c>
      <c r="B73" s="30"/>
      <c r="C73" s="30"/>
      <c r="D73" s="30"/>
      <c r="E73" s="30">
        <v>45</v>
      </c>
      <c r="F73" s="30"/>
      <c r="G73" s="30"/>
      <c r="H73" s="30"/>
      <c r="I73" s="30"/>
      <c r="J73" s="30"/>
      <c r="K73" s="30"/>
      <c r="L73" s="30">
        <v>29</v>
      </c>
      <c r="M73" s="30">
        <v>74</v>
      </c>
    </row>
    <row r="74" spans="1:13" x14ac:dyDescent="0.25">
      <c r="A74" s="29">
        <v>133</v>
      </c>
      <c r="B74" s="30"/>
      <c r="C74" s="30"/>
      <c r="D74" s="30"/>
      <c r="E74" s="30">
        <v>180</v>
      </c>
      <c r="F74" s="30"/>
      <c r="G74" s="30"/>
      <c r="H74" s="30"/>
      <c r="I74" s="30"/>
      <c r="J74" s="30"/>
      <c r="K74" s="30"/>
      <c r="L74" s="30">
        <v>3</v>
      </c>
      <c r="M74" s="30">
        <v>183</v>
      </c>
    </row>
    <row r="75" spans="1:13" x14ac:dyDescent="0.25">
      <c r="A75" s="31" t="s">
        <v>139</v>
      </c>
      <c r="B75" s="30"/>
      <c r="C75" s="30"/>
      <c r="D75" s="30"/>
      <c r="E75" s="30">
        <v>72</v>
      </c>
      <c r="F75" s="30"/>
      <c r="G75" s="30"/>
      <c r="H75" s="30"/>
      <c r="I75" s="30"/>
      <c r="J75" s="30"/>
      <c r="K75" s="30"/>
      <c r="L75" s="30">
        <v>0</v>
      </c>
      <c r="M75" s="30">
        <v>72</v>
      </c>
    </row>
    <row r="76" spans="1:13" x14ac:dyDescent="0.25">
      <c r="A76" s="31" t="s">
        <v>166</v>
      </c>
      <c r="B76" s="30"/>
      <c r="C76" s="30"/>
      <c r="D76" s="30"/>
      <c r="E76" s="30">
        <v>56</v>
      </c>
      <c r="F76" s="30"/>
      <c r="G76" s="30"/>
      <c r="H76" s="30"/>
      <c r="I76" s="30"/>
      <c r="J76" s="30"/>
      <c r="K76" s="30"/>
      <c r="L76" s="30"/>
      <c r="M76" s="30">
        <v>56</v>
      </c>
    </row>
    <row r="77" spans="1:13" x14ac:dyDescent="0.25">
      <c r="A77" s="31" t="s">
        <v>173</v>
      </c>
      <c r="B77" s="30"/>
      <c r="C77" s="30"/>
      <c r="D77" s="30"/>
      <c r="E77" s="30">
        <v>52</v>
      </c>
      <c r="F77" s="30"/>
      <c r="G77" s="30"/>
      <c r="H77" s="30"/>
      <c r="I77" s="30"/>
      <c r="J77" s="30"/>
      <c r="K77" s="30"/>
      <c r="L77" s="30">
        <v>3</v>
      </c>
      <c r="M77" s="30">
        <v>55</v>
      </c>
    </row>
    <row r="78" spans="1:13" x14ac:dyDescent="0.25">
      <c r="A78" s="29">
        <v>134</v>
      </c>
      <c r="B78" s="30"/>
      <c r="C78" s="30"/>
      <c r="D78" s="30"/>
      <c r="E78" s="30">
        <v>171</v>
      </c>
      <c r="F78" s="30"/>
      <c r="G78" s="30">
        <v>28</v>
      </c>
      <c r="H78" s="30"/>
      <c r="I78" s="30"/>
      <c r="J78" s="30"/>
      <c r="K78" s="30"/>
      <c r="L78" s="30">
        <v>36</v>
      </c>
      <c r="M78" s="30">
        <v>235</v>
      </c>
    </row>
    <row r="79" spans="1:13" x14ac:dyDescent="0.25">
      <c r="A79" s="31" t="s">
        <v>149</v>
      </c>
      <c r="B79" s="30"/>
      <c r="C79" s="30"/>
      <c r="D79" s="30"/>
      <c r="E79" s="30">
        <v>68</v>
      </c>
      <c r="F79" s="30"/>
      <c r="G79" s="30">
        <v>7</v>
      </c>
      <c r="H79" s="30"/>
      <c r="I79" s="30"/>
      <c r="J79" s="30"/>
      <c r="K79" s="30"/>
      <c r="L79" s="30">
        <v>1</v>
      </c>
      <c r="M79" s="30">
        <v>76</v>
      </c>
    </row>
    <row r="80" spans="1:13" x14ac:dyDescent="0.25">
      <c r="A80" s="31" t="s">
        <v>162</v>
      </c>
      <c r="B80" s="30"/>
      <c r="C80" s="30"/>
      <c r="D80" s="30"/>
      <c r="E80" s="30">
        <v>11</v>
      </c>
      <c r="F80" s="30"/>
      <c r="G80" s="30">
        <v>21</v>
      </c>
      <c r="H80" s="30"/>
      <c r="I80" s="30"/>
      <c r="J80" s="30"/>
      <c r="K80" s="30"/>
      <c r="L80" s="30">
        <v>35</v>
      </c>
      <c r="M80" s="30">
        <v>67</v>
      </c>
    </row>
    <row r="81" spans="1:13" x14ac:dyDescent="0.25">
      <c r="A81" s="31" t="s">
        <v>173</v>
      </c>
      <c r="B81" s="30"/>
      <c r="C81" s="30"/>
      <c r="D81" s="30"/>
      <c r="E81" s="30">
        <v>92</v>
      </c>
      <c r="F81" s="30"/>
      <c r="G81" s="30">
        <v>0</v>
      </c>
      <c r="H81" s="30"/>
      <c r="I81" s="30"/>
      <c r="J81" s="30"/>
      <c r="K81" s="30"/>
      <c r="L81" s="30">
        <v>0</v>
      </c>
      <c r="M81" s="30">
        <v>92</v>
      </c>
    </row>
    <row r="82" spans="1:13" x14ac:dyDescent="0.25">
      <c r="A82" s="29">
        <v>135</v>
      </c>
      <c r="B82" s="30"/>
      <c r="C82" s="30"/>
      <c r="D82" s="30"/>
      <c r="E82" s="30">
        <v>213</v>
      </c>
      <c r="F82" s="30"/>
      <c r="G82" s="30">
        <v>41</v>
      </c>
      <c r="H82" s="30"/>
      <c r="I82" s="30"/>
      <c r="J82" s="30"/>
      <c r="K82" s="30"/>
      <c r="L82" s="30">
        <v>8</v>
      </c>
      <c r="M82" s="30">
        <v>262</v>
      </c>
    </row>
    <row r="83" spans="1:13" x14ac:dyDescent="0.25">
      <c r="A83" s="31" t="s">
        <v>149</v>
      </c>
      <c r="B83" s="30"/>
      <c r="C83" s="30"/>
      <c r="D83" s="30"/>
      <c r="E83" s="30">
        <v>76</v>
      </c>
      <c r="F83" s="30"/>
      <c r="G83" s="30">
        <v>0</v>
      </c>
      <c r="H83" s="30"/>
      <c r="I83" s="30"/>
      <c r="J83" s="30"/>
      <c r="K83" s="30"/>
      <c r="L83" s="30">
        <v>0</v>
      </c>
      <c r="M83" s="30">
        <v>76</v>
      </c>
    </row>
    <row r="84" spans="1:13" x14ac:dyDescent="0.25">
      <c r="A84" s="31" t="s">
        <v>162</v>
      </c>
      <c r="B84" s="30"/>
      <c r="C84" s="30"/>
      <c r="D84" s="30"/>
      <c r="E84" s="30">
        <v>18</v>
      </c>
      <c r="F84" s="30"/>
      <c r="G84" s="30">
        <v>41</v>
      </c>
      <c r="H84" s="30"/>
      <c r="I84" s="30"/>
      <c r="J84" s="30"/>
      <c r="K84" s="30"/>
      <c r="L84" s="30">
        <v>6</v>
      </c>
      <c r="M84" s="30">
        <v>65</v>
      </c>
    </row>
    <row r="85" spans="1:13" x14ac:dyDescent="0.25">
      <c r="A85" s="31" t="s">
        <v>173</v>
      </c>
      <c r="B85" s="30"/>
      <c r="C85" s="30"/>
      <c r="D85" s="30"/>
      <c r="E85" s="30">
        <v>119</v>
      </c>
      <c r="F85" s="30"/>
      <c r="G85" s="30"/>
      <c r="H85" s="30"/>
      <c r="I85" s="30"/>
      <c r="J85" s="30"/>
      <c r="K85" s="30"/>
      <c r="L85" s="30">
        <v>2</v>
      </c>
      <c r="M85" s="30">
        <v>121</v>
      </c>
    </row>
    <row r="86" spans="1:13" x14ac:dyDescent="0.25">
      <c r="A86" s="29">
        <v>138</v>
      </c>
      <c r="B86" s="30"/>
      <c r="C86" s="30"/>
      <c r="D86" s="30"/>
      <c r="E86" s="30">
        <v>7</v>
      </c>
      <c r="F86" s="30"/>
      <c r="G86" s="30"/>
      <c r="H86" s="30"/>
      <c r="I86" s="30"/>
      <c r="J86" s="30"/>
      <c r="K86" s="30"/>
      <c r="L86" s="30"/>
      <c r="M86" s="30">
        <v>7</v>
      </c>
    </row>
    <row r="87" spans="1:13" x14ac:dyDescent="0.25">
      <c r="A87" s="31" t="s">
        <v>131</v>
      </c>
      <c r="B87" s="30"/>
      <c r="C87" s="30"/>
      <c r="D87" s="30"/>
      <c r="E87" s="30">
        <v>7</v>
      </c>
      <c r="F87" s="30"/>
      <c r="G87" s="30"/>
      <c r="H87" s="30"/>
      <c r="I87" s="30"/>
      <c r="J87" s="30"/>
      <c r="K87" s="30"/>
      <c r="L87" s="30"/>
      <c r="M87" s="30">
        <v>7</v>
      </c>
    </row>
    <row r="88" spans="1:13" x14ac:dyDescent="0.25">
      <c r="A88" s="29">
        <v>139</v>
      </c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>
        <v>26</v>
      </c>
      <c r="M88" s="30">
        <v>26</v>
      </c>
    </row>
    <row r="89" spans="1:13" x14ac:dyDescent="0.25">
      <c r="A89" s="31" t="s">
        <v>173</v>
      </c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>
        <v>26</v>
      </c>
      <c r="M89" s="30">
        <v>26</v>
      </c>
    </row>
    <row r="90" spans="1:13" x14ac:dyDescent="0.25">
      <c r="A90" s="29">
        <v>152</v>
      </c>
      <c r="B90" s="30"/>
      <c r="C90" s="30"/>
      <c r="D90" s="30"/>
      <c r="E90" s="30">
        <v>173</v>
      </c>
      <c r="F90" s="30"/>
      <c r="G90" s="30"/>
      <c r="H90" s="30"/>
      <c r="I90" s="30"/>
      <c r="J90" s="30"/>
      <c r="K90" s="30"/>
      <c r="L90" s="30">
        <v>33</v>
      </c>
      <c r="M90" s="30">
        <v>206</v>
      </c>
    </row>
    <row r="91" spans="1:13" x14ac:dyDescent="0.25">
      <c r="A91" s="31" t="s">
        <v>139</v>
      </c>
      <c r="B91" s="30"/>
      <c r="C91" s="30"/>
      <c r="D91" s="30"/>
      <c r="E91" s="30">
        <v>67</v>
      </c>
      <c r="F91" s="30"/>
      <c r="G91" s="30"/>
      <c r="H91" s="30"/>
      <c r="I91" s="30"/>
      <c r="J91" s="30"/>
      <c r="K91" s="30"/>
      <c r="L91" s="30"/>
      <c r="M91" s="30">
        <v>67</v>
      </c>
    </row>
    <row r="92" spans="1:13" x14ac:dyDescent="0.25">
      <c r="A92" s="31" t="s">
        <v>165</v>
      </c>
      <c r="B92" s="30"/>
      <c r="C92" s="30"/>
      <c r="D92" s="30"/>
      <c r="E92" s="30">
        <v>67</v>
      </c>
      <c r="F92" s="30"/>
      <c r="G92" s="30"/>
      <c r="H92" s="30"/>
      <c r="I92" s="30"/>
      <c r="J92" s="30"/>
      <c r="K92" s="30"/>
      <c r="L92" s="30">
        <v>0</v>
      </c>
      <c r="M92" s="30">
        <v>67</v>
      </c>
    </row>
    <row r="93" spans="1:13" x14ac:dyDescent="0.25">
      <c r="A93" s="31" t="s">
        <v>173</v>
      </c>
      <c r="B93" s="30"/>
      <c r="C93" s="30"/>
      <c r="D93" s="30"/>
      <c r="E93" s="30">
        <v>39</v>
      </c>
      <c r="F93" s="30"/>
      <c r="G93" s="30"/>
      <c r="H93" s="30"/>
      <c r="I93" s="30"/>
      <c r="J93" s="30"/>
      <c r="K93" s="30"/>
      <c r="L93" s="30">
        <v>33</v>
      </c>
      <c r="M93" s="30">
        <v>72</v>
      </c>
    </row>
    <row r="94" spans="1:13" x14ac:dyDescent="0.25">
      <c r="A94" s="29">
        <v>154</v>
      </c>
      <c r="B94" s="30"/>
      <c r="C94" s="30"/>
      <c r="D94" s="30"/>
      <c r="E94" s="30">
        <v>118</v>
      </c>
      <c r="F94" s="30"/>
      <c r="G94" s="30"/>
      <c r="H94" s="30"/>
      <c r="I94" s="30"/>
      <c r="J94" s="30"/>
      <c r="K94" s="30"/>
      <c r="L94" s="30">
        <v>2</v>
      </c>
      <c r="M94" s="30">
        <v>120</v>
      </c>
    </row>
    <row r="95" spans="1:13" x14ac:dyDescent="0.25">
      <c r="A95" s="31" t="s">
        <v>139</v>
      </c>
      <c r="B95" s="30"/>
      <c r="C95" s="30"/>
      <c r="D95" s="30"/>
      <c r="E95" s="30">
        <v>68</v>
      </c>
      <c r="F95" s="30"/>
      <c r="G95" s="30"/>
      <c r="H95" s="30"/>
      <c r="I95" s="30"/>
      <c r="J95" s="30"/>
      <c r="K95" s="30"/>
      <c r="L95" s="30">
        <v>2</v>
      </c>
      <c r="M95" s="30">
        <v>70</v>
      </c>
    </row>
    <row r="96" spans="1:13" x14ac:dyDescent="0.25">
      <c r="A96" s="31" t="s">
        <v>173</v>
      </c>
      <c r="B96" s="30"/>
      <c r="C96" s="30"/>
      <c r="D96" s="30"/>
      <c r="E96" s="30">
        <v>50</v>
      </c>
      <c r="F96" s="30"/>
      <c r="G96" s="30"/>
      <c r="H96" s="30"/>
      <c r="I96" s="30"/>
      <c r="J96" s="30"/>
      <c r="K96" s="30"/>
      <c r="L96" s="30">
        <v>0</v>
      </c>
      <c r="M96" s="30">
        <v>50</v>
      </c>
    </row>
    <row r="97" spans="1:13" x14ac:dyDescent="0.25">
      <c r="A97" s="29">
        <v>156</v>
      </c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>
        <v>81</v>
      </c>
      <c r="M97" s="30">
        <v>81</v>
      </c>
    </row>
    <row r="98" spans="1:13" x14ac:dyDescent="0.25">
      <c r="A98" s="31" t="s">
        <v>165</v>
      </c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>
        <v>25</v>
      </c>
      <c r="M98" s="30">
        <v>25</v>
      </c>
    </row>
    <row r="99" spans="1:13" x14ac:dyDescent="0.25">
      <c r="A99" s="31" t="s">
        <v>173</v>
      </c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>
        <v>56</v>
      </c>
      <c r="M99" s="30">
        <v>56</v>
      </c>
    </row>
    <row r="100" spans="1:13" x14ac:dyDescent="0.25">
      <c r="A100" s="29">
        <v>160</v>
      </c>
      <c r="B100" s="30"/>
      <c r="C100" s="30"/>
      <c r="D100" s="30"/>
      <c r="E100" s="30">
        <v>36</v>
      </c>
      <c r="F100" s="30"/>
      <c r="G100" s="30"/>
      <c r="H100" s="30"/>
      <c r="I100" s="30">
        <v>0</v>
      </c>
      <c r="J100" s="30"/>
      <c r="K100" s="30"/>
      <c r="L100" s="30">
        <v>128</v>
      </c>
      <c r="M100" s="30">
        <v>164</v>
      </c>
    </row>
    <row r="101" spans="1:13" x14ac:dyDescent="0.25">
      <c r="A101" s="31" t="s">
        <v>134</v>
      </c>
      <c r="B101" s="30"/>
      <c r="C101" s="30"/>
      <c r="D101" s="30"/>
      <c r="E101" s="30">
        <v>2</v>
      </c>
      <c r="F101" s="30"/>
      <c r="G101" s="30"/>
      <c r="H101" s="30"/>
      <c r="I101" s="30">
        <v>0</v>
      </c>
      <c r="J101" s="30"/>
      <c r="K101" s="30"/>
      <c r="L101" s="30">
        <v>90</v>
      </c>
      <c r="M101" s="30">
        <v>92</v>
      </c>
    </row>
    <row r="102" spans="1:13" x14ac:dyDescent="0.25">
      <c r="A102" s="31" t="s">
        <v>171</v>
      </c>
      <c r="B102" s="30"/>
      <c r="C102" s="30"/>
      <c r="D102" s="30"/>
      <c r="E102" s="30">
        <v>33</v>
      </c>
      <c r="F102" s="30"/>
      <c r="G102" s="30"/>
      <c r="H102" s="30"/>
      <c r="I102" s="30"/>
      <c r="J102" s="30"/>
      <c r="K102" s="30"/>
      <c r="L102" s="30">
        <v>16</v>
      </c>
      <c r="M102" s="30">
        <v>49</v>
      </c>
    </row>
    <row r="103" spans="1:13" x14ac:dyDescent="0.25">
      <c r="A103" s="31" t="s">
        <v>173</v>
      </c>
      <c r="B103" s="30"/>
      <c r="C103" s="30"/>
      <c r="D103" s="30"/>
      <c r="E103" s="30">
        <v>1</v>
      </c>
      <c r="F103" s="30"/>
      <c r="G103" s="30"/>
      <c r="H103" s="30"/>
      <c r="I103" s="30"/>
      <c r="J103" s="30"/>
      <c r="K103" s="30"/>
      <c r="L103" s="30">
        <v>22</v>
      </c>
      <c r="M103" s="30">
        <v>23</v>
      </c>
    </row>
    <row r="104" spans="1:13" x14ac:dyDescent="0.25">
      <c r="A104" s="29">
        <v>162</v>
      </c>
      <c r="B104" s="30"/>
      <c r="C104" s="30"/>
      <c r="D104" s="30"/>
      <c r="E104" s="30">
        <v>157</v>
      </c>
      <c r="F104" s="30"/>
      <c r="G104" s="30"/>
      <c r="H104" s="30"/>
      <c r="I104" s="30"/>
      <c r="J104" s="30">
        <v>0</v>
      </c>
      <c r="K104" s="30"/>
      <c r="L104" s="30">
        <v>32</v>
      </c>
      <c r="M104" s="30">
        <v>189</v>
      </c>
    </row>
    <row r="105" spans="1:13" x14ac:dyDescent="0.25">
      <c r="A105" s="31" t="s">
        <v>134</v>
      </c>
      <c r="B105" s="30"/>
      <c r="C105" s="30"/>
      <c r="D105" s="30"/>
      <c r="E105" s="30">
        <v>31</v>
      </c>
      <c r="F105" s="30"/>
      <c r="G105" s="30"/>
      <c r="H105" s="30"/>
      <c r="I105" s="30"/>
      <c r="J105" s="30"/>
      <c r="K105" s="30"/>
      <c r="L105" s="30"/>
      <c r="M105" s="30">
        <v>31</v>
      </c>
    </row>
    <row r="106" spans="1:13" x14ac:dyDescent="0.25">
      <c r="A106" s="31" t="s">
        <v>171</v>
      </c>
      <c r="B106" s="30"/>
      <c r="C106" s="30"/>
      <c r="D106" s="30"/>
      <c r="E106" s="30">
        <v>39</v>
      </c>
      <c r="F106" s="30"/>
      <c r="G106" s="30"/>
      <c r="H106" s="30"/>
      <c r="I106" s="30"/>
      <c r="J106" s="30"/>
      <c r="K106" s="30"/>
      <c r="L106" s="30"/>
      <c r="M106" s="30">
        <v>39</v>
      </c>
    </row>
    <row r="107" spans="1:13" x14ac:dyDescent="0.25">
      <c r="A107" s="31" t="s">
        <v>173</v>
      </c>
      <c r="B107" s="30"/>
      <c r="C107" s="30"/>
      <c r="D107" s="30"/>
      <c r="E107" s="30">
        <v>87</v>
      </c>
      <c r="F107" s="30"/>
      <c r="G107" s="30"/>
      <c r="H107" s="30"/>
      <c r="I107" s="30"/>
      <c r="J107" s="30">
        <v>0</v>
      </c>
      <c r="K107" s="30"/>
      <c r="L107" s="30">
        <v>32</v>
      </c>
      <c r="M107" s="30">
        <v>119</v>
      </c>
    </row>
    <row r="108" spans="1:13" x14ac:dyDescent="0.25">
      <c r="A108" s="29">
        <v>165</v>
      </c>
      <c r="B108" s="30"/>
      <c r="C108" s="30"/>
      <c r="D108" s="30"/>
      <c r="E108" s="30">
        <v>10</v>
      </c>
      <c r="F108" s="30"/>
      <c r="G108" s="30"/>
      <c r="H108" s="30"/>
      <c r="I108" s="30"/>
      <c r="J108" s="30"/>
      <c r="K108" s="30"/>
      <c r="L108" s="30">
        <v>82</v>
      </c>
      <c r="M108" s="30">
        <v>92</v>
      </c>
    </row>
    <row r="109" spans="1:13" x14ac:dyDescent="0.25">
      <c r="A109" s="31" t="s">
        <v>139</v>
      </c>
      <c r="B109" s="30"/>
      <c r="C109" s="30"/>
      <c r="D109" s="30"/>
      <c r="E109" s="30">
        <v>10</v>
      </c>
      <c r="F109" s="30"/>
      <c r="G109" s="30"/>
      <c r="H109" s="30"/>
      <c r="I109" s="30"/>
      <c r="J109" s="30"/>
      <c r="K109" s="30"/>
      <c r="L109" s="30">
        <v>36</v>
      </c>
      <c r="M109" s="30">
        <v>46</v>
      </c>
    </row>
    <row r="110" spans="1:13" x14ac:dyDescent="0.25">
      <c r="A110" s="31" t="s">
        <v>173</v>
      </c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>
        <v>46</v>
      </c>
      <c r="M110" s="30">
        <v>46</v>
      </c>
    </row>
    <row r="111" spans="1:13" x14ac:dyDescent="0.25">
      <c r="A111" s="29">
        <v>167</v>
      </c>
      <c r="B111" s="30"/>
      <c r="C111" s="30"/>
      <c r="D111" s="30"/>
      <c r="E111" s="30">
        <v>136</v>
      </c>
      <c r="F111" s="30"/>
      <c r="G111" s="30"/>
      <c r="H111" s="30">
        <v>1</v>
      </c>
      <c r="I111" s="30"/>
      <c r="J111" s="30"/>
      <c r="K111" s="30"/>
      <c r="L111" s="30">
        <v>110</v>
      </c>
      <c r="M111" s="30">
        <v>247</v>
      </c>
    </row>
    <row r="112" spans="1:13" x14ac:dyDescent="0.25">
      <c r="A112" s="31" t="s">
        <v>119</v>
      </c>
      <c r="B112" s="30"/>
      <c r="C112" s="30"/>
      <c r="D112" s="30"/>
      <c r="E112" s="30">
        <v>0</v>
      </c>
      <c r="F112" s="30"/>
      <c r="G112" s="30"/>
      <c r="H112" s="30">
        <v>1</v>
      </c>
      <c r="I112" s="30"/>
      <c r="J112" s="30"/>
      <c r="K112" s="30"/>
      <c r="L112" s="30">
        <v>2</v>
      </c>
      <c r="M112" s="30">
        <v>3</v>
      </c>
    </row>
    <row r="113" spans="1:13" x14ac:dyDescent="0.25">
      <c r="A113" s="31" t="s">
        <v>170</v>
      </c>
      <c r="B113" s="30"/>
      <c r="C113" s="30"/>
      <c r="D113" s="30"/>
      <c r="E113" s="30">
        <v>75</v>
      </c>
      <c r="F113" s="30"/>
      <c r="G113" s="30"/>
      <c r="H113" s="30"/>
      <c r="I113" s="30"/>
      <c r="J113" s="30"/>
      <c r="K113" s="30"/>
      <c r="L113" s="30">
        <v>83</v>
      </c>
      <c r="M113" s="30">
        <v>158</v>
      </c>
    </row>
    <row r="114" spans="1:13" x14ac:dyDescent="0.25">
      <c r="A114" s="31" t="s">
        <v>173</v>
      </c>
      <c r="B114" s="30"/>
      <c r="C114" s="30"/>
      <c r="D114" s="30"/>
      <c r="E114" s="30">
        <v>61</v>
      </c>
      <c r="F114" s="30"/>
      <c r="G114" s="30"/>
      <c r="H114" s="30"/>
      <c r="I114" s="30"/>
      <c r="J114" s="30"/>
      <c r="K114" s="30"/>
      <c r="L114" s="30">
        <v>25</v>
      </c>
      <c r="M114" s="30">
        <v>86</v>
      </c>
    </row>
    <row r="115" spans="1:13" x14ac:dyDescent="0.25">
      <c r="A115" s="29">
        <v>170</v>
      </c>
      <c r="B115" s="30"/>
      <c r="C115" s="30"/>
      <c r="D115" s="30"/>
      <c r="E115" s="30">
        <v>94</v>
      </c>
      <c r="F115" s="30"/>
      <c r="G115" s="30">
        <v>1</v>
      </c>
      <c r="H115" s="30"/>
      <c r="I115" s="30"/>
      <c r="J115" s="30"/>
      <c r="K115" s="30"/>
      <c r="L115" s="30">
        <v>3</v>
      </c>
      <c r="M115" s="30">
        <v>98</v>
      </c>
    </row>
    <row r="116" spans="1:13" x14ac:dyDescent="0.25">
      <c r="A116" s="31" t="s">
        <v>134</v>
      </c>
      <c r="B116" s="30"/>
      <c r="C116" s="30"/>
      <c r="D116" s="30"/>
      <c r="E116" s="30">
        <v>55</v>
      </c>
      <c r="F116" s="30"/>
      <c r="G116" s="30">
        <v>1</v>
      </c>
      <c r="H116" s="30"/>
      <c r="I116" s="30"/>
      <c r="J116" s="30"/>
      <c r="K116" s="30"/>
      <c r="L116" s="30">
        <v>1</v>
      </c>
      <c r="M116" s="30">
        <v>57</v>
      </c>
    </row>
    <row r="117" spans="1:13" x14ac:dyDescent="0.25">
      <c r="A117" s="31" t="s">
        <v>173</v>
      </c>
      <c r="B117" s="30"/>
      <c r="C117" s="30"/>
      <c r="D117" s="30"/>
      <c r="E117" s="30">
        <v>39</v>
      </c>
      <c r="F117" s="30"/>
      <c r="G117" s="30"/>
      <c r="H117" s="30"/>
      <c r="I117" s="30"/>
      <c r="J117" s="30"/>
      <c r="K117" s="30"/>
      <c r="L117" s="30">
        <v>2</v>
      </c>
      <c r="M117" s="30">
        <v>41</v>
      </c>
    </row>
    <row r="118" spans="1:13" x14ac:dyDescent="0.25">
      <c r="A118" s="29">
        <v>171</v>
      </c>
      <c r="B118" s="30"/>
      <c r="C118" s="30"/>
      <c r="D118" s="30"/>
      <c r="E118" s="30">
        <v>110</v>
      </c>
      <c r="F118" s="30"/>
      <c r="G118" s="30">
        <v>12</v>
      </c>
      <c r="H118" s="30"/>
      <c r="I118" s="30"/>
      <c r="J118" s="30"/>
      <c r="K118" s="30"/>
      <c r="L118" s="30">
        <v>2</v>
      </c>
      <c r="M118" s="30">
        <v>124</v>
      </c>
    </row>
    <row r="119" spans="1:13" x14ac:dyDescent="0.25">
      <c r="A119" s="31" t="s">
        <v>134</v>
      </c>
      <c r="B119" s="30"/>
      <c r="C119" s="30"/>
      <c r="D119" s="30"/>
      <c r="E119" s="30">
        <v>38</v>
      </c>
      <c r="F119" s="30"/>
      <c r="G119" s="30"/>
      <c r="H119" s="30"/>
      <c r="I119" s="30"/>
      <c r="J119" s="30"/>
      <c r="K119" s="30"/>
      <c r="L119" s="30">
        <v>0</v>
      </c>
      <c r="M119" s="30">
        <v>38</v>
      </c>
    </row>
    <row r="120" spans="1:13" x14ac:dyDescent="0.25">
      <c r="A120" s="31" t="s">
        <v>170</v>
      </c>
      <c r="B120" s="30"/>
      <c r="C120" s="30"/>
      <c r="D120" s="30"/>
      <c r="E120" s="30">
        <v>43</v>
      </c>
      <c r="F120" s="30"/>
      <c r="G120" s="30"/>
      <c r="H120" s="30"/>
      <c r="I120" s="30"/>
      <c r="J120" s="30"/>
      <c r="K120" s="30"/>
      <c r="L120" s="30"/>
      <c r="M120" s="30">
        <v>43</v>
      </c>
    </row>
    <row r="121" spans="1:13" x14ac:dyDescent="0.25">
      <c r="A121" s="31" t="s">
        <v>173</v>
      </c>
      <c r="B121" s="30"/>
      <c r="C121" s="30"/>
      <c r="D121" s="30"/>
      <c r="E121" s="30">
        <v>29</v>
      </c>
      <c r="F121" s="30"/>
      <c r="G121" s="30">
        <v>12</v>
      </c>
      <c r="H121" s="30"/>
      <c r="I121" s="30"/>
      <c r="J121" s="30"/>
      <c r="K121" s="30"/>
      <c r="L121" s="30">
        <v>2</v>
      </c>
      <c r="M121" s="30">
        <v>43</v>
      </c>
    </row>
    <row r="122" spans="1:13" x14ac:dyDescent="0.25">
      <c r="A122" s="29">
        <v>174</v>
      </c>
      <c r="B122" s="30"/>
      <c r="C122" s="30"/>
      <c r="D122" s="30"/>
      <c r="E122" s="30">
        <v>51</v>
      </c>
      <c r="F122" s="30"/>
      <c r="G122" s="30">
        <v>28</v>
      </c>
      <c r="H122" s="30"/>
      <c r="I122" s="30"/>
      <c r="J122" s="30"/>
      <c r="K122" s="30"/>
      <c r="L122" s="30"/>
      <c r="M122" s="30">
        <v>79</v>
      </c>
    </row>
    <row r="123" spans="1:13" x14ac:dyDescent="0.25">
      <c r="A123" s="31" t="s">
        <v>134</v>
      </c>
      <c r="B123" s="30"/>
      <c r="C123" s="30"/>
      <c r="D123" s="30"/>
      <c r="E123" s="30">
        <v>28</v>
      </c>
      <c r="F123" s="30"/>
      <c r="G123" s="30">
        <v>1</v>
      </c>
      <c r="H123" s="30"/>
      <c r="I123" s="30"/>
      <c r="J123" s="30"/>
      <c r="K123" s="30"/>
      <c r="L123" s="30"/>
      <c r="M123" s="30">
        <v>29</v>
      </c>
    </row>
    <row r="124" spans="1:13" x14ac:dyDescent="0.25">
      <c r="A124" s="31" t="s">
        <v>173</v>
      </c>
      <c r="B124" s="30"/>
      <c r="C124" s="30"/>
      <c r="D124" s="30"/>
      <c r="E124" s="30">
        <v>23</v>
      </c>
      <c r="F124" s="30"/>
      <c r="G124" s="30">
        <v>27</v>
      </c>
      <c r="H124" s="30"/>
      <c r="I124" s="30"/>
      <c r="J124" s="30"/>
      <c r="K124" s="30"/>
      <c r="L124" s="30"/>
      <c r="M124" s="30">
        <v>50</v>
      </c>
    </row>
    <row r="125" spans="1:13" x14ac:dyDescent="0.25">
      <c r="A125" s="29">
        <v>180</v>
      </c>
      <c r="B125" s="30"/>
      <c r="C125" s="30"/>
      <c r="D125" s="30"/>
      <c r="E125" s="30"/>
      <c r="F125" s="30"/>
      <c r="G125" s="30">
        <v>31</v>
      </c>
      <c r="H125" s="30"/>
      <c r="I125" s="30"/>
      <c r="J125" s="30"/>
      <c r="K125" s="30"/>
      <c r="L125" s="30"/>
      <c r="M125" s="30">
        <v>31</v>
      </c>
    </row>
    <row r="126" spans="1:13" x14ac:dyDescent="0.25">
      <c r="A126" s="31" t="s">
        <v>173</v>
      </c>
      <c r="B126" s="30"/>
      <c r="C126" s="30"/>
      <c r="D126" s="30"/>
      <c r="E126" s="30"/>
      <c r="F126" s="30"/>
      <c r="G126" s="30">
        <v>31</v>
      </c>
      <c r="H126" s="30"/>
      <c r="I126" s="30"/>
      <c r="J126" s="30"/>
      <c r="K126" s="30"/>
      <c r="L126" s="30"/>
      <c r="M126" s="30">
        <v>31</v>
      </c>
    </row>
    <row r="127" spans="1:13" x14ac:dyDescent="0.25">
      <c r="A127" s="29">
        <v>181</v>
      </c>
      <c r="B127" s="30"/>
      <c r="C127" s="30"/>
      <c r="D127" s="30"/>
      <c r="E127" s="30">
        <v>32</v>
      </c>
      <c r="F127" s="30"/>
      <c r="G127" s="30">
        <v>53</v>
      </c>
      <c r="H127" s="30"/>
      <c r="I127" s="30"/>
      <c r="J127" s="30"/>
      <c r="K127" s="30"/>
      <c r="L127" s="30"/>
      <c r="M127" s="30">
        <v>85</v>
      </c>
    </row>
    <row r="128" spans="1:13" x14ac:dyDescent="0.25">
      <c r="A128" s="31" t="s">
        <v>173</v>
      </c>
      <c r="B128" s="30"/>
      <c r="C128" s="30"/>
      <c r="D128" s="30"/>
      <c r="E128" s="30">
        <v>32</v>
      </c>
      <c r="F128" s="30"/>
      <c r="G128" s="30">
        <v>53</v>
      </c>
      <c r="H128" s="30"/>
      <c r="I128" s="30"/>
      <c r="J128" s="30"/>
      <c r="K128" s="30"/>
      <c r="L128" s="30"/>
      <c r="M128" s="30">
        <v>85</v>
      </c>
    </row>
    <row r="129" spans="1:13" x14ac:dyDescent="0.25">
      <c r="A129" s="29">
        <v>183</v>
      </c>
      <c r="B129" s="30"/>
      <c r="C129" s="30"/>
      <c r="D129" s="30"/>
      <c r="E129" s="30">
        <v>0</v>
      </c>
      <c r="F129" s="30"/>
      <c r="G129" s="30"/>
      <c r="H129" s="30"/>
      <c r="I129" s="30"/>
      <c r="J129" s="30"/>
      <c r="K129" s="30"/>
      <c r="L129" s="30">
        <v>106</v>
      </c>
      <c r="M129" s="30">
        <v>106</v>
      </c>
    </row>
    <row r="130" spans="1:13" x14ac:dyDescent="0.25">
      <c r="A130" s="31" t="s">
        <v>172</v>
      </c>
      <c r="B130" s="30"/>
      <c r="C130" s="30"/>
      <c r="D130" s="30"/>
      <c r="E130" s="30">
        <v>0</v>
      </c>
      <c r="F130" s="30"/>
      <c r="G130" s="30"/>
      <c r="H130" s="30"/>
      <c r="I130" s="30"/>
      <c r="J130" s="30"/>
      <c r="K130" s="30"/>
      <c r="L130" s="30">
        <v>80</v>
      </c>
      <c r="M130" s="30">
        <v>80</v>
      </c>
    </row>
    <row r="131" spans="1:13" x14ac:dyDescent="0.25">
      <c r="A131" s="31" t="s">
        <v>173</v>
      </c>
      <c r="B131" s="30"/>
      <c r="C131" s="30"/>
      <c r="D131" s="30"/>
      <c r="E131" s="30">
        <v>0</v>
      </c>
      <c r="F131" s="30"/>
      <c r="G131" s="30"/>
      <c r="H131" s="30"/>
      <c r="I131" s="30"/>
      <c r="J131" s="30"/>
      <c r="K131" s="30"/>
      <c r="L131" s="30">
        <v>26</v>
      </c>
      <c r="M131" s="30">
        <v>26</v>
      </c>
    </row>
    <row r="132" spans="1:13" x14ac:dyDescent="0.25">
      <c r="A132" s="29">
        <v>211</v>
      </c>
      <c r="B132" s="30"/>
      <c r="C132" s="30"/>
      <c r="D132" s="30">
        <v>1</v>
      </c>
      <c r="E132" s="30">
        <v>24</v>
      </c>
      <c r="F132" s="30"/>
      <c r="G132" s="30">
        <v>17</v>
      </c>
      <c r="H132" s="30"/>
      <c r="I132" s="30"/>
      <c r="J132" s="30"/>
      <c r="K132" s="30"/>
      <c r="L132" s="30"/>
      <c r="M132" s="30">
        <v>42</v>
      </c>
    </row>
    <row r="133" spans="1:13" x14ac:dyDescent="0.25">
      <c r="A133" s="31" t="s">
        <v>140</v>
      </c>
      <c r="B133" s="30"/>
      <c r="C133" s="30"/>
      <c r="D133" s="30">
        <v>1</v>
      </c>
      <c r="E133" s="30">
        <v>24</v>
      </c>
      <c r="F133" s="30"/>
      <c r="G133" s="30">
        <v>17</v>
      </c>
      <c r="H133" s="30"/>
      <c r="I133" s="30"/>
      <c r="J133" s="30"/>
      <c r="K133" s="30"/>
      <c r="L133" s="30"/>
      <c r="M133" s="30">
        <v>42</v>
      </c>
    </row>
    <row r="134" spans="1:13" x14ac:dyDescent="0.25">
      <c r="A134" s="29">
        <v>212</v>
      </c>
      <c r="B134" s="30"/>
      <c r="C134" s="30"/>
      <c r="D134" s="30"/>
      <c r="E134" s="30">
        <v>0</v>
      </c>
      <c r="F134" s="30"/>
      <c r="G134" s="30">
        <v>22</v>
      </c>
      <c r="H134" s="30"/>
      <c r="I134" s="30"/>
      <c r="J134" s="30"/>
      <c r="K134" s="30"/>
      <c r="L134" s="30"/>
      <c r="M134" s="30">
        <v>22</v>
      </c>
    </row>
    <row r="135" spans="1:13" x14ac:dyDescent="0.25">
      <c r="A135" s="31" t="s">
        <v>140</v>
      </c>
      <c r="B135" s="30"/>
      <c r="C135" s="30"/>
      <c r="D135" s="30"/>
      <c r="E135" s="30">
        <v>0</v>
      </c>
      <c r="F135" s="30"/>
      <c r="G135" s="30">
        <v>22</v>
      </c>
      <c r="H135" s="30"/>
      <c r="I135" s="30"/>
      <c r="J135" s="30"/>
      <c r="K135" s="30"/>
      <c r="L135" s="30"/>
      <c r="M135" s="30">
        <v>22</v>
      </c>
    </row>
    <row r="136" spans="1:13" x14ac:dyDescent="0.25">
      <c r="A136" s="29">
        <v>214</v>
      </c>
      <c r="B136" s="30">
        <v>0</v>
      </c>
      <c r="C136" s="30"/>
      <c r="D136" s="30"/>
      <c r="E136" s="30">
        <v>70</v>
      </c>
      <c r="F136" s="30"/>
      <c r="G136" s="30">
        <v>0</v>
      </c>
      <c r="H136" s="30"/>
      <c r="I136" s="30"/>
      <c r="J136" s="30"/>
      <c r="K136" s="30"/>
      <c r="L136" s="30"/>
      <c r="M136" s="30">
        <v>70</v>
      </c>
    </row>
    <row r="137" spans="1:13" x14ac:dyDescent="0.25">
      <c r="A137" s="31" t="s">
        <v>136</v>
      </c>
      <c r="B137" s="30">
        <v>0</v>
      </c>
      <c r="C137" s="30"/>
      <c r="D137" s="30"/>
      <c r="E137" s="30">
        <v>70</v>
      </c>
      <c r="F137" s="30"/>
      <c r="G137" s="30">
        <v>0</v>
      </c>
      <c r="H137" s="30"/>
      <c r="I137" s="30"/>
      <c r="J137" s="30"/>
      <c r="K137" s="30"/>
      <c r="L137" s="30"/>
      <c r="M137" s="30">
        <v>70</v>
      </c>
    </row>
    <row r="138" spans="1:13" x14ac:dyDescent="0.25">
      <c r="A138" s="29">
        <v>216</v>
      </c>
      <c r="B138" s="30"/>
      <c r="C138" s="30"/>
      <c r="D138" s="30"/>
      <c r="E138" s="30">
        <v>15</v>
      </c>
      <c r="F138" s="30"/>
      <c r="G138" s="30">
        <v>17</v>
      </c>
      <c r="H138" s="30">
        <v>0</v>
      </c>
      <c r="I138" s="30"/>
      <c r="J138" s="30"/>
      <c r="K138" s="30"/>
      <c r="L138" s="30">
        <v>0</v>
      </c>
      <c r="M138" s="30">
        <v>32</v>
      </c>
    </row>
    <row r="139" spans="1:13" x14ac:dyDescent="0.25">
      <c r="A139" s="31" t="s">
        <v>140</v>
      </c>
      <c r="B139" s="30"/>
      <c r="C139" s="30"/>
      <c r="D139" s="30"/>
      <c r="E139" s="30">
        <v>15</v>
      </c>
      <c r="F139" s="30"/>
      <c r="G139" s="30">
        <v>17</v>
      </c>
      <c r="H139" s="30">
        <v>0</v>
      </c>
      <c r="I139" s="30"/>
      <c r="J139" s="30"/>
      <c r="K139" s="30"/>
      <c r="L139" s="30">
        <v>0</v>
      </c>
      <c r="M139" s="30">
        <v>32</v>
      </c>
    </row>
    <row r="140" spans="1:13" x14ac:dyDescent="0.25">
      <c r="A140" s="29">
        <v>237</v>
      </c>
      <c r="B140" s="30"/>
      <c r="C140" s="30"/>
      <c r="D140" s="30"/>
      <c r="E140" s="30">
        <v>0</v>
      </c>
      <c r="F140" s="30"/>
      <c r="G140" s="30"/>
      <c r="H140" s="30">
        <v>3</v>
      </c>
      <c r="I140" s="30"/>
      <c r="J140" s="30"/>
      <c r="K140" s="30"/>
      <c r="L140" s="30">
        <v>1</v>
      </c>
      <c r="M140" s="30">
        <v>4</v>
      </c>
    </row>
    <row r="141" spans="1:13" x14ac:dyDescent="0.25">
      <c r="A141" s="31" t="s">
        <v>130</v>
      </c>
      <c r="B141" s="30"/>
      <c r="C141" s="30"/>
      <c r="D141" s="30"/>
      <c r="E141" s="30">
        <v>0</v>
      </c>
      <c r="F141" s="30"/>
      <c r="G141" s="30"/>
      <c r="H141" s="30">
        <v>2</v>
      </c>
      <c r="I141" s="30"/>
      <c r="J141" s="30"/>
      <c r="K141" s="30"/>
      <c r="L141" s="30"/>
      <c r="M141" s="30">
        <v>2</v>
      </c>
    </row>
    <row r="142" spans="1:13" x14ac:dyDescent="0.25">
      <c r="A142" s="31" t="s">
        <v>192</v>
      </c>
      <c r="B142" s="30"/>
      <c r="C142" s="30"/>
      <c r="D142" s="30"/>
      <c r="E142" s="30">
        <v>0</v>
      </c>
      <c r="F142" s="30"/>
      <c r="G142" s="30"/>
      <c r="H142" s="30">
        <v>1</v>
      </c>
      <c r="I142" s="30"/>
      <c r="J142" s="30"/>
      <c r="K142" s="30"/>
      <c r="L142" s="30">
        <v>1</v>
      </c>
      <c r="M142" s="30">
        <v>2</v>
      </c>
    </row>
    <row r="143" spans="1:13" x14ac:dyDescent="0.25">
      <c r="A143" s="29">
        <v>358</v>
      </c>
      <c r="B143" s="30">
        <v>2</v>
      </c>
      <c r="C143" s="30"/>
      <c r="D143" s="30">
        <v>0</v>
      </c>
      <c r="E143" s="30"/>
      <c r="F143" s="30"/>
      <c r="G143" s="30">
        <v>15</v>
      </c>
      <c r="H143" s="30"/>
      <c r="I143" s="30"/>
      <c r="J143" s="30"/>
      <c r="K143" s="30"/>
      <c r="L143" s="30"/>
      <c r="M143" s="30">
        <v>17</v>
      </c>
    </row>
    <row r="144" spans="1:13" x14ac:dyDescent="0.25">
      <c r="A144" s="31" t="s">
        <v>93</v>
      </c>
      <c r="B144" s="30">
        <v>2</v>
      </c>
      <c r="C144" s="30"/>
      <c r="D144" s="30">
        <v>0</v>
      </c>
      <c r="E144" s="30"/>
      <c r="F144" s="30"/>
      <c r="G144" s="30">
        <v>15</v>
      </c>
      <c r="H144" s="30"/>
      <c r="I144" s="30"/>
      <c r="J144" s="30"/>
      <c r="K144" s="30"/>
      <c r="L144" s="30"/>
      <c r="M144" s="30">
        <v>17</v>
      </c>
    </row>
    <row r="145" spans="1:13" x14ac:dyDescent="0.25">
      <c r="A145" s="29">
        <v>402</v>
      </c>
      <c r="B145" s="30"/>
      <c r="C145" s="30"/>
      <c r="D145" s="30"/>
      <c r="E145" s="30">
        <v>95</v>
      </c>
      <c r="F145" s="30"/>
      <c r="G145" s="30">
        <v>30</v>
      </c>
      <c r="H145" s="30">
        <v>4</v>
      </c>
      <c r="I145" s="30"/>
      <c r="J145" s="30"/>
      <c r="K145" s="30"/>
      <c r="L145" s="30">
        <v>49</v>
      </c>
      <c r="M145" s="30">
        <v>178</v>
      </c>
    </row>
    <row r="146" spans="1:13" x14ac:dyDescent="0.25">
      <c r="A146" s="31" t="s">
        <v>6</v>
      </c>
      <c r="B146" s="30"/>
      <c r="C146" s="30"/>
      <c r="D146" s="30"/>
      <c r="E146" s="30">
        <v>70</v>
      </c>
      <c r="F146" s="30"/>
      <c r="G146" s="30">
        <v>2</v>
      </c>
      <c r="H146" s="30"/>
      <c r="I146" s="30"/>
      <c r="J146" s="30"/>
      <c r="K146" s="30"/>
      <c r="L146" s="30">
        <v>44</v>
      </c>
      <c r="M146" s="30">
        <v>116</v>
      </c>
    </row>
    <row r="147" spans="1:13" x14ac:dyDescent="0.25">
      <c r="A147" s="31" t="s">
        <v>122</v>
      </c>
      <c r="B147" s="30"/>
      <c r="C147" s="30"/>
      <c r="D147" s="30"/>
      <c r="E147" s="30">
        <v>25</v>
      </c>
      <c r="F147" s="30"/>
      <c r="G147" s="30">
        <v>5</v>
      </c>
      <c r="H147" s="30">
        <v>4</v>
      </c>
      <c r="I147" s="30"/>
      <c r="J147" s="30"/>
      <c r="K147" s="30"/>
      <c r="L147" s="30">
        <v>5</v>
      </c>
      <c r="M147" s="30">
        <v>39</v>
      </c>
    </row>
    <row r="148" spans="1:13" x14ac:dyDescent="0.25">
      <c r="A148" s="31" t="s">
        <v>193</v>
      </c>
      <c r="B148" s="30"/>
      <c r="C148" s="30"/>
      <c r="D148" s="30"/>
      <c r="E148" s="30"/>
      <c r="F148" s="30"/>
      <c r="G148" s="30">
        <v>23</v>
      </c>
      <c r="H148" s="30"/>
      <c r="I148" s="30"/>
      <c r="J148" s="30"/>
      <c r="K148" s="30"/>
      <c r="L148" s="30">
        <v>0</v>
      </c>
      <c r="M148" s="30">
        <v>23</v>
      </c>
    </row>
    <row r="149" spans="1:13" x14ac:dyDescent="0.25">
      <c r="A149" s="29">
        <v>403</v>
      </c>
      <c r="B149" s="30"/>
      <c r="C149" s="30"/>
      <c r="D149" s="30">
        <v>18</v>
      </c>
      <c r="E149" s="30">
        <v>113</v>
      </c>
      <c r="F149" s="30">
        <v>1</v>
      </c>
      <c r="G149" s="30">
        <v>39</v>
      </c>
      <c r="H149" s="30">
        <v>8</v>
      </c>
      <c r="I149" s="30"/>
      <c r="J149" s="30"/>
      <c r="K149" s="30">
        <v>1</v>
      </c>
      <c r="L149" s="30">
        <v>9</v>
      </c>
      <c r="M149" s="30">
        <v>189</v>
      </c>
    </row>
    <row r="150" spans="1:13" x14ac:dyDescent="0.25">
      <c r="A150" s="31" t="s">
        <v>47</v>
      </c>
      <c r="B150" s="30"/>
      <c r="C150" s="30"/>
      <c r="D150" s="30">
        <v>17</v>
      </c>
      <c r="E150" s="30">
        <v>8</v>
      </c>
      <c r="F150" s="30"/>
      <c r="G150" s="30">
        <v>17</v>
      </c>
      <c r="H150" s="30"/>
      <c r="I150" s="30"/>
      <c r="J150" s="30"/>
      <c r="K150" s="30">
        <v>1</v>
      </c>
      <c r="L150" s="30">
        <v>2</v>
      </c>
      <c r="M150" s="30">
        <v>45</v>
      </c>
    </row>
    <row r="151" spans="1:13" x14ac:dyDescent="0.25">
      <c r="A151" s="31" t="s">
        <v>104</v>
      </c>
      <c r="B151" s="30"/>
      <c r="C151" s="30"/>
      <c r="D151" s="30">
        <v>1</v>
      </c>
      <c r="E151" s="30">
        <v>12</v>
      </c>
      <c r="F151" s="30">
        <v>1</v>
      </c>
      <c r="G151" s="30">
        <v>18</v>
      </c>
      <c r="H151" s="30">
        <v>8</v>
      </c>
      <c r="I151" s="30"/>
      <c r="J151" s="30"/>
      <c r="K151" s="30"/>
      <c r="L151" s="30">
        <v>0</v>
      </c>
      <c r="M151" s="30">
        <v>40</v>
      </c>
    </row>
    <row r="152" spans="1:13" x14ac:dyDescent="0.25">
      <c r="A152" s="31" t="s">
        <v>173</v>
      </c>
      <c r="B152" s="30"/>
      <c r="C152" s="30"/>
      <c r="D152" s="30"/>
      <c r="E152" s="30">
        <v>93</v>
      </c>
      <c r="F152" s="30"/>
      <c r="G152" s="30">
        <v>4</v>
      </c>
      <c r="H152" s="30"/>
      <c r="I152" s="30"/>
      <c r="J152" s="30"/>
      <c r="K152" s="30"/>
      <c r="L152" s="30">
        <v>7</v>
      </c>
      <c r="M152" s="30">
        <v>104</v>
      </c>
    </row>
    <row r="153" spans="1:13" x14ac:dyDescent="0.25">
      <c r="A153" s="29">
        <v>404</v>
      </c>
      <c r="B153" s="30">
        <v>21</v>
      </c>
      <c r="C153" s="30"/>
      <c r="D153" s="30">
        <v>1</v>
      </c>
      <c r="E153" s="30">
        <v>16</v>
      </c>
      <c r="F153" s="30">
        <v>0</v>
      </c>
      <c r="G153" s="30">
        <v>23</v>
      </c>
      <c r="H153" s="30">
        <v>0</v>
      </c>
      <c r="I153" s="30"/>
      <c r="J153" s="30"/>
      <c r="K153" s="30"/>
      <c r="L153" s="30">
        <v>12</v>
      </c>
      <c r="M153" s="30">
        <v>73</v>
      </c>
    </row>
    <row r="154" spans="1:13" x14ac:dyDescent="0.25">
      <c r="A154" s="31" t="s">
        <v>47</v>
      </c>
      <c r="B154" s="30">
        <v>18</v>
      </c>
      <c r="C154" s="30"/>
      <c r="D154" s="30">
        <v>1</v>
      </c>
      <c r="E154" s="30">
        <v>3</v>
      </c>
      <c r="F154" s="30">
        <v>0</v>
      </c>
      <c r="G154" s="30">
        <v>13</v>
      </c>
      <c r="H154" s="30"/>
      <c r="I154" s="30"/>
      <c r="J154" s="30"/>
      <c r="K154" s="30"/>
      <c r="L154" s="30">
        <v>5</v>
      </c>
      <c r="M154" s="30">
        <v>40</v>
      </c>
    </row>
    <row r="155" spans="1:13" x14ac:dyDescent="0.25">
      <c r="A155" s="31" t="s">
        <v>104</v>
      </c>
      <c r="B155" s="30">
        <v>3</v>
      </c>
      <c r="C155" s="30"/>
      <c r="D155" s="30">
        <v>0</v>
      </c>
      <c r="E155" s="30">
        <v>2</v>
      </c>
      <c r="F155" s="30"/>
      <c r="G155" s="30">
        <v>3</v>
      </c>
      <c r="H155" s="30">
        <v>0</v>
      </c>
      <c r="I155" s="30"/>
      <c r="J155" s="30"/>
      <c r="K155" s="30"/>
      <c r="L155" s="30">
        <v>0</v>
      </c>
      <c r="M155" s="30">
        <v>8</v>
      </c>
    </row>
    <row r="156" spans="1:13" x14ac:dyDescent="0.25">
      <c r="A156" s="31" t="s">
        <v>173</v>
      </c>
      <c r="B156" s="30"/>
      <c r="C156" s="30"/>
      <c r="D156" s="30"/>
      <c r="E156" s="30">
        <v>11</v>
      </c>
      <c r="F156" s="30"/>
      <c r="G156" s="30">
        <v>7</v>
      </c>
      <c r="H156" s="30"/>
      <c r="I156" s="30"/>
      <c r="J156" s="30"/>
      <c r="K156" s="30"/>
      <c r="L156" s="30">
        <v>7</v>
      </c>
      <c r="M156" s="30">
        <v>25</v>
      </c>
    </row>
    <row r="157" spans="1:13" x14ac:dyDescent="0.25">
      <c r="A157" s="29">
        <v>411</v>
      </c>
      <c r="B157" s="30">
        <v>1</v>
      </c>
      <c r="C157" s="30"/>
      <c r="D157" s="30">
        <v>0</v>
      </c>
      <c r="E157" s="30">
        <v>8</v>
      </c>
      <c r="F157" s="30"/>
      <c r="G157" s="30">
        <v>28</v>
      </c>
      <c r="H157" s="30"/>
      <c r="I157" s="30"/>
      <c r="J157" s="30"/>
      <c r="K157" s="30"/>
      <c r="L157" s="30">
        <v>0</v>
      </c>
      <c r="M157" s="30">
        <v>37</v>
      </c>
    </row>
    <row r="158" spans="1:13" x14ac:dyDescent="0.25">
      <c r="A158" s="31" t="s">
        <v>36</v>
      </c>
      <c r="B158" s="30"/>
      <c r="C158" s="30"/>
      <c r="D158" s="30"/>
      <c r="E158" s="30">
        <v>8</v>
      </c>
      <c r="F158" s="30"/>
      <c r="G158" s="30">
        <v>21</v>
      </c>
      <c r="H158" s="30"/>
      <c r="I158" s="30"/>
      <c r="J158" s="30"/>
      <c r="K158" s="30"/>
      <c r="L158" s="30">
        <v>0</v>
      </c>
      <c r="M158" s="30">
        <v>29</v>
      </c>
    </row>
    <row r="159" spans="1:13" x14ac:dyDescent="0.25">
      <c r="A159" s="31" t="s">
        <v>124</v>
      </c>
      <c r="B159" s="30">
        <v>1</v>
      </c>
      <c r="C159" s="30"/>
      <c r="D159" s="30">
        <v>0</v>
      </c>
      <c r="E159" s="30"/>
      <c r="F159" s="30"/>
      <c r="G159" s="30">
        <v>7</v>
      </c>
      <c r="H159" s="30"/>
      <c r="I159" s="30"/>
      <c r="J159" s="30"/>
      <c r="K159" s="30"/>
      <c r="L159" s="30">
        <v>0</v>
      </c>
      <c r="M159" s="30">
        <v>8</v>
      </c>
    </row>
    <row r="160" spans="1:13" x14ac:dyDescent="0.25">
      <c r="A160" s="29">
        <v>412</v>
      </c>
      <c r="B160" s="30">
        <v>1</v>
      </c>
      <c r="C160" s="30">
        <v>0</v>
      </c>
      <c r="D160" s="30">
        <v>1</v>
      </c>
      <c r="E160" s="30">
        <v>52</v>
      </c>
      <c r="F160" s="30"/>
      <c r="G160" s="30">
        <v>8</v>
      </c>
      <c r="H160" s="30">
        <v>4</v>
      </c>
      <c r="I160" s="30"/>
      <c r="J160" s="30"/>
      <c r="K160" s="30"/>
      <c r="L160" s="30">
        <v>2</v>
      </c>
      <c r="M160" s="30">
        <v>68</v>
      </c>
    </row>
    <row r="161" spans="1:13" x14ac:dyDescent="0.25">
      <c r="A161" s="31" t="s">
        <v>36</v>
      </c>
      <c r="B161" s="30"/>
      <c r="C161" s="30"/>
      <c r="D161" s="30">
        <v>1</v>
      </c>
      <c r="E161" s="30">
        <v>28</v>
      </c>
      <c r="F161" s="30"/>
      <c r="G161" s="30">
        <v>6</v>
      </c>
      <c r="H161" s="30"/>
      <c r="I161" s="30"/>
      <c r="J161" s="30"/>
      <c r="K161" s="30"/>
      <c r="L161" s="30">
        <v>0</v>
      </c>
      <c r="M161" s="30">
        <v>35</v>
      </c>
    </row>
    <row r="162" spans="1:13" x14ac:dyDescent="0.25">
      <c r="A162" s="31" t="s">
        <v>124</v>
      </c>
      <c r="B162" s="30">
        <v>1</v>
      </c>
      <c r="C162" s="30">
        <v>0</v>
      </c>
      <c r="D162" s="30"/>
      <c r="E162" s="30">
        <v>24</v>
      </c>
      <c r="F162" s="30"/>
      <c r="G162" s="30">
        <v>2</v>
      </c>
      <c r="H162" s="30">
        <v>4</v>
      </c>
      <c r="I162" s="30"/>
      <c r="J162" s="30"/>
      <c r="K162" s="30"/>
      <c r="L162" s="30">
        <v>2</v>
      </c>
      <c r="M162" s="30">
        <v>33</v>
      </c>
    </row>
    <row r="163" spans="1:13" x14ac:dyDescent="0.25">
      <c r="A163" s="29">
        <v>413</v>
      </c>
      <c r="B163" s="30">
        <v>15</v>
      </c>
      <c r="C163" s="30"/>
      <c r="D163" s="30">
        <v>0</v>
      </c>
      <c r="E163" s="30">
        <v>119</v>
      </c>
      <c r="F163" s="30"/>
      <c r="G163" s="30">
        <v>31</v>
      </c>
      <c r="H163" s="30">
        <v>27</v>
      </c>
      <c r="I163" s="30"/>
      <c r="J163" s="30"/>
      <c r="K163" s="30"/>
      <c r="L163" s="30">
        <v>2</v>
      </c>
      <c r="M163" s="30">
        <v>194</v>
      </c>
    </row>
    <row r="164" spans="1:13" x14ac:dyDescent="0.25">
      <c r="A164" s="31" t="s">
        <v>77</v>
      </c>
      <c r="B164" s="30"/>
      <c r="C164" s="30"/>
      <c r="D164" s="30">
        <v>0</v>
      </c>
      <c r="E164" s="30">
        <v>45</v>
      </c>
      <c r="F164" s="30"/>
      <c r="G164" s="30">
        <v>9</v>
      </c>
      <c r="H164" s="30">
        <v>0</v>
      </c>
      <c r="I164" s="30"/>
      <c r="J164" s="30"/>
      <c r="K164" s="30"/>
      <c r="L164" s="30">
        <v>2</v>
      </c>
      <c r="M164" s="30">
        <v>56</v>
      </c>
    </row>
    <row r="165" spans="1:13" x14ac:dyDescent="0.25">
      <c r="A165" s="31" t="s">
        <v>117</v>
      </c>
      <c r="B165" s="30">
        <v>15</v>
      </c>
      <c r="C165" s="30"/>
      <c r="D165" s="30"/>
      <c r="E165" s="30">
        <v>16</v>
      </c>
      <c r="F165" s="30"/>
      <c r="G165" s="30">
        <v>22</v>
      </c>
      <c r="H165" s="30">
        <v>27</v>
      </c>
      <c r="I165" s="30"/>
      <c r="J165" s="30"/>
      <c r="K165" s="30"/>
      <c r="L165" s="30"/>
      <c r="M165" s="30">
        <v>80</v>
      </c>
    </row>
    <row r="166" spans="1:13" x14ac:dyDescent="0.25">
      <c r="A166" s="31" t="s">
        <v>173</v>
      </c>
      <c r="B166" s="30"/>
      <c r="C166" s="30"/>
      <c r="D166" s="30"/>
      <c r="E166" s="30">
        <v>58</v>
      </c>
      <c r="F166" s="30"/>
      <c r="G166" s="30"/>
      <c r="H166" s="30"/>
      <c r="I166" s="30"/>
      <c r="J166" s="30"/>
      <c r="K166" s="30"/>
      <c r="L166" s="30"/>
      <c r="M166" s="30">
        <v>58</v>
      </c>
    </row>
    <row r="167" spans="1:13" x14ac:dyDescent="0.25">
      <c r="A167" s="29">
        <v>414</v>
      </c>
      <c r="B167" s="30"/>
      <c r="C167" s="30"/>
      <c r="D167" s="30"/>
      <c r="E167" s="30">
        <v>42</v>
      </c>
      <c r="F167" s="30"/>
      <c r="G167" s="30">
        <v>3</v>
      </c>
      <c r="H167" s="30">
        <v>34</v>
      </c>
      <c r="I167" s="30"/>
      <c r="J167" s="30"/>
      <c r="K167" s="30"/>
      <c r="L167" s="30">
        <v>5</v>
      </c>
      <c r="M167" s="30">
        <v>84</v>
      </c>
    </row>
    <row r="168" spans="1:13" x14ac:dyDescent="0.25">
      <c r="A168" s="31" t="s">
        <v>117</v>
      </c>
      <c r="B168" s="30"/>
      <c r="C168" s="30"/>
      <c r="D168" s="30"/>
      <c r="E168" s="30">
        <v>42</v>
      </c>
      <c r="F168" s="30"/>
      <c r="G168" s="30">
        <v>3</v>
      </c>
      <c r="H168" s="30">
        <v>34</v>
      </c>
      <c r="I168" s="30"/>
      <c r="J168" s="30"/>
      <c r="K168" s="30"/>
      <c r="L168" s="30">
        <v>5</v>
      </c>
      <c r="M168" s="30">
        <v>84</v>
      </c>
    </row>
    <row r="169" spans="1:13" x14ac:dyDescent="0.25">
      <c r="A169" s="29">
        <v>421</v>
      </c>
      <c r="B169" s="30"/>
      <c r="C169" s="30"/>
      <c r="D169" s="30"/>
      <c r="E169" s="30">
        <v>22</v>
      </c>
      <c r="F169" s="30"/>
      <c r="G169" s="30">
        <v>0</v>
      </c>
      <c r="H169" s="30">
        <v>7</v>
      </c>
      <c r="I169" s="30"/>
      <c r="J169" s="30"/>
      <c r="K169" s="30"/>
      <c r="L169" s="30">
        <v>22</v>
      </c>
      <c r="M169" s="30">
        <v>51</v>
      </c>
    </row>
    <row r="170" spans="1:13" x14ac:dyDescent="0.25">
      <c r="A170" s="31" t="s">
        <v>56</v>
      </c>
      <c r="B170" s="30"/>
      <c r="C170" s="30"/>
      <c r="D170" s="30"/>
      <c r="E170" s="30">
        <v>22</v>
      </c>
      <c r="F170" s="30"/>
      <c r="G170" s="30">
        <v>0</v>
      </c>
      <c r="H170" s="30">
        <v>7</v>
      </c>
      <c r="I170" s="30"/>
      <c r="J170" s="30"/>
      <c r="K170" s="30"/>
      <c r="L170" s="30">
        <v>22</v>
      </c>
      <c r="M170" s="30">
        <v>51</v>
      </c>
    </row>
    <row r="171" spans="1:13" x14ac:dyDescent="0.25">
      <c r="A171" s="29">
        <v>422</v>
      </c>
      <c r="B171" s="30"/>
      <c r="C171" s="30"/>
      <c r="D171" s="30"/>
      <c r="E171" s="30">
        <v>110</v>
      </c>
      <c r="F171" s="30"/>
      <c r="G171" s="30">
        <v>12</v>
      </c>
      <c r="H171" s="30">
        <v>2</v>
      </c>
      <c r="I171" s="30"/>
      <c r="J171" s="30"/>
      <c r="K171" s="30"/>
      <c r="L171" s="30">
        <v>42</v>
      </c>
      <c r="M171" s="30">
        <v>166</v>
      </c>
    </row>
    <row r="172" spans="1:13" x14ac:dyDescent="0.25">
      <c r="A172" s="31" t="s">
        <v>64</v>
      </c>
      <c r="B172" s="30"/>
      <c r="C172" s="30"/>
      <c r="D172" s="30"/>
      <c r="E172" s="30">
        <v>56</v>
      </c>
      <c r="F172" s="30"/>
      <c r="G172" s="30"/>
      <c r="H172" s="30"/>
      <c r="I172" s="30"/>
      <c r="J172" s="30"/>
      <c r="K172" s="30"/>
      <c r="L172" s="30">
        <v>29</v>
      </c>
      <c r="M172" s="30">
        <v>85</v>
      </c>
    </row>
    <row r="173" spans="1:13" x14ac:dyDescent="0.25">
      <c r="A173" s="31" t="s">
        <v>52</v>
      </c>
      <c r="B173" s="30"/>
      <c r="C173" s="30"/>
      <c r="D173" s="30"/>
      <c r="E173" s="30">
        <v>47</v>
      </c>
      <c r="F173" s="30"/>
      <c r="G173" s="30">
        <v>0</v>
      </c>
      <c r="H173" s="30">
        <v>0</v>
      </c>
      <c r="I173" s="30"/>
      <c r="J173" s="30"/>
      <c r="K173" s="30"/>
      <c r="L173" s="30">
        <v>13</v>
      </c>
      <c r="M173" s="30">
        <v>60</v>
      </c>
    </row>
    <row r="174" spans="1:13" x14ac:dyDescent="0.25">
      <c r="A174" s="31" t="s">
        <v>111</v>
      </c>
      <c r="B174" s="30"/>
      <c r="C174" s="30"/>
      <c r="D174" s="30"/>
      <c r="E174" s="30">
        <v>7</v>
      </c>
      <c r="F174" s="30"/>
      <c r="G174" s="30">
        <v>12</v>
      </c>
      <c r="H174" s="30">
        <v>2</v>
      </c>
      <c r="I174" s="30"/>
      <c r="J174" s="30"/>
      <c r="K174" s="30"/>
      <c r="L174" s="30">
        <v>0</v>
      </c>
      <c r="M174" s="30">
        <v>21</v>
      </c>
    </row>
    <row r="175" spans="1:13" x14ac:dyDescent="0.25">
      <c r="A175" s="29">
        <v>423</v>
      </c>
      <c r="B175" s="30"/>
      <c r="C175" s="30"/>
      <c r="D175" s="30"/>
      <c r="E175" s="30">
        <v>86</v>
      </c>
      <c r="F175" s="30"/>
      <c r="G175" s="30">
        <v>3</v>
      </c>
      <c r="H175" s="30">
        <v>30</v>
      </c>
      <c r="I175" s="30"/>
      <c r="J175" s="30"/>
      <c r="K175" s="30"/>
      <c r="L175" s="30">
        <v>140</v>
      </c>
      <c r="M175" s="30">
        <v>259</v>
      </c>
    </row>
    <row r="176" spans="1:13" x14ac:dyDescent="0.25">
      <c r="A176" s="31" t="s">
        <v>47</v>
      </c>
      <c r="B176" s="30"/>
      <c r="C176" s="30"/>
      <c r="D176" s="30"/>
      <c r="E176" s="30">
        <v>38</v>
      </c>
      <c r="F176" s="30"/>
      <c r="G176" s="30"/>
      <c r="H176" s="30"/>
      <c r="I176" s="30"/>
      <c r="J176" s="30"/>
      <c r="K176" s="30"/>
      <c r="L176" s="30">
        <v>9</v>
      </c>
      <c r="M176" s="30">
        <v>47</v>
      </c>
    </row>
    <row r="177" spans="1:13" x14ac:dyDescent="0.25">
      <c r="A177" s="31" t="s">
        <v>37</v>
      </c>
      <c r="B177" s="30"/>
      <c r="C177" s="30"/>
      <c r="D177" s="30"/>
      <c r="E177" s="30">
        <v>23</v>
      </c>
      <c r="F177" s="30"/>
      <c r="G177" s="30"/>
      <c r="H177" s="30"/>
      <c r="I177" s="30"/>
      <c r="J177" s="30"/>
      <c r="K177" s="30"/>
      <c r="L177" s="30">
        <v>99</v>
      </c>
      <c r="M177" s="30">
        <v>122</v>
      </c>
    </row>
    <row r="178" spans="1:13" x14ac:dyDescent="0.25">
      <c r="A178" s="31" t="s">
        <v>107</v>
      </c>
      <c r="B178" s="30"/>
      <c r="C178" s="30"/>
      <c r="D178" s="30"/>
      <c r="E178" s="30">
        <v>25</v>
      </c>
      <c r="F178" s="30"/>
      <c r="G178" s="30">
        <v>3</v>
      </c>
      <c r="H178" s="30">
        <v>4</v>
      </c>
      <c r="I178" s="30"/>
      <c r="J178" s="30"/>
      <c r="K178" s="30"/>
      <c r="L178" s="30">
        <v>31</v>
      </c>
      <c r="M178" s="30">
        <v>63</v>
      </c>
    </row>
    <row r="179" spans="1:13" x14ac:dyDescent="0.25">
      <c r="A179" s="31" t="s">
        <v>173</v>
      </c>
      <c r="B179" s="30"/>
      <c r="C179" s="30"/>
      <c r="D179" s="30"/>
      <c r="E179" s="30"/>
      <c r="F179" s="30"/>
      <c r="G179" s="30"/>
      <c r="H179" s="30">
        <v>26</v>
      </c>
      <c r="I179" s="30"/>
      <c r="J179" s="30"/>
      <c r="K179" s="30"/>
      <c r="L179" s="30">
        <v>1</v>
      </c>
      <c r="M179" s="30">
        <v>27</v>
      </c>
    </row>
    <row r="180" spans="1:13" x14ac:dyDescent="0.25">
      <c r="A180" s="29">
        <v>424</v>
      </c>
      <c r="B180" s="30"/>
      <c r="C180" s="30"/>
      <c r="D180" s="30"/>
      <c r="E180" s="30">
        <v>34</v>
      </c>
      <c r="F180" s="30"/>
      <c r="G180" s="30">
        <v>3</v>
      </c>
      <c r="H180" s="30">
        <v>4</v>
      </c>
      <c r="I180" s="30"/>
      <c r="J180" s="30"/>
      <c r="K180" s="30"/>
      <c r="L180" s="30">
        <v>79</v>
      </c>
      <c r="M180" s="30">
        <v>120</v>
      </c>
    </row>
    <row r="181" spans="1:13" x14ac:dyDescent="0.25">
      <c r="A181" s="31" t="s">
        <v>47</v>
      </c>
      <c r="B181" s="30"/>
      <c r="C181" s="30"/>
      <c r="D181" s="30"/>
      <c r="E181" s="30">
        <v>24</v>
      </c>
      <c r="F181" s="30"/>
      <c r="G181" s="30">
        <v>3</v>
      </c>
      <c r="H181" s="30"/>
      <c r="I181" s="30"/>
      <c r="J181" s="30"/>
      <c r="K181" s="30"/>
      <c r="L181" s="30">
        <v>47</v>
      </c>
      <c r="M181" s="30">
        <v>74</v>
      </c>
    </row>
    <row r="182" spans="1:13" x14ac:dyDescent="0.25">
      <c r="A182" s="31" t="s">
        <v>36</v>
      </c>
      <c r="B182" s="30"/>
      <c r="C182" s="30"/>
      <c r="D182" s="30"/>
      <c r="E182" s="30">
        <v>8</v>
      </c>
      <c r="F182" s="30"/>
      <c r="G182" s="30">
        <v>0</v>
      </c>
      <c r="H182" s="30">
        <v>4</v>
      </c>
      <c r="I182" s="30"/>
      <c r="J182" s="30"/>
      <c r="K182" s="30"/>
      <c r="L182" s="30">
        <v>7</v>
      </c>
      <c r="M182" s="30">
        <v>19</v>
      </c>
    </row>
    <row r="183" spans="1:13" x14ac:dyDescent="0.25">
      <c r="A183" s="31" t="s">
        <v>104</v>
      </c>
      <c r="B183" s="30"/>
      <c r="C183" s="30"/>
      <c r="D183" s="30"/>
      <c r="E183" s="30">
        <v>1</v>
      </c>
      <c r="F183" s="30"/>
      <c r="G183" s="30"/>
      <c r="H183" s="30"/>
      <c r="I183" s="30"/>
      <c r="J183" s="30"/>
      <c r="K183" s="30"/>
      <c r="L183" s="30">
        <v>3</v>
      </c>
      <c r="M183" s="30">
        <v>4</v>
      </c>
    </row>
    <row r="184" spans="1:13" x14ac:dyDescent="0.25">
      <c r="A184" s="31" t="s">
        <v>173</v>
      </c>
      <c r="B184" s="30"/>
      <c r="C184" s="30"/>
      <c r="D184" s="30"/>
      <c r="E184" s="30">
        <v>1</v>
      </c>
      <c r="F184" s="30"/>
      <c r="G184" s="30"/>
      <c r="H184" s="30"/>
      <c r="I184" s="30"/>
      <c r="J184" s="30"/>
      <c r="K184" s="30"/>
      <c r="L184" s="30">
        <v>22</v>
      </c>
      <c r="M184" s="30">
        <v>23</v>
      </c>
    </row>
    <row r="185" spans="1:13" x14ac:dyDescent="0.25">
      <c r="A185" s="29">
        <v>425</v>
      </c>
      <c r="B185" s="30"/>
      <c r="C185" s="30"/>
      <c r="D185" s="30"/>
      <c r="E185" s="30">
        <v>2</v>
      </c>
      <c r="F185" s="30"/>
      <c r="G185" s="30">
        <v>30</v>
      </c>
      <c r="H185" s="30"/>
      <c r="I185" s="30"/>
      <c r="J185" s="30"/>
      <c r="K185" s="30"/>
      <c r="L185" s="30"/>
      <c r="M185" s="30">
        <v>32</v>
      </c>
    </row>
    <row r="186" spans="1:13" x14ac:dyDescent="0.25">
      <c r="A186" s="31" t="s">
        <v>77</v>
      </c>
      <c r="B186" s="30"/>
      <c r="C186" s="30"/>
      <c r="D186" s="30"/>
      <c r="E186" s="30">
        <v>2</v>
      </c>
      <c r="F186" s="30"/>
      <c r="G186" s="30">
        <v>13</v>
      </c>
      <c r="H186" s="30"/>
      <c r="I186" s="30"/>
      <c r="J186" s="30"/>
      <c r="K186" s="30"/>
      <c r="L186" s="30"/>
      <c r="M186" s="30">
        <v>15</v>
      </c>
    </row>
    <row r="187" spans="1:13" x14ac:dyDescent="0.25">
      <c r="A187" s="31" t="s">
        <v>104</v>
      </c>
      <c r="B187" s="30"/>
      <c r="C187" s="30"/>
      <c r="D187" s="30"/>
      <c r="E187" s="30">
        <v>0</v>
      </c>
      <c r="F187" s="30"/>
      <c r="G187" s="30">
        <v>17</v>
      </c>
      <c r="H187" s="30"/>
      <c r="I187" s="30"/>
      <c r="J187" s="30"/>
      <c r="K187" s="30"/>
      <c r="L187" s="30"/>
      <c r="M187" s="30">
        <v>17</v>
      </c>
    </row>
    <row r="188" spans="1:13" x14ac:dyDescent="0.25">
      <c r="A188" s="29">
        <v>426</v>
      </c>
      <c r="B188" s="30"/>
      <c r="C188" s="30"/>
      <c r="D188" s="30"/>
      <c r="E188" s="30">
        <v>32</v>
      </c>
      <c r="F188" s="30"/>
      <c r="G188" s="30">
        <v>1</v>
      </c>
      <c r="H188" s="30"/>
      <c r="I188" s="30"/>
      <c r="J188" s="30"/>
      <c r="K188" s="30"/>
      <c r="L188" s="30">
        <v>48</v>
      </c>
      <c r="M188" s="30">
        <v>81</v>
      </c>
    </row>
    <row r="189" spans="1:13" x14ac:dyDescent="0.25">
      <c r="A189" s="31" t="s">
        <v>56</v>
      </c>
      <c r="B189" s="30"/>
      <c r="C189" s="30"/>
      <c r="D189" s="30"/>
      <c r="E189" s="30">
        <v>32</v>
      </c>
      <c r="F189" s="30"/>
      <c r="G189" s="30">
        <v>1</v>
      </c>
      <c r="H189" s="30"/>
      <c r="I189" s="30"/>
      <c r="J189" s="30"/>
      <c r="K189" s="30"/>
      <c r="L189" s="30">
        <v>48</v>
      </c>
      <c r="M189" s="30">
        <v>81</v>
      </c>
    </row>
    <row r="190" spans="1:13" x14ac:dyDescent="0.25">
      <c r="A190" s="29">
        <v>427</v>
      </c>
      <c r="B190" s="30"/>
      <c r="C190" s="30"/>
      <c r="D190" s="30"/>
      <c r="E190" s="30">
        <v>16</v>
      </c>
      <c r="F190" s="30"/>
      <c r="G190" s="30"/>
      <c r="H190" s="30"/>
      <c r="I190" s="30"/>
      <c r="J190" s="30"/>
      <c r="K190" s="30"/>
      <c r="L190" s="30">
        <v>19</v>
      </c>
      <c r="M190" s="30">
        <v>35</v>
      </c>
    </row>
    <row r="191" spans="1:13" x14ac:dyDescent="0.25">
      <c r="A191" s="31" t="s">
        <v>56</v>
      </c>
      <c r="B191" s="30"/>
      <c r="C191" s="30"/>
      <c r="D191" s="30"/>
      <c r="E191" s="30">
        <v>16</v>
      </c>
      <c r="F191" s="30"/>
      <c r="G191" s="30"/>
      <c r="H191" s="30"/>
      <c r="I191" s="30"/>
      <c r="J191" s="30"/>
      <c r="K191" s="30"/>
      <c r="L191" s="30">
        <v>19</v>
      </c>
      <c r="M191" s="30">
        <v>35</v>
      </c>
    </row>
    <row r="192" spans="1:13" x14ac:dyDescent="0.25">
      <c r="A192" s="29">
        <v>441</v>
      </c>
      <c r="B192" s="30"/>
      <c r="C192" s="30"/>
      <c r="D192" s="30"/>
      <c r="E192" s="30"/>
      <c r="F192" s="30"/>
      <c r="G192" s="30"/>
      <c r="H192" s="30">
        <v>1</v>
      </c>
      <c r="I192" s="30"/>
      <c r="J192" s="30"/>
      <c r="K192" s="30"/>
      <c r="L192" s="30">
        <v>184</v>
      </c>
      <c r="M192" s="30">
        <v>185</v>
      </c>
    </row>
    <row r="193" spans="1:13" x14ac:dyDescent="0.25">
      <c r="A193" s="31" t="s">
        <v>64</v>
      </c>
      <c r="B193" s="30"/>
      <c r="C193" s="30"/>
      <c r="D193" s="30"/>
      <c r="E193" s="30"/>
      <c r="F193" s="30"/>
      <c r="G193" s="30"/>
      <c r="H193" s="30">
        <v>1</v>
      </c>
      <c r="I193" s="30"/>
      <c r="J193" s="30"/>
      <c r="K193" s="30"/>
      <c r="L193" s="30">
        <v>69</v>
      </c>
      <c r="M193" s="30">
        <v>70</v>
      </c>
    </row>
    <row r="194" spans="1:13" x14ac:dyDescent="0.25">
      <c r="A194" s="31" t="s">
        <v>99</v>
      </c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>
        <v>115</v>
      </c>
      <c r="M194" s="30">
        <v>115</v>
      </c>
    </row>
    <row r="195" spans="1:13" x14ac:dyDescent="0.25">
      <c r="A195" s="29">
        <v>442</v>
      </c>
      <c r="B195" s="30"/>
      <c r="C195" s="30"/>
      <c r="D195" s="30"/>
      <c r="E195" s="30">
        <v>301</v>
      </c>
      <c r="F195" s="30"/>
      <c r="G195" s="30">
        <v>0</v>
      </c>
      <c r="H195" s="30">
        <v>7</v>
      </c>
      <c r="I195" s="30"/>
      <c r="J195" s="30"/>
      <c r="K195" s="30"/>
      <c r="L195" s="30">
        <v>115</v>
      </c>
      <c r="M195" s="30">
        <v>423</v>
      </c>
    </row>
    <row r="196" spans="1:13" x14ac:dyDescent="0.25">
      <c r="A196" s="31" t="s">
        <v>99</v>
      </c>
      <c r="B196" s="30"/>
      <c r="C196" s="30"/>
      <c r="D196" s="30"/>
      <c r="E196" s="30">
        <v>182</v>
      </c>
      <c r="F196" s="30"/>
      <c r="G196" s="30">
        <v>0</v>
      </c>
      <c r="H196" s="30"/>
      <c r="I196" s="30"/>
      <c r="J196" s="30"/>
      <c r="K196" s="30"/>
      <c r="L196" s="30">
        <v>2</v>
      </c>
      <c r="M196" s="30">
        <v>184</v>
      </c>
    </row>
    <row r="197" spans="1:13" x14ac:dyDescent="0.25">
      <c r="A197" s="31" t="s">
        <v>113</v>
      </c>
      <c r="B197" s="30"/>
      <c r="C197" s="30"/>
      <c r="D197" s="30"/>
      <c r="E197" s="30">
        <v>40</v>
      </c>
      <c r="F197" s="30"/>
      <c r="G197" s="30"/>
      <c r="H197" s="30">
        <v>7</v>
      </c>
      <c r="I197" s="30"/>
      <c r="J197" s="30"/>
      <c r="K197" s="30"/>
      <c r="L197" s="30"/>
      <c r="M197" s="30">
        <v>47</v>
      </c>
    </row>
    <row r="198" spans="1:13" x14ac:dyDescent="0.25">
      <c r="A198" s="31" t="s">
        <v>159</v>
      </c>
      <c r="B198" s="30"/>
      <c r="C198" s="30"/>
      <c r="D198" s="30"/>
      <c r="E198" s="30">
        <v>56</v>
      </c>
      <c r="F198" s="30"/>
      <c r="G198" s="30"/>
      <c r="H198" s="30"/>
      <c r="I198" s="30"/>
      <c r="J198" s="30"/>
      <c r="K198" s="30"/>
      <c r="L198" s="30">
        <v>21</v>
      </c>
      <c r="M198" s="30">
        <v>77</v>
      </c>
    </row>
    <row r="199" spans="1:13" x14ac:dyDescent="0.25">
      <c r="A199" s="31" t="s">
        <v>173</v>
      </c>
      <c r="B199" s="30"/>
      <c r="C199" s="30"/>
      <c r="D199" s="30"/>
      <c r="E199" s="30">
        <v>23</v>
      </c>
      <c r="F199" s="30"/>
      <c r="G199" s="30"/>
      <c r="H199" s="30"/>
      <c r="I199" s="30"/>
      <c r="J199" s="30"/>
      <c r="K199" s="30"/>
      <c r="L199" s="30">
        <v>92</v>
      </c>
      <c r="M199" s="30">
        <v>115</v>
      </c>
    </row>
    <row r="200" spans="1:13" x14ac:dyDescent="0.25">
      <c r="A200" s="29">
        <v>443</v>
      </c>
      <c r="B200" s="30">
        <v>1</v>
      </c>
      <c r="C200" s="30"/>
      <c r="D200" s="30">
        <v>0</v>
      </c>
      <c r="E200" s="30">
        <v>149</v>
      </c>
      <c r="F200" s="30"/>
      <c r="G200" s="30">
        <v>14</v>
      </c>
      <c r="H200" s="30"/>
      <c r="I200" s="30"/>
      <c r="J200" s="30"/>
      <c r="K200" s="30"/>
      <c r="L200" s="30">
        <v>27</v>
      </c>
      <c r="M200" s="30">
        <v>191</v>
      </c>
    </row>
    <row r="201" spans="1:13" x14ac:dyDescent="0.25">
      <c r="A201" s="31" t="s">
        <v>52</v>
      </c>
      <c r="B201" s="30"/>
      <c r="C201" s="30"/>
      <c r="D201" s="30"/>
      <c r="E201" s="30">
        <v>59</v>
      </c>
      <c r="F201" s="30"/>
      <c r="G201" s="30">
        <v>2</v>
      </c>
      <c r="H201" s="30"/>
      <c r="I201" s="30"/>
      <c r="J201" s="30"/>
      <c r="K201" s="30"/>
      <c r="L201" s="30">
        <v>27</v>
      </c>
      <c r="M201" s="30">
        <v>88</v>
      </c>
    </row>
    <row r="202" spans="1:13" x14ac:dyDescent="0.25">
      <c r="A202" s="31" t="s">
        <v>111</v>
      </c>
      <c r="B202" s="30">
        <v>0</v>
      </c>
      <c r="C202" s="30"/>
      <c r="D202" s="30">
        <v>0</v>
      </c>
      <c r="E202" s="30">
        <v>67</v>
      </c>
      <c r="F202" s="30"/>
      <c r="G202" s="30">
        <v>4</v>
      </c>
      <c r="H202" s="30"/>
      <c r="I202" s="30"/>
      <c r="J202" s="30"/>
      <c r="K202" s="30"/>
      <c r="L202" s="30"/>
      <c r="M202" s="30">
        <v>71</v>
      </c>
    </row>
    <row r="203" spans="1:13" x14ac:dyDescent="0.25">
      <c r="A203" s="31" t="s">
        <v>148</v>
      </c>
      <c r="B203" s="30">
        <v>1</v>
      </c>
      <c r="C203" s="30"/>
      <c r="D203" s="30"/>
      <c r="E203" s="30">
        <v>23</v>
      </c>
      <c r="F203" s="30"/>
      <c r="G203" s="30">
        <v>8</v>
      </c>
      <c r="H203" s="30"/>
      <c r="I203" s="30"/>
      <c r="J203" s="30"/>
      <c r="K203" s="30"/>
      <c r="L203" s="30"/>
      <c r="M203" s="30">
        <v>32</v>
      </c>
    </row>
    <row r="204" spans="1:13" x14ac:dyDescent="0.25">
      <c r="A204" s="29">
        <v>444</v>
      </c>
      <c r="B204" s="30"/>
      <c r="C204" s="30"/>
      <c r="D204" s="30"/>
      <c r="E204" s="30">
        <v>5</v>
      </c>
      <c r="F204" s="30"/>
      <c r="G204" s="30">
        <v>15</v>
      </c>
      <c r="H204" s="30"/>
      <c r="I204" s="30"/>
      <c r="J204" s="30"/>
      <c r="K204" s="30"/>
      <c r="L204" s="30">
        <v>3</v>
      </c>
      <c r="M204" s="30">
        <v>23</v>
      </c>
    </row>
    <row r="205" spans="1:13" x14ac:dyDescent="0.25">
      <c r="A205" s="31" t="s">
        <v>111</v>
      </c>
      <c r="B205" s="30"/>
      <c r="C205" s="30"/>
      <c r="D205" s="30"/>
      <c r="E205" s="30">
        <v>5</v>
      </c>
      <c r="F205" s="30"/>
      <c r="G205" s="30">
        <v>15</v>
      </c>
      <c r="H205" s="30"/>
      <c r="I205" s="30"/>
      <c r="J205" s="30"/>
      <c r="K205" s="30"/>
      <c r="L205" s="30">
        <v>3</v>
      </c>
      <c r="M205" s="30">
        <v>23</v>
      </c>
    </row>
    <row r="206" spans="1:13" x14ac:dyDescent="0.25">
      <c r="A206" s="29">
        <v>445</v>
      </c>
      <c r="B206" s="30"/>
      <c r="C206" s="30"/>
      <c r="D206" s="30"/>
      <c r="E206" s="30">
        <v>6</v>
      </c>
      <c r="F206" s="30"/>
      <c r="G206" s="30">
        <v>34</v>
      </c>
      <c r="H206" s="30"/>
      <c r="I206" s="30"/>
      <c r="J206" s="30"/>
      <c r="K206" s="30"/>
      <c r="L206" s="30">
        <v>4</v>
      </c>
      <c r="M206" s="30">
        <v>44</v>
      </c>
    </row>
    <row r="207" spans="1:13" x14ac:dyDescent="0.25">
      <c r="A207" s="31" t="s">
        <v>111</v>
      </c>
      <c r="B207" s="30"/>
      <c r="C207" s="30"/>
      <c r="D207" s="30"/>
      <c r="E207" s="30">
        <v>2</v>
      </c>
      <c r="F207" s="30"/>
      <c r="G207" s="30">
        <v>34</v>
      </c>
      <c r="H207" s="30"/>
      <c r="I207" s="30"/>
      <c r="J207" s="30"/>
      <c r="K207" s="30"/>
      <c r="L207" s="30">
        <v>1</v>
      </c>
      <c r="M207" s="30">
        <v>37</v>
      </c>
    </row>
    <row r="208" spans="1:13" x14ac:dyDescent="0.25">
      <c r="A208" s="31" t="s">
        <v>173</v>
      </c>
      <c r="B208" s="30"/>
      <c r="C208" s="30"/>
      <c r="D208" s="30"/>
      <c r="E208" s="30">
        <v>4</v>
      </c>
      <c r="F208" s="30"/>
      <c r="G208" s="30"/>
      <c r="H208" s="30"/>
      <c r="I208" s="30"/>
      <c r="J208" s="30"/>
      <c r="K208" s="30"/>
      <c r="L208" s="30">
        <v>3</v>
      </c>
      <c r="M208" s="30">
        <v>7</v>
      </c>
    </row>
    <row r="209" spans="1:13" x14ac:dyDescent="0.25">
      <c r="A209" s="29">
        <v>453</v>
      </c>
      <c r="B209" s="30"/>
      <c r="C209" s="30"/>
      <c r="D209" s="30"/>
      <c r="E209" s="30">
        <v>110</v>
      </c>
      <c r="F209" s="30"/>
      <c r="G209" s="30"/>
      <c r="H209" s="30"/>
      <c r="I209" s="30"/>
      <c r="J209" s="30"/>
      <c r="K209" s="30"/>
      <c r="L209" s="30">
        <v>48</v>
      </c>
      <c r="M209" s="30">
        <v>158</v>
      </c>
    </row>
    <row r="210" spans="1:13" x14ac:dyDescent="0.25">
      <c r="A210" s="31" t="s">
        <v>82</v>
      </c>
      <c r="B210" s="30"/>
      <c r="C210" s="30"/>
      <c r="D210" s="30"/>
      <c r="E210" s="30">
        <v>53</v>
      </c>
      <c r="F210" s="30"/>
      <c r="G210" s="30"/>
      <c r="H210" s="30"/>
      <c r="I210" s="30"/>
      <c r="J210" s="30"/>
      <c r="K210" s="30"/>
      <c r="L210" s="30">
        <v>0</v>
      </c>
      <c r="M210" s="30">
        <v>53</v>
      </c>
    </row>
    <row r="211" spans="1:13" x14ac:dyDescent="0.25">
      <c r="A211" s="31" t="s">
        <v>103</v>
      </c>
      <c r="B211" s="30"/>
      <c r="C211" s="30"/>
      <c r="D211" s="30"/>
      <c r="E211" s="30">
        <v>1</v>
      </c>
      <c r="F211" s="30"/>
      <c r="G211" s="30"/>
      <c r="H211" s="30"/>
      <c r="I211" s="30"/>
      <c r="J211" s="30"/>
      <c r="K211" s="30"/>
      <c r="L211" s="30">
        <v>39</v>
      </c>
      <c r="M211" s="30">
        <v>40</v>
      </c>
    </row>
    <row r="212" spans="1:13" x14ac:dyDescent="0.25">
      <c r="A212" s="31" t="s">
        <v>158</v>
      </c>
      <c r="B212" s="30"/>
      <c r="C212" s="30"/>
      <c r="D212" s="30"/>
      <c r="E212" s="30">
        <v>56</v>
      </c>
      <c r="F212" s="30"/>
      <c r="G212" s="30"/>
      <c r="H212" s="30"/>
      <c r="I212" s="30"/>
      <c r="J212" s="30"/>
      <c r="K212" s="30"/>
      <c r="L212" s="30">
        <v>9</v>
      </c>
      <c r="M212" s="30">
        <v>65</v>
      </c>
    </row>
    <row r="213" spans="1:13" x14ac:dyDescent="0.25">
      <c r="A213" s="29">
        <v>454</v>
      </c>
      <c r="B213" s="30"/>
      <c r="C213" s="30"/>
      <c r="D213" s="30"/>
      <c r="E213" s="30">
        <v>191</v>
      </c>
      <c r="F213" s="30"/>
      <c r="G213" s="30">
        <v>13</v>
      </c>
      <c r="H213" s="30"/>
      <c r="I213" s="30"/>
      <c r="J213" s="30"/>
      <c r="K213" s="30"/>
      <c r="L213" s="30">
        <v>54</v>
      </c>
      <c r="M213" s="30">
        <v>258</v>
      </c>
    </row>
    <row r="214" spans="1:13" x14ac:dyDescent="0.25">
      <c r="A214" s="31" t="s">
        <v>62</v>
      </c>
      <c r="B214" s="30"/>
      <c r="C214" s="30"/>
      <c r="D214" s="30"/>
      <c r="E214" s="30">
        <v>39</v>
      </c>
      <c r="F214" s="30"/>
      <c r="G214" s="30"/>
      <c r="H214" s="30"/>
      <c r="I214" s="30"/>
      <c r="J214" s="30"/>
      <c r="K214" s="30"/>
      <c r="L214" s="30">
        <v>20</v>
      </c>
      <c r="M214" s="30">
        <v>59</v>
      </c>
    </row>
    <row r="215" spans="1:13" x14ac:dyDescent="0.25">
      <c r="A215" s="31" t="s">
        <v>69</v>
      </c>
      <c r="B215" s="30"/>
      <c r="C215" s="30"/>
      <c r="D215" s="30"/>
      <c r="E215" s="30">
        <v>50</v>
      </c>
      <c r="F215" s="30"/>
      <c r="G215" s="30"/>
      <c r="H215" s="30"/>
      <c r="I215" s="30"/>
      <c r="J215" s="30"/>
      <c r="K215" s="30"/>
      <c r="L215" s="30"/>
      <c r="M215" s="30">
        <v>50</v>
      </c>
    </row>
    <row r="216" spans="1:13" x14ac:dyDescent="0.25">
      <c r="A216" s="31" t="s">
        <v>102</v>
      </c>
      <c r="B216" s="30"/>
      <c r="C216" s="30"/>
      <c r="D216" s="30"/>
      <c r="E216" s="30">
        <v>46</v>
      </c>
      <c r="F216" s="30"/>
      <c r="G216" s="30">
        <v>13</v>
      </c>
      <c r="H216" s="30"/>
      <c r="I216" s="30"/>
      <c r="J216" s="30"/>
      <c r="K216" s="30"/>
      <c r="L216" s="30">
        <v>32</v>
      </c>
      <c r="M216" s="30">
        <v>91</v>
      </c>
    </row>
    <row r="217" spans="1:13" x14ac:dyDescent="0.25">
      <c r="A217" s="31" t="s">
        <v>173</v>
      </c>
      <c r="B217" s="30"/>
      <c r="C217" s="30"/>
      <c r="D217" s="30"/>
      <c r="E217" s="30">
        <v>56</v>
      </c>
      <c r="F217" s="30"/>
      <c r="G217" s="30"/>
      <c r="H217" s="30"/>
      <c r="I217" s="30"/>
      <c r="J217" s="30"/>
      <c r="K217" s="30"/>
      <c r="L217" s="30">
        <v>2</v>
      </c>
      <c r="M217" s="30">
        <v>58</v>
      </c>
    </row>
    <row r="218" spans="1:13" x14ac:dyDescent="0.25">
      <c r="A218" s="29">
        <v>455</v>
      </c>
      <c r="B218" s="30"/>
      <c r="C218" s="30"/>
      <c r="D218" s="30"/>
      <c r="E218" s="30">
        <v>63</v>
      </c>
      <c r="F218" s="30"/>
      <c r="G218" s="30">
        <v>8</v>
      </c>
      <c r="H218" s="30"/>
      <c r="I218" s="30"/>
      <c r="J218" s="30"/>
      <c r="K218" s="30"/>
      <c r="L218" s="30"/>
      <c r="M218" s="30">
        <v>71</v>
      </c>
    </row>
    <row r="219" spans="1:13" x14ac:dyDescent="0.25">
      <c r="A219" s="31" t="s">
        <v>62</v>
      </c>
      <c r="B219" s="30"/>
      <c r="C219" s="30"/>
      <c r="D219" s="30"/>
      <c r="E219" s="30">
        <v>19</v>
      </c>
      <c r="F219" s="30"/>
      <c r="G219" s="30">
        <v>0</v>
      </c>
      <c r="H219" s="30"/>
      <c r="I219" s="30"/>
      <c r="J219" s="30"/>
      <c r="K219" s="30"/>
      <c r="L219" s="30"/>
      <c r="M219" s="30">
        <v>19</v>
      </c>
    </row>
    <row r="220" spans="1:13" x14ac:dyDescent="0.25">
      <c r="A220" s="31" t="s">
        <v>173</v>
      </c>
      <c r="B220" s="30"/>
      <c r="C220" s="30"/>
      <c r="D220" s="30"/>
      <c r="E220" s="30">
        <v>44</v>
      </c>
      <c r="F220" s="30"/>
      <c r="G220" s="30">
        <v>8</v>
      </c>
      <c r="H220" s="30"/>
      <c r="I220" s="30"/>
      <c r="J220" s="30"/>
      <c r="K220" s="30"/>
      <c r="L220" s="30"/>
      <c r="M220" s="30">
        <v>52</v>
      </c>
    </row>
    <row r="221" spans="1:13" x14ac:dyDescent="0.25">
      <c r="A221" s="29">
        <v>461</v>
      </c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>
        <v>14</v>
      </c>
      <c r="M221" s="30">
        <v>14</v>
      </c>
    </row>
    <row r="222" spans="1:13" x14ac:dyDescent="0.25">
      <c r="A222" s="31" t="s">
        <v>158</v>
      </c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>
        <v>14</v>
      </c>
      <c r="M222" s="30">
        <v>14</v>
      </c>
    </row>
    <row r="223" spans="1:13" x14ac:dyDescent="0.25">
      <c r="A223" s="29">
        <v>463</v>
      </c>
      <c r="B223" s="30"/>
      <c r="C223" s="30"/>
      <c r="D223" s="30"/>
      <c r="E223" s="30">
        <v>149</v>
      </c>
      <c r="F223" s="30"/>
      <c r="G223" s="30">
        <v>2</v>
      </c>
      <c r="H223" s="30"/>
      <c r="I223" s="30"/>
      <c r="J223" s="30"/>
      <c r="K223" s="30"/>
      <c r="L223" s="30">
        <v>5</v>
      </c>
      <c r="M223" s="30">
        <v>156</v>
      </c>
    </row>
    <row r="224" spans="1:13" x14ac:dyDescent="0.25">
      <c r="A224" s="31" t="s">
        <v>62</v>
      </c>
      <c r="B224" s="30"/>
      <c r="C224" s="30"/>
      <c r="D224" s="30"/>
      <c r="E224" s="30">
        <v>62</v>
      </c>
      <c r="F224" s="30"/>
      <c r="G224" s="30">
        <v>2</v>
      </c>
      <c r="H224" s="30"/>
      <c r="I224" s="30"/>
      <c r="J224" s="30"/>
      <c r="K224" s="30"/>
      <c r="L224" s="30">
        <v>4</v>
      </c>
      <c r="M224" s="30">
        <v>68</v>
      </c>
    </row>
    <row r="225" spans="1:13" x14ac:dyDescent="0.25">
      <c r="A225" s="31" t="s">
        <v>115</v>
      </c>
      <c r="B225" s="30"/>
      <c r="C225" s="30"/>
      <c r="D225" s="30"/>
      <c r="E225" s="30">
        <v>87</v>
      </c>
      <c r="F225" s="30"/>
      <c r="G225" s="30">
        <v>0</v>
      </c>
      <c r="H225" s="30"/>
      <c r="I225" s="30"/>
      <c r="J225" s="30"/>
      <c r="K225" s="30"/>
      <c r="L225" s="30">
        <v>1</v>
      </c>
      <c r="M225" s="30">
        <v>88</v>
      </c>
    </row>
    <row r="226" spans="1:13" x14ac:dyDescent="0.25">
      <c r="A226" s="29">
        <v>464</v>
      </c>
      <c r="B226" s="30"/>
      <c r="C226" s="30"/>
      <c r="D226" s="30"/>
      <c r="E226" s="30">
        <v>139</v>
      </c>
      <c r="F226" s="30"/>
      <c r="G226" s="30">
        <v>33</v>
      </c>
      <c r="H226" s="30"/>
      <c r="I226" s="30"/>
      <c r="J226" s="30"/>
      <c r="K226" s="30"/>
      <c r="L226" s="30">
        <v>2</v>
      </c>
      <c r="M226" s="30">
        <v>174</v>
      </c>
    </row>
    <row r="227" spans="1:13" x14ac:dyDescent="0.25">
      <c r="A227" s="31" t="s">
        <v>86</v>
      </c>
      <c r="B227" s="30"/>
      <c r="C227" s="30"/>
      <c r="D227" s="30"/>
      <c r="E227" s="30">
        <v>33</v>
      </c>
      <c r="F227" s="30"/>
      <c r="G227" s="30">
        <v>33</v>
      </c>
      <c r="H227" s="30"/>
      <c r="I227" s="30"/>
      <c r="J227" s="30"/>
      <c r="K227" s="30"/>
      <c r="L227" s="30"/>
      <c r="M227" s="30">
        <v>66</v>
      </c>
    </row>
    <row r="228" spans="1:13" x14ac:dyDescent="0.25">
      <c r="A228" s="31" t="s">
        <v>119</v>
      </c>
      <c r="B228" s="30"/>
      <c r="C228" s="30"/>
      <c r="D228" s="30"/>
      <c r="E228" s="30">
        <v>28</v>
      </c>
      <c r="F228" s="30"/>
      <c r="G228" s="30"/>
      <c r="H228" s="30"/>
      <c r="I228" s="30"/>
      <c r="J228" s="30"/>
      <c r="K228" s="30"/>
      <c r="L228" s="30"/>
      <c r="M228" s="30">
        <v>28</v>
      </c>
    </row>
    <row r="229" spans="1:13" x14ac:dyDescent="0.25">
      <c r="A229" s="31" t="s">
        <v>194</v>
      </c>
      <c r="B229" s="30"/>
      <c r="C229" s="30"/>
      <c r="D229" s="30"/>
      <c r="E229" s="30">
        <v>35</v>
      </c>
      <c r="F229" s="30"/>
      <c r="G229" s="30"/>
      <c r="H229" s="30"/>
      <c r="I229" s="30"/>
      <c r="J229" s="30"/>
      <c r="K229" s="30"/>
      <c r="L229" s="30"/>
      <c r="M229" s="30">
        <v>35</v>
      </c>
    </row>
    <row r="230" spans="1:13" x14ac:dyDescent="0.25">
      <c r="A230" s="31" t="s">
        <v>173</v>
      </c>
      <c r="B230" s="30"/>
      <c r="C230" s="30"/>
      <c r="D230" s="30"/>
      <c r="E230" s="30">
        <v>43</v>
      </c>
      <c r="F230" s="30"/>
      <c r="G230" s="30"/>
      <c r="H230" s="30"/>
      <c r="I230" s="30"/>
      <c r="J230" s="30"/>
      <c r="K230" s="30"/>
      <c r="L230" s="30">
        <v>2</v>
      </c>
      <c r="M230" s="30">
        <v>45</v>
      </c>
    </row>
    <row r="231" spans="1:13" x14ac:dyDescent="0.25">
      <c r="A231" s="29">
        <v>471</v>
      </c>
      <c r="B231" s="30"/>
      <c r="C231" s="30"/>
      <c r="D231" s="30"/>
      <c r="E231" s="30">
        <v>67</v>
      </c>
      <c r="F231" s="30"/>
      <c r="G231" s="30"/>
      <c r="H231" s="30"/>
      <c r="I231" s="30"/>
      <c r="J231" s="30"/>
      <c r="K231" s="30"/>
      <c r="L231" s="30">
        <v>1</v>
      </c>
      <c r="M231" s="30">
        <v>68</v>
      </c>
    </row>
    <row r="232" spans="1:13" x14ac:dyDescent="0.25">
      <c r="A232" s="31" t="s">
        <v>50</v>
      </c>
      <c r="B232" s="30"/>
      <c r="C232" s="30"/>
      <c r="D232" s="30"/>
      <c r="E232" s="30">
        <v>67</v>
      </c>
      <c r="F232" s="30"/>
      <c r="G232" s="30"/>
      <c r="H232" s="30"/>
      <c r="I232" s="30"/>
      <c r="J232" s="30"/>
      <c r="K232" s="30"/>
      <c r="L232" s="30">
        <v>1</v>
      </c>
      <c r="M232" s="30">
        <v>68</v>
      </c>
    </row>
    <row r="233" spans="1:13" x14ac:dyDescent="0.25">
      <c r="A233" s="29">
        <v>473</v>
      </c>
      <c r="B233" s="30"/>
      <c r="C233" s="30"/>
      <c r="D233" s="30"/>
      <c r="E233" s="30">
        <v>151</v>
      </c>
      <c r="F233" s="30"/>
      <c r="G233" s="30"/>
      <c r="H233" s="30"/>
      <c r="I233" s="30"/>
      <c r="J233" s="30"/>
      <c r="K233" s="30"/>
      <c r="L233" s="30">
        <v>66</v>
      </c>
      <c r="M233" s="30">
        <v>217</v>
      </c>
    </row>
    <row r="234" spans="1:13" x14ac:dyDescent="0.25">
      <c r="A234" s="31" t="s">
        <v>69</v>
      </c>
      <c r="B234" s="30"/>
      <c r="C234" s="30"/>
      <c r="D234" s="30"/>
      <c r="E234" s="30">
        <v>73</v>
      </c>
      <c r="F234" s="30"/>
      <c r="G234" s="30"/>
      <c r="H234" s="30"/>
      <c r="I234" s="30"/>
      <c r="J234" s="30"/>
      <c r="K234" s="30"/>
      <c r="L234" s="30"/>
      <c r="M234" s="30">
        <v>73</v>
      </c>
    </row>
    <row r="235" spans="1:13" x14ac:dyDescent="0.25">
      <c r="A235" s="31" t="s">
        <v>102</v>
      </c>
      <c r="B235" s="30"/>
      <c r="C235" s="30"/>
      <c r="D235" s="30"/>
      <c r="E235" s="30">
        <v>29</v>
      </c>
      <c r="F235" s="30"/>
      <c r="G235" s="30"/>
      <c r="H235" s="30"/>
      <c r="I235" s="30"/>
      <c r="J235" s="30"/>
      <c r="K235" s="30"/>
      <c r="L235" s="30">
        <v>61</v>
      </c>
      <c r="M235" s="30">
        <v>90</v>
      </c>
    </row>
    <row r="236" spans="1:13" x14ac:dyDescent="0.25">
      <c r="A236" s="31" t="s">
        <v>173</v>
      </c>
      <c r="B236" s="30"/>
      <c r="C236" s="30"/>
      <c r="D236" s="30"/>
      <c r="E236" s="30">
        <v>49</v>
      </c>
      <c r="F236" s="30"/>
      <c r="G236" s="30"/>
      <c r="H236" s="30"/>
      <c r="I236" s="30"/>
      <c r="J236" s="30"/>
      <c r="K236" s="30"/>
      <c r="L236" s="30">
        <v>5</v>
      </c>
      <c r="M236" s="30">
        <v>54</v>
      </c>
    </row>
    <row r="237" spans="1:13" x14ac:dyDescent="0.25">
      <c r="A237" s="29">
        <v>474</v>
      </c>
      <c r="B237" s="30"/>
      <c r="C237" s="30"/>
      <c r="D237" s="30"/>
      <c r="E237" s="30">
        <v>49</v>
      </c>
      <c r="F237" s="30"/>
      <c r="G237" s="30">
        <v>22</v>
      </c>
      <c r="H237" s="30"/>
      <c r="I237" s="30"/>
      <c r="J237" s="30"/>
      <c r="K237" s="30"/>
      <c r="L237" s="30"/>
      <c r="M237" s="30">
        <v>71</v>
      </c>
    </row>
    <row r="238" spans="1:13" x14ac:dyDescent="0.25">
      <c r="A238" s="31" t="s">
        <v>69</v>
      </c>
      <c r="B238" s="30"/>
      <c r="C238" s="30"/>
      <c r="D238" s="30"/>
      <c r="E238" s="30">
        <v>49</v>
      </c>
      <c r="F238" s="30"/>
      <c r="G238" s="30">
        <v>22</v>
      </c>
      <c r="H238" s="30"/>
      <c r="I238" s="30"/>
      <c r="J238" s="30"/>
      <c r="K238" s="30"/>
      <c r="L238" s="30"/>
      <c r="M238" s="30">
        <v>71</v>
      </c>
    </row>
    <row r="239" spans="1:13" x14ac:dyDescent="0.25">
      <c r="A239" s="29">
        <v>481</v>
      </c>
      <c r="B239" s="30"/>
      <c r="C239" s="30"/>
      <c r="D239" s="30"/>
      <c r="E239" s="30">
        <v>59</v>
      </c>
      <c r="F239" s="30"/>
      <c r="G239" s="30">
        <v>4</v>
      </c>
      <c r="H239" s="30"/>
      <c r="I239" s="30"/>
      <c r="J239" s="30"/>
      <c r="K239" s="30"/>
      <c r="L239" s="30"/>
      <c r="M239" s="30">
        <v>63</v>
      </c>
    </row>
    <row r="240" spans="1:13" x14ac:dyDescent="0.25">
      <c r="A240" s="31" t="s">
        <v>35</v>
      </c>
      <c r="B240" s="30"/>
      <c r="C240" s="30"/>
      <c r="D240" s="30"/>
      <c r="E240" s="30">
        <v>59</v>
      </c>
      <c r="F240" s="30"/>
      <c r="G240" s="30">
        <v>4</v>
      </c>
      <c r="H240" s="30"/>
      <c r="I240" s="30"/>
      <c r="J240" s="30"/>
      <c r="K240" s="30"/>
      <c r="L240" s="30"/>
      <c r="M240" s="30">
        <v>63</v>
      </c>
    </row>
    <row r="241" spans="1:13" x14ac:dyDescent="0.25">
      <c r="A241" s="29">
        <v>482</v>
      </c>
      <c r="B241" s="30">
        <v>49</v>
      </c>
      <c r="C241" s="30"/>
      <c r="D241" s="30"/>
      <c r="E241" s="30">
        <v>1</v>
      </c>
      <c r="F241" s="30"/>
      <c r="G241" s="30">
        <v>1</v>
      </c>
      <c r="H241" s="30">
        <v>6</v>
      </c>
      <c r="I241" s="30"/>
      <c r="J241" s="30"/>
      <c r="K241" s="30"/>
      <c r="L241" s="30"/>
      <c r="M241" s="30">
        <v>57</v>
      </c>
    </row>
    <row r="242" spans="1:13" x14ac:dyDescent="0.25">
      <c r="A242" s="31" t="s">
        <v>124</v>
      </c>
      <c r="B242" s="30">
        <v>49</v>
      </c>
      <c r="C242" s="30"/>
      <c r="D242" s="30"/>
      <c r="E242" s="30">
        <v>1</v>
      </c>
      <c r="F242" s="30"/>
      <c r="G242" s="30">
        <v>1</v>
      </c>
      <c r="H242" s="30">
        <v>6</v>
      </c>
      <c r="I242" s="30"/>
      <c r="J242" s="30"/>
      <c r="K242" s="30"/>
      <c r="L242" s="30"/>
      <c r="M242" s="30">
        <v>57</v>
      </c>
    </row>
    <row r="243" spans="1:13" x14ac:dyDescent="0.25">
      <c r="A243" s="29">
        <v>483</v>
      </c>
      <c r="B243" s="30">
        <v>11</v>
      </c>
      <c r="C243" s="30"/>
      <c r="D243" s="30">
        <v>1</v>
      </c>
      <c r="E243" s="30">
        <v>0</v>
      </c>
      <c r="F243" s="30"/>
      <c r="G243" s="30">
        <v>11</v>
      </c>
      <c r="H243" s="30">
        <v>0</v>
      </c>
      <c r="I243" s="30"/>
      <c r="J243" s="30"/>
      <c r="K243" s="30"/>
      <c r="L243" s="30">
        <v>0</v>
      </c>
      <c r="M243" s="30">
        <v>23</v>
      </c>
    </row>
    <row r="244" spans="1:13" x14ac:dyDescent="0.25">
      <c r="A244" s="31" t="s">
        <v>122</v>
      </c>
      <c r="B244" s="30">
        <v>11</v>
      </c>
      <c r="C244" s="30"/>
      <c r="D244" s="30">
        <v>1</v>
      </c>
      <c r="E244" s="30">
        <v>0</v>
      </c>
      <c r="F244" s="30"/>
      <c r="G244" s="30">
        <v>11</v>
      </c>
      <c r="H244" s="30">
        <v>0</v>
      </c>
      <c r="I244" s="30"/>
      <c r="J244" s="30"/>
      <c r="K244" s="30"/>
      <c r="L244" s="30">
        <v>0</v>
      </c>
      <c r="M244" s="30">
        <v>23</v>
      </c>
    </row>
    <row r="245" spans="1:13" x14ac:dyDescent="0.25">
      <c r="A245" s="29">
        <v>484</v>
      </c>
      <c r="B245" s="30"/>
      <c r="C245" s="30"/>
      <c r="D245" s="30"/>
      <c r="E245" s="30">
        <v>34</v>
      </c>
      <c r="F245" s="30"/>
      <c r="G245" s="30"/>
      <c r="H245" s="30">
        <v>10</v>
      </c>
      <c r="I245" s="30"/>
      <c r="J245" s="30"/>
      <c r="K245" s="30"/>
      <c r="L245" s="30">
        <v>134</v>
      </c>
      <c r="M245" s="30">
        <v>178</v>
      </c>
    </row>
    <row r="246" spans="1:13" x14ac:dyDescent="0.25">
      <c r="A246" s="31" t="s">
        <v>6</v>
      </c>
      <c r="B246" s="30"/>
      <c r="C246" s="30"/>
      <c r="D246" s="30"/>
      <c r="E246" s="30">
        <v>25</v>
      </c>
      <c r="F246" s="30"/>
      <c r="G246" s="30"/>
      <c r="H246" s="30">
        <v>8</v>
      </c>
      <c r="I246" s="30"/>
      <c r="J246" s="30"/>
      <c r="K246" s="30"/>
      <c r="L246" s="30">
        <v>100</v>
      </c>
      <c r="M246" s="30">
        <v>133</v>
      </c>
    </row>
    <row r="247" spans="1:13" x14ac:dyDescent="0.25">
      <c r="A247" s="31" t="s">
        <v>122</v>
      </c>
      <c r="B247" s="30"/>
      <c r="C247" s="30"/>
      <c r="D247" s="30"/>
      <c r="E247" s="30">
        <v>9</v>
      </c>
      <c r="F247" s="30"/>
      <c r="G247" s="30"/>
      <c r="H247" s="30">
        <v>1</v>
      </c>
      <c r="I247" s="30"/>
      <c r="J247" s="30"/>
      <c r="K247" s="30"/>
      <c r="L247" s="30">
        <v>8</v>
      </c>
      <c r="M247" s="30">
        <v>18</v>
      </c>
    </row>
    <row r="248" spans="1:13" x14ac:dyDescent="0.25">
      <c r="A248" s="31" t="s">
        <v>173</v>
      </c>
      <c r="B248" s="30"/>
      <c r="C248" s="30"/>
      <c r="D248" s="30"/>
      <c r="E248" s="30">
        <v>0</v>
      </c>
      <c r="F248" s="30"/>
      <c r="G248" s="30"/>
      <c r="H248" s="30">
        <v>1</v>
      </c>
      <c r="I248" s="30"/>
      <c r="J248" s="30"/>
      <c r="K248" s="30"/>
      <c r="L248" s="30">
        <v>26</v>
      </c>
      <c r="M248" s="30">
        <v>27</v>
      </c>
    </row>
    <row r="249" spans="1:13" x14ac:dyDescent="0.25">
      <c r="A249" s="29">
        <v>493</v>
      </c>
      <c r="B249" s="30"/>
      <c r="C249" s="30"/>
      <c r="D249" s="30"/>
      <c r="E249" s="30">
        <v>59</v>
      </c>
      <c r="F249" s="30"/>
      <c r="G249" s="30"/>
      <c r="H249" s="30"/>
      <c r="I249" s="30"/>
      <c r="J249" s="30"/>
      <c r="K249" s="30"/>
      <c r="L249" s="30">
        <v>35</v>
      </c>
      <c r="M249" s="30">
        <v>94</v>
      </c>
    </row>
    <row r="250" spans="1:13" x14ac:dyDescent="0.25">
      <c r="A250" s="31" t="s">
        <v>191</v>
      </c>
      <c r="B250" s="30"/>
      <c r="C250" s="30"/>
      <c r="D250" s="30"/>
      <c r="E250" s="30">
        <v>59</v>
      </c>
      <c r="F250" s="30"/>
      <c r="G250" s="30"/>
      <c r="H250" s="30"/>
      <c r="I250" s="30"/>
      <c r="J250" s="30"/>
      <c r="K250" s="30"/>
      <c r="L250" s="30">
        <v>35</v>
      </c>
      <c r="M250" s="30">
        <v>94</v>
      </c>
    </row>
    <row r="251" spans="1:13" x14ac:dyDescent="0.25">
      <c r="A251" s="29">
        <v>494</v>
      </c>
      <c r="B251" s="30"/>
      <c r="C251" s="30"/>
      <c r="D251" s="30">
        <v>0</v>
      </c>
      <c r="E251" s="30">
        <v>162</v>
      </c>
      <c r="F251" s="30"/>
      <c r="G251" s="30">
        <v>26</v>
      </c>
      <c r="H251" s="30"/>
      <c r="I251" s="30"/>
      <c r="J251" s="30"/>
      <c r="K251" s="30"/>
      <c r="L251" s="30">
        <v>16</v>
      </c>
      <c r="M251" s="30">
        <v>204</v>
      </c>
    </row>
    <row r="252" spans="1:13" x14ac:dyDescent="0.25">
      <c r="A252" s="31" t="s">
        <v>13</v>
      </c>
      <c r="B252" s="30"/>
      <c r="C252" s="30"/>
      <c r="D252" s="30"/>
      <c r="E252" s="30">
        <v>85</v>
      </c>
      <c r="F252" s="30"/>
      <c r="G252" s="30">
        <v>5</v>
      </c>
      <c r="H252" s="30"/>
      <c r="I252" s="30"/>
      <c r="J252" s="30"/>
      <c r="K252" s="30"/>
      <c r="L252" s="30">
        <v>15</v>
      </c>
      <c r="M252" s="30">
        <v>105</v>
      </c>
    </row>
    <row r="253" spans="1:13" x14ac:dyDescent="0.25">
      <c r="A253" s="31" t="s">
        <v>107</v>
      </c>
      <c r="B253" s="30"/>
      <c r="C253" s="30"/>
      <c r="D253" s="30">
        <v>0</v>
      </c>
      <c r="E253" s="30">
        <v>77</v>
      </c>
      <c r="F253" s="30"/>
      <c r="G253" s="30">
        <v>21</v>
      </c>
      <c r="H253" s="30"/>
      <c r="I253" s="30"/>
      <c r="J253" s="30"/>
      <c r="K253" s="30"/>
      <c r="L253" s="30">
        <v>1</v>
      </c>
      <c r="M253" s="30">
        <v>99</v>
      </c>
    </row>
    <row r="254" spans="1:13" x14ac:dyDescent="0.25">
      <c r="A254" s="29">
        <v>495</v>
      </c>
      <c r="B254" s="30"/>
      <c r="C254" s="30"/>
      <c r="D254" s="30"/>
      <c r="E254" s="30">
        <v>84</v>
      </c>
      <c r="F254" s="30"/>
      <c r="G254" s="30">
        <v>0</v>
      </c>
      <c r="H254" s="30"/>
      <c r="I254" s="30"/>
      <c r="J254" s="30"/>
      <c r="K254" s="30"/>
      <c r="L254" s="30">
        <v>2</v>
      </c>
      <c r="M254" s="30">
        <v>86</v>
      </c>
    </row>
    <row r="255" spans="1:13" x14ac:dyDescent="0.25">
      <c r="A255" s="31" t="s">
        <v>13</v>
      </c>
      <c r="B255" s="30"/>
      <c r="C255" s="30"/>
      <c r="D255" s="30"/>
      <c r="E255" s="30">
        <v>33</v>
      </c>
      <c r="F255" s="30"/>
      <c r="G255" s="30">
        <v>0</v>
      </c>
      <c r="H255" s="30"/>
      <c r="I255" s="30"/>
      <c r="J255" s="30"/>
      <c r="K255" s="30"/>
      <c r="L255" s="30">
        <v>2</v>
      </c>
      <c r="M255" s="30">
        <v>35</v>
      </c>
    </row>
    <row r="256" spans="1:13" x14ac:dyDescent="0.25">
      <c r="A256" s="31" t="s">
        <v>113</v>
      </c>
      <c r="B256" s="30"/>
      <c r="C256" s="30"/>
      <c r="D256" s="30"/>
      <c r="E256" s="30">
        <v>51</v>
      </c>
      <c r="F256" s="30"/>
      <c r="G256" s="30">
        <v>0</v>
      </c>
      <c r="H256" s="30"/>
      <c r="I256" s="30"/>
      <c r="J256" s="30"/>
      <c r="K256" s="30"/>
      <c r="L256" s="30"/>
      <c r="M256" s="30">
        <v>51</v>
      </c>
    </row>
    <row r="257" spans="1:13" x14ac:dyDescent="0.25">
      <c r="A257" s="29">
        <v>601</v>
      </c>
      <c r="B257" s="30"/>
      <c r="C257" s="30"/>
      <c r="D257" s="30"/>
      <c r="E257" s="30">
        <v>1</v>
      </c>
      <c r="F257" s="30"/>
      <c r="G257" s="30"/>
      <c r="H257" s="30"/>
      <c r="I257" s="30"/>
      <c r="J257" s="30"/>
      <c r="K257" s="30"/>
      <c r="L257" s="30">
        <v>14</v>
      </c>
      <c r="M257" s="30">
        <v>15</v>
      </c>
    </row>
    <row r="258" spans="1:13" x14ac:dyDescent="0.25">
      <c r="A258" s="31" t="s">
        <v>173</v>
      </c>
      <c r="B258" s="30"/>
      <c r="C258" s="30"/>
      <c r="D258" s="30"/>
      <c r="E258" s="30">
        <v>1</v>
      </c>
      <c r="F258" s="30"/>
      <c r="G258" s="30"/>
      <c r="H258" s="30"/>
      <c r="I258" s="30"/>
      <c r="J258" s="30"/>
      <c r="K258" s="30"/>
      <c r="L258" s="30">
        <v>14</v>
      </c>
      <c r="M258" s="30">
        <v>15</v>
      </c>
    </row>
    <row r="259" spans="1:13" x14ac:dyDescent="0.25">
      <c r="A259" s="29">
        <v>602</v>
      </c>
      <c r="B259" s="30"/>
      <c r="C259" s="30"/>
      <c r="D259" s="30"/>
      <c r="E259" s="30">
        <v>351</v>
      </c>
      <c r="F259" s="30"/>
      <c r="G259" s="30">
        <v>3</v>
      </c>
      <c r="H259" s="30"/>
      <c r="I259" s="30"/>
      <c r="J259" s="30"/>
      <c r="K259" s="30"/>
      <c r="L259" s="30"/>
      <c r="M259" s="30">
        <v>354</v>
      </c>
    </row>
    <row r="260" spans="1:13" x14ac:dyDescent="0.25">
      <c r="A260" s="31" t="s">
        <v>75</v>
      </c>
      <c r="B260" s="30"/>
      <c r="C260" s="30"/>
      <c r="D260" s="30"/>
      <c r="E260" s="30">
        <v>351</v>
      </c>
      <c r="F260" s="30"/>
      <c r="G260" s="30">
        <v>3</v>
      </c>
      <c r="H260" s="30"/>
      <c r="I260" s="30"/>
      <c r="J260" s="30"/>
      <c r="K260" s="30"/>
      <c r="L260" s="30"/>
      <c r="M260" s="30">
        <v>354</v>
      </c>
    </row>
    <row r="261" spans="1:13" x14ac:dyDescent="0.25">
      <c r="A261" s="29">
        <v>603</v>
      </c>
      <c r="B261" s="30"/>
      <c r="C261" s="30"/>
      <c r="D261" s="30"/>
      <c r="E261" s="30">
        <v>23</v>
      </c>
      <c r="F261" s="30"/>
      <c r="G261" s="30">
        <v>34</v>
      </c>
      <c r="H261" s="30"/>
      <c r="I261" s="30"/>
      <c r="J261" s="30"/>
      <c r="K261" s="30"/>
      <c r="L261" s="30"/>
      <c r="M261" s="30">
        <v>57</v>
      </c>
    </row>
    <row r="262" spans="1:13" x14ac:dyDescent="0.25">
      <c r="A262" s="31" t="s">
        <v>59</v>
      </c>
      <c r="B262" s="30"/>
      <c r="C262" s="30"/>
      <c r="D262" s="30"/>
      <c r="E262" s="30">
        <v>23</v>
      </c>
      <c r="F262" s="30"/>
      <c r="G262" s="30">
        <v>34</v>
      </c>
      <c r="H262" s="30"/>
      <c r="I262" s="30"/>
      <c r="J262" s="30"/>
      <c r="K262" s="30"/>
      <c r="L262" s="30"/>
      <c r="M262" s="30">
        <v>57</v>
      </c>
    </row>
    <row r="263" spans="1:13" x14ac:dyDescent="0.25">
      <c r="A263" s="29">
        <v>605</v>
      </c>
      <c r="B263" s="30"/>
      <c r="C263" s="30"/>
      <c r="D263" s="30"/>
      <c r="E263" s="30">
        <v>17</v>
      </c>
      <c r="F263" s="30"/>
      <c r="G263" s="30">
        <v>42</v>
      </c>
      <c r="H263" s="30"/>
      <c r="I263" s="30"/>
      <c r="J263" s="30"/>
      <c r="K263" s="30"/>
      <c r="L263" s="30"/>
      <c r="M263" s="30">
        <v>59</v>
      </c>
    </row>
    <row r="264" spans="1:13" x14ac:dyDescent="0.25">
      <c r="A264" s="31" t="s">
        <v>90</v>
      </c>
      <c r="B264" s="30"/>
      <c r="C264" s="30"/>
      <c r="D264" s="30"/>
      <c r="E264" s="30">
        <v>17</v>
      </c>
      <c r="F264" s="30"/>
      <c r="G264" s="30">
        <v>42</v>
      </c>
      <c r="H264" s="30"/>
      <c r="I264" s="30"/>
      <c r="J264" s="30"/>
      <c r="K264" s="30"/>
      <c r="L264" s="30"/>
      <c r="M264" s="30">
        <v>59</v>
      </c>
    </row>
    <row r="265" spans="1:13" x14ac:dyDescent="0.25">
      <c r="A265" s="29">
        <v>613</v>
      </c>
      <c r="B265" s="30"/>
      <c r="C265" s="30"/>
      <c r="D265" s="30"/>
      <c r="E265" s="30">
        <v>102</v>
      </c>
      <c r="F265" s="30"/>
      <c r="G265" s="30">
        <v>13</v>
      </c>
      <c r="H265" s="30"/>
      <c r="I265" s="30"/>
      <c r="J265" s="30"/>
      <c r="K265" s="30"/>
      <c r="L265" s="30">
        <v>0</v>
      </c>
      <c r="M265" s="30">
        <v>115</v>
      </c>
    </row>
    <row r="266" spans="1:13" x14ac:dyDescent="0.25">
      <c r="A266" s="31" t="s">
        <v>83</v>
      </c>
      <c r="B266" s="30"/>
      <c r="C266" s="30"/>
      <c r="D266" s="30"/>
      <c r="E266" s="30">
        <v>102</v>
      </c>
      <c r="F266" s="30"/>
      <c r="G266" s="30">
        <v>13</v>
      </c>
      <c r="H266" s="30"/>
      <c r="I266" s="30"/>
      <c r="J266" s="30"/>
      <c r="K266" s="30"/>
      <c r="L266" s="30">
        <v>0</v>
      </c>
      <c r="M266" s="30">
        <v>115</v>
      </c>
    </row>
    <row r="267" spans="1:13" x14ac:dyDescent="0.25">
      <c r="A267" s="29">
        <v>615</v>
      </c>
      <c r="B267" s="30"/>
      <c r="C267" s="30"/>
      <c r="D267" s="30"/>
      <c r="E267" s="30">
        <v>34</v>
      </c>
      <c r="F267" s="30"/>
      <c r="G267" s="30">
        <v>14</v>
      </c>
      <c r="H267" s="30"/>
      <c r="I267" s="30"/>
      <c r="J267" s="30"/>
      <c r="K267" s="30"/>
      <c r="L267" s="30"/>
      <c r="M267" s="30">
        <v>48</v>
      </c>
    </row>
    <row r="268" spans="1:13" x14ac:dyDescent="0.25">
      <c r="A268" s="31" t="s">
        <v>173</v>
      </c>
      <c r="B268" s="30"/>
      <c r="C268" s="30"/>
      <c r="D268" s="30"/>
      <c r="E268" s="30">
        <v>34</v>
      </c>
      <c r="F268" s="30"/>
      <c r="G268" s="30">
        <v>14</v>
      </c>
      <c r="H268" s="30"/>
      <c r="I268" s="30"/>
      <c r="J268" s="30"/>
      <c r="K268" s="30"/>
      <c r="L268" s="30"/>
      <c r="M268" s="30">
        <v>48</v>
      </c>
    </row>
    <row r="269" spans="1:13" x14ac:dyDescent="0.25">
      <c r="A269" s="29">
        <v>623</v>
      </c>
      <c r="B269" s="30"/>
      <c r="C269" s="30"/>
      <c r="D269" s="30"/>
      <c r="E269" s="30">
        <v>97</v>
      </c>
      <c r="F269" s="30"/>
      <c r="G269" s="30"/>
      <c r="H269" s="30"/>
      <c r="I269" s="30"/>
      <c r="J269" s="30"/>
      <c r="K269" s="30"/>
      <c r="L269" s="30">
        <v>0</v>
      </c>
      <c r="M269" s="30">
        <v>97</v>
      </c>
    </row>
    <row r="270" spans="1:13" x14ac:dyDescent="0.25">
      <c r="A270" s="31" t="s">
        <v>88</v>
      </c>
      <c r="B270" s="30"/>
      <c r="C270" s="30"/>
      <c r="D270" s="30"/>
      <c r="E270" s="30">
        <v>97</v>
      </c>
      <c r="F270" s="30"/>
      <c r="G270" s="30"/>
      <c r="H270" s="30"/>
      <c r="I270" s="30"/>
      <c r="J270" s="30"/>
      <c r="K270" s="30"/>
      <c r="L270" s="30">
        <v>0</v>
      </c>
      <c r="M270" s="30">
        <v>97</v>
      </c>
    </row>
    <row r="271" spans="1:13" x14ac:dyDescent="0.25">
      <c r="A271" s="29">
        <v>683</v>
      </c>
      <c r="B271" s="30"/>
      <c r="C271" s="30"/>
      <c r="D271" s="30"/>
      <c r="E271" s="30">
        <v>21</v>
      </c>
      <c r="F271" s="30"/>
      <c r="G271" s="30"/>
      <c r="H271" s="30"/>
      <c r="I271" s="30"/>
      <c r="J271" s="30"/>
      <c r="K271" s="30"/>
      <c r="L271" s="30">
        <v>1</v>
      </c>
      <c r="M271" s="30">
        <v>22</v>
      </c>
    </row>
    <row r="272" spans="1:13" x14ac:dyDescent="0.25">
      <c r="A272" s="31" t="s">
        <v>157</v>
      </c>
      <c r="B272" s="30"/>
      <c r="C272" s="30"/>
      <c r="D272" s="30"/>
      <c r="E272" s="30">
        <v>21</v>
      </c>
      <c r="F272" s="30"/>
      <c r="G272" s="30"/>
      <c r="H272" s="30"/>
      <c r="I272" s="30"/>
      <c r="J272" s="30"/>
      <c r="K272" s="30"/>
      <c r="L272" s="30">
        <v>1</v>
      </c>
      <c r="M272" s="30">
        <v>22</v>
      </c>
    </row>
    <row r="273" spans="1:13" x14ac:dyDescent="0.25">
      <c r="A273" s="29" t="s">
        <v>196</v>
      </c>
      <c r="B273" s="30">
        <v>101</v>
      </c>
      <c r="C273" s="30">
        <v>0</v>
      </c>
      <c r="D273" s="30">
        <v>22</v>
      </c>
      <c r="E273" s="30">
        <v>6118</v>
      </c>
      <c r="F273" s="30">
        <v>1</v>
      </c>
      <c r="G273" s="30">
        <v>795</v>
      </c>
      <c r="H273" s="30">
        <v>222</v>
      </c>
      <c r="I273" s="30">
        <v>0</v>
      </c>
      <c r="J273" s="30">
        <v>0</v>
      </c>
      <c r="K273" s="30">
        <v>1</v>
      </c>
      <c r="L273" s="30">
        <v>2861</v>
      </c>
      <c r="M273" s="30">
        <v>10121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Krill counts</vt:lpstr>
      <vt:lpstr>Species codes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Sadie Small</dc:creator>
  <cp:lastModifiedBy>Sadie Small</cp:lastModifiedBy>
  <dcterms:created xsi:type="dcterms:W3CDTF">2019-03-21T20:39:16Z</dcterms:created>
  <dcterms:modified xsi:type="dcterms:W3CDTF">2019-12-05T23:53:04Z</dcterms:modified>
</cp:coreProperties>
</file>