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122"/>
  <workbookPr autoCompressPictures="0"/>
  <bookViews>
    <workbookView xWindow="0" yWindow="0" windowWidth="25600" windowHeight="16060" activeTab="1"/>
  </bookViews>
  <sheets>
    <sheet name="Metadata" sheetId="2" r:id="rId1"/>
    <sheet name="Krill counts" sheetId="1" r:id="rId2"/>
    <sheet name="Species codes" sheetId="3" r:id="rId3"/>
    <sheet name="Sheet1" sheetId="4" r:id="rId4"/>
  </sheets>
  <definedNames>
    <definedName name="_xlnm._FilterDatabase" localSheetId="1" hidden="1">'Krill counts'!$A$1:$M$546</definedName>
  </definedNames>
  <calcPr calcId="140001" concurrentCalc="0"/>
  <pivotCaches>
    <pivotCache cacheId="0" r:id="rId5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0" i="1" l="1"/>
  <c r="B541" i="1"/>
  <c r="B542" i="1"/>
  <c r="B543" i="1"/>
  <c r="B544" i="1"/>
  <c r="B545" i="1"/>
  <c r="B546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18" i="1"/>
  <c r="B4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2" i="1"/>
  <c r="G456" i="1"/>
  <c r="G451" i="1"/>
  <c r="G443" i="1"/>
  <c r="J439" i="1"/>
  <c r="G431" i="1"/>
</calcChain>
</file>

<file path=xl/sharedStrings.xml><?xml version="1.0" encoding="utf-8"?>
<sst xmlns="http://schemas.openxmlformats.org/spreadsheetml/2006/main" count="1849" uniqueCount="262">
  <si>
    <t>Sample</t>
  </si>
  <si>
    <t>Haul</t>
  </si>
  <si>
    <t>Station</t>
  </si>
  <si>
    <t>Sorter(s)</t>
  </si>
  <si>
    <t>Species</t>
  </si>
  <si>
    <t>Split</t>
  </si>
  <si>
    <t>RF150606</t>
  </si>
  <si>
    <t>CD,HK</t>
  </si>
  <si>
    <t>EP</t>
  </si>
  <si>
    <t>Date sorted</t>
  </si>
  <si>
    <t>Total</t>
  </si>
  <si>
    <t>Collection notes</t>
  </si>
  <si>
    <t>RF150610</t>
  </si>
  <si>
    <t>Acronym</t>
  </si>
  <si>
    <t>Genus</t>
  </si>
  <si>
    <t>TS</t>
  </si>
  <si>
    <t>ND</t>
  </si>
  <si>
    <t>NS</t>
  </si>
  <si>
    <t>EE</t>
  </si>
  <si>
    <t>TI</t>
  </si>
  <si>
    <t>Euphausia</t>
  </si>
  <si>
    <t>pacifica</t>
  </si>
  <si>
    <t>Thysanoessa</t>
  </si>
  <si>
    <t>spinifera</t>
  </si>
  <si>
    <t>Nematoscelis</t>
  </si>
  <si>
    <t>difficilis</t>
  </si>
  <si>
    <t>Nyctiphanes</t>
  </si>
  <si>
    <t>simplex</t>
  </si>
  <si>
    <t>eximia</t>
  </si>
  <si>
    <t>inermis</t>
  </si>
  <si>
    <t>EM</t>
  </si>
  <si>
    <t>mutica</t>
  </si>
  <si>
    <t># species</t>
  </si>
  <si>
    <t>HK,CD</t>
  </si>
  <si>
    <t>RF150607</t>
  </si>
  <si>
    <t>RF150608</t>
  </si>
  <si>
    <t>RF150609</t>
  </si>
  <si>
    <t>HK,GP</t>
  </si>
  <si>
    <t>No ND males? Check with Baldo</t>
  </si>
  <si>
    <t>RR</t>
  </si>
  <si>
    <t>136 unIDed krill--sample heavily degraded</t>
  </si>
  <si>
    <t>saved second 1/8 split if more NDs needed</t>
  </si>
  <si>
    <t>GP</t>
  </si>
  <si>
    <t>SS,KP</t>
  </si>
  <si>
    <t>total krill vol 30 ml; 5 min tow</t>
  </si>
  <si>
    <t>saved second 1/2 if needed</t>
  </si>
  <si>
    <t>RF150605</t>
  </si>
  <si>
    <t>SS</t>
  </si>
  <si>
    <t>total krill vol 30 ml</t>
  </si>
  <si>
    <t>RF150504</t>
  </si>
  <si>
    <t>RR,EB</t>
  </si>
  <si>
    <t>RF150604</t>
  </si>
  <si>
    <t>HK,SS</t>
  </si>
  <si>
    <t># F</t>
  </si>
  <si>
    <t># M</t>
  </si>
  <si>
    <t>RF150512</t>
  </si>
  <si>
    <t>EH,KP</t>
  </si>
  <si>
    <t>GP,SS</t>
  </si>
  <si>
    <t>RF150505</t>
  </si>
  <si>
    <t>EH,RR</t>
  </si>
  <si>
    <t>finished 12/12/18</t>
  </si>
  <si>
    <t>RF150503</t>
  </si>
  <si>
    <t>EH,GP</t>
  </si>
  <si>
    <t>RF150603</t>
  </si>
  <si>
    <t>HK</t>
  </si>
  <si>
    <t>TO</t>
  </si>
  <si>
    <t>Tessarabrachia</t>
  </si>
  <si>
    <t>oculatum</t>
  </si>
  <si>
    <t>RF150525</t>
  </si>
  <si>
    <t>EH</t>
  </si>
  <si>
    <t>RM,EH,CD,GP</t>
  </si>
  <si>
    <t>finished 1/18/19</t>
  </si>
  <si>
    <t>GP,EH</t>
  </si>
  <si>
    <t>RM,HK</t>
  </si>
  <si>
    <t>RF150526</t>
  </si>
  <si>
    <t>GP,HK</t>
  </si>
  <si>
    <t>RF150515</t>
  </si>
  <si>
    <t>EH,GP,HK</t>
  </si>
  <si>
    <t>ER</t>
  </si>
  <si>
    <t>recurva</t>
  </si>
  <si>
    <t>CS</t>
  </si>
  <si>
    <t>RF150524</t>
  </si>
  <si>
    <t>RF150529</t>
  </si>
  <si>
    <t>CS,SS,HK</t>
  </si>
  <si>
    <t>finished 2/7/19</t>
  </si>
  <si>
    <t>RF150530</t>
  </si>
  <si>
    <t>split unclear--think it was a tiny sample, so split=1</t>
  </si>
  <si>
    <t>RF150528</t>
  </si>
  <si>
    <t>EH,HK,SS</t>
  </si>
  <si>
    <t>RF150527</t>
  </si>
  <si>
    <t>SS,HK</t>
  </si>
  <si>
    <t>completed 2/11/19</t>
  </si>
  <si>
    <t>RF150513</t>
  </si>
  <si>
    <t>IB,RM</t>
  </si>
  <si>
    <t>5 ml krill subsample</t>
  </si>
  <si>
    <t>22 ul krill subsample; 5 min tow</t>
  </si>
  <si>
    <t>125 ul krill subsample; 10 min tow</t>
  </si>
  <si>
    <t>200 ul krill subsample; 5 min tow</t>
  </si>
  <si>
    <t>RF160506</t>
  </si>
  <si>
    <t>Year</t>
  </si>
  <si>
    <t>no split info</t>
  </si>
  <si>
    <t>RF160525</t>
  </si>
  <si>
    <t>RF160524</t>
  </si>
  <si>
    <t>RF160508</t>
  </si>
  <si>
    <t>CD,CS,NS</t>
  </si>
  <si>
    <t>ND split info unclear</t>
  </si>
  <si>
    <t>RF160512</t>
  </si>
  <si>
    <t>EH,JL,CS</t>
  </si>
  <si>
    <t>EH,CS</t>
  </si>
  <si>
    <t>CS,EH</t>
  </si>
  <si>
    <t>RF160507</t>
  </si>
  <si>
    <t>CS,NS</t>
  </si>
  <si>
    <t>RF160513</t>
  </si>
  <si>
    <t>re-do because of missing info</t>
  </si>
  <si>
    <t>RF160501</t>
  </si>
  <si>
    <t>NA</t>
  </si>
  <si>
    <t>RF160511</t>
  </si>
  <si>
    <t>IB,HK</t>
  </si>
  <si>
    <t>RF160502</t>
  </si>
  <si>
    <t>RM,IB</t>
  </si>
  <si>
    <t>very small individuals</t>
  </si>
  <si>
    <t>RF160509</t>
  </si>
  <si>
    <t>EH,GP,JL</t>
  </si>
  <si>
    <t>RF160510</t>
  </si>
  <si>
    <t>NS,HK</t>
  </si>
  <si>
    <t>EG</t>
  </si>
  <si>
    <t>gibboides</t>
  </si>
  <si>
    <t>IB</t>
  </si>
  <si>
    <t>RM</t>
  </si>
  <si>
    <t>RF160427</t>
  </si>
  <si>
    <t>RF160426</t>
  </si>
  <si>
    <t>RF160428</t>
  </si>
  <si>
    <t>EH,SS</t>
  </si>
  <si>
    <t>RF160503</t>
  </si>
  <si>
    <t>RF160429</t>
  </si>
  <si>
    <t>RF160605</t>
  </si>
  <si>
    <t>TS, ND splits not clear--assuming same as EP</t>
  </si>
  <si>
    <t>total krill vol = 80 ml saved</t>
  </si>
  <si>
    <t>RF160504</t>
  </si>
  <si>
    <t>RF160604</t>
  </si>
  <si>
    <t>RF160603</t>
  </si>
  <si>
    <t>IB,SS</t>
  </si>
  <si>
    <t>finished on 3/19/20</t>
  </si>
  <si>
    <t>RF160515</t>
  </si>
  <si>
    <t>EH,JL</t>
  </si>
  <si>
    <t>15 ml krill subsample</t>
  </si>
  <si>
    <t>5 min tow; 12 ml krill subsample</t>
  </si>
  <si>
    <t>RF160514</t>
  </si>
  <si>
    <t>RF160505</t>
  </si>
  <si>
    <t>15 min tow; 45 ml subsample</t>
  </si>
  <si>
    <t>5 min tow; 200 ml krill subsample</t>
  </si>
  <si>
    <t>JL</t>
  </si>
  <si>
    <t>no split info &amp; no duplicate sample available</t>
  </si>
  <si>
    <t>split unclear &amp; no duplicate sample available</t>
  </si>
  <si>
    <t>no split info; duplicate sample found</t>
  </si>
  <si>
    <t>RF170508</t>
  </si>
  <si>
    <t>RF170528</t>
  </si>
  <si>
    <t>RF170515</t>
  </si>
  <si>
    <t>RF170509</t>
  </si>
  <si>
    <t>RF170513</t>
  </si>
  <si>
    <t>200 ml subsample</t>
  </si>
  <si>
    <t>RF170606</t>
  </si>
  <si>
    <t>100 ml</t>
  </si>
  <si>
    <t>RF170504</t>
  </si>
  <si>
    <t>RF170503</t>
  </si>
  <si>
    <t>RF170620</t>
  </si>
  <si>
    <t>EH,AX,GX</t>
  </si>
  <si>
    <t>RF170605</t>
  </si>
  <si>
    <t>RF170429</t>
  </si>
  <si>
    <t>RF170516</t>
  </si>
  <si>
    <t>RF170523</t>
  </si>
  <si>
    <t>RF170514</t>
  </si>
  <si>
    <t>RL1802</t>
  </si>
  <si>
    <t xml:space="preserve">TI </t>
  </si>
  <si>
    <t>HK,NS</t>
  </si>
  <si>
    <t xml:space="preserve">AM,GM </t>
  </si>
  <si>
    <t>HK,AM,GM</t>
  </si>
  <si>
    <t>JY,IB</t>
  </si>
  <si>
    <t>EH,GM,AM</t>
  </si>
  <si>
    <t>AM,GM,HK</t>
  </si>
  <si>
    <t>EH,GP,AM</t>
  </si>
  <si>
    <t>JY</t>
  </si>
  <si>
    <t>ES,JY,IB</t>
  </si>
  <si>
    <t>JY,AM,GM</t>
  </si>
  <si>
    <t>AM,GM</t>
  </si>
  <si>
    <t>GM,AM</t>
  </si>
  <si>
    <t>RL1805</t>
  </si>
  <si>
    <t>RF170511</t>
  </si>
  <si>
    <t>RF170427</t>
  </si>
  <si>
    <t>RF170610</t>
  </si>
  <si>
    <t>RF170524</t>
  </si>
  <si>
    <t>Row Labels</t>
  </si>
  <si>
    <t>Grand Total</t>
  </si>
  <si>
    <t>Column Labels</t>
  </si>
  <si>
    <t>Sum of # M</t>
  </si>
  <si>
    <t>Degraded?</t>
  </si>
  <si>
    <t>RF170601</t>
  </si>
  <si>
    <t>ID</t>
  </si>
  <si>
    <t xml:space="preserve">AL, HH, LV </t>
  </si>
  <si>
    <t>HH</t>
  </si>
  <si>
    <t xml:space="preserve">QC? </t>
  </si>
  <si>
    <t>HH,LV</t>
  </si>
  <si>
    <t>LV</t>
  </si>
  <si>
    <t>Notes</t>
  </si>
  <si>
    <t>one mis-IDed TS female (acutally unknown EP) removed from final count</t>
  </si>
  <si>
    <t>RF170525</t>
  </si>
  <si>
    <t>RF170526</t>
  </si>
  <si>
    <t>RF170612</t>
  </si>
  <si>
    <t>RF170607</t>
  </si>
  <si>
    <t>RF170603</t>
  </si>
  <si>
    <t>Processing notes</t>
  </si>
  <si>
    <t>QCed and re-entered</t>
  </si>
  <si>
    <t>Re-IDed</t>
  </si>
  <si>
    <t>RL18XXXX</t>
  </si>
  <si>
    <t>AS</t>
  </si>
  <si>
    <t>RL180512</t>
  </si>
  <si>
    <t>RF170510</t>
  </si>
  <si>
    <t>RF170505</t>
  </si>
  <si>
    <t>60-70% of bodies broken up</t>
  </si>
  <si>
    <t>RF170512</t>
  </si>
  <si>
    <t>ES,IB</t>
  </si>
  <si>
    <t>RF170602</t>
  </si>
  <si>
    <t>ES</t>
  </si>
  <si>
    <t>ND split not recorded--assumed same</t>
  </si>
  <si>
    <t>Qced; splits unclear for TS, ND--assumed same</t>
  </si>
  <si>
    <t>JY,CD</t>
  </si>
  <si>
    <t>IB,ES</t>
  </si>
  <si>
    <t>CS,AL,LV</t>
  </si>
  <si>
    <t>CS,AM</t>
  </si>
  <si>
    <t>CS,ES,LV</t>
  </si>
  <si>
    <t>CS,ES</t>
  </si>
  <si>
    <t>IB,AMP</t>
  </si>
  <si>
    <t>AMP</t>
  </si>
  <si>
    <t>RF170529</t>
  </si>
  <si>
    <t>time in: 2144; krill in subsample: 150 ml</t>
  </si>
  <si>
    <t>RF170613</t>
  </si>
  <si>
    <t>GM,AM,SS</t>
  </si>
  <si>
    <t>EE/EM split unclear</t>
  </si>
  <si>
    <t>RL1805XX</t>
  </si>
  <si>
    <t>KD,ME,HK</t>
  </si>
  <si>
    <t>RL180513</t>
  </si>
  <si>
    <t>AS,HK</t>
  </si>
  <si>
    <t>RL180522</t>
  </si>
  <si>
    <t>RL180502</t>
  </si>
  <si>
    <t>CP</t>
  </si>
  <si>
    <t>TS split not recorded--assumed same</t>
  </si>
  <si>
    <t>RL180515</t>
  </si>
  <si>
    <t>CP,HK</t>
  </si>
  <si>
    <t>RL180520</t>
  </si>
  <si>
    <t>EP,TS</t>
  </si>
  <si>
    <t>internal label says 57, but lid says 56 with 57 crossed out</t>
  </si>
  <si>
    <t>RL180510</t>
  </si>
  <si>
    <t>CP,EH</t>
  </si>
  <si>
    <t xml:space="preserve"> EP</t>
  </si>
  <si>
    <t>EP, TS splits not recorded--assumed same</t>
  </si>
  <si>
    <t>RL180519</t>
  </si>
  <si>
    <t>RL180524</t>
  </si>
  <si>
    <t>AS,SS</t>
  </si>
  <si>
    <t>CP,SS</t>
  </si>
  <si>
    <t>RL180523</t>
  </si>
  <si>
    <t>JY,CS,ES</t>
  </si>
  <si>
    <t>Qced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</si>
</sst>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/>
    <xf numFmtId="14" fontId="0" fillId="0" borderId="0" xfId="0" applyNumberFormat="1"/>
    <xf numFmtId="14" fontId="1" fillId="0" borderId="1" xfId="0" applyNumberFormat="1" applyFont="1" applyBorder="1"/>
    <xf numFmtId="0" fontId="0" fillId="2" borderId="0" xfId="0" applyFill="1"/>
    <xf numFmtId="14" fontId="0" fillId="2" borderId="0" xfId="0" applyNumberFormat="1" applyFill="1"/>
    <xf numFmtId="1" fontId="1" fillId="0" borderId="1" xfId="0" applyNumberFormat="1" applyFont="1" applyBorder="1"/>
    <xf numFmtId="1" fontId="0" fillId="0" borderId="0" xfId="0" applyNumberFormat="1"/>
    <xf numFmtId="1" fontId="0" fillId="0" borderId="0" xfId="0" applyNumberFormat="1" applyAlignment="1">
      <alignment horizontal="right"/>
    </xf>
    <xf numFmtId="13" fontId="1" fillId="0" borderId="1" xfId="0" applyNumberFormat="1" applyFont="1" applyBorder="1" applyAlignment="1">
      <alignment horizontal="right"/>
    </xf>
    <xf numFmtId="13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Border="1" applyAlignment="1">
      <alignment horizontal="right" wrapText="1"/>
    </xf>
    <xf numFmtId="0" fontId="0" fillId="0" borderId="0" xfId="0" applyFill="1" applyBorder="1" applyAlignment="1">
      <alignment wrapText="1"/>
    </xf>
    <xf numFmtId="13" fontId="0" fillId="0" borderId="0" xfId="0" applyNumberForma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Fill="1" applyBorder="1"/>
    <xf numFmtId="13" fontId="2" fillId="0" borderId="0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wrapText="1"/>
    </xf>
    <xf numFmtId="13" fontId="0" fillId="0" borderId="0" xfId="0" applyNumberFormat="1" applyBorder="1"/>
    <xf numFmtId="0" fontId="2" fillId="0" borderId="0" xfId="0" applyFont="1" applyBorder="1" applyAlignment="1">
      <alignment horizontal="right" wrapText="1"/>
    </xf>
    <xf numFmtId="0" fontId="0" fillId="0" borderId="0" xfId="0" applyBorder="1"/>
    <xf numFmtId="13" fontId="2" fillId="0" borderId="0" xfId="0" applyNumberFormat="1" applyFont="1" applyBorder="1" applyAlignment="1">
      <alignment horizontal="right" wrapText="1"/>
    </xf>
    <xf numFmtId="14" fontId="0" fillId="0" borderId="0" xfId="0" applyNumberFormat="1" applyFill="1"/>
    <xf numFmtId="1" fontId="0" fillId="0" borderId="0" xfId="0" applyNumberFormat="1" applyFill="1"/>
    <xf numFmtId="13" fontId="0" fillId="0" borderId="0" xfId="0" applyNumberFormat="1" applyFill="1" applyAlignment="1">
      <alignment horizontal="right"/>
    </xf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1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 applyFill="1" applyAlignment="1">
      <alignment horizontal="right"/>
    </xf>
    <xf numFmtId="164" fontId="1" fillId="0" borderId="1" xfId="0" applyNumberFormat="1" applyFont="1" applyBorder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 applyAlignment="1">
      <alignment horizontal="right" wrapText="1"/>
    </xf>
    <xf numFmtId="164" fontId="0" fillId="0" borderId="0" xfId="0" applyNumberFormat="1" applyBorder="1" applyAlignment="1">
      <alignment horizontal="right" wrapText="1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/>
    <xf numFmtId="1" fontId="0" fillId="0" borderId="0" xfId="0" applyNumberFormat="1" applyFill="1" applyBorder="1" applyAlignment="1">
      <alignment horizontal="right" wrapText="1"/>
    </xf>
    <xf numFmtId="1" fontId="0" fillId="0" borderId="0" xfId="0" applyNumberFormat="1" applyBorder="1" applyAlignment="1">
      <alignment horizontal="right" wrapText="1"/>
    </xf>
    <xf numFmtId="0" fontId="1" fillId="0" borderId="1" xfId="0" applyNumberFormat="1" applyFont="1" applyBorder="1"/>
    <xf numFmtId="0" fontId="0" fillId="2" borderId="0" xfId="0" applyNumberFormat="1" applyFill="1"/>
    <xf numFmtId="0" fontId="0" fillId="0" borderId="0" xfId="0" applyNumberFormat="1" applyFill="1"/>
    <xf numFmtId="0" fontId="4" fillId="0" borderId="0" xfId="0" applyNumberFormat="1" applyFont="1"/>
    <xf numFmtId="0" fontId="0" fillId="0" borderId="0" xfId="0" applyNumberFormat="1" applyFill="1" applyBorder="1" applyAlignment="1">
      <alignment horizontal="right" wrapText="1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rgan Lab" refreshedDate="43665.44369039352" createdVersion="6" refreshedVersion="6" minRefreshableVersion="3" recordCount="448">
  <cacheSource type="worksheet">
    <worksheetSource ref="A1:J450" sheet="Krill counts"/>
  </cacheSource>
  <cacheFields count="9">
    <cacheField name="Year" numFmtId="0">
      <sharedItems containsSemiMixedTypes="0" containsString="0" containsNumber="1" containsInteger="1" minValue="2015" maxValue="2018"/>
    </cacheField>
    <cacheField name="Sample" numFmtId="0">
      <sharedItems count="65">
        <s v="RF150503"/>
        <s v="RF150504"/>
        <s v="RF150512"/>
        <s v="RF150513"/>
        <s v="RF150515"/>
        <s v="RF150524"/>
        <s v="RF150525"/>
        <s v="RF150526"/>
        <s v="RF150505"/>
        <s v="RF150527"/>
        <s v="RF150528"/>
        <s v="RF150529"/>
        <s v="RF150530"/>
        <s v="RF150603"/>
        <s v="RF150604"/>
        <s v="RF150605"/>
        <s v="RF150606"/>
        <s v="RF150607"/>
        <s v="RF150608"/>
        <s v="RF150609"/>
        <s v="RF150610"/>
        <s v="RF160426"/>
        <s v="RF160427"/>
        <s v="RF160428"/>
        <s v="RF160429"/>
        <s v="RF160502"/>
        <s v="RF160503"/>
        <s v="RF160504"/>
        <s v="RF160506"/>
        <s v="RF160507"/>
        <s v="RF160508"/>
        <s v="RF160509"/>
        <s v="RF160510"/>
        <s v="RF160511"/>
        <s v="RF160512"/>
        <s v="RF160513"/>
        <s v="RF160515"/>
        <s v="RF160524"/>
        <s v="RF160525"/>
        <s v="RF160603"/>
        <s v="RF160604"/>
        <s v="RF160605"/>
        <s v="RF160501"/>
        <s v="RF160514"/>
        <s v="RF160505"/>
        <s v="RF170508"/>
        <s v="RF170528"/>
        <s v="RF170515"/>
        <s v="RF170509"/>
        <s v="RF170513"/>
        <s v="RF170606"/>
        <s v="RF170504"/>
        <s v="RF170503"/>
        <s v="RF170620"/>
        <s v="RF170605"/>
        <s v="RF170429"/>
        <s v="RF170516"/>
        <s v="RF170523"/>
        <s v="RF170514"/>
        <s v="RL1802"/>
        <s v="RL1805"/>
        <s v="RF170511"/>
        <s v="RF170427"/>
        <s v="RF170610"/>
        <s v="RF170524"/>
      </sharedItems>
    </cacheField>
    <cacheField name="Haul" numFmtId="0">
      <sharedItems containsMixedTypes="1" containsNumber="1" containsInteger="1" minValue="1" maxValue="150"/>
    </cacheField>
    <cacheField name="Station" numFmtId="0">
      <sharedItems containsSemiMixedTypes="0" containsString="0" containsNumber="1" containsInteger="1" minValue="101" maxValue="683" count="88">
        <n v="454"/>
        <n v="455"/>
        <n v="463"/>
        <n v="471"/>
        <n v="421"/>
        <n v="426"/>
        <n v="427"/>
        <n v="358"/>
        <n v="413"/>
        <n v="425"/>
        <n v="453"/>
        <n v="473"/>
        <n v="474"/>
        <n v="602"/>
        <n v="603"/>
        <n v="605"/>
        <n v="623"/>
        <n v="613"/>
        <n v="464"/>
        <n v="441"/>
        <n v="422"/>
        <n v="443"/>
        <n v="423"/>
        <n v="424"/>
        <n v="404"/>
        <n v="403"/>
        <n v="402"/>
        <n v="484"/>
        <n v="481"/>
        <n v="412"/>
        <n v="411"/>
        <n v="494"/>
        <n v="495"/>
        <n v="138"/>
        <n v="237"/>
        <n v="119"/>
        <n v="116"/>
        <n v="112"/>
        <n v="117"/>
        <n v="167"/>
        <n v="174"/>
        <n v="165"/>
        <n v="442"/>
        <n v="444"/>
        <n v="482"/>
        <n v="105"/>
        <n v="109"/>
        <n v="212"/>
        <n v="101"/>
        <n v="114"/>
        <n v="170"/>
        <n v="104"/>
        <n v="162"/>
        <n v="171"/>
        <n v="414"/>
        <n v="445"/>
        <n v="216"/>
        <n v="106"/>
        <n v="483"/>
        <n v="103"/>
        <n v="110"/>
        <n v="211"/>
        <n v="214"/>
        <n v="124"/>
        <n v="131"/>
        <n v="154"/>
        <n v="134"/>
        <n v="125"/>
        <n v="152"/>
        <n v="160"/>
        <n v="127"/>
        <n v="115"/>
        <n v="135"/>
        <n v="133"/>
        <n v="126"/>
        <n v="683"/>
        <n v="461"/>
        <n v="113"/>
        <n v="123"/>
        <n v="156"/>
        <n v="132"/>
        <n v="183"/>
        <n v="180"/>
        <n v="139"/>
        <n v="181"/>
        <n v="493"/>
        <n v="601"/>
        <n v="615"/>
      </sharedItems>
    </cacheField>
    <cacheField name="Species" numFmtId="0">
      <sharedItems count="11">
        <s v="EP"/>
        <s v="TS"/>
        <s v="ND"/>
        <s v="NS"/>
        <s v="EE"/>
        <s v="EM"/>
        <s v="ER"/>
        <s v="TO"/>
        <s v="TI"/>
        <s v="EG"/>
        <s v="TI "/>
      </sharedItems>
    </cacheField>
    <cacheField name="Split" numFmtId="13">
      <sharedItems containsMixedTypes="1" containsNumber="1" minValue="1.5625E-2" maxValue="1"/>
    </cacheField>
    <cacheField name="# M" numFmtId="0">
      <sharedItems containsSemiMixedTypes="0" containsString="0" containsNumber="1" containsInteger="1" minValue="0" maxValue="351"/>
    </cacheField>
    <cacheField name="# F" numFmtId="0">
      <sharedItems containsSemiMixedTypes="0" containsString="0" containsNumber="1" containsInteger="1" minValue="0" maxValue="408"/>
    </cacheField>
    <cacheField name="Total" numFmtId="0">
      <sharedItems containsSemiMixedTypes="0" containsString="0" containsNumber="1" containsInteger="1" minValue="1" maxValue="7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">
  <r>
    <n v="2015"/>
    <x v="0"/>
    <n v="5"/>
    <x v="0"/>
    <x v="0"/>
    <n v="0.25"/>
    <n v="39"/>
    <n v="94"/>
    <n v="133"/>
  </r>
  <r>
    <n v="2015"/>
    <x v="0"/>
    <n v="5"/>
    <x v="0"/>
    <x v="1"/>
    <n v="0.3125"/>
    <n v="20"/>
    <n v="39"/>
    <n v="59"/>
  </r>
  <r>
    <n v="2015"/>
    <x v="0"/>
    <n v="6"/>
    <x v="1"/>
    <x v="0"/>
    <n v="1"/>
    <n v="19"/>
    <n v="22"/>
    <n v="41"/>
  </r>
  <r>
    <n v="2015"/>
    <x v="0"/>
    <n v="6"/>
    <x v="1"/>
    <x v="2"/>
    <n v="1"/>
    <n v="0"/>
    <n v="8"/>
    <n v="8"/>
  </r>
  <r>
    <n v="2015"/>
    <x v="0"/>
    <n v="8"/>
    <x v="2"/>
    <x v="0"/>
    <n v="0.5"/>
    <n v="62"/>
    <n v="21"/>
    <n v="83"/>
  </r>
  <r>
    <n v="2015"/>
    <x v="0"/>
    <n v="8"/>
    <x v="2"/>
    <x v="1"/>
    <n v="1"/>
    <n v="4"/>
    <n v="5"/>
    <n v="9"/>
  </r>
  <r>
    <n v="2015"/>
    <x v="0"/>
    <n v="8"/>
    <x v="2"/>
    <x v="2"/>
    <n v="1"/>
    <n v="2"/>
    <n v="54"/>
    <n v="56"/>
  </r>
  <r>
    <n v="2015"/>
    <x v="1"/>
    <n v="10"/>
    <x v="3"/>
    <x v="0"/>
    <n v="6.25E-2"/>
    <n v="67"/>
    <n v="82"/>
    <n v="149"/>
  </r>
  <r>
    <n v="2015"/>
    <x v="1"/>
    <n v="10"/>
    <x v="3"/>
    <x v="1"/>
    <n v="6.25E-2"/>
    <n v="1"/>
    <n v="0"/>
    <n v="1"/>
  </r>
  <r>
    <n v="2015"/>
    <x v="2"/>
    <n v="34"/>
    <x v="4"/>
    <x v="0"/>
    <n v="0.5"/>
    <n v="22"/>
    <n v="95"/>
    <n v="117"/>
  </r>
  <r>
    <n v="2015"/>
    <x v="2"/>
    <n v="34"/>
    <x v="4"/>
    <x v="1"/>
    <n v="0.5"/>
    <n v="22"/>
    <n v="44"/>
    <n v="66"/>
  </r>
  <r>
    <n v="2015"/>
    <x v="2"/>
    <n v="34"/>
    <x v="4"/>
    <x v="2"/>
    <n v="0.5"/>
    <n v="0"/>
    <n v="4"/>
    <n v="4"/>
  </r>
  <r>
    <n v="2015"/>
    <x v="2"/>
    <n v="34"/>
    <x v="4"/>
    <x v="3"/>
    <n v="0.5"/>
    <n v="7"/>
    <n v="1"/>
    <n v="8"/>
  </r>
  <r>
    <n v="2015"/>
    <x v="2"/>
    <n v="35"/>
    <x v="5"/>
    <x v="0"/>
    <n v="0.625"/>
    <n v="32"/>
    <n v="27"/>
    <n v="59"/>
  </r>
  <r>
    <n v="2015"/>
    <x v="2"/>
    <n v="35"/>
    <x v="5"/>
    <x v="1"/>
    <n v="0.375"/>
    <n v="48"/>
    <n v="106"/>
    <n v="154"/>
  </r>
  <r>
    <n v="2015"/>
    <x v="2"/>
    <n v="35"/>
    <x v="5"/>
    <x v="2"/>
    <n v="0.375"/>
    <n v="1"/>
    <n v="1"/>
    <n v="2"/>
  </r>
  <r>
    <n v="2015"/>
    <x v="2"/>
    <n v="36"/>
    <x v="6"/>
    <x v="0"/>
    <n v="0.25"/>
    <n v="16"/>
    <n v="40"/>
    <n v="56"/>
  </r>
  <r>
    <n v="2015"/>
    <x v="2"/>
    <n v="36"/>
    <x v="6"/>
    <x v="1"/>
    <n v="0.25"/>
    <n v="19"/>
    <n v="120"/>
    <n v="139"/>
  </r>
  <r>
    <n v="2015"/>
    <x v="3"/>
    <n v="40"/>
    <x v="7"/>
    <x v="2"/>
    <n v="1"/>
    <n v="15"/>
    <n v="50"/>
    <n v="65"/>
  </r>
  <r>
    <n v="2015"/>
    <x v="3"/>
    <n v="40"/>
    <x v="7"/>
    <x v="4"/>
    <n v="1"/>
    <n v="2"/>
    <n v="3"/>
    <n v="5"/>
  </r>
  <r>
    <n v="2015"/>
    <x v="3"/>
    <n v="40"/>
    <x v="7"/>
    <x v="5"/>
    <n v="1"/>
    <n v="0"/>
    <n v="1"/>
    <n v="1"/>
  </r>
  <r>
    <n v="2015"/>
    <x v="4"/>
    <n v="47"/>
    <x v="8"/>
    <x v="0"/>
    <n v="0.25"/>
    <n v="45"/>
    <n v="71"/>
    <n v="116"/>
  </r>
  <r>
    <n v="2015"/>
    <x v="4"/>
    <n v="47"/>
    <x v="8"/>
    <x v="1"/>
    <n v="0.25"/>
    <n v="2"/>
    <n v="6"/>
    <n v="8"/>
  </r>
  <r>
    <n v="2015"/>
    <x v="4"/>
    <n v="47"/>
    <x v="8"/>
    <x v="2"/>
    <n v="0.25"/>
    <n v="9"/>
    <n v="90"/>
    <n v="99"/>
  </r>
  <r>
    <n v="2015"/>
    <x v="4"/>
    <n v="47"/>
    <x v="8"/>
    <x v="3"/>
    <n v="0.25"/>
    <n v="0"/>
    <n v="1"/>
    <n v="1"/>
  </r>
  <r>
    <n v="2015"/>
    <x v="4"/>
    <n v="47"/>
    <x v="8"/>
    <x v="5"/>
    <n v="0.25"/>
    <n v="0"/>
    <n v="1"/>
    <n v="1"/>
  </r>
  <r>
    <n v="2015"/>
    <x v="4"/>
    <n v="49"/>
    <x v="9"/>
    <x v="0"/>
    <n v="0.625"/>
    <n v="2"/>
    <n v="8"/>
    <n v="10"/>
  </r>
  <r>
    <n v="2015"/>
    <x v="4"/>
    <n v="49"/>
    <x v="9"/>
    <x v="2"/>
    <n v="0.625"/>
    <n v="13"/>
    <n v="97"/>
    <n v="110"/>
  </r>
  <r>
    <n v="2015"/>
    <x v="5"/>
    <n v="77"/>
    <x v="10"/>
    <x v="0"/>
    <n v="6.25E-2"/>
    <n v="53"/>
    <n v="82"/>
    <n v="135"/>
  </r>
  <r>
    <n v="2015"/>
    <x v="5"/>
    <n v="77"/>
    <x v="10"/>
    <x v="1"/>
    <n v="6.25E-2"/>
    <n v="0"/>
    <n v="1"/>
    <n v="1"/>
  </r>
  <r>
    <n v="2015"/>
    <x v="6"/>
    <n v="79"/>
    <x v="0"/>
    <x v="0"/>
    <n v="6.25E-2"/>
    <n v="50"/>
    <n v="71"/>
    <n v="121"/>
  </r>
  <r>
    <n v="2015"/>
    <x v="6"/>
    <n v="80"/>
    <x v="11"/>
    <x v="0"/>
    <n v="6.25E-2"/>
    <n v="73"/>
    <n v="83"/>
    <n v="156"/>
  </r>
  <r>
    <n v="2015"/>
    <x v="6"/>
    <n v="81"/>
    <x v="12"/>
    <x v="0"/>
    <n v="0.25"/>
    <n v="49"/>
    <n v="145"/>
    <n v="194"/>
  </r>
  <r>
    <n v="2015"/>
    <x v="6"/>
    <n v="81"/>
    <x v="12"/>
    <x v="2"/>
    <n v="0.5"/>
    <n v="22"/>
    <n v="40"/>
    <n v="62"/>
  </r>
  <r>
    <n v="2015"/>
    <x v="7"/>
    <n v="84"/>
    <x v="13"/>
    <x v="0"/>
    <n v="0.25"/>
    <n v="351"/>
    <n v="408"/>
    <n v="759"/>
  </r>
  <r>
    <n v="2015"/>
    <x v="7"/>
    <n v="84"/>
    <x v="13"/>
    <x v="2"/>
    <n v="0.25"/>
    <n v="3"/>
    <n v="3"/>
    <n v="6"/>
  </r>
  <r>
    <n v="2015"/>
    <x v="8"/>
    <n v="86"/>
    <x v="14"/>
    <x v="0"/>
    <n v="0.3125"/>
    <n v="23"/>
    <n v="30"/>
    <n v="53"/>
  </r>
  <r>
    <n v="2015"/>
    <x v="8"/>
    <n v="86"/>
    <x v="14"/>
    <x v="2"/>
    <n v="0.3125"/>
    <n v="34"/>
    <n v="72"/>
    <n v="106"/>
  </r>
  <r>
    <n v="2015"/>
    <x v="9"/>
    <n v="87"/>
    <x v="15"/>
    <x v="0"/>
    <n v="0.3125"/>
    <n v="17"/>
    <n v="34"/>
    <n v="51"/>
  </r>
  <r>
    <n v="2015"/>
    <x v="9"/>
    <n v="87"/>
    <x v="15"/>
    <x v="2"/>
    <n v="0.125"/>
    <n v="42"/>
    <n v="74"/>
    <n v="116"/>
  </r>
  <r>
    <n v="2015"/>
    <x v="10"/>
    <n v="90"/>
    <x v="16"/>
    <x v="0"/>
    <n v="0.125"/>
    <n v="97"/>
    <n v="125"/>
    <n v="222"/>
  </r>
  <r>
    <n v="2015"/>
    <x v="10"/>
    <n v="90"/>
    <x v="16"/>
    <x v="1"/>
    <n v="0.125"/>
    <n v="0"/>
    <n v="2"/>
    <n v="2"/>
  </r>
  <r>
    <n v="2015"/>
    <x v="11"/>
    <n v="95"/>
    <x v="17"/>
    <x v="0"/>
    <n v="1"/>
    <n v="102"/>
    <n v="79"/>
    <n v="181"/>
  </r>
  <r>
    <n v="2015"/>
    <x v="11"/>
    <n v="95"/>
    <x v="17"/>
    <x v="1"/>
    <n v="1"/>
    <n v="0"/>
    <n v="3"/>
    <n v="3"/>
  </r>
  <r>
    <n v="2015"/>
    <x v="11"/>
    <n v="95"/>
    <x v="17"/>
    <x v="2"/>
    <n v="1"/>
    <n v="13"/>
    <n v="38"/>
    <n v="51"/>
  </r>
  <r>
    <n v="2015"/>
    <x v="12"/>
    <n v="100"/>
    <x v="18"/>
    <x v="0"/>
    <s v="NA"/>
    <n v="33"/>
    <n v="35"/>
    <n v="68"/>
  </r>
  <r>
    <n v="2015"/>
    <x v="12"/>
    <n v="100"/>
    <x v="18"/>
    <x v="2"/>
    <s v="NA"/>
    <n v="33"/>
    <n v="80"/>
    <n v="113"/>
  </r>
  <r>
    <n v="2015"/>
    <x v="13"/>
    <n v="121"/>
    <x v="19"/>
    <x v="1"/>
    <n v="0.25"/>
    <n v="69"/>
    <n v="125"/>
    <n v="194"/>
  </r>
  <r>
    <n v="2015"/>
    <x v="13"/>
    <n v="121"/>
    <x v="19"/>
    <x v="3"/>
    <n v="0.25"/>
    <n v="1"/>
    <n v="0"/>
    <n v="1"/>
  </r>
  <r>
    <n v="2015"/>
    <x v="13"/>
    <n v="122"/>
    <x v="20"/>
    <x v="0"/>
    <n v="0.125"/>
    <n v="56"/>
    <n v="123"/>
    <n v="179"/>
  </r>
  <r>
    <n v="2015"/>
    <x v="13"/>
    <n v="122"/>
    <x v="20"/>
    <x v="1"/>
    <n v="0.25"/>
    <n v="29"/>
    <n v="31"/>
    <n v="60"/>
  </r>
  <r>
    <n v="2015"/>
    <x v="14"/>
    <n v="124"/>
    <x v="21"/>
    <x v="0"/>
    <n v="0.5"/>
    <n v="59"/>
    <n v="97"/>
    <n v="156"/>
  </r>
  <r>
    <n v="2015"/>
    <x v="14"/>
    <n v="124"/>
    <x v="21"/>
    <x v="1"/>
    <n v="1"/>
    <n v="27"/>
    <n v="24"/>
    <n v="51"/>
  </r>
  <r>
    <n v="2015"/>
    <x v="14"/>
    <n v="124"/>
    <x v="21"/>
    <x v="2"/>
    <n v="0.5"/>
    <n v="2"/>
    <n v="5"/>
    <n v="7"/>
  </r>
  <r>
    <n v="2015"/>
    <x v="14"/>
    <n v="126"/>
    <x v="20"/>
    <x v="0"/>
    <n v="0.125"/>
    <n v="47"/>
    <n v="64"/>
    <n v="111"/>
  </r>
  <r>
    <n v="2015"/>
    <x v="14"/>
    <n v="126"/>
    <x v="20"/>
    <x v="1"/>
    <n v="0.125"/>
    <n v="13"/>
    <n v="52"/>
    <n v="65"/>
  </r>
  <r>
    <n v="2015"/>
    <x v="14"/>
    <n v="126"/>
    <x v="20"/>
    <x v="2"/>
    <n v="0.125"/>
    <n v="0"/>
    <n v="12"/>
    <n v="12"/>
  </r>
  <r>
    <n v="2015"/>
    <x v="14"/>
    <n v="126"/>
    <x v="20"/>
    <x v="3"/>
    <n v="0.125"/>
    <n v="0"/>
    <n v="1"/>
    <n v="1"/>
  </r>
  <r>
    <n v="2015"/>
    <x v="15"/>
    <n v="128"/>
    <x v="22"/>
    <x v="0"/>
    <n v="1"/>
    <n v="38"/>
    <n v="7"/>
    <n v="45"/>
  </r>
  <r>
    <n v="2015"/>
    <x v="15"/>
    <n v="128"/>
    <x v="22"/>
    <x v="1"/>
    <n v="1"/>
    <n v="9"/>
    <n v="105"/>
    <n v="116"/>
  </r>
  <r>
    <n v="2015"/>
    <x v="15"/>
    <n v="129"/>
    <x v="23"/>
    <x v="0"/>
    <n v="1.5625E-2"/>
    <n v="24"/>
    <n v="33"/>
    <n v="57"/>
  </r>
  <r>
    <n v="2015"/>
    <x v="15"/>
    <n v="129"/>
    <x v="23"/>
    <x v="1"/>
    <n v="1.5625E-2"/>
    <n v="47"/>
    <n v="70"/>
    <n v="117"/>
  </r>
  <r>
    <n v="2015"/>
    <x v="15"/>
    <n v="129"/>
    <x v="23"/>
    <x v="2"/>
    <n v="6.25E-2"/>
    <n v="3"/>
    <n v="3"/>
    <n v="6"/>
  </r>
  <r>
    <n v="2015"/>
    <x v="15"/>
    <n v="131"/>
    <x v="24"/>
    <x v="0"/>
    <n v="1"/>
    <n v="3"/>
    <n v="14"/>
    <n v="17"/>
  </r>
  <r>
    <n v="2015"/>
    <x v="15"/>
    <n v="131"/>
    <x v="24"/>
    <x v="1"/>
    <n v="1"/>
    <n v="5"/>
    <n v="2"/>
    <n v="7"/>
  </r>
  <r>
    <n v="2015"/>
    <x v="15"/>
    <n v="131"/>
    <x v="24"/>
    <x v="2"/>
    <n v="1"/>
    <n v="13"/>
    <n v="37"/>
    <n v="50"/>
  </r>
  <r>
    <n v="2015"/>
    <x v="15"/>
    <n v="131"/>
    <x v="24"/>
    <x v="6"/>
    <n v="1"/>
    <n v="0"/>
    <n v="1"/>
    <n v="1"/>
  </r>
  <r>
    <n v="2015"/>
    <x v="15"/>
    <n v="131"/>
    <x v="24"/>
    <x v="5"/>
    <n v="1"/>
    <n v="1"/>
    <n v="0"/>
    <n v="1"/>
  </r>
  <r>
    <n v="2015"/>
    <x v="15"/>
    <n v="131"/>
    <x v="24"/>
    <x v="4"/>
    <n v="1"/>
    <n v="18"/>
    <n v="22"/>
    <n v="40"/>
  </r>
  <r>
    <n v="2015"/>
    <x v="15"/>
    <n v="132"/>
    <x v="25"/>
    <x v="0"/>
    <n v="1"/>
    <n v="8"/>
    <n v="18"/>
    <n v="26"/>
  </r>
  <r>
    <n v="2015"/>
    <x v="15"/>
    <n v="132"/>
    <x v="25"/>
    <x v="1"/>
    <n v="1"/>
    <n v="2"/>
    <n v="2"/>
    <n v="4"/>
  </r>
  <r>
    <n v="2015"/>
    <x v="15"/>
    <n v="132"/>
    <x v="25"/>
    <x v="2"/>
    <n v="1"/>
    <n v="17"/>
    <n v="159"/>
    <n v="166"/>
  </r>
  <r>
    <n v="2015"/>
    <x v="15"/>
    <n v="132"/>
    <x v="25"/>
    <x v="7"/>
    <n v="1"/>
    <n v="1"/>
    <n v="0"/>
    <n v="1"/>
  </r>
  <r>
    <n v="2015"/>
    <x v="15"/>
    <n v="132"/>
    <x v="25"/>
    <x v="5"/>
    <n v="1"/>
    <n v="17"/>
    <n v="22"/>
    <n v="39"/>
  </r>
  <r>
    <n v="2015"/>
    <x v="16"/>
    <n v="135"/>
    <x v="26"/>
    <x v="0"/>
    <n v="0.25"/>
    <n v="70"/>
    <n v="74"/>
    <n v="144"/>
  </r>
  <r>
    <n v="2015"/>
    <x v="16"/>
    <n v="135"/>
    <x v="26"/>
    <x v="1"/>
    <n v="0.25"/>
    <n v="44"/>
    <n v="13"/>
    <n v="57"/>
  </r>
  <r>
    <n v="2015"/>
    <x v="16"/>
    <n v="135"/>
    <x v="26"/>
    <x v="2"/>
    <n v="0.25"/>
    <n v="2"/>
    <n v="8"/>
    <n v="10"/>
  </r>
  <r>
    <n v="2015"/>
    <x v="16"/>
    <n v="136"/>
    <x v="27"/>
    <x v="0"/>
    <n v="0.25"/>
    <n v="25"/>
    <n v="32"/>
    <n v="57"/>
  </r>
  <r>
    <n v="2015"/>
    <x v="16"/>
    <n v="136"/>
    <x v="27"/>
    <x v="1"/>
    <n v="0.125"/>
    <n v="100"/>
    <n v="43"/>
    <n v="143"/>
  </r>
  <r>
    <n v="2015"/>
    <x v="16"/>
    <n v="136"/>
    <x v="27"/>
    <x v="3"/>
    <n v="0.125"/>
    <n v="8"/>
    <n v="0"/>
    <n v="8"/>
  </r>
  <r>
    <n v="2015"/>
    <x v="17"/>
    <n v="138"/>
    <x v="28"/>
    <x v="0"/>
    <n v="0.125"/>
    <n v="59"/>
    <n v="87"/>
    <n v="146"/>
  </r>
  <r>
    <n v="2015"/>
    <x v="17"/>
    <n v="138"/>
    <x v="28"/>
    <x v="2"/>
    <n v="0.125"/>
    <n v="4"/>
    <n v="41"/>
    <n v="45"/>
  </r>
  <r>
    <n v="2015"/>
    <x v="18"/>
    <n v="141"/>
    <x v="29"/>
    <x v="0"/>
    <n v="1"/>
    <n v="28"/>
    <n v="80"/>
    <n v="108"/>
  </r>
  <r>
    <n v="2015"/>
    <x v="18"/>
    <n v="141"/>
    <x v="29"/>
    <x v="1"/>
    <n v="1"/>
    <n v="0"/>
    <n v="1"/>
    <n v="1"/>
  </r>
  <r>
    <n v="2015"/>
    <x v="18"/>
    <n v="141"/>
    <x v="29"/>
    <x v="2"/>
    <n v="1"/>
    <n v="6"/>
    <n v="18"/>
    <n v="24"/>
  </r>
  <r>
    <n v="2015"/>
    <x v="18"/>
    <n v="141"/>
    <x v="29"/>
    <x v="5"/>
    <n v="1"/>
    <n v="1"/>
    <n v="2"/>
    <n v="3"/>
  </r>
  <r>
    <n v="2015"/>
    <x v="18"/>
    <n v="142"/>
    <x v="30"/>
    <x v="0"/>
    <n v="1"/>
    <n v="8"/>
    <n v="26"/>
    <n v="34"/>
  </r>
  <r>
    <n v="2015"/>
    <x v="18"/>
    <n v="142"/>
    <x v="30"/>
    <x v="1"/>
    <n v="1"/>
    <n v="0"/>
    <n v="3"/>
    <n v="3"/>
  </r>
  <r>
    <n v="2015"/>
    <x v="18"/>
    <n v="142"/>
    <x v="30"/>
    <x v="2"/>
    <n v="1"/>
    <n v="21"/>
    <n v="39"/>
    <n v="50"/>
  </r>
  <r>
    <n v="2015"/>
    <x v="18"/>
    <n v="144"/>
    <x v="23"/>
    <x v="0"/>
    <n v="1"/>
    <n v="8"/>
    <n v="27"/>
    <n v="35"/>
  </r>
  <r>
    <n v="2015"/>
    <x v="18"/>
    <n v="144"/>
    <x v="23"/>
    <x v="1"/>
    <n v="1"/>
    <n v="7"/>
    <n v="11"/>
    <n v="18"/>
  </r>
  <r>
    <n v="2015"/>
    <x v="18"/>
    <n v="144"/>
    <x v="23"/>
    <x v="2"/>
    <n v="1"/>
    <n v="0"/>
    <n v="38"/>
    <n v="38"/>
  </r>
  <r>
    <n v="2015"/>
    <x v="18"/>
    <n v="144"/>
    <x v="23"/>
    <x v="3"/>
    <n v="1"/>
    <n v="4"/>
    <n v="2"/>
    <n v="6"/>
  </r>
  <r>
    <n v="2015"/>
    <x v="19"/>
    <n v="145"/>
    <x v="22"/>
    <x v="0"/>
    <n v="0.1875"/>
    <n v="23"/>
    <n v="31"/>
    <n v="54"/>
  </r>
  <r>
    <n v="2015"/>
    <x v="19"/>
    <n v="145"/>
    <x v="22"/>
    <x v="1"/>
    <n v="0.125"/>
    <n v="99"/>
    <n v="179"/>
    <n v="278"/>
  </r>
  <r>
    <n v="2015"/>
    <x v="20"/>
    <n v="149"/>
    <x v="31"/>
    <x v="0"/>
    <n v="0.25"/>
    <n v="85"/>
    <n v="89"/>
    <n v="174"/>
  </r>
  <r>
    <n v="2015"/>
    <x v="20"/>
    <n v="149"/>
    <x v="31"/>
    <x v="1"/>
    <n v="0.75"/>
    <n v="15"/>
    <n v="37"/>
    <n v="52"/>
  </r>
  <r>
    <n v="2015"/>
    <x v="20"/>
    <n v="149"/>
    <x v="31"/>
    <x v="2"/>
    <n v="0.75"/>
    <n v="5"/>
    <n v="32"/>
    <n v="37"/>
  </r>
  <r>
    <n v="2015"/>
    <x v="20"/>
    <n v="150"/>
    <x v="32"/>
    <x v="0"/>
    <n v="0.5"/>
    <n v="33"/>
    <n v="116"/>
    <n v="149"/>
  </r>
  <r>
    <n v="2015"/>
    <x v="20"/>
    <n v="150"/>
    <x v="32"/>
    <x v="1"/>
    <n v="0.5"/>
    <n v="2"/>
    <n v="5"/>
    <n v="7"/>
  </r>
  <r>
    <n v="2015"/>
    <x v="20"/>
    <n v="150"/>
    <x v="32"/>
    <x v="2"/>
    <n v="0.5"/>
    <n v="0"/>
    <n v="7"/>
    <n v="7"/>
  </r>
  <r>
    <n v="2016"/>
    <x v="21"/>
    <n v="1"/>
    <x v="33"/>
    <x v="0"/>
    <n v="1"/>
    <n v="7"/>
    <n v="6"/>
    <n v="13"/>
  </r>
  <r>
    <n v="2016"/>
    <x v="22"/>
    <n v="2"/>
    <x v="34"/>
    <x v="0"/>
    <n v="1"/>
    <n v="0"/>
    <n v="1"/>
    <n v="1"/>
  </r>
  <r>
    <n v="2016"/>
    <x v="22"/>
    <n v="2"/>
    <x v="34"/>
    <x v="3"/>
    <n v="1"/>
    <n v="2"/>
    <n v="1"/>
    <n v="3"/>
  </r>
  <r>
    <n v="2016"/>
    <x v="22"/>
    <n v="3"/>
    <x v="35"/>
    <x v="0"/>
    <n v="0.5"/>
    <n v="24"/>
    <n v="42"/>
    <n v="66"/>
  </r>
  <r>
    <n v="2016"/>
    <x v="22"/>
    <n v="3"/>
    <x v="35"/>
    <x v="1"/>
    <n v="0.5"/>
    <n v="34"/>
    <n v="93"/>
    <n v="127"/>
  </r>
  <r>
    <n v="2016"/>
    <x v="23"/>
    <n v="6"/>
    <x v="36"/>
    <x v="0"/>
    <n v="0.1875"/>
    <n v="16"/>
    <n v="100"/>
    <n v="116"/>
  </r>
  <r>
    <n v="2016"/>
    <x v="23"/>
    <n v="6"/>
    <x v="36"/>
    <x v="1"/>
    <n v="0.1875"/>
    <n v="11"/>
    <n v="49"/>
    <n v="60"/>
  </r>
  <r>
    <n v="2016"/>
    <x v="23"/>
    <n v="6"/>
    <x v="36"/>
    <x v="2"/>
    <n v="0.1875"/>
    <n v="1"/>
    <n v="6"/>
    <n v="7"/>
  </r>
  <r>
    <n v="2016"/>
    <x v="23"/>
    <n v="6"/>
    <x v="36"/>
    <x v="3"/>
    <n v="0.1875"/>
    <n v="1"/>
    <n v="3"/>
    <n v="4"/>
  </r>
  <r>
    <n v="2016"/>
    <x v="23"/>
    <n v="6"/>
    <x v="36"/>
    <x v="8"/>
    <n v="0.1875"/>
    <n v="0"/>
    <n v="1"/>
    <n v="1"/>
  </r>
  <r>
    <n v="2016"/>
    <x v="23"/>
    <n v="7"/>
    <x v="37"/>
    <x v="0"/>
    <n v="1"/>
    <n v="17"/>
    <n v="76"/>
    <n v="93"/>
  </r>
  <r>
    <n v="2016"/>
    <x v="23"/>
    <n v="7"/>
    <x v="37"/>
    <x v="1"/>
    <n v="1"/>
    <n v="16"/>
    <n v="79"/>
    <n v="95"/>
  </r>
  <r>
    <n v="2016"/>
    <x v="23"/>
    <n v="7"/>
    <x v="37"/>
    <x v="3"/>
    <n v="1"/>
    <n v="2"/>
    <n v="7"/>
    <n v="9"/>
  </r>
  <r>
    <n v="2016"/>
    <x v="24"/>
    <n v="8"/>
    <x v="38"/>
    <x v="0"/>
    <n v="0.125"/>
    <n v="19"/>
    <n v="46"/>
    <n v="65"/>
  </r>
  <r>
    <n v="2016"/>
    <x v="24"/>
    <n v="8"/>
    <x v="38"/>
    <x v="1"/>
    <n v="0.125"/>
    <n v="55"/>
    <n v="57"/>
    <n v="112"/>
  </r>
  <r>
    <n v="2016"/>
    <x v="25"/>
    <n v="11"/>
    <x v="18"/>
    <x v="0"/>
    <n v="0.375"/>
    <n v="28"/>
    <n v="91"/>
    <n v="117"/>
  </r>
  <r>
    <n v="2016"/>
    <x v="25"/>
    <n v="13"/>
    <x v="39"/>
    <x v="0"/>
    <n v="1"/>
    <n v="0"/>
    <n v="2"/>
    <n v="2"/>
  </r>
  <r>
    <n v="2016"/>
    <x v="25"/>
    <n v="13"/>
    <x v="39"/>
    <x v="1"/>
    <n v="1"/>
    <n v="2"/>
    <n v="1"/>
    <n v="3"/>
  </r>
  <r>
    <n v="2016"/>
    <x v="25"/>
    <n v="13"/>
    <x v="39"/>
    <x v="3"/>
    <n v="1"/>
    <n v="1"/>
    <n v="5"/>
    <n v="6"/>
  </r>
  <r>
    <n v="2016"/>
    <x v="26"/>
    <n v="16"/>
    <x v="40"/>
    <x v="0"/>
    <n v="0.5"/>
    <n v="28"/>
    <n v="84"/>
    <n v="112"/>
  </r>
  <r>
    <n v="2016"/>
    <x v="26"/>
    <n v="16"/>
    <x v="40"/>
    <x v="2"/>
    <n v="0.5"/>
    <n v="1"/>
    <n v="1"/>
    <n v="2"/>
  </r>
  <r>
    <n v="2016"/>
    <x v="27"/>
    <n v="19"/>
    <x v="41"/>
    <x v="0"/>
    <n v="1"/>
    <n v="10"/>
    <n v="18"/>
    <n v="28"/>
  </r>
  <r>
    <n v="2016"/>
    <x v="27"/>
    <n v="19"/>
    <x v="41"/>
    <x v="1"/>
    <n v="1"/>
    <n v="36"/>
    <n v="50"/>
    <n v="86"/>
  </r>
  <r>
    <n v="2016"/>
    <x v="28"/>
    <n v="31"/>
    <x v="42"/>
    <x v="0"/>
    <s v="NA"/>
    <n v="91"/>
    <n v="120"/>
    <n v="111"/>
  </r>
  <r>
    <n v="2016"/>
    <x v="28"/>
    <n v="31"/>
    <x v="42"/>
    <x v="1"/>
    <s v="NA"/>
    <n v="1"/>
    <n v="0"/>
    <n v="1"/>
  </r>
  <r>
    <n v="2016"/>
    <x v="28"/>
    <n v="31"/>
    <x v="42"/>
    <x v="2"/>
    <s v="NA"/>
    <n v="0"/>
    <n v="1"/>
    <n v="1"/>
  </r>
  <r>
    <n v="2016"/>
    <x v="28"/>
    <n v="31"/>
    <x v="42"/>
    <x v="0"/>
    <s v="NA"/>
    <n v="91"/>
    <n v="120"/>
    <n v="211"/>
  </r>
  <r>
    <n v="2016"/>
    <x v="28"/>
    <n v="31"/>
    <x v="42"/>
    <x v="1"/>
    <s v="NA"/>
    <n v="1"/>
    <n v="0"/>
    <n v="1"/>
  </r>
  <r>
    <n v="2016"/>
    <x v="28"/>
    <n v="31"/>
    <x v="42"/>
    <x v="2"/>
    <s v="NA"/>
    <n v="0"/>
    <n v="1"/>
    <n v="1"/>
  </r>
  <r>
    <n v="2016"/>
    <x v="29"/>
    <n v="32"/>
    <x v="21"/>
    <x v="0"/>
    <n v="6.25E-2"/>
    <n v="67"/>
    <n v="58"/>
    <n v="125"/>
  </r>
  <r>
    <n v="2016"/>
    <x v="29"/>
    <n v="32"/>
    <x v="21"/>
    <x v="2"/>
    <n v="0.15625"/>
    <n v="4"/>
    <n v="46"/>
    <n v="50"/>
  </r>
  <r>
    <n v="2016"/>
    <x v="29"/>
    <n v="32"/>
    <x v="21"/>
    <x v="4"/>
    <n v="0.125"/>
    <n v="0"/>
    <n v="1"/>
    <n v="1"/>
  </r>
  <r>
    <n v="2016"/>
    <x v="29"/>
    <n v="32"/>
    <x v="21"/>
    <x v="5"/>
    <n v="0.125"/>
    <n v="0"/>
    <n v="1"/>
    <n v="1"/>
  </r>
  <r>
    <n v="2016"/>
    <x v="29"/>
    <n v="33"/>
    <x v="43"/>
    <x v="0"/>
    <n v="1"/>
    <n v="5"/>
    <n v="11"/>
    <n v="16"/>
  </r>
  <r>
    <n v="2016"/>
    <x v="29"/>
    <n v="33"/>
    <x v="43"/>
    <x v="1"/>
    <n v="1"/>
    <n v="3"/>
    <n v="4"/>
    <n v="7"/>
  </r>
  <r>
    <n v="2016"/>
    <x v="29"/>
    <n v="33"/>
    <x v="43"/>
    <x v="2"/>
    <n v="1"/>
    <n v="15"/>
    <n v="17"/>
    <n v="92"/>
  </r>
  <r>
    <n v="2016"/>
    <x v="29"/>
    <n v="35"/>
    <x v="20"/>
    <x v="0"/>
    <n v="1"/>
    <n v="7"/>
    <n v="32"/>
    <n v="39"/>
  </r>
  <r>
    <n v="2016"/>
    <x v="29"/>
    <n v="35"/>
    <x v="20"/>
    <x v="1"/>
    <n v="1"/>
    <n v="0"/>
    <n v="2"/>
    <n v="2"/>
  </r>
  <r>
    <n v="2016"/>
    <x v="29"/>
    <n v="35"/>
    <x v="20"/>
    <x v="2"/>
    <n v="1"/>
    <n v="12"/>
    <n v="34"/>
    <n v="46"/>
  </r>
  <r>
    <n v="2016"/>
    <x v="29"/>
    <n v="35"/>
    <x v="20"/>
    <x v="3"/>
    <n v="1"/>
    <n v="2"/>
    <n v="6"/>
    <n v="8"/>
  </r>
  <r>
    <n v="2016"/>
    <x v="30"/>
    <n v="36"/>
    <x v="23"/>
    <x v="0"/>
    <n v="0.25"/>
    <n v="1"/>
    <n v="1"/>
    <n v="2"/>
  </r>
  <r>
    <n v="2016"/>
    <x v="30"/>
    <n v="36"/>
    <x v="23"/>
    <x v="1"/>
    <n v="0.25"/>
    <n v="3"/>
    <n v="182"/>
    <n v="185"/>
  </r>
  <r>
    <n v="2016"/>
    <x v="30"/>
    <n v="37"/>
    <x v="9"/>
    <x v="0"/>
    <n v="6.25E-2"/>
    <n v="0"/>
    <n v="1"/>
    <n v="1"/>
  </r>
  <r>
    <n v="2016"/>
    <x v="30"/>
    <n v="37"/>
    <x v="9"/>
    <x v="2"/>
    <s v="NA"/>
    <n v="17"/>
    <n v="92"/>
    <n v="109"/>
  </r>
  <r>
    <n v="2016"/>
    <x v="30"/>
    <n v="38"/>
    <x v="24"/>
    <x v="0"/>
    <n v="1"/>
    <n v="2"/>
    <n v="3"/>
    <n v="5"/>
  </r>
  <r>
    <n v="2016"/>
    <x v="30"/>
    <n v="38"/>
    <x v="24"/>
    <x v="1"/>
    <n v="1"/>
    <n v="0"/>
    <n v="1"/>
    <n v="1"/>
  </r>
  <r>
    <n v="2016"/>
    <x v="30"/>
    <n v="38"/>
    <x v="24"/>
    <x v="2"/>
    <n v="1"/>
    <n v="3"/>
    <n v="56"/>
    <n v="59"/>
  </r>
  <r>
    <n v="2016"/>
    <x v="30"/>
    <n v="38"/>
    <x v="24"/>
    <x v="3"/>
    <n v="1"/>
    <n v="0"/>
    <n v="11"/>
    <n v="11"/>
  </r>
  <r>
    <n v="2016"/>
    <x v="30"/>
    <n v="38"/>
    <x v="24"/>
    <x v="5"/>
    <n v="1"/>
    <n v="0"/>
    <n v="3"/>
    <n v="3"/>
  </r>
  <r>
    <n v="2016"/>
    <x v="30"/>
    <n v="38"/>
    <x v="24"/>
    <x v="4"/>
    <n v="1"/>
    <n v="3"/>
    <n v="1"/>
    <n v="4"/>
  </r>
  <r>
    <n v="2016"/>
    <x v="30"/>
    <n v="39"/>
    <x v="25"/>
    <x v="0"/>
    <n v="1"/>
    <n v="12"/>
    <n v="7"/>
    <n v="19"/>
  </r>
  <r>
    <n v="2016"/>
    <x v="30"/>
    <n v="39"/>
    <x v="25"/>
    <x v="1"/>
    <n v="1"/>
    <n v="0"/>
    <n v="3"/>
    <n v="3"/>
  </r>
  <r>
    <n v="2016"/>
    <x v="30"/>
    <n v="39"/>
    <x v="25"/>
    <x v="2"/>
    <n v="1"/>
    <n v="18"/>
    <n v="104"/>
    <n v="122"/>
  </r>
  <r>
    <n v="2016"/>
    <x v="30"/>
    <n v="39"/>
    <x v="25"/>
    <x v="3"/>
    <n v="1"/>
    <n v="8"/>
    <n v="20"/>
    <n v="28"/>
  </r>
  <r>
    <n v="2016"/>
    <x v="30"/>
    <n v="39"/>
    <x v="25"/>
    <x v="6"/>
    <n v="1"/>
    <n v="1"/>
    <n v="0"/>
    <n v="1"/>
  </r>
  <r>
    <n v="2016"/>
    <x v="30"/>
    <n v="39"/>
    <x v="25"/>
    <x v="5"/>
    <n v="1"/>
    <n v="1"/>
    <n v="5"/>
    <n v="6"/>
  </r>
  <r>
    <n v="2016"/>
    <x v="28"/>
    <n v="40"/>
    <x v="19"/>
    <x v="1"/>
    <n v="0.125"/>
    <n v="115"/>
    <n v="25"/>
    <n v="140"/>
  </r>
  <r>
    <n v="2016"/>
    <x v="31"/>
    <n v="40"/>
    <x v="26"/>
    <x v="0"/>
    <n v="1"/>
    <n v="25"/>
    <n v="41"/>
    <n v="66"/>
  </r>
  <r>
    <n v="2016"/>
    <x v="31"/>
    <n v="40"/>
    <x v="26"/>
    <x v="1"/>
    <n v="1"/>
    <n v="5"/>
    <n v="17"/>
    <n v="22"/>
  </r>
  <r>
    <n v="2016"/>
    <x v="31"/>
    <n v="40"/>
    <x v="26"/>
    <x v="2"/>
    <n v="1"/>
    <n v="5"/>
    <n v="41"/>
    <n v="46"/>
  </r>
  <r>
    <n v="2016"/>
    <x v="31"/>
    <n v="40"/>
    <x v="26"/>
    <x v="3"/>
    <n v="1"/>
    <n v="4"/>
    <n v="1"/>
    <n v="5"/>
  </r>
  <r>
    <n v="2016"/>
    <x v="31"/>
    <n v="41"/>
    <x v="27"/>
    <x v="0"/>
    <n v="1"/>
    <n v="9"/>
    <n v="2"/>
    <n v="11"/>
  </r>
  <r>
    <n v="2016"/>
    <x v="31"/>
    <n v="41"/>
    <x v="27"/>
    <x v="1"/>
    <n v="1"/>
    <n v="8"/>
    <n v="38"/>
    <n v="46"/>
  </r>
  <r>
    <n v="2016"/>
    <x v="31"/>
    <n v="41"/>
    <x v="27"/>
    <x v="3"/>
    <n v="1"/>
    <n v="1"/>
    <n v="0"/>
    <n v="1"/>
  </r>
  <r>
    <n v="2016"/>
    <x v="32"/>
    <n v="43"/>
    <x v="44"/>
    <x v="0"/>
    <n v="0.5"/>
    <n v="1"/>
    <n v="1"/>
    <n v="2"/>
  </r>
  <r>
    <n v="2016"/>
    <x v="32"/>
    <n v="43"/>
    <x v="44"/>
    <x v="2"/>
    <n v="0.5"/>
    <n v="1"/>
    <n v="2"/>
    <n v="3"/>
  </r>
  <r>
    <n v="2016"/>
    <x v="32"/>
    <n v="43"/>
    <x v="44"/>
    <x v="3"/>
    <n v="0.5"/>
    <n v="6"/>
    <n v="6"/>
    <n v="12"/>
  </r>
  <r>
    <n v="2016"/>
    <x v="32"/>
    <n v="43"/>
    <x v="44"/>
    <x v="4"/>
    <n v="0.5"/>
    <n v="49"/>
    <n v="62"/>
    <n v="111"/>
  </r>
  <r>
    <n v="2016"/>
    <x v="32"/>
    <n v="44"/>
    <x v="30"/>
    <x v="1"/>
    <n v="1"/>
    <n v="0"/>
    <n v="5"/>
    <n v="5"/>
  </r>
  <r>
    <n v="2016"/>
    <x v="32"/>
    <n v="44"/>
    <x v="30"/>
    <x v="2"/>
    <n v="1"/>
    <n v="7"/>
    <n v="28"/>
    <n v="35"/>
  </r>
  <r>
    <n v="2016"/>
    <x v="32"/>
    <n v="44"/>
    <x v="30"/>
    <x v="5"/>
    <n v="1"/>
    <n v="0"/>
    <n v="3"/>
    <n v="3"/>
  </r>
  <r>
    <n v="2016"/>
    <x v="32"/>
    <n v="44"/>
    <x v="30"/>
    <x v="4"/>
    <n v="1"/>
    <n v="1"/>
    <n v="1"/>
    <n v="2"/>
  </r>
  <r>
    <n v="2016"/>
    <x v="32"/>
    <n v="45"/>
    <x v="29"/>
    <x v="0"/>
    <n v="1"/>
    <n v="24"/>
    <n v="52"/>
    <n v="76"/>
  </r>
  <r>
    <n v="2016"/>
    <x v="32"/>
    <n v="45"/>
    <x v="29"/>
    <x v="1"/>
    <n v="1"/>
    <n v="2"/>
    <n v="2"/>
    <n v="4"/>
  </r>
  <r>
    <n v="2016"/>
    <x v="32"/>
    <n v="45"/>
    <x v="29"/>
    <x v="2"/>
    <n v="1"/>
    <n v="2"/>
    <n v="24"/>
    <n v="26"/>
  </r>
  <r>
    <n v="2016"/>
    <x v="32"/>
    <n v="45"/>
    <x v="29"/>
    <x v="3"/>
    <n v="1"/>
    <n v="4"/>
    <n v="2"/>
    <n v="6"/>
  </r>
  <r>
    <n v="2016"/>
    <x v="32"/>
    <n v="45"/>
    <x v="29"/>
    <x v="9"/>
    <n v="1"/>
    <n v="0"/>
    <n v="2"/>
    <n v="2"/>
  </r>
  <r>
    <n v="2016"/>
    <x v="32"/>
    <n v="45"/>
    <x v="29"/>
    <x v="4"/>
    <n v="1"/>
    <n v="1"/>
    <n v="0"/>
    <n v="1"/>
  </r>
  <r>
    <n v="2016"/>
    <x v="33"/>
    <n v="46"/>
    <x v="8"/>
    <x v="0"/>
    <n v="0.75"/>
    <n v="16"/>
    <n v="23"/>
    <n v="39"/>
  </r>
  <r>
    <n v="2016"/>
    <x v="33"/>
    <n v="46"/>
    <x v="8"/>
    <x v="2"/>
    <n v="0.75"/>
    <n v="22"/>
    <n v="90"/>
    <n v="112"/>
  </r>
  <r>
    <n v="2016"/>
    <x v="33"/>
    <n v="46"/>
    <x v="8"/>
    <x v="3"/>
    <n v="0.75"/>
    <n v="27"/>
    <n v="44"/>
    <n v="71"/>
  </r>
  <r>
    <n v="2016"/>
    <x v="33"/>
    <n v="46"/>
    <x v="8"/>
    <x v="4"/>
    <n v="0.75"/>
    <n v="15"/>
    <n v="25"/>
    <n v="40"/>
  </r>
  <r>
    <n v="2016"/>
    <x v="34"/>
    <n v="52"/>
    <x v="22"/>
    <x v="0"/>
    <n v="0.1875"/>
    <n v="25"/>
    <n v="80"/>
    <n v="105"/>
  </r>
  <r>
    <n v="2016"/>
    <x v="34"/>
    <n v="52"/>
    <x v="22"/>
    <x v="1"/>
    <n v="0.1875"/>
    <n v="31"/>
    <n v="84"/>
    <n v="115"/>
  </r>
  <r>
    <n v="2016"/>
    <x v="34"/>
    <n v="52"/>
    <x v="22"/>
    <x v="2"/>
    <n v="0.1875"/>
    <n v="3"/>
    <n v="10"/>
    <n v="13"/>
  </r>
  <r>
    <n v="2016"/>
    <x v="34"/>
    <n v="52"/>
    <x v="22"/>
    <x v="3"/>
    <n v="0.1875"/>
    <n v="4"/>
    <n v="5"/>
    <n v="9"/>
  </r>
  <r>
    <n v="2016"/>
    <x v="34"/>
    <n v="53"/>
    <x v="31"/>
    <x v="0"/>
    <n v="0.25"/>
    <n v="77"/>
    <n v="73"/>
    <n v="150"/>
  </r>
  <r>
    <n v="2016"/>
    <x v="34"/>
    <n v="53"/>
    <x v="31"/>
    <x v="1"/>
    <n v="0.25"/>
    <n v="1"/>
    <n v="0"/>
    <n v="1"/>
  </r>
  <r>
    <n v="2016"/>
    <x v="34"/>
    <n v="53"/>
    <x v="31"/>
    <x v="2"/>
    <n v="0.25"/>
    <n v="21"/>
    <n v="85"/>
    <n v="106"/>
  </r>
  <r>
    <n v="2016"/>
    <x v="34"/>
    <n v="53"/>
    <x v="31"/>
    <x v="5"/>
    <n v="0.25"/>
    <n v="0"/>
    <n v="2"/>
    <n v="2"/>
  </r>
  <r>
    <n v="2016"/>
    <x v="35"/>
    <n v="54"/>
    <x v="32"/>
    <x v="0"/>
    <s v="NA"/>
    <n v="44"/>
    <n v="76"/>
    <n v="120"/>
  </r>
  <r>
    <n v="2016"/>
    <x v="35"/>
    <n v="54"/>
    <x v="32"/>
    <x v="2"/>
    <s v="NA"/>
    <n v="0"/>
    <n v="9"/>
    <n v="9"/>
  </r>
  <r>
    <n v="2016"/>
    <x v="35"/>
    <n v="58"/>
    <x v="42"/>
    <x v="0"/>
    <n v="6.25E-2"/>
    <n v="40"/>
    <n v="60"/>
    <n v="100"/>
  </r>
  <r>
    <n v="2016"/>
    <x v="35"/>
    <n v="58"/>
    <x v="42"/>
    <x v="3"/>
    <n v="6.25E-2"/>
    <n v="7"/>
    <n v="0"/>
    <n v="7"/>
  </r>
  <r>
    <n v="2016"/>
    <x v="36"/>
    <n v="65"/>
    <x v="45"/>
    <x v="0"/>
    <n v="1"/>
    <n v="0"/>
    <n v="11"/>
    <n v="11"/>
  </r>
  <r>
    <n v="2016"/>
    <x v="36"/>
    <n v="65"/>
    <x v="45"/>
    <x v="2"/>
    <n v="1"/>
    <n v="13"/>
    <n v="40"/>
    <n v="53"/>
  </r>
  <r>
    <n v="2016"/>
    <x v="36"/>
    <n v="65"/>
    <x v="45"/>
    <x v="3"/>
    <n v="1"/>
    <n v="1"/>
    <n v="1"/>
    <n v="2"/>
  </r>
  <r>
    <n v="2016"/>
    <x v="37"/>
    <n v="83"/>
    <x v="10"/>
    <x v="0"/>
    <n v="6.25E-2"/>
    <n v="1"/>
    <n v="2"/>
    <n v="3"/>
  </r>
  <r>
    <n v="2016"/>
    <x v="37"/>
    <n v="83"/>
    <x v="10"/>
    <x v="1"/>
    <n v="6.25E-2"/>
    <n v="39"/>
    <n v="59"/>
    <n v="98"/>
  </r>
  <r>
    <n v="2016"/>
    <x v="38"/>
    <n v="84"/>
    <x v="0"/>
    <x v="0"/>
    <n v="0.125"/>
    <n v="46"/>
    <n v="167"/>
    <n v="213"/>
  </r>
  <r>
    <n v="2016"/>
    <x v="38"/>
    <n v="84"/>
    <x v="0"/>
    <x v="1"/>
    <n v="0.125"/>
    <n v="32"/>
    <n v="33"/>
    <n v="65"/>
  </r>
  <r>
    <n v="2016"/>
    <x v="38"/>
    <n v="84"/>
    <x v="0"/>
    <x v="2"/>
    <n v="0.125"/>
    <n v="13"/>
    <n v="24"/>
    <n v="37"/>
  </r>
  <r>
    <n v="2016"/>
    <x v="38"/>
    <n v="87"/>
    <x v="11"/>
    <x v="0"/>
    <n v="0.125"/>
    <n v="29"/>
    <n v="40"/>
    <n v="69"/>
  </r>
  <r>
    <n v="2016"/>
    <x v="38"/>
    <n v="87"/>
    <x v="11"/>
    <x v="1"/>
    <n v="0.125"/>
    <n v="61"/>
    <n v="48"/>
    <n v="109"/>
  </r>
  <r>
    <n v="2016"/>
    <x v="39"/>
    <n v="109"/>
    <x v="46"/>
    <x v="0"/>
    <n v="1"/>
    <n v="29"/>
    <n v="101"/>
    <n v="130"/>
  </r>
  <r>
    <n v="2016"/>
    <x v="39"/>
    <n v="109"/>
    <x v="46"/>
    <x v="1"/>
    <n v="1"/>
    <n v="39"/>
    <n v="71"/>
    <n v="110"/>
  </r>
  <r>
    <n v="2016"/>
    <x v="39"/>
    <n v="109"/>
    <x v="46"/>
    <x v="2"/>
    <n v="1"/>
    <n v="0"/>
    <n v="3"/>
    <n v="3"/>
  </r>
  <r>
    <n v="2016"/>
    <x v="39"/>
    <n v="109"/>
    <x v="46"/>
    <x v="3"/>
    <n v="1"/>
    <n v="0"/>
    <n v="1"/>
    <n v="1"/>
  </r>
  <r>
    <n v="2016"/>
    <x v="40"/>
    <n v="112"/>
    <x v="47"/>
    <x v="0"/>
    <n v="6.25E-2"/>
    <n v="0"/>
    <n v="4"/>
    <n v="4"/>
  </r>
  <r>
    <n v="2016"/>
    <x v="40"/>
    <n v="112"/>
    <x v="47"/>
    <x v="2"/>
    <n v="6.25E-2"/>
    <n v="22"/>
    <n v="96"/>
    <n v="118"/>
  </r>
  <r>
    <n v="2016"/>
    <x v="41"/>
    <n v="116"/>
    <x v="48"/>
    <x v="0"/>
    <n v="1"/>
    <n v="7"/>
    <n v="7"/>
    <n v="14"/>
  </r>
  <r>
    <n v="2016"/>
    <x v="41"/>
    <n v="116"/>
    <x v="48"/>
    <x v="1"/>
    <n v="1"/>
    <n v="117"/>
    <n v="46"/>
    <n v="163"/>
  </r>
  <r>
    <n v="2016"/>
    <x v="41"/>
    <n v="116"/>
    <x v="48"/>
    <x v="2"/>
    <n v="1"/>
    <n v="0"/>
    <n v="1"/>
    <n v="1"/>
  </r>
  <r>
    <n v="2016"/>
    <x v="42"/>
    <s v="NA"/>
    <x v="2"/>
    <x v="0"/>
    <s v="NA"/>
    <n v="87"/>
    <n v="31"/>
    <n v="118"/>
  </r>
  <r>
    <n v="2016"/>
    <x v="42"/>
    <s v="NA"/>
    <x v="2"/>
    <x v="1"/>
    <s v="NA"/>
    <n v="1"/>
    <n v="0"/>
    <n v="1"/>
  </r>
  <r>
    <n v="2016"/>
    <x v="42"/>
    <s v="NA"/>
    <x v="2"/>
    <x v="2"/>
    <s v="NA"/>
    <n v="0"/>
    <n v="1"/>
    <n v="1"/>
  </r>
  <r>
    <n v="2016"/>
    <x v="23"/>
    <s v="NA"/>
    <x v="49"/>
    <x v="0"/>
    <n v="0.125"/>
    <n v="63"/>
    <n v="85"/>
    <n v="148"/>
  </r>
  <r>
    <n v="2016"/>
    <x v="23"/>
    <s v="NA"/>
    <x v="49"/>
    <x v="1"/>
    <n v="0.25"/>
    <n v="13"/>
    <n v="36"/>
    <n v="49"/>
  </r>
  <r>
    <n v="2016"/>
    <x v="23"/>
    <s v="NA"/>
    <x v="49"/>
    <x v="2"/>
    <n v="0.25"/>
    <n v="0"/>
    <n v="5"/>
    <n v="5"/>
  </r>
  <r>
    <n v="2016"/>
    <x v="23"/>
    <s v="NA"/>
    <x v="49"/>
    <x v="3"/>
    <n v="0.25"/>
    <n v="4"/>
    <n v="2"/>
    <n v="6"/>
  </r>
  <r>
    <n v="2016"/>
    <x v="26"/>
    <s v="NA"/>
    <x v="50"/>
    <x v="0"/>
    <n v="0.25"/>
    <n v="55"/>
    <n v="145"/>
    <n v="200"/>
  </r>
  <r>
    <n v="2016"/>
    <x v="26"/>
    <s v="NA"/>
    <x v="50"/>
    <x v="1"/>
    <n v="0.25"/>
    <n v="1"/>
    <n v="49"/>
    <n v="50"/>
  </r>
  <r>
    <n v="2016"/>
    <x v="26"/>
    <s v="NA"/>
    <x v="50"/>
    <x v="2"/>
    <n v="0.25"/>
    <n v="1"/>
    <n v="4"/>
    <n v="5"/>
  </r>
  <r>
    <n v="2016"/>
    <x v="36"/>
    <n v="64"/>
    <x v="51"/>
    <x v="0"/>
    <n v="1"/>
    <n v="29"/>
    <n v="31"/>
    <n v="60"/>
  </r>
  <r>
    <n v="2016"/>
    <x v="36"/>
    <n v="64"/>
    <x v="51"/>
    <x v="1"/>
    <n v="1"/>
    <n v="1"/>
    <n v="0"/>
    <n v="1"/>
  </r>
  <r>
    <n v="2016"/>
    <x v="26"/>
    <n v="17"/>
    <x v="52"/>
    <x v="0"/>
    <n v="1"/>
    <n v="31"/>
    <n v="48"/>
    <n v="79"/>
  </r>
  <r>
    <n v="2016"/>
    <x v="26"/>
    <n v="15"/>
    <x v="53"/>
    <x v="0"/>
    <n v="1"/>
    <n v="38"/>
    <n v="63"/>
    <n v="101"/>
  </r>
  <r>
    <n v="2016"/>
    <x v="26"/>
    <n v="15"/>
    <x v="53"/>
    <x v="1"/>
    <n v="1"/>
    <n v="0"/>
    <n v="2"/>
    <n v="2"/>
  </r>
  <r>
    <n v="2016"/>
    <x v="33"/>
    <n v="47"/>
    <x v="54"/>
    <x v="0"/>
    <n v="0.5"/>
    <n v="42"/>
    <n v="53"/>
    <n v="95"/>
  </r>
  <r>
    <n v="2016"/>
    <x v="33"/>
    <n v="47"/>
    <x v="54"/>
    <x v="1"/>
    <n v="0.5"/>
    <n v="5"/>
    <n v="4"/>
    <n v="9"/>
  </r>
  <r>
    <n v="2016"/>
    <x v="33"/>
    <n v="47"/>
    <x v="54"/>
    <x v="2"/>
    <n v="0.5"/>
    <n v="3"/>
    <n v="1"/>
    <n v="4"/>
  </r>
  <r>
    <n v="2016"/>
    <x v="33"/>
    <n v="47"/>
    <x v="54"/>
    <x v="3"/>
    <n v="0.5"/>
    <n v="34"/>
    <n v="24"/>
    <n v="58"/>
  </r>
  <r>
    <n v="2016"/>
    <x v="29"/>
    <n v="34"/>
    <x v="55"/>
    <x v="0"/>
    <n v="0.25"/>
    <n v="2"/>
    <n v="1"/>
    <n v="3"/>
  </r>
  <r>
    <n v="2016"/>
    <x v="29"/>
    <n v="34"/>
    <x v="55"/>
    <x v="1"/>
    <n v="0.25"/>
    <n v="1"/>
    <n v="2"/>
    <n v="3"/>
  </r>
  <r>
    <n v="2016"/>
    <x v="29"/>
    <n v="34"/>
    <x v="55"/>
    <x v="2"/>
    <n v="0.25"/>
    <n v="34"/>
    <n v="20"/>
    <n v="104"/>
  </r>
  <r>
    <n v="2016"/>
    <x v="40"/>
    <n v="113"/>
    <x v="56"/>
    <x v="0"/>
    <n v="1"/>
    <n v="15"/>
    <n v="52"/>
    <n v="67"/>
  </r>
  <r>
    <n v="2016"/>
    <x v="40"/>
    <n v="113"/>
    <x v="56"/>
    <x v="1"/>
    <n v="1"/>
    <n v="0"/>
    <n v="1"/>
    <n v="1"/>
  </r>
  <r>
    <n v="2016"/>
    <x v="40"/>
    <n v="113"/>
    <x v="56"/>
    <x v="2"/>
    <n v="1"/>
    <n v="17"/>
    <n v="44"/>
    <n v="61"/>
  </r>
  <r>
    <n v="2016"/>
    <x v="40"/>
    <n v="113"/>
    <x v="56"/>
    <x v="3"/>
    <n v="1"/>
    <n v="0"/>
    <n v="1"/>
    <n v="1"/>
  </r>
  <r>
    <n v="2016"/>
    <x v="36"/>
    <n v="66"/>
    <x v="57"/>
    <x v="0"/>
    <n v="1"/>
    <n v="3"/>
    <n v="10"/>
    <n v="13"/>
  </r>
  <r>
    <n v="2016"/>
    <x v="36"/>
    <n v="66"/>
    <x v="57"/>
    <x v="1"/>
    <n v="1"/>
    <n v="3"/>
    <n v="1"/>
    <n v="4"/>
  </r>
  <r>
    <n v="2016"/>
    <x v="36"/>
    <n v="66"/>
    <x v="57"/>
    <x v="2"/>
    <n v="1"/>
    <n v="11"/>
    <n v="122"/>
    <n v="133"/>
  </r>
  <r>
    <n v="2016"/>
    <x v="31"/>
    <n v="42"/>
    <x v="58"/>
    <x v="0"/>
    <n v="1"/>
    <n v="0"/>
    <n v="4"/>
    <n v="4"/>
  </r>
  <r>
    <n v="2016"/>
    <x v="31"/>
    <n v="42"/>
    <x v="58"/>
    <x v="1"/>
    <n v="1"/>
    <n v="0"/>
    <n v="1"/>
    <n v="1"/>
  </r>
  <r>
    <n v="2016"/>
    <x v="31"/>
    <n v="42"/>
    <x v="58"/>
    <x v="2"/>
    <n v="1"/>
    <n v="11"/>
    <n v="122"/>
    <n v="133"/>
  </r>
  <r>
    <n v="2016"/>
    <x v="31"/>
    <n v="42"/>
    <x v="58"/>
    <x v="3"/>
    <n v="1"/>
    <n v="0"/>
    <n v="1"/>
    <n v="1"/>
  </r>
  <r>
    <n v="2016"/>
    <x v="31"/>
    <n v="42"/>
    <x v="58"/>
    <x v="4"/>
    <n v="1"/>
    <n v="11"/>
    <n v="86"/>
    <n v="97"/>
  </r>
  <r>
    <n v="2016"/>
    <x v="31"/>
    <n v="42"/>
    <x v="58"/>
    <x v="5"/>
    <n v="1"/>
    <n v="1"/>
    <n v="6"/>
    <n v="7"/>
  </r>
  <r>
    <n v="2016"/>
    <x v="41"/>
    <n v="117"/>
    <x v="59"/>
    <x v="0"/>
    <n v="0.125"/>
    <n v="133"/>
    <n v="39"/>
    <n v="172"/>
  </r>
  <r>
    <n v="2016"/>
    <x v="41"/>
    <n v="117"/>
    <x v="59"/>
    <x v="1"/>
    <n v="0.75"/>
    <n v="6"/>
    <n v="45"/>
    <n v="51"/>
  </r>
  <r>
    <n v="2016"/>
    <x v="41"/>
    <n v="117"/>
    <x v="59"/>
    <x v="3"/>
    <n v="0.75"/>
    <n v="6"/>
    <n v="12"/>
    <n v="18"/>
  </r>
  <r>
    <n v="2016"/>
    <x v="40"/>
    <n v="110"/>
    <x v="60"/>
    <x v="0"/>
    <n v="0.375"/>
    <n v="53"/>
    <n v="48"/>
    <n v="101"/>
  </r>
  <r>
    <n v="2016"/>
    <x v="40"/>
    <n v="110"/>
    <x v="60"/>
    <x v="1"/>
    <n v="0.25"/>
    <n v="1"/>
    <n v="0"/>
    <n v="1"/>
  </r>
  <r>
    <n v="2016"/>
    <x v="40"/>
    <n v="110"/>
    <x v="60"/>
    <x v="2"/>
    <n v="1"/>
    <n v="2"/>
    <n v="32"/>
    <n v="34"/>
  </r>
  <r>
    <n v="2016"/>
    <x v="40"/>
    <n v="111"/>
    <x v="61"/>
    <x v="0"/>
    <n v="0.875"/>
    <n v="24"/>
    <n v="81"/>
    <n v="105"/>
  </r>
  <r>
    <n v="2016"/>
    <x v="40"/>
    <n v="111"/>
    <x v="61"/>
    <x v="2"/>
    <n v="0.875"/>
    <n v="17"/>
    <n v="91"/>
    <n v="108"/>
  </r>
  <r>
    <n v="2016"/>
    <x v="40"/>
    <n v="111"/>
    <x v="61"/>
    <x v="5"/>
    <n v="0.875"/>
    <n v="1"/>
    <n v="1"/>
    <n v="2"/>
  </r>
  <r>
    <n v="2016"/>
    <x v="43"/>
    <n v="62"/>
    <x v="59"/>
    <x v="0"/>
    <n v="6.25E-2"/>
    <n v="39"/>
    <n v="61"/>
    <n v="100"/>
  </r>
  <r>
    <n v="2016"/>
    <x v="43"/>
    <n v="62"/>
    <x v="59"/>
    <x v="1"/>
    <n v="0.375"/>
    <n v="36"/>
    <n v="19"/>
    <n v="55"/>
  </r>
  <r>
    <n v="2016"/>
    <x v="41"/>
    <n v="114"/>
    <x v="62"/>
    <x v="0"/>
    <n v="1"/>
    <n v="70"/>
    <n v="11"/>
    <n v="81"/>
  </r>
  <r>
    <n v="2016"/>
    <x v="41"/>
    <n v="114"/>
    <x v="62"/>
    <x v="2"/>
    <n v="1"/>
    <n v="0"/>
    <n v="4"/>
    <n v="4"/>
  </r>
  <r>
    <n v="2016"/>
    <x v="41"/>
    <n v="114"/>
    <x v="62"/>
    <x v="4"/>
    <n v="1"/>
    <n v="0"/>
    <n v="1"/>
    <n v="1"/>
  </r>
  <r>
    <n v="2016"/>
    <x v="44"/>
    <n v="26"/>
    <x v="63"/>
    <x v="0"/>
    <n v="0.15625"/>
    <n v="47"/>
    <n v="62"/>
    <n v="109"/>
  </r>
  <r>
    <n v="2016"/>
    <x v="44"/>
    <n v="26"/>
    <x v="63"/>
    <x v="1"/>
    <n v="0.15625"/>
    <n v="58"/>
    <n v="53"/>
    <n v="111"/>
  </r>
  <r>
    <n v="2016"/>
    <x v="27"/>
    <n v="22"/>
    <x v="64"/>
    <x v="0"/>
    <n v="1"/>
    <n v="2"/>
    <n v="9"/>
    <n v="11"/>
  </r>
  <r>
    <n v="2016"/>
    <x v="27"/>
    <n v="22"/>
    <x v="64"/>
    <x v="1"/>
    <n v="1"/>
    <n v="3"/>
    <n v="4"/>
    <n v="7"/>
  </r>
  <r>
    <n v="2016"/>
    <x v="27"/>
    <n v="22"/>
    <x v="64"/>
    <x v="3"/>
    <n v="1"/>
    <n v="16"/>
    <n v="21"/>
    <n v="37"/>
  </r>
  <r>
    <n v="2016"/>
    <x v="27"/>
    <n v="20"/>
    <x v="65"/>
    <x v="0"/>
    <n v="0.125"/>
    <n v="68"/>
    <n v="93"/>
    <n v="161"/>
  </r>
  <r>
    <n v="2016"/>
    <x v="27"/>
    <n v="20"/>
    <x v="65"/>
    <x v="1"/>
    <n v="0.125"/>
    <n v="2"/>
    <n v="1"/>
    <n v="3"/>
  </r>
  <r>
    <n v="2016"/>
    <x v="44"/>
    <n v="24"/>
    <x v="66"/>
    <x v="0"/>
    <n v="0.5"/>
    <n v="68"/>
    <n v="87"/>
    <n v="155"/>
  </r>
  <r>
    <n v="2016"/>
    <x v="44"/>
    <n v="24"/>
    <x v="66"/>
    <x v="1"/>
    <n v="0.5"/>
    <n v="1"/>
    <n v="0"/>
    <n v="1"/>
  </r>
  <r>
    <n v="2016"/>
    <x v="44"/>
    <n v="24"/>
    <x v="66"/>
    <x v="2"/>
    <n v="0.5"/>
    <n v="7"/>
    <n v="45"/>
    <n v="52"/>
  </r>
  <r>
    <n v="2016"/>
    <x v="44"/>
    <n v="27"/>
    <x v="67"/>
    <x v="0"/>
    <n v="9.375E-2"/>
    <n v="47"/>
    <n v="81"/>
    <n v="128"/>
  </r>
  <r>
    <n v="2016"/>
    <x v="44"/>
    <n v="27"/>
    <x v="67"/>
    <x v="1"/>
    <n v="0.375"/>
    <n v="25"/>
    <n v="22"/>
    <n v="47"/>
  </r>
  <r>
    <n v="2016"/>
    <x v="27"/>
    <n v="21"/>
    <x v="68"/>
    <x v="0"/>
    <n v="6.25E-2"/>
    <n v="67"/>
    <n v="33"/>
    <n v="100"/>
  </r>
  <r>
    <n v="2016"/>
    <x v="26"/>
    <n v="18"/>
    <x v="69"/>
    <x v="0"/>
    <n v="0.125"/>
    <n v="2"/>
    <n v="5"/>
    <n v="7"/>
  </r>
  <r>
    <n v="2016"/>
    <x v="26"/>
    <n v="18"/>
    <x v="69"/>
    <x v="1"/>
    <n v="0.125"/>
    <n v="90"/>
    <n v="51"/>
    <n v="141"/>
  </r>
  <r>
    <n v="2016"/>
    <x v="26"/>
    <n v="18"/>
    <x v="69"/>
    <x v="8"/>
    <n v="0.125"/>
    <n v="0"/>
    <n v="1"/>
    <n v="1"/>
  </r>
  <r>
    <n v="2016"/>
    <x v="28"/>
    <n v="29"/>
    <x v="70"/>
    <x v="0"/>
    <n v="1"/>
    <n v="1"/>
    <n v="39"/>
    <n v="40"/>
  </r>
  <r>
    <n v="2016"/>
    <x v="28"/>
    <n v="29"/>
    <x v="70"/>
    <x v="1"/>
    <n v="1"/>
    <n v="2"/>
    <n v="13"/>
    <n v="15"/>
  </r>
  <r>
    <n v="2016"/>
    <x v="28"/>
    <n v="29"/>
    <x v="70"/>
    <x v="2"/>
    <n v="1"/>
    <n v="1"/>
    <n v="10"/>
    <n v="11"/>
  </r>
  <r>
    <n v="2016"/>
    <x v="23"/>
    <n v="5"/>
    <x v="71"/>
    <x v="0"/>
    <n v="0.75"/>
    <n v="10"/>
    <n v="23"/>
    <n v="33"/>
  </r>
  <r>
    <n v="2016"/>
    <x v="23"/>
    <n v="5"/>
    <x v="71"/>
    <x v="1"/>
    <n v="0.75"/>
    <n v="11"/>
    <n v="44"/>
    <n v="55"/>
  </r>
  <r>
    <n v="2016"/>
    <x v="23"/>
    <n v="5"/>
    <x v="71"/>
    <x v="3"/>
    <n v="0.75"/>
    <n v="44"/>
    <n v="113"/>
    <n v="157"/>
  </r>
  <r>
    <n v="2016"/>
    <x v="44"/>
    <n v="25"/>
    <x v="72"/>
    <x v="0"/>
    <n v="1"/>
    <n v="76"/>
    <n v="128"/>
    <n v="204"/>
  </r>
  <r>
    <n v="2016"/>
    <x v="44"/>
    <n v="25"/>
    <x v="72"/>
    <x v="1"/>
    <n v="1"/>
    <n v="0"/>
    <n v="1"/>
    <n v="1"/>
  </r>
  <r>
    <n v="2016"/>
    <x v="44"/>
    <n v="25"/>
    <x v="72"/>
    <x v="2"/>
    <n v="1"/>
    <n v="0"/>
    <n v="5"/>
    <n v="5"/>
  </r>
  <r>
    <n v="2016"/>
    <x v="27"/>
    <n v="23"/>
    <x v="73"/>
    <x v="0"/>
    <n v="0.375"/>
    <n v="72"/>
    <n v="47"/>
    <n v="119"/>
  </r>
  <r>
    <n v="2016"/>
    <x v="27"/>
    <n v="23"/>
    <x v="73"/>
    <x v="1"/>
    <n v="1"/>
    <n v="0"/>
    <n v="41"/>
    <n v="41"/>
  </r>
  <r>
    <n v="2016"/>
    <x v="43"/>
    <n v="59"/>
    <x v="21"/>
    <x v="0"/>
    <n v="1"/>
    <n v="23"/>
    <n v="34"/>
    <n v="57"/>
  </r>
  <r>
    <n v="2016"/>
    <x v="43"/>
    <n v="59"/>
    <x v="21"/>
    <x v="2"/>
    <n v="0.25"/>
    <n v="8"/>
    <n v="125"/>
    <n v="133"/>
  </r>
  <r>
    <n v="2016"/>
    <x v="43"/>
    <n v="59"/>
    <x v="21"/>
    <x v="4"/>
    <n v="1"/>
    <n v="1"/>
    <n v="0"/>
    <n v="1"/>
  </r>
  <r>
    <n v="2016"/>
    <x v="35"/>
    <n v="55"/>
    <x v="32"/>
    <x v="0"/>
    <n v="0.375"/>
    <n v="7"/>
    <n v="96"/>
    <n v="103"/>
  </r>
  <r>
    <n v="2016"/>
    <x v="35"/>
    <n v="55"/>
    <x v="32"/>
    <x v="2"/>
    <n v="0.375"/>
    <n v="0"/>
    <n v="2"/>
    <n v="2"/>
  </r>
  <r>
    <n v="2016"/>
    <x v="30"/>
    <n v="28"/>
    <x v="74"/>
    <x v="0"/>
    <n v="0.75"/>
    <n v="16"/>
    <n v="107"/>
    <n v="123"/>
  </r>
  <r>
    <n v="2016"/>
    <x v="30"/>
    <n v="28"/>
    <x v="74"/>
    <x v="1"/>
    <n v="0.75"/>
    <n v="0"/>
    <n v="2"/>
    <n v="2"/>
  </r>
  <r>
    <n v="2016"/>
    <x v="30"/>
    <n v="28"/>
    <x v="74"/>
    <x v="2"/>
    <n v="0.75"/>
    <n v="0"/>
    <n v="1"/>
    <n v="1"/>
  </r>
  <r>
    <n v="2017"/>
    <x v="45"/>
    <n v="99"/>
    <x v="64"/>
    <x v="1"/>
    <n v="0.5"/>
    <n v="49"/>
    <n v="91"/>
    <n v="140"/>
  </r>
  <r>
    <n v="2017"/>
    <x v="46"/>
    <n v="74"/>
    <x v="75"/>
    <x v="0"/>
    <n v="0.25"/>
    <n v="21"/>
    <n v="103"/>
    <n v="124"/>
  </r>
  <r>
    <n v="2017"/>
    <x v="46"/>
    <n v="74"/>
    <x v="75"/>
    <x v="1"/>
    <n v="0.25"/>
    <n v="1"/>
    <n v="4"/>
    <n v="5"/>
  </r>
  <r>
    <n v="2017"/>
    <x v="47"/>
    <n v="52"/>
    <x v="76"/>
    <x v="1"/>
    <n v="9.375E-2"/>
    <n v="14"/>
    <n v="90"/>
    <n v="104"/>
  </r>
  <r>
    <n v="2017"/>
    <x v="48"/>
    <n v="32"/>
    <x v="35"/>
    <x v="0"/>
    <n v="0.1875"/>
    <n v="21"/>
    <n v="57"/>
    <n v="78"/>
  </r>
  <r>
    <n v="2017"/>
    <x v="48"/>
    <n v="32"/>
    <x v="35"/>
    <x v="1"/>
    <n v="0.1875"/>
    <n v="15"/>
    <n v="94"/>
    <n v="109"/>
  </r>
  <r>
    <n v="2017"/>
    <x v="48"/>
    <n v="34"/>
    <x v="37"/>
    <x v="0"/>
    <n v="0.25"/>
    <n v="11"/>
    <n v="43"/>
    <n v="54"/>
  </r>
  <r>
    <n v="2017"/>
    <x v="48"/>
    <n v="34"/>
    <x v="37"/>
    <x v="1"/>
    <n v="0.25"/>
    <n v="0"/>
    <n v="123"/>
    <n v="123"/>
  </r>
  <r>
    <n v="2017"/>
    <x v="49"/>
    <n v="48"/>
    <x v="46"/>
    <x v="0"/>
    <n v="0.25"/>
    <n v="33"/>
    <n v="56"/>
    <n v="89"/>
  </r>
  <r>
    <n v="2017"/>
    <x v="49"/>
    <n v="48"/>
    <x v="46"/>
    <x v="1"/>
    <n v="0.25"/>
    <n v="63"/>
    <n v="88"/>
    <n v="151"/>
  </r>
  <r>
    <n v="2017"/>
    <x v="49"/>
    <n v="48"/>
    <x v="46"/>
    <x v="2"/>
    <n v="0.25"/>
    <n v="0"/>
    <n v="1"/>
    <n v="1"/>
  </r>
  <r>
    <n v="2017"/>
    <x v="50"/>
    <n v="107"/>
    <x v="66"/>
    <x v="0"/>
    <n v="0.25"/>
    <n v="11"/>
    <n v="42"/>
    <n v="53"/>
  </r>
  <r>
    <n v="2017"/>
    <x v="50"/>
    <n v="107"/>
    <x v="66"/>
    <x v="1"/>
    <n v="0.25"/>
    <n v="35"/>
    <n v="20"/>
    <n v="55"/>
  </r>
  <r>
    <n v="2017"/>
    <x v="50"/>
    <n v="107"/>
    <x v="66"/>
    <x v="2"/>
    <n v="0.25"/>
    <n v="21"/>
    <n v="82"/>
    <n v="103"/>
  </r>
  <r>
    <n v="2017"/>
    <x v="51"/>
    <n v="30"/>
    <x v="38"/>
    <x v="0"/>
    <n v="3.125E-2"/>
    <n v="26"/>
    <n v="67"/>
    <n v="93"/>
  </r>
  <r>
    <n v="2017"/>
    <x v="52"/>
    <n v="26"/>
    <x v="63"/>
    <x v="0"/>
    <n v="6.25E-2"/>
    <n v="21"/>
    <n v="91"/>
    <n v="112"/>
  </r>
  <r>
    <n v="2017"/>
    <x v="52"/>
    <n v="26"/>
    <x v="63"/>
    <x v="3"/>
    <n v="6.25E-2"/>
    <n v="0"/>
    <n v="1"/>
    <n v="1"/>
  </r>
  <r>
    <n v="2017"/>
    <x v="49"/>
    <n v="49"/>
    <x v="77"/>
    <x v="0"/>
    <n v="9.375E-2"/>
    <n v="14"/>
    <n v="102"/>
    <n v="116"/>
  </r>
  <r>
    <n v="2017"/>
    <x v="49"/>
    <n v="49"/>
    <x v="77"/>
    <x v="1"/>
    <n v="9.375E-2"/>
    <n v="6"/>
    <n v="50"/>
    <n v="56"/>
  </r>
  <r>
    <n v="2017"/>
    <x v="47"/>
    <n v="51"/>
    <x v="10"/>
    <x v="0"/>
    <n v="6.25E-2"/>
    <n v="56"/>
    <n v="74"/>
    <n v="130"/>
  </r>
  <r>
    <n v="2017"/>
    <x v="47"/>
    <n v="51"/>
    <x v="10"/>
    <x v="1"/>
    <n v="0.4375"/>
    <n v="9"/>
    <n v="39"/>
    <n v="48"/>
  </r>
  <r>
    <n v="2017"/>
    <x v="51"/>
    <n v="28"/>
    <x v="74"/>
    <x v="0"/>
    <n v="9.375E-2"/>
    <n v="27"/>
    <n v="116"/>
    <n v="143"/>
  </r>
  <r>
    <n v="2017"/>
    <x v="51"/>
    <n v="28"/>
    <x v="74"/>
    <x v="1"/>
    <n v="9.375E-2"/>
    <n v="51"/>
    <n v="5"/>
    <n v="56"/>
  </r>
  <r>
    <n v="2017"/>
    <x v="53"/>
    <n v="101"/>
    <x v="73"/>
    <x v="0"/>
    <n v="6.25E-2"/>
    <n v="56"/>
    <n v="118"/>
    <n v="174"/>
  </r>
  <r>
    <n v="2017"/>
    <x v="48"/>
    <n v="33"/>
    <x v="36"/>
    <x v="0"/>
    <n v="0.125"/>
    <n v="30"/>
    <n v="107"/>
    <n v="137"/>
  </r>
  <r>
    <n v="2017"/>
    <x v="51"/>
    <n v="29"/>
    <x v="70"/>
    <x v="0"/>
    <n v="0.125"/>
    <n v="61"/>
    <n v="127"/>
    <n v="188"/>
  </r>
  <r>
    <n v="2017"/>
    <x v="51"/>
    <n v="29"/>
    <x v="70"/>
    <x v="1"/>
    <n v="0.125"/>
    <n v="6"/>
    <n v="1"/>
    <n v="7"/>
  </r>
  <r>
    <n v="2017"/>
    <x v="51"/>
    <n v="29"/>
    <x v="70"/>
    <x v="2"/>
    <n v="0.125"/>
    <n v="0"/>
    <n v="1"/>
    <n v="1"/>
  </r>
  <r>
    <n v="2017"/>
    <x v="52"/>
    <n v="25"/>
    <x v="78"/>
    <x v="0"/>
    <n v="9.375E-2"/>
    <n v="57"/>
    <n v="69"/>
    <n v="126"/>
  </r>
  <r>
    <n v="2017"/>
    <x v="52"/>
    <n v="25"/>
    <x v="78"/>
    <x v="1"/>
    <n v="0.125"/>
    <n v="32"/>
    <n v="19"/>
    <n v="51"/>
  </r>
  <r>
    <n v="2017"/>
    <x v="51"/>
    <n v="27"/>
    <x v="67"/>
    <x v="0"/>
    <n v="0.125"/>
    <n v="71"/>
    <n v="68"/>
    <n v="139"/>
  </r>
  <r>
    <n v="2017"/>
    <x v="51"/>
    <n v="27"/>
    <x v="67"/>
    <x v="1"/>
    <n v="0.25"/>
    <n v="6"/>
    <n v="45"/>
    <n v="51"/>
  </r>
  <r>
    <n v="2017"/>
    <x v="50"/>
    <n v="103"/>
    <x v="72"/>
    <x v="0"/>
    <n v="0.1875"/>
    <n v="18"/>
    <n v="37"/>
    <n v="55"/>
  </r>
  <r>
    <n v="2017"/>
    <x v="50"/>
    <n v="103"/>
    <x v="72"/>
    <x v="1"/>
    <n v="0.1875"/>
    <n v="6"/>
    <n v="0"/>
    <n v="6"/>
  </r>
  <r>
    <n v="2017"/>
    <x v="50"/>
    <n v="103"/>
    <x v="72"/>
    <x v="2"/>
    <n v="0.125"/>
    <n v="41"/>
    <n v="113"/>
    <n v="154"/>
  </r>
  <r>
    <n v="2017"/>
    <x v="52"/>
    <n v="23"/>
    <x v="79"/>
    <x v="1"/>
    <n v="6.25E-2"/>
    <n v="25"/>
    <n v="101"/>
    <n v="126"/>
  </r>
  <r>
    <n v="2017"/>
    <x v="54"/>
    <n v="100"/>
    <x v="80"/>
    <x v="1"/>
    <n v="0.125"/>
    <n v="55"/>
    <n v="52"/>
    <n v="107"/>
  </r>
  <r>
    <n v="2017"/>
    <x v="55"/>
    <n v="10"/>
    <x v="71"/>
    <x v="0"/>
    <n v="0.125"/>
    <n v="1"/>
    <n v="0"/>
    <n v="1"/>
  </r>
  <r>
    <n v="2017"/>
    <x v="55"/>
    <n v="10"/>
    <x v="71"/>
    <x v="1"/>
    <n v="0.125"/>
    <n v="12"/>
    <n v="96"/>
    <n v="108"/>
  </r>
  <r>
    <n v="2017"/>
    <x v="56"/>
    <n v="56"/>
    <x v="53"/>
    <x v="0"/>
    <n v="6.25E-2"/>
    <n v="43"/>
    <n v="80"/>
    <n v="123"/>
  </r>
  <r>
    <n v="2017"/>
    <x v="52"/>
    <n v="24"/>
    <x v="68"/>
    <x v="0"/>
    <n v="6.25E-2"/>
    <n v="67"/>
    <n v="60"/>
    <n v="127"/>
  </r>
  <r>
    <n v="2017"/>
    <x v="52"/>
    <n v="24"/>
    <x v="68"/>
    <x v="1"/>
    <n v="6.25E-2"/>
    <n v="0"/>
    <n v="4"/>
    <n v="4"/>
  </r>
  <r>
    <n v="2017"/>
    <x v="56"/>
    <n v="55"/>
    <x v="39"/>
    <x v="0"/>
    <n v="0.125"/>
    <n v="75"/>
    <n v="59"/>
    <n v="134"/>
  </r>
  <r>
    <n v="2017"/>
    <x v="56"/>
    <n v="55"/>
    <x v="39"/>
    <x v="1"/>
    <n v="0.125"/>
    <n v="83"/>
    <n v="49"/>
    <n v="132"/>
  </r>
  <r>
    <n v="2017"/>
    <x v="57"/>
    <n v="61"/>
    <x v="52"/>
    <x v="0"/>
    <n v="6.25E-2"/>
    <n v="39"/>
    <n v="116"/>
    <n v="155"/>
  </r>
  <r>
    <n v="2017"/>
    <x v="58"/>
    <n v="50"/>
    <x v="81"/>
    <x v="0"/>
    <n v="0.125"/>
    <n v="0"/>
    <n v="1"/>
    <n v="1"/>
  </r>
  <r>
    <n v="2017"/>
    <x v="58"/>
    <n v="50"/>
    <x v="81"/>
    <x v="1"/>
    <n v="0.125"/>
    <n v="80"/>
    <n v="77"/>
    <n v="157"/>
  </r>
  <r>
    <n v="2017"/>
    <x v="57"/>
    <n v="60"/>
    <x v="69"/>
    <x v="0"/>
    <n v="6.25E-2"/>
    <n v="33"/>
    <n v="74"/>
    <n v="107"/>
  </r>
  <r>
    <n v="2017"/>
    <x v="57"/>
    <n v="60"/>
    <x v="69"/>
    <x v="1"/>
    <n v="3.125E-2"/>
    <n v="16"/>
    <n v="38"/>
    <n v="54"/>
  </r>
  <r>
    <n v="2018"/>
    <x v="59"/>
    <n v="6"/>
    <x v="41"/>
    <x v="1"/>
    <n v="9.375E-2"/>
    <n v="46"/>
    <n v="56"/>
    <n v="112"/>
  </r>
  <r>
    <n v="2018"/>
    <x v="59"/>
    <n v="28"/>
    <x v="36"/>
    <x v="0"/>
    <n v="1"/>
    <n v="13"/>
    <n v="48"/>
    <n v="61"/>
  </r>
  <r>
    <n v="2018"/>
    <x v="59"/>
    <n v="28"/>
    <x v="36"/>
    <x v="1"/>
    <n v="0.53125"/>
    <n v="3"/>
    <n v="105"/>
    <n v="108"/>
  </r>
  <r>
    <n v="2018"/>
    <x v="59"/>
    <n v="59"/>
    <x v="81"/>
    <x v="0"/>
    <n v="1"/>
    <n v="0"/>
    <n v="5"/>
    <n v="5"/>
  </r>
  <r>
    <n v="2018"/>
    <x v="59"/>
    <n v="59"/>
    <x v="81"/>
    <x v="1"/>
    <n v="1"/>
    <n v="26"/>
    <n v="81"/>
    <n v="107"/>
  </r>
  <r>
    <n v="2018"/>
    <x v="59"/>
    <n v="31"/>
    <x v="64"/>
    <x v="0"/>
    <n v="0.125"/>
    <n v="0"/>
    <n v="2"/>
    <n v="2"/>
  </r>
  <r>
    <n v="2018"/>
    <x v="59"/>
    <n v="31"/>
    <x v="64"/>
    <x v="1"/>
    <n v="0.125"/>
    <n v="42"/>
    <n v="74"/>
    <n v="116"/>
  </r>
  <r>
    <n v="2018"/>
    <x v="59"/>
    <n v="30"/>
    <x v="77"/>
    <x v="0"/>
    <n v="0.125"/>
    <n v="47"/>
    <n v="96"/>
    <n v="143"/>
  </r>
  <r>
    <n v="2018"/>
    <x v="59"/>
    <n v="68"/>
    <x v="50"/>
    <x v="0"/>
    <n v="6.25E-2"/>
    <n v="39"/>
    <n v="62"/>
    <n v="101"/>
  </r>
  <r>
    <n v="2018"/>
    <x v="59"/>
    <n v="68"/>
    <x v="50"/>
    <x v="1"/>
    <n v="6.25E-2"/>
    <n v="2"/>
    <n v="2"/>
    <n v="4"/>
  </r>
  <r>
    <n v="2018"/>
    <x v="59"/>
    <n v="67"/>
    <x v="39"/>
    <x v="0"/>
    <n v="6.25E-2"/>
    <n v="61"/>
    <n v="104"/>
    <n v="165"/>
  </r>
  <r>
    <n v="2018"/>
    <x v="59"/>
    <n v="67"/>
    <x v="39"/>
    <x v="1"/>
    <n v="0.5625"/>
    <n v="25"/>
    <n v="21"/>
    <n v="46"/>
  </r>
  <r>
    <n v="2018"/>
    <x v="59"/>
    <n v="132"/>
    <x v="82"/>
    <x v="2"/>
    <n v="3.125E-2"/>
    <n v="31"/>
    <n v="116"/>
    <n v="147"/>
  </r>
  <r>
    <n v="2018"/>
    <x v="59"/>
    <n v="129"/>
    <x v="53"/>
    <x v="0"/>
    <n v="6.25E-2"/>
    <n v="29"/>
    <n v="127"/>
    <n v="156"/>
  </r>
  <r>
    <n v="2018"/>
    <x v="59"/>
    <n v="129"/>
    <x v="53"/>
    <x v="1"/>
    <n v="6.25E-2"/>
    <n v="2"/>
    <n v="1"/>
    <n v="3"/>
  </r>
  <r>
    <n v="2018"/>
    <x v="59"/>
    <n v="129"/>
    <x v="53"/>
    <x v="2"/>
    <n v="6.25E-2"/>
    <n v="12"/>
    <n v="50"/>
    <n v="62"/>
  </r>
  <r>
    <n v="2018"/>
    <x v="59"/>
    <n v="26"/>
    <x v="35"/>
    <x v="1"/>
    <n v="1"/>
    <n v="8"/>
    <n v="19"/>
    <n v="27"/>
  </r>
  <r>
    <n v="2018"/>
    <x v="59"/>
    <n v="39"/>
    <x v="69"/>
    <x v="0"/>
    <n v="6.25E-2"/>
    <n v="1"/>
    <n v="0"/>
    <n v="1"/>
  </r>
  <r>
    <n v="2018"/>
    <x v="59"/>
    <n v="39"/>
    <x v="69"/>
    <x v="1"/>
    <n v="6.25E-2"/>
    <n v="22"/>
    <n v="73"/>
    <n v="95"/>
  </r>
  <r>
    <n v="2018"/>
    <x v="59"/>
    <n v="130"/>
    <x v="40"/>
    <x v="0"/>
    <n v="6.25E-2"/>
    <n v="23"/>
    <n v="68"/>
    <n v="91"/>
  </r>
  <r>
    <n v="2018"/>
    <x v="59"/>
    <n v="130"/>
    <x v="40"/>
    <x v="2"/>
    <n v="6.25E-2"/>
    <n v="27"/>
    <n v="91"/>
    <n v="118"/>
  </r>
  <r>
    <n v="2018"/>
    <x v="59"/>
    <n v="36"/>
    <x v="68"/>
    <x v="0"/>
    <n v="0.125"/>
    <n v="39"/>
    <n v="58"/>
    <n v="97"/>
  </r>
  <r>
    <n v="2018"/>
    <x v="59"/>
    <n v="36"/>
    <x v="68"/>
    <x v="1"/>
    <n v="0.125"/>
    <n v="33"/>
    <n v="28"/>
    <n v="61"/>
  </r>
  <r>
    <n v="2018"/>
    <x v="59"/>
    <n v="27"/>
    <x v="49"/>
    <x v="0"/>
    <n v="0.25"/>
    <n v="19"/>
    <n v="35"/>
    <n v="54"/>
  </r>
  <r>
    <n v="2018"/>
    <x v="59"/>
    <n v="27"/>
    <x v="49"/>
    <x v="1"/>
    <n v="0.25"/>
    <n v="74"/>
    <n v="116"/>
    <n v="190"/>
  </r>
  <r>
    <n v="2018"/>
    <x v="59"/>
    <n v="23"/>
    <x v="46"/>
    <x v="0"/>
    <n v="6.25E-2"/>
    <n v="58"/>
    <n v="137"/>
    <n v="195"/>
  </r>
  <r>
    <n v="2018"/>
    <x v="59"/>
    <n v="23"/>
    <x v="46"/>
    <x v="1"/>
    <n v="6.25E-2"/>
    <n v="0"/>
    <n v="1"/>
    <n v="1"/>
  </r>
  <r>
    <n v="2018"/>
    <x v="59"/>
    <n v="62"/>
    <x v="1"/>
    <x v="0"/>
    <n v="0.125"/>
    <n v="44"/>
    <n v="89"/>
    <n v="133"/>
  </r>
  <r>
    <n v="2018"/>
    <x v="59"/>
    <n v="62"/>
    <x v="1"/>
    <x v="2"/>
    <n v="1"/>
    <n v="8"/>
    <n v="25"/>
    <n v="33"/>
  </r>
  <r>
    <n v="2018"/>
    <x v="59"/>
    <n v="24"/>
    <x v="60"/>
    <x v="0"/>
    <n v="0.25"/>
    <n v="15"/>
    <n v="107"/>
    <n v="122"/>
  </r>
  <r>
    <n v="2018"/>
    <x v="59"/>
    <n v="24"/>
    <x v="60"/>
    <x v="1"/>
    <n v="0.25"/>
    <n v="1"/>
    <n v="3"/>
    <n v="4"/>
  </r>
  <r>
    <n v="2018"/>
    <x v="59"/>
    <n v="24"/>
    <x v="60"/>
    <x v="2"/>
    <n v="0.25"/>
    <n v="2"/>
    <n v="10"/>
    <n v="12"/>
  </r>
  <r>
    <n v="2018"/>
    <x v="59"/>
    <n v="22"/>
    <x v="38"/>
    <x v="0"/>
    <n v="0.25"/>
    <n v="61"/>
    <n v="66"/>
    <n v="127"/>
  </r>
  <r>
    <n v="2018"/>
    <x v="59"/>
    <n v="22"/>
    <x v="38"/>
    <x v="1"/>
    <n v="0.25"/>
    <n v="0"/>
    <n v="3"/>
    <n v="3"/>
  </r>
  <r>
    <n v="2018"/>
    <x v="59"/>
    <n v="29"/>
    <x v="71"/>
    <x v="1"/>
    <n v="1"/>
    <n v="0"/>
    <n v="40"/>
    <n v="40"/>
  </r>
  <r>
    <n v="2018"/>
    <x v="59"/>
    <n v="135"/>
    <x v="83"/>
    <x v="1"/>
    <n v="0.15625"/>
    <n v="26"/>
    <n v="81"/>
    <n v="107"/>
  </r>
  <r>
    <n v="2018"/>
    <x v="59"/>
    <n v="61"/>
    <x v="0"/>
    <x v="0"/>
    <n v="0.25"/>
    <n v="56"/>
    <n v="81"/>
    <n v="137"/>
  </r>
  <r>
    <n v="2018"/>
    <x v="59"/>
    <n v="61"/>
    <x v="0"/>
    <x v="1"/>
    <n v="0.25"/>
    <n v="2"/>
    <n v="1"/>
    <n v="3"/>
  </r>
  <r>
    <n v="2018"/>
    <x v="59"/>
    <n v="131"/>
    <x v="84"/>
    <x v="0"/>
    <n v="0.25"/>
    <n v="32"/>
    <n v="24"/>
    <n v="56"/>
  </r>
  <r>
    <n v="2018"/>
    <x v="59"/>
    <n v="131"/>
    <x v="84"/>
    <x v="2"/>
    <n v="6.25E-2"/>
    <n v="53"/>
    <n v="81"/>
    <n v="134"/>
  </r>
  <r>
    <n v="2018"/>
    <x v="59"/>
    <n v="122"/>
    <x v="52"/>
    <x v="0"/>
    <n v="0.125"/>
    <n v="87"/>
    <n v="87"/>
    <n v="174"/>
  </r>
  <r>
    <n v="2018"/>
    <x v="59"/>
    <n v="122"/>
    <x v="52"/>
    <x v="1"/>
    <n v="0.25"/>
    <n v="32"/>
    <n v="26"/>
    <n v="58"/>
  </r>
  <r>
    <n v="2018"/>
    <x v="59"/>
    <n v="122"/>
    <x v="52"/>
    <x v="10"/>
    <n v="0.125"/>
    <n v="0"/>
    <n v="1"/>
    <n v="1"/>
  </r>
  <r>
    <n v="2018"/>
    <x v="59"/>
    <n v="37"/>
    <x v="65"/>
    <x v="0"/>
    <n v="6.25E-2"/>
    <n v="50"/>
    <n v="42"/>
    <n v="92"/>
  </r>
  <r>
    <n v="2018"/>
    <x v="59"/>
    <n v="37"/>
    <x v="65"/>
    <x v="1"/>
    <n v="6.25E-2"/>
    <n v="0"/>
    <n v="2"/>
    <n v="2"/>
  </r>
  <r>
    <n v="2018"/>
    <x v="59"/>
    <n v="38"/>
    <x v="79"/>
    <x v="1"/>
    <n v="6.25E-2"/>
    <n v="56"/>
    <n v="45"/>
    <n v="101"/>
  </r>
  <r>
    <n v="2018"/>
    <x v="59"/>
    <n v="33"/>
    <x v="73"/>
    <x v="0"/>
    <n v="6.25E-2"/>
    <n v="52"/>
    <n v="88"/>
    <n v="140"/>
  </r>
  <r>
    <n v="2018"/>
    <x v="59"/>
    <n v="33"/>
    <x v="73"/>
    <x v="1"/>
    <n v="0.25"/>
    <n v="3"/>
    <n v="8"/>
    <n v="11"/>
  </r>
  <r>
    <n v="2018"/>
    <x v="59"/>
    <n v="82"/>
    <x v="78"/>
    <x v="1"/>
    <n v="9.375E-2"/>
    <n v="31"/>
    <n v="83"/>
    <n v="114"/>
  </r>
  <r>
    <n v="2018"/>
    <x v="59"/>
    <n v="83"/>
    <x v="63"/>
    <x v="0"/>
    <n v="0.125"/>
    <n v="13"/>
    <n v="43"/>
    <n v="56"/>
  </r>
  <r>
    <n v="2018"/>
    <x v="59"/>
    <n v="83"/>
    <x v="63"/>
    <x v="1"/>
    <n v="0.125"/>
    <n v="86"/>
    <n v="69"/>
    <n v="155"/>
  </r>
  <r>
    <n v="2018"/>
    <x v="59"/>
    <n v="35"/>
    <x v="72"/>
    <x v="0"/>
    <n v="0.125"/>
    <n v="119"/>
    <n v="122"/>
    <n v="241"/>
  </r>
  <r>
    <n v="2018"/>
    <x v="59"/>
    <n v="35"/>
    <x v="72"/>
    <x v="1"/>
    <n v="0.125"/>
    <n v="2"/>
    <n v="2"/>
    <n v="4"/>
  </r>
  <r>
    <n v="2018"/>
    <x v="59"/>
    <n v="32"/>
    <x v="80"/>
    <x v="0"/>
    <n v="0.125"/>
    <n v="45"/>
    <n v="70"/>
    <n v="115"/>
  </r>
  <r>
    <n v="2018"/>
    <x v="59"/>
    <n v="32"/>
    <x v="80"/>
    <x v="1"/>
    <n v="0.25"/>
    <n v="29"/>
    <n v="39"/>
    <n v="68"/>
  </r>
  <r>
    <n v="2018"/>
    <x v="59"/>
    <n v="34"/>
    <x v="66"/>
    <x v="0"/>
    <n v="6.25E-2"/>
    <n v="92"/>
    <n v="78"/>
    <n v="170"/>
  </r>
  <r>
    <n v="2018"/>
    <x v="59"/>
    <n v="34"/>
    <x v="66"/>
    <x v="1"/>
    <n v="6.25E-2"/>
    <n v="0"/>
    <n v="1"/>
    <n v="1"/>
  </r>
  <r>
    <n v="2018"/>
    <x v="59"/>
    <n v="34"/>
    <x v="66"/>
    <x v="2"/>
    <n v="6.25E-2"/>
    <n v="0"/>
    <n v="3"/>
    <n v="3"/>
  </r>
  <r>
    <n v="2018"/>
    <x v="59"/>
    <n v="85"/>
    <x v="74"/>
    <x v="0"/>
    <n v="6.25E-2"/>
    <n v="80"/>
    <n v="102"/>
    <n v="182"/>
  </r>
  <r>
    <n v="2018"/>
    <x v="59"/>
    <n v="85"/>
    <x v="74"/>
    <x v="1"/>
    <n v="6.25E-2"/>
    <n v="2"/>
    <n v="1"/>
    <n v="3"/>
  </r>
  <r>
    <n v="2018"/>
    <x v="59"/>
    <n v="15"/>
    <x v="22"/>
    <x v="1"/>
    <n v="0.375"/>
    <n v="1"/>
    <n v="127"/>
    <n v="128"/>
  </r>
  <r>
    <n v="2018"/>
    <x v="59"/>
    <n v="15"/>
    <x v="22"/>
    <x v="3"/>
    <n v="0.375"/>
    <n v="26"/>
    <n v="32"/>
    <n v="58"/>
  </r>
  <r>
    <n v="2018"/>
    <x v="60"/>
    <n v="86"/>
    <x v="70"/>
    <x v="0"/>
    <n v="0.25"/>
    <n v="27"/>
    <n v="101"/>
    <n v="128"/>
  </r>
  <r>
    <n v="2018"/>
    <x v="60"/>
    <n v="86"/>
    <x v="70"/>
    <x v="1"/>
    <n v="0.25"/>
    <n v="1"/>
    <n v="14"/>
    <n v="15"/>
  </r>
  <r>
    <n v="2018"/>
    <x v="60"/>
    <n v="86"/>
    <x v="70"/>
    <x v="2"/>
    <n v="0.25"/>
    <n v="0"/>
    <n v="1"/>
    <n v="1"/>
  </r>
  <r>
    <n v="2018"/>
    <x v="59"/>
    <n v="16"/>
    <x v="23"/>
    <x v="0"/>
    <n v="1"/>
    <n v="1"/>
    <n v="3"/>
    <n v="4"/>
  </r>
  <r>
    <n v="2018"/>
    <x v="59"/>
    <n v="16"/>
    <x v="23"/>
    <x v="1"/>
    <n v="1"/>
    <n v="22"/>
    <n v="78"/>
    <n v="100"/>
  </r>
  <r>
    <n v="2018"/>
    <x v="59"/>
    <n v="5"/>
    <x v="27"/>
    <x v="0"/>
    <n v="1"/>
    <n v="0"/>
    <n v="3"/>
    <n v="3"/>
  </r>
  <r>
    <n v="2018"/>
    <x v="59"/>
    <n v="5"/>
    <x v="27"/>
    <x v="1"/>
    <n v="1"/>
    <n v="26"/>
    <n v="103"/>
    <n v="129"/>
  </r>
  <r>
    <n v="2018"/>
    <x v="59"/>
    <n v="5"/>
    <x v="27"/>
    <x v="3"/>
    <n v="1"/>
    <n v="1"/>
    <n v="0"/>
    <n v="1"/>
  </r>
  <r>
    <n v="2018"/>
    <x v="59"/>
    <n v="21"/>
    <x v="55"/>
    <x v="0"/>
    <n v="1"/>
    <n v="4"/>
    <n v="67"/>
    <n v="71"/>
  </r>
  <r>
    <n v="2018"/>
    <x v="59"/>
    <n v="21"/>
    <x v="55"/>
    <x v="1"/>
    <n v="1"/>
    <n v="3"/>
    <n v="53"/>
    <n v="56"/>
  </r>
  <r>
    <n v="2018"/>
    <x v="59"/>
    <n v="3"/>
    <x v="25"/>
    <x v="0"/>
    <n v="0.125"/>
    <n v="93"/>
    <n v="93"/>
    <n v="183"/>
  </r>
  <r>
    <n v="2018"/>
    <x v="59"/>
    <n v="3"/>
    <x v="25"/>
    <x v="1"/>
    <n v="0.25"/>
    <n v="7"/>
    <n v="12"/>
    <n v="19"/>
  </r>
  <r>
    <n v="2018"/>
    <x v="59"/>
    <n v="3"/>
    <x v="25"/>
    <x v="2"/>
    <n v="0.25"/>
    <n v="4"/>
    <n v="51"/>
    <n v="55"/>
  </r>
  <r>
    <n v="2018"/>
    <x v="59"/>
    <n v="84"/>
    <x v="67"/>
    <x v="0"/>
    <n v="0.25"/>
    <n v="43"/>
    <n v="32"/>
    <n v="75"/>
  </r>
  <r>
    <n v="2018"/>
    <x v="59"/>
    <n v="84"/>
    <x v="67"/>
    <x v="1"/>
    <n v="0.125"/>
    <n v="51"/>
    <n v="60"/>
    <n v="111"/>
  </r>
  <r>
    <n v="2018"/>
    <x v="59"/>
    <n v="11"/>
    <x v="8"/>
    <x v="0"/>
    <n v="6.25E-2"/>
    <n v="58"/>
    <n v="71"/>
    <n v="129"/>
  </r>
  <r>
    <n v="2018"/>
    <x v="59"/>
    <n v="110"/>
    <x v="42"/>
    <x v="0"/>
    <n v="0.125"/>
    <n v="23"/>
    <n v="40"/>
    <n v="63"/>
  </r>
  <r>
    <n v="2018"/>
    <x v="59"/>
    <n v="110"/>
    <x v="42"/>
    <x v="1"/>
    <n v="0.15625"/>
    <n v="92"/>
    <n v="23"/>
    <n v="115"/>
  </r>
  <r>
    <n v="2018"/>
    <x v="59"/>
    <n v="77"/>
    <x v="24"/>
    <x v="0"/>
    <n v="0.25"/>
    <n v="11"/>
    <n v="40"/>
    <n v="51"/>
  </r>
  <r>
    <n v="2018"/>
    <x v="59"/>
    <n v="77"/>
    <x v="24"/>
    <x v="1"/>
    <n v="0.375"/>
    <n v="7"/>
    <n v="33"/>
    <n v="40"/>
  </r>
  <r>
    <n v="2018"/>
    <x v="59"/>
    <n v="77"/>
    <x v="24"/>
    <x v="2"/>
    <n v="0.375"/>
    <n v="7"/>
    <n v="102"/>
    <n v="109"/>
  </r>
  <r>
    <n v="2017"/>
    <x v="61"/>
    <n v="44"/>
    <x v="85"/>
    <x v="0"/>
    <n v="0.125"/>
    <n v="59"/>
    <n v="79"/>
    <n v="138"/>
  </r>
  <r>
    <n v="2017"/>
    <x v="61"/>
    <n v="44"/>
    <x v="85"/>
    <x v="1"/>
    <n v="0.1875"/>
    <n v="35"/>
    <n v="29"/>
    <n v="64"/>
  </r>
  <r>
    <n v="2017"/>
    <x v="62"/>
    <n v="3"/>
    <x v="34"/>
    <x v="0"/>
    <n v="0.25"/>
    <n v="0"/>
    <n v="1"/>
    <n v="1"/>
  </r>
  <r>
    <n v="2017"/>
    <x v="62"/>
    <n v="3"/>
    <x v="34"/>
    <x v="1"/>
    <n v="0.25"/>
    <n v="1"/>
    <n v="103"/>
    <n v="104"/>
  </r>
  <r>
    <n v="2017"/>
    <x v="62"/>
    <n v="3"/>
    <x v="34"/>
    <x v="3"/>
    <n v="0.25"/>
    <n v="1"/>
    <n v="0"/>
    <n v="1"/>
  </r>
  <r>
    <n v="2018"/>
    <x v="59"/>
    <n v="52"/>
    <x v="86"/>
    <x v="0"/>
    <n v="1"/>
    <n v="1"/>
    <n v="1"/>
    <n v="2"/>
  </r>
  <r>
    <n v="2018"/>
    <x v="59"/>
    <n v="52"/>
    <x v="86"/>
    <x v="1"/>
    <n v="1"/>
    <n v="14"/>
    <n v="84"/>
    <n v="98"/>
  </r>
  <r>
    <n v="2017"/>
    <x v="63"/>
    <n v="108"/>
    <x v="26"/>
    <x v="1"/>
    <n v="0.125"/>
    <n v="0"/>
    <n v="1"/>
    <n v="1"/>
  </r>
  <r>
    <n v="2017"/>
    <x v="63"/>
    <n v="108"/>
    <x v="26"/>
    <x v="2"/>
    <n v="0.125"/>
    <n v="23"/>
    <n v="78"/>
    <n v="101"/>
  </r>
  <r>
    <n v="2017"/>
    <x v="48"/>
    <n v="36"/>
    <x v="42"/>
    <x v="0"/>
    <n v="6.25E-2"/>
    <n v="56"/>
    <n v="108"/>
    <n v="164"/>
  </r>
  <r>
    <n v="2017"/>
    <x v="48"/>
    <n v="36"/>
    <x v="42"/>
    <x v="1"/>
    <n v="0.3125"/>
    <n v="21"/>
    <n v="34"/>
    <n v="55"/>
  </r>
  <r>
    <n v="2018"/>
    <x v="59"/>
    <n v="46"/>
    <x v="87"/>
    <x v="0"/>
    <n v="6.25E-2"/>
    <n v="34"/>
    <n v="87"/>
    <n v="121"/>
  </r>
  <r>
    <n v="2018"/>
    <x v="59"/>
    <n v="46"/>
    <x v="87"/>
    <x v="2"/>
    <n v="0.15625"/>
    <n v="14"/>
    <n v="53"/>
    <n v="67"/>
  </r>
  <r>
    <n v="2018"/>
    <x v="59"/>
    <n v="57"/>
    <x v="18"/>
    <x v="0"/>
    <n v="6.25E-2"/>
    <n v="43"/>
    <n v="63"/>
    <n v="106"/>
  </r>
  <r>
    <n v="2018"/>
    <x v="59"/>
    <n v="57"/>
    <x v="18"/>
    <x v="1"/>
    <n v="6.25E-2"/>
    <n v="2"/>
    <n v="4"/>
    <n v="6"/>
  </r>
  <r>
    <n v="2018"/>
    <x v="59"/>
    <n v="41"/>
    <x v="11"/>
    <x v="0"/>
    <n v="0.125"/>
    <n v="49"/>
    <n v="138"/>
    <n v="187"/>
  </r>
  <r>
    <n v="2018"/>
    <x v="59"/>
    <n v="41"/>
    <x v="11"/>
    <x v="1"/>
    <n v="0.125"/>
    <n v="5"/>
    <n v="0"/>
    <n v="5"/>
  </r>
  <r>
    <n v="2017"/>
    <x v="64"/>
    <n v="64"/>
    <x v="18"/>
    <x v="0"/>
    <n v="0.125"/>
    <n v="35"/>
    <n v="69"/>
    <n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273" firstHeaderRow="1" firstDataRow="2" firstDataCol="1"/>
  <pivotFields count="9">
    <pivotField showAll="0"/>
    <pivotField axis="axisRow" showAll="0">
      <items count="66">
        <item x="0"/>
        <item x="1"/>
        <item x="8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42"/>
        <item x="25"/>
        <item x="26"/>
        <item x="27"/>
        <item x="44"/>
        <item x="28"/>
        <item x="29"/>
        <item x="30"/>
        <item x="31"/>
        <item x="32"/>
        <item x="33"/>
        <item x="34"/>
        <item x="35"/>
        <item x="43"/>
        <item x="36"/>
        <item x="37"/>
        <item x="38"/>
        <item x="39"/>
        <item x="40"/>
        <item x="41"/>
        <item x="62"/>
        <item x="55"/>
        <item x="52"/>
        <item x="51"/>
        <item x="45"/>
        <item x="48"/>
        <item x="61"/>
        <item x="49"/>
        <item x="58"/>
        <item x="47"/>
        <item x="56"/>
        <item x="57"/>
        <item x="64"/>
        <item x="46"/>
        <item x="54"/>
        <item x="50"/>
        <item x="63"/>
        <item x="53"/>
        <item x="59"/>
        <item x="60"/>
        <item t="default"/>
      </items>
    </pivotField>
    <pivotField showAll="0"/>
    <pivotField axis="axisRow" showAll="0">
      <items count="89">
        <item x="48"/>
        <item x="59"/>
        <item x="51"/>
        <item x="45"/>
        <item x="57"/>
        <item x="46"/>
        <item x="60"/>
        <item x="37"/>
        <item x="77"/>
        <item x="49"/>
        <item x="71"/>
        <item x="36"/>
        <item x="38"/>
        <item x="35"/>
        <item x="78"/>
        <item x="63"/>
        <item x="67"/>
        <item x="74"/>
        <item x="70"/>
        <item x="64"/>
        <item x="80"/>
        <item x="73"/>
        <item x="66"/>
        <item x="72"/>
        <item x="33"/>
        <item x="83"/>
        <item x="68"/>
        <item x="65"/>
        <item x="79"/>
        <item x="69"/>
        <item x="52"/>
        <item x="41"/>
        <item x="39"/>
        <item x="50"/>
        <item x="53"/>
        <item x="40"/>
        <item x="82"/>
        <item x="84"/>
        <item x="81"/>
        <item x="61"/>
        <item x="47"/>
        <item x="62"/>
        <item x="56"/>
        <item x="34"/>
        <item x="7"/>
        <item x="26"/>
        <item x="25"/>
        <item x="24"/>
        <item x="30"/>
        <item x="29"/>
        <item x="8"/>
        <item x="54"/>
        <item x="4"/>
        <item x="20"/>
        <item x="22"/>
        <item x="23"/>
        <item x="9"/>
        <item x="5"/>
        <item x="6"/>
        <item x="19"/>
        <item x="42"/>
        <item x="21"/>
        <item x="43"/>
        <item x="55"/>
        <item x="10"/>
        <item x="0"/>
        <item x="1"/>
        <item x="76"/>
        <item x="2"/>
        <item x="18"/>
        <item x="3"/>
        <item x="11"/>
        <item x="12"/>
        <item x="28"/>
        <item x="44"/>
        <item x="58"/>
        <item x="27"/>
        <item x="85"/>
        <item x="31"/>
        <item x="32"/>
        <item x="86"/>
        <item x="13"/>
        <item x="14"/>
        <item x="15"/>
        <item x="17"/>
        <item x="87"/>
        <item x="16"/>
        <item x="75"/>
        <item t="default"/>
      </items>
    </pivotField>
    <pivotField axis="axisCol" showAll="0">
      <items count="12">
        <item x="4"/>
        <item x="9"/>
        <item x="5"/>
        <item x="0"/>
        <item x="6"/>
        <item x="2"/>
        <item x="3"/>
        <item x="8"/>
        <item x="10"/>
        <item x="7"/>
        <item x="1"/>
        <item t="default"/>
      </items>
    </pivotField>
    <pivotField showAll="0"/>
    <pivotField dataField="1" showAll="0"/>
    <pivotField showAll="0"/>
    <pivotField showAll="0"/>
  </pivotFields>
  <rowFields count="2">
    <field x="3"/>
    <field x="1"/>
  </rowFields>
  <rowItems count="269">
    <i>
      <x/>
    </i>
    <i r="1">
      <x v="44"/>
    </i>
    <i>
      <x v="1"/>
    </i>
    <i r="1">
      <x v="38"/>
    </i>
    <i r="1">
      <x v="44"/>
    </i>
    <i>
      <x v="2"/>
    </i>
    <i r="1">
      <x v="39"/>
    </i>
    <i>
      <x v="3"/>
    </i>
    <i r="1">
      <x v="39"/>
    </i>
    <i>
      <x v="4"/>
    </i>
    <i r="1">
      <x v="39"/>
    </i>
    <i>
      <x v="5"/>
    </i>
    <i r="1">
      <x v="42"/>
    </i>
    <i r="1">
      <x v="52"/>
    </i>
    <i r="1">
      <x v="63"/>
    </i>
    <i>
      <x v="6"/>
    </i>
    <i r="1">
      <x v="43"/>
    </i>
    <i r="1">
      <x v="63"/>
    </i>
    <i>
      <x v="7"/>
    </i>
    <i r="1">
      <x v="23"/>
    </i>
    <i r="1">
      <x v="50"/>
    </i>
    <i>
      <x v="8"/>
    </i>
    <i r="1">
      <x v="52"/>
    </i>
    <i r="1">
      <x v="63"/>
    </i>
    <i>
      <x v="9"/>
    </i>
    <i r="1">
      <x v="23"/>
    </i>
    <i r="1">
      <x v="63"/>
    </i>
    <i>
      <x v="10"/>
    </i>
    <i r="1">
      <x v="23"/>
    </i>
    <i r="1">
      <x v="46"/>
    </i>
    <i r="1">
      <x v="63"/>
    </i>
    <i>
      <x v="11"/>
    </i>
    <i r="1">
      <x v="23"/>
    </i>
    <i r="1">
      <x v="50"/>
    </i>
    <i r="1">
      <x v="63"/>
    </i>
    <i>
      <x v="12"/>
    </i>
    <i r="1">
      <x v="24"/>
    </i>
    <i r="1">
      <x v="48"/>
    </i>
    <i r="1">
      <x v="63"/>
    </i>
    <i>
      <x v="13"/>
    </i>
    <i r="1">
      <x v="22"/>
    </i>
    <i r="1">
      <x v="50"/>
    </i>
    <i r="1">
      <x v="63"/>
    </i>
    <i>
      <x v="14"/>
    </i>
    <i r="1">
      <x v="47"/>
    </i>
    <i r="1">
      <x v="63"/>
    </i>
    <i>
      <x v="15"/>
    </i>
    <i r="1">
      <x v="29"/>
    </i>
    <i r="1">
      <x v="47"/>
    </i>
    <i r="1">
      <x v="63"/>
    </i>
    <i>
      <x v="16"/>
    </i>
    <i r="1">
      <x v="29"/>
    </i>
    <i r="1">
      <x v="48"/>
    </i>
    <i r="1">
      <x v="63"/>
    </i>
    <i>
      <x v="17"/>
    </i>
    <i r="1">
      <x v="32"/>
    </i>
    <i r="1">
      <x v="48"/>
    </i>
    <i r="1">
      <x v="63"/>
    </i>
    <i>
      <x v="18"/>
    </i>
    <i r="1">
      <x v="30"/>
    </i>
    <i r="1">
      <x v="48"/>
    </i>
    <i r="1">
      <x v="64"/>
    </i>
    <i>
      <x v="19"/>
    </i>
    <i r="1">
      <x v="28"/>
    </i>
    <i r="1">
      <x v="49"/>
    </i>
    <i r="1">
      <x v="63"/>
    </i>
    <i>
      <x v="20"/>
    </i>
    <i r="1">
      <x v="59"/>
    </i>
    <i r="1">
      <x v="63"/>
    </i>
    <i>
      <x v="21"/>
    </i>
    <i r="1">
      <x v="28"/>
    </i>
    <i r="1">
      <x v="62"/>
    </i>
    <i r="1">
      <x v="63"/>
    </i>
    <i>
      <x v="22"/>
    </i>
    <i r="1">
      <x v="29"/>
    </i>
    <i r="1">
      <x v="60"/>
    </i>
    <i r="1">
      <x v="63"/>
    </i>
    <i>
      <x v="23"/>
    </i>
    <i r="1">
      <x v="29"/>
    </i>
    <i r="1">
      <x v="60"/>
    </i>
    <i r="1">
      <x v="63"/>
    </i>
    <i>
      <x v="24"/>
    </i>
    <i r="1">
      <x v="21"/>
    </i>
    <i>
      <x v="25"/>
    </i>
    <i r="1">
      <x v="63"/>
    </i>
    <i>
      <x v="26"/>
    </i>
    <i r="1">
      <x v="28"/>
    </i>
    <i r="1">
      <x v="47"/>
    </i>
    <i r="1">
      <x v="63"/>
    </i>
    <i>
      <x v="27"/>
    </i>
    <i r="1">
      <x v="28"/>
    </i>
    <i r="1">
      <x v="63"/>
    </i>
    <i>
      <x v="28"/>
    </i>
    <i r="1">
      <x v="47"/>
    </i>
    <i r="1">
      <x v="63"/>
    </i>
    <i>
      <x v="29"/>
    </i>
    <i r="1">
      <x v="27"/>
    </i>
    <i r="1">
      <x v="56"/>
    </i>
    <i r="1">
      <x v="63"/>
    </i>
    <i>
      <x v="30"/>
    </i>
    <i r="1">
      <x v="27"/>
    </i>
    <i r="1">
      <x v="56"/>
    </i>
    <i r="1">
      <x v="63"/>
    </i>
    <i>
      <x v="31"/>
    </i>
    <i r="1">
      <x v="28"/>
    </i>
    <i r="1">
      <x v="63"/>
    </i>
    <i>
      <x v="32"/>
    </i>
    <i r="1">
      <x v="26"/>
    </i>
    <i r="1">
      <x v="55"/>
    </i>
    <i r="1">
      <x v="63"/>
    </i>
    <i>
      <x v="33"/>
    </i>
    <i r="1">
      <x v="27"/>
    </i>
    <i r="1">
      <x v="63"/>
    </i>
    <i>
      <x v="34"/>
    </i>
    <i r="1">
      <x v="27"/>
    </i>
    <i r="1">
      <x v="55"/>
    </i>
    <i r="1">
      <x v="63"/>
    </i>
    <i>
      <x v="35"/>
    </i>
    <i r="1">
      <x v="27"/>
    </i>
    <i r="1">
      <x v="63"/>
    </i>
    <i>
      <x v="36"/>
    </i>
    <i r="1">
      <x v="63"/>
    </i>
    <i>
      <x v="37"/>
    </i>
    <i r="1">
      <x v="63"/>
    </i>
    <i>
      <x v="38"/>
    </i>
    <i r="1">
      <x v="53"/>
    </i>
    <i r="1">
      <x v="63"/>
    </i>
    <i>
      <x v="39"/>
    </i>
    <i r="1">
      <x v="43"/>
    </i>
    <i>
      <x v="40"/>
    </i>
    <i r="1">
      <x v="43"/>
    </i>
    <i>
      <x v="41"/>
    </i>
    <i r="1">
      <x v="44"/>
    </i>
    <i>
      <x v="42"/>
    </i>
    <i r="1">
      <x v="43"/>
    </i>
    <i>
      <x v="43"/>
    </i>
    <i r="1">
      <x v="22"/>
    </i>
    <i r="1">
      <x v="45"/>
    </i>
    <i>
      <x v="44"/>
    </i>
    <i r="1">
      <x v="4"/>
    </i>
    <i>
      <x v="45"/>
    </i>
    <i r="1">
      <x v="16"/>
    </i>
    <i r="1">
      <x v="33"/>
    </i>
    <i r="1">
      <x v="61"/>
    </i>
    <i>
      <x v="46"/>
    </i>
    <i r="1">
      <x v="15"/>
    </i>
    <i r="1">
      <x v="32"/>
    </i>
    <i r="1">
      <x v="63"/>
    </i>
    <i>
      <x v="47"/>
    </i>
    <i r="1">
      <x v="15"/>
    </i>
    <i r="1">
      <x v="32"/>
    </i>
    <i r="1">
      <x v="63"/>
    </i>
    <i>
      <x v="48"/>
    </i>
    <i r="1">
      <x v="18"/>
    </i>
    <i r="1">
      <x v="34"/>
    </i>
    <i>
      <x v="49"/>
    </i>
    <i r="1">
      <x v="18"/>
    </i>
    <i r="1">
      <x v="34"/>
    </i>
    <i>
      <x v="50"/>
    </i>
    <i r="1">
      <x v="5"/>
    </i>
    <i r="1">
      <x v="35"/>
    </i>
    <i r="1">
      <x v="63"/>
    </i>
    <i>
      <x v="51"/>
    </i>
    <i r="1">
      <x v="35"/>
    </i>
    <i>
      <x v="52"/>
    </i>
    <i r="1">
      <x v="3"/>
    </i>
    <i>
      <x v="53"/>
    </i>
    <i r="1">
      <x v="13"/>
    </i>
    <i r="1">
      <x v="14"/>
    </i>
    <i r="1">
      <x v="31"/>
    </i>
    <i>
      <x v="54"/>
    </i>
    <i r="1">
      <x v="15"/>
    </i>
    <i r="1">
      <x v="19"/>
    </i>
    <i r="1">
      <x v="36"/>
    </i>
    <i r="1">
      <x v="63"/>
    </i>
    <i>
      <x v="55"/>
    </i>
    <i r="1">
      <x v="15"/>
    </i>
    <i r="1">
      <x v="18"/>
    </i>
    <i r="1">
      <x v="32"/>
    </i>
    <i r="1">
      <x v="63"/>
    </i>
    <i>
      <x v="56"/>
    </i>
    <i r="1">
      <x v="5"/>
    </i>
    <i r="1">
      <x v="32"/>
    </i>
    <i>
      <x v="57"/>
    </i>
    <i r="1">
      <x v="3"/>
    </i>
    <i>
      <x v="58"/>
    </i>
    <i r="1">
      <x v="3"/>
    </i>
    <i>
      <x v="59"/>
    </i>
    <i r="1">
      <x v="13"/>
    </i>
    <i r="1">
      <x v="30"/>
    </i>
    <i>
      <x v="60"/>
    </i>
    <i r="1">
      <x v="30"/>
    </i>
    <i r="1">
      <x v="37"/>
    </i>
    <i r="1">
      <x v="50"/>
    </i>
    <i r="1">
      <x v="63"/>
    </i>
    <i>
      <x v="61"/>
    </i>
    <i r="1">
      <x v="14"/>
    </i>
    <i r="1">
      <x v="31"/>
    </i>
    <i r="1">
      <x v="38"/>
    </i>
    <i>
      <x v="62"/>
    </i>
    <i r="1">
      <x v="31"/>
    </i>
    <i>
      <x v="63"/>
    </i>
    <i r="1">
      <x v="31"/>
    </i>
    <i r="1">
      <x v="63"/>
    </i>
    <i>
      <x v="64"/>
    </i>
    <i r="1">
      <x v="6"/>
    </i>
    <i r="1">
      <x v="40"/>
    </i>
    <i r="1">
      <x v="54"/>
    </i>
    <i>
      <x v="65"/>
    </i>
    <i r="1">
      <x/>
    </i>
    <i r="1">
      <x v="7"/>
    </i>
    <i r="1">
      <x v="41"/>
    </i>
    <i r="1">
      <x v="63"/>
    </i>
    <i>
      <x v="66"/>
    </i>
    <i r="1">
      <x/>
    </i>
    <i r="1">
      <x v="63"/>
    </i>
    <i>
      <x v="67"/>
    </i>
    <i r="1">
      <x v="54"/>
    </i>
    <i>
      <x v="68"/>
    </i>
    <i r="1">
      <x/>
    </i>
    <i r="1">
      <x v="25"/>
    </i>
    <i>
      <x v="69"/>
    </i>
    <i r="1">
      <x v="12"/>
    </i>
    <i r="1">
      <x v="26"/>
    </i>
    <i r="1">
      <x v="57"/>
    </i>
    <i r="1">
      <x v="63"/>
    </i>
    <i>
      <x v="70"/>
    </i>
    <i r="1">
      <x v="1"/>
    </i>
    <i>
      <x v="71"/>
    </i>
    <i r="1">
      <x v="7"/>
    </i>
    <i r="1">
      <x v="41"/>
    </i>
    <i r="1">
      <x v="63"/>
    </i>
    <i>
      <x v="72"/>
    </i>
    <i r="1">
      <x v="7"/>
    </i>
    <i>
      <x v="73"/>
    </i>
    <i r="1">
      <x v="17"/>
    </i>
    <i>
      <x v="74"/>
    </i>
    <i r="1">
      <x v="34"/>
    </i>
    <i>
      <x v="75"/>
    </i>
    <i r="1">
      <x v="33"/>
    </i>
    <i>
      <x v="76"/>
    </i>
    <i r="1">
      <x v="16"/>
    </i>
    <i r="1">
      <x v="33"/>
    </i>
    <i r="1">
      <x v="63"/>
    </i>
    <i>
      <x v="77"/>
    </i>
    <i r="1">
      <x v="51"/>
    </i>
    <i>
      <x v="78"/>
    </i>
    <i r="1">
      <x v="20"/>
    </i>
    <i r="1">
      <x v="36"/>
    </i>
    <i>
      <x v="79"/>
    </i>
    <i r="1">
      <x v="20"/>
    </i>
    <i r="1">
      <x v="37"/>
    </i>
    <i>
      <x v="80"/>
    </i>
    <i r="1">
      <x v="63"/>
    </i>
    <i>
      <x v="81"/>
    </i>
    <i r="1">
      <x v="8"/>
    </i>
    <i>
      <x v="82"/>
    </i>
    <i r="1">
      <x v="2"/>
    </i>
    <i>
      <x v="83"/>
    </i>
    <i r="1">
      <x v="9"/>
    </i>
    <i>
      <x v="84"/>
    </i>
    <i r="1">
      <x v="11"/>
    </i>
    <i>
      <x v="85"/>
    </i>
    <i r="1">
      <x v="63"/>
    </i>
    <i>
      <x v="86"/>
    </i>
    <i r="1">
      <x v="10"/>
    </i>
    <i>
      <x v="87"/>
    </i>
    <i r="1">
      <x v="58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# M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zoomScale="130" zoomScaleNormal="130" zoomScalePageLayoutView="130" workbookViewId="0">
      <pane ySplit="1" topLeftCell="A158" activePane="bottomLeft" state="frozen"/>
      <selection pane="bottomLeft" activeCell="C173" sqref="C173"/>
    </sheetView>
  </sheetViews>
  <sheetFormatPr baseColWidth="10" defaultColWidth="8.83203125" defaultRowHeight="14" x14ac:dyDescent="0"/>
  <cols>
    <col min="1" max="1" width="13.83203125" bestFit="1" customWidth="1"/>
    <col min="2" max="2" width="8.83203125" style="30"/>
    <col min="3" max="3" width="8.83203125" style="37"/>
    <col min="4" max="4" width="12.6640625" bestFit="1" customWidth="1"/>
    <col min="5" max="5" width="11.33203125" style="2" bestFit="1" customWidth="1"/>
    <col min="6" max="6" width="10.6640625" customWidth="1"/>
    <col min="7" max="7" width="36.33203125" bestFit="1" customWidth="1"/>
    <col min="8" max="8" width="46" bestFit="1" customWidth="1"/>
    <col min="10" max="10" width="27.5" bestFit="1" customWidth="1"/>
  </cols>
  <sheetData>
    <row r="1" spans="1:10" s="1" customFormat="1">
      <c r="A1" s="1" t="s">
        <v>0</v>
      </c>
      <c r="B1" s="47" t="s">
        <v>1</v>
      </c>
      <c r="C1" s="36" t="s">
        <v>2</v>
      </c>
      <c r="D1" s="1" t="s">
        <v>3</v>
      </c>
      <c r="E1" s="3" t="s">
        <v>9</v>
      </c>
      <c r="F1" s="1" t="s">
        <v>32</v>
      </c>
      <c r="G1" s="1" t="s">
        <v>11</v>
      </c>
      <c r="H1" s="1" t="s">
        <v>210</v>
      </c>
    </row>
    <row r="2" spans="1:10">
      <c r="A2" t="s">
        <v>130</v>
      </c>
      <c r="B2" s="30">
        <v>1</v>
      </c>
      <c r="C2" s="37">
        <v>138</v>
      </c>
      <c r="D2" t="s">
        <v>128</v>
      </c>
      <c r="E2" s="2">
        <v>43531</v>
      </c>
      <c r="F2">
        <v>1</v>
      </c>
    </row>
    <row r="3" spans="1:10">
      <c r="A3" t="s">
        <v>129</v>
      </c>
      <c r="B3" s="30">
        <v>2</v>
      </c>
      <c r="C3" s="37">
        <v>237</v>
      </c>
      <c r="D3" t="s">
        <v>127</v>
      </c>
      <c r="E3" s="2">
        <v>43531</v>
      </c>
      <c r="F3">
        <v>2</v>
      </c>
      <c r="J3" s="4" t="s">
        <v>113</v>
      </c>
    </row>
    <row r="4" spans="1:10">
      <c r="A4" t="s">
        <v>129</v>
      </c>
      <c r="B4" s="30">
        <v>3</v>
      </c>
      <c r="C4" s="37">
        <v>119</v>
      </c>
      <c r="D4" t="s">
        <v>69</v>
      </c>
      <c r="E4" s="2">
        <v>43539</v>
      </c>
      <c r="F4">
        <v>2</v>
      </c>
      <c r="G4" t="s">
        <v>137</v>
      </c>
    </row>
    <row r="5" spans="1:10">
      <c r="A5" t="s">
        <v>61</v>
      </c>
      <c r="B5" s="30">
        <v>5</v>
      </c>
      <c r="C5" s="37">
        <v>454</v>
      </c>
      <c r="D5" t="s">
        <v>62</v>
      </c>
      <c r="E5" s="2">
        <v>43448</v>
      </c>
      <c r="F5">
        <v>2</v>
      </c>
    </row>
    <row r="6" spans="1:10">
      <c r="A6" t="s">
        <v>61</v>
      </c>
      <c r="B6" s="30">
        <v>6</v>
      </c>
      <c r="C6" s="37">
        <v>455</v>
      </c>
      <c r="D6" t="s">
        <v>69</v>
      </c>
      <c r="E6" s="2">
        <v>43532</v>
      </c>
      <c r="F6">
        <v>2</v>
      </c>
      <c r="G6" t="s">
        <v>94</v>
      </c>
    </row>
    <row r="7" spans="1:10">
      <c r="A7" t="s">
        <v>131</v>
      </c>
      <c r="B7" s="30">
        <v>6</v>
      </c>
      <c r="C7" s="37">
        <v>116</v>
      </c>
      <c r="D7" t="s">
        <v>93</v>
      </c>
      <c r="E7" s="2">
        <v>43538</v>
      </c>
      <c r="F7">
        <v>4</v>
      </c>
    </row>
    <row r="8" spans="1:10">
      <c r="A8" t="s">
        <v>131</v>
      </c>
      <c r="B8" s="30">
        <v>7</v>
      </c>
      <c r="C8" s="37">
        <v>112</v>
      </c>
      <c r="D8" t="s">
        <v>127</v>
      </c>
      <c r="E8" s="2">
        <v>43545</v>
      </c>
      <c r="F8">
        <v>3</v>
      </c>
    </row>
    <row r="9" spans="1:10">
      <c r="A9" t="s">
        <v>61</v>
      </c>
      <c r="B9" s="30">
        <v>8</v>
      </c>
      <c r="C9" s="37">
        <v>463</v>
      </c>
      <c r="D9" t="s">
        <v>64</v>
      </c>
      <c r="E9" s="2">
        <v>43490</v>
      </c>
      <c r="F9">
        <v>3</v>
      </c>
    </row>
    <row r="10" spans="1:10">
      <c r="A10" t="s">
        <v>134</v>
      </c>
      <c r="B10" s="30">
        <v>8</v>
      </c>
      <c r="C10" s="37">
        <v>117</v>
      </c>
      <c r="D10" t="s">
        <v>124</v>
      </c>
      <c r="E10" s="2">
        <v>43536</v>
      </c>
      <c r="F10">
        <v>2</v>
      </c>
    </row>
    <row r="11" spans="1:10">
      <c r="A11" t="s">
        <v>49</v>
      </c>
      <c r="B11" s="30">
        <v>10</v>
      </c>
      <c r="C11" s="37">
        <v>471</v>
      </c>
      <c r="D11" t="s">
        <v>50</v>
      </c>
      <c r="E11" s="2">
        <v>43433</v>
      </c>
      <c r="F11">
        <v>2</v>
      </c>
    </row>
    <row r="12" spans="1:10">
      <c r="A12" t="s">
        <v>118</v>
      </c>
      <c r="B12" s="30">
        <v>11</v>
      </c>
      <c r="C12" s="37">
        <v>464</v>
      </c>
      <c r="D12" t="s">
        <v>119</v>
      </c>
      <c r="E12" s="2">
        <v>43524</v>
      </c>
      <c r="F12">
        <v>1</v>
      </c>
    </row>
    <row r="13" spans="1:10">
      <c r="A13" t="s">
        <v>118</v>
      </c>
      <c r="B13" s="30">
        <v>13</v>
      </c>
      <c r="C13" s="37">
        <v>167</v>
      </c>
      <c r="D13" t="s">
        <v>127</v>
      </c>
      <c r="E13" s="2">
        <v>43531</v>
      </c>
      <c r="F13">
        <v>3</v>
      </c>
    </row>
    <row r="14" spans="1:10">
      <c r="A14" t="s">
        <v>133</v>
      </c>
      <c r="B14" s="30">
        <v>16</v>
      </c>
      <c r="C14" s="37">
        <v>174</v>
      </c>
      <c r="D14" t="s">
        <v>127</v>
      </c>
      <c r="E14" s="2">
        <v>43534</v>
      </c>
      <c r="F14">
        <v>2</v>
      </c>
    </row>
    <row r="15" spans="1:10">
      <c r="A15" t="s">
        <v>138</v>
      </c>
      <c r="B15" s="30">
        <v>19</v>
      </c>
      <c r="C15" s="37">
        <v>165</v>
      </c>
      <c r="D15" t="s">
        <v>69</v>
      </c>
      <c r="E15" s="2">
        <v>43539</v>
      </c>
      <c r="F15">
        <v>2</v>
      </c>
    </row>
    <row r="16" spans="1:10">
      <c r="A16" s="4" t="s">
        <v>98</v>
      </c>
      <c r="B16" s="48">
        <v>31</v>
      </c>
      <c r="C16" s="38">
        <v>442</v>
      </c>
      <c r="D16" s="4" t="s">
        <v>62</v>
      </c>
      <c r="E16" s="5">
        <v>43518</v>
      </c>
      <c r="F16" s="4">
        <v>3</v>
      </c>
      <c r="G16" s="4"/>
      <c r="H16" s="4" t="s">
        <v>100</v>
      </c>
    </row>
    <row r="17" spans="1:8">
      <c r="A17" t="s">
        <v>110</v>
      </c>
      <c r="B17" s="30">
        <v>32</v>
      </c>
      <c r="C17" s="37">
        <v>443</v>
      </c>
      <c r="D17" t="s">
        <v>111</v>
      </c>
      <c r="E17" s="2">
        <v>43515</v>
      </c>
      <c r="F17">
        <v>4</v>
      </c>
    </row>
    <row r="18" spans="1:8">
      <c r="A18" t="s">
        <v>110</v>
      </c>
      <c r="B18" s="30">
        <v>33</v>
      </c>
      <c r="C18" s="37">
        <v>444</v>
      </c>
      <c r="D18" t="s">
        <v>93</v>
      </c>
      <c r="E18" s="2">
        <v>43538</v>
      </c>
      <c r="F18">
        <v>3</v>
      </c>
    </row>
    <row r="19" spans="1:8">
      <c r="A19" t="s">
        <v>55</v>
      </c>
      <c r="B19" s="30">
        <v>34</v>
      </c>
      <c r="C19" s="37">
        <v>421</v>
      </c>
      <c r="D19" t="s">
        <v>56</v>
      </c>
      <c r="E19" s="2">
        <v>43434</v>
      </c>
      <c r="F19">
        <v>4</v>
      </c>
    </row>
    <row r="20" spans="1:8">
      <c r="A20" t="s">
        <v>55</v>
      </c>
      <c r="B20" s="30">
        <v>35</v>
      </c>
      <c r="C20" s="37">
        <v>426</v>
      </c>
      <c r="D20" t="s">
        <v>72</v>
      </c>
      <c r="E20" s="2">
        <v>43483</v>
      </c>
      <c r="F20">
        <v>3</v>
      </c>
    </row>
    <row r="21" spans="1:8">
      <c r="A21" t="s">
        <v>110</v>
      </c>
      <c r="B21" s="30">
        <v>35</v>
      </c>
      <c r="C21" s="37">
        <v>422</v>
      </c>
      <c r="D21" t="s">
        <v>127</v>
      </c>
      <c r="E21" s="2">
        <v>43531</v>
      </c>
      <c r="F21">
        <v>4</v>
      </c>
    </row>
    <row r="22" spans="1:8">
      <c r="A22" t="s">
        <v>55</v>
      </c>
      <c r="B22" s="30">
        <v>36</v>
      </c>
      <c r="C22" s="37">
        <v>427</v>
      </c>
      <c r="D22" t="s">
        <v>57</v>
      </c>
      <c r="E22" s="2">
        <v>43439</v>
      </c>
      <c r="F22">
        <v>2</v>
      </c>
    </row>
    <row r="23" spans="1:8">
      <c r="A23" t="s">
        <v>103</v>
      </c>
      <c r="B23" s="30">
        <v>36</v>
      </c>
      <c r="C23" s="37">
        <v>424</v>
      </c>
      <c r="D23" t="s">
        <v>108</v>
      </c>
      <c r="E23" s="2">
        <v>43511</v>
      </c>
      <c r="F23">
        <v>2</v>
      </c>
    </row>
    <row r="24" spans="1:8">
      <c r="A24" t="s">
        <v>103</v>
      </c>
      <c r="B24" s="30">
        <v>37</v>
      </c>
      <c r="C24" s="37">
        <v>425</v>
      </c>
      <c r="D24" t="s">
        <v>104</v>
      </c>
      <c r="E24" s="2">
        <v>43508</v>
      </c>
      <c r="F24">
        <v>2</v>
      </c>
      <c r="H24" t="s">
        <v>105</v>
      </c>
    </row>
    <row r="25" spans="1:8">
      <c r="A25" t="s">
        <v>103</v>
      </c>
      <c r="B25" s="30">
        <v>38</v>
      </c>
      <c r="C25" s="37">
        <v>404</v>
      </c>
      <c r="D25" t="s">
        <v>128</v>
      </c>
      <c r="E25" s="2">
        <v>43531</v>
      </c>
      <c r="F25">
        <v>6</v>
      </c>
    </row>
    <row r="26" spans="1:8">
      <c r="A26" t="s">
        <v>103</v>
      </c>
      <c r="B26" s="30">
        <v>39</v>
      </c>
      <c r="C26" s="37">
        <v>403</v>
      </c>
      <c r="D26" t="s">
        <v>119</v>
      </c>
      <c r="E26" s="2">
        <v>43524</v>
      </c>
      <c r="F26">
        <v>6</v>
      </c>
    </row>
    <row r="27" spans="1:8">
      <c r="A27" t="s">
        <v>98</v>
      </c>
      <c r="B27" s="30">
        <v>30</v>
      </c>
      <c r="C27" s="37">
        <v>441</v>
      </c>
      <c r="D27" t="s">
        <v>109</v>
      </c>
      <c r="E27" s="2">
        <v>43511</v>
      </c>
      <c r="F27">
        <v>1</v>
      </c>
    </row>
    <row r="28" spans="1:8">
      <c r="A28" t="s">
        <v>121</v>
      </c>
      <c r="B28" s="30">
        <v>40</v>
      </c>
      <c r="C28" s="37">
        <v>402</v>
      </c>
      <c r="D28" t="s">
        <v>122</v>
      </c>
      <c r="E28" s="2">
        <v>43525</v>
      </c>
      <c r="F28">
        <v>4</v>
      </c>
    </row>
    <row r="29" spans="1:8">
      <c r="A29" t="s">
        <v>92</v>
      </c>
      <c r="B29" s="30">
        <v>40</v>
      </c>
      <c r="C29" s="37">
        <v>358</v>
      </c>
      <c r="D29" t="s">
        <v>93</v>
      </c>
      <c r="E29" s="2">
        <v>43531</v>
      </c>
      <c r="F29">
        <v>3</v>
      </c>
      <c r="H29" t="s">
        <v>86</v>
      </c>
    </row>
    <row r="30" spans="1:8">
      <c r="A30" t="s">
        <v>121</v>
      </c>
      <c r="B30" s="30">
        <v>41</v>
      </c>
      <c r="C30" s="37">
        <v>484</v>
      </c>
      <c r="D30" t="s">
        <v>62</v>
      </c>
      <c r="E30" s="2">
        <v>43525</v>
      </c>
      <c r="F30">
        <v>3</v>
      </c>
    </row>
    <row r="31" spans="1:8">
      <c r="A31" t="s">
        <v>123</v>
      </c>
      <c r="B31" s="30">
        <v>43</v>
      </c>
      <c r="C31" s="37">
        <v>482</v>
      </c>
      <c r="D31" t="s">
        <v>128</v>
      </c>
      <c r="E31" s="2">
        <v>43546</v>
      </c>
      <c r="F31">
        <v>4</v>
      </c>
    </row>
    <row r="32" spans="1:8">
      <c r="A32" t="s">
        <v>123</v>
      </c>
      <c r="B32" s="30">
        <v>44</v>
      </c>
      <c r="C32" s="37">
        <v>411</v>
      </c>
      <c r="D32" t="s">
        <v>127</v>
      </c>
      <c r="E32" s="2">
        <v>43531</v>
      </c>
      <c r="F32">
        <v>4</v>
      </c>
    </row>
    <row r="33" spans="1:8">
      <c r="A33" t="s">
        <v>123</v>
      </c>
      <c r="B33" s="30">
        <v>45</v>
      </c>
      <c r="C33" s="37">
        <v>412</v>
      </c>
      <c r="D33" t="s">
        <v>124</v>
      </c>
      <c r="E33" s="2">
        <v>43529</v>
      </c>
      <c r="F33">
        <v>6</v>
      </c>
    </row>
    <row r="34" spans="1:8">
      <c r="A34" t="s">
        <v>116</v>
      </c>
      <c r="B34" s="30">
        <v>46</v>
      </c>
      <c r="C34" s="37">
        <v>413</v>
      </c>
      <c r="D34" t="s">
        <v>117</v>
      </c>
      <c r="E34" s="2">
        <v>43521</v>
      </c>
      <c r="F34">
        <v>4</v>
      </c>
    </row>
    <row r="35" spans="1:8">
      <c r="A35" t="s">
        <v>76</v>
      </c>
      <c r="B35" s="30">
        <v>47</v>
      </c>
      <c r="C35" s="37">
        <v>413</v>
      </c>
      <c r="D35" t="s">
        <v>77</v>
      </c>
      <c r="E35" s="2">
        <v>43497</v>
      </c>
      <c r="F35">
        <v>5</v>
      </c>
    </row>
    <row r="36" spans="1:8">
      <c r="A36" t="s">
        <v>76</v>
      </c>
      <c r="B36" s="30">
        <v>49</v>
      </c>
      <c r="C36" s="37">
        <v>425</v>
      </c>
      <c r="D36" t="s">
        <v>47</v>
      </c>
      <c r="E36" s="2">
        <v>43502</v>
      </c>
      <c r="F36">
        <v>2</v>
      </c>
    </row>
    <row r="37" spans="1:8">
      <c r="A37" t="s">
        <v>106</v>
      </c>
      <c r="B37" s="30">
        <v>52</v>
      </c>
      <c r="C37" s="37">
        <v>423</v>
      </c>
      <c r="D37" t="s">
        <v>93</v>
      </c>
      <c r="E37" s="2">
        <v>43517</v>
      </c>
      <c r="F37">
        <v>4</v>
      </c>
    </row>
    <row r="38" spans="1:8">
      <c r="A38" t="s">
        <v>106</v>
      </c>
      <c r="B38" s="30">
        <v>53</v>
      </c>
      <c r="C38" s="37">
        <v>494</v>
      </c>
      <c r="D38" t="s">
        <v>107</v>
      </c>
      <c r="E38" s="2">
        <v>43511</v>
      </c>
      <c r="F38">
        <v>4</v>
      </c>
    </row>
    <row r="39" spans="1:8" s="11" customFormat="1">
      <c r="A39" s="11" t="s">
        <v>112</v>
      </c>
      <c r="B39" s="49">
        <v>54</v>
      </c>
      <c r="C39" s="39">
        <v>495</v>
      </c>
      <c r="D39" s="11" t="s">
        <v>62</v>
      </c>
      <c r="E39" s="24">
        <v>43518</v>
      </c>
      <c r="F39" s="11">
        <v>2</v>
      </c>
      <c r="H39" s="11" t="s">
        <v>154</v>
      </c>
    </row>
    <row r="40" spans="1:8">
      <c r="A40" t="s">
        <v>112</v>
      </c>
      <c r="B40" s="30">
        <v>58</v>
      </c>
      <c r="C40" s="37">
        <v>442</v>
      </c>
      <c r="D40" t="s">
        <v>72</v>
      </c>
      <c r="E40" s="2">
        <v>43525</v>
      </c>
      <c r="F40">
        <v>2</v>
      </c>
      <c r="H40" t="s">
        <v>120</v>
      </c>
    </row>
    <row r="41" spans="1:8">
      <c r="A41" t="s">
        <v>143</v>
      </c>
      <c r="B41" s="30">
        <v>65</v>
      </c>
      <c r="C41" s="37">
        <v>105</v>
      </c>
      <c r="D41" t="s">
        <v>127</v>
      </c>
      <c r="E41" s="2">
        <v>43545</v>
      </c>
      <c r="F41">
        <v>3</v>
      </c>
    </row>
    <row r="42" spans="1:8">
      <c r="A42" t="s">
        <v>81</v>
      </c>
      <c r="B42" s="30">
        <v>77</v>
      </c>
      <c r="C42" s="37">
        <v>453</v>
      </c>
      <c r="D42" t="s">
        <v>80</v>
      </c>
      <c r="E42" s="2">
        <v>43500</v>
      </c>
      <c r="F42">
        <v>2</v>
      </c>
    </row>
    <row r="43" spans="1:8">
      <c r="A43" t="s">
        <v>68</v>
      </c>
      <c r="B43" s="30">
        <v>79</v>
      </c>
      <c r="C43" s="37">
        <v>454</v>
      </c>
      <c r="D43" t="s">
        <v>73</v>
      </c>
      <c r="E43" s="2">
        <v>43489</v>
      </c>
      <c r="F43">
        <v>1</v>
      </c>
    </row>
    <row r="44" spans="1:8">
      <c r="A44" t="s">
        <v>68</v>
      </c>
      <c r="B44" s="30">
        <v>80</v>
      </c>
      <c r="C44" s="37">
        <v>473</v>
      </c>
      <c r="D44" t="s">
        <v>88</v>
      </c>
      <c r="E44" s="2">
        <v>43504</v>
      </c>
      <c r="F44">
        <v>1</v>
      </c>
    </row>
    <row r="45" spans="1:8">
      <c r="A45" t="s">
        <v>68</v>
      </c>
      <c r="B45" s="30">
        <v>81</v>
      </c>
      <c r="C45" s="37">
        <v>474</v>
      </c>
      <c r="D45" t="s">
        <v>69</v>
      </c>
      <c r="E45" s="2">
        <v>43476</v>
      </c>
      <c r="F45">
        <v>2</v>
      </c>
    </row>
    <row r="46" spans="1:8">
      <c r="A46" t="s">
        <v>102</v>
      </c>
      <c r="B46" s="30">
        <v>83</v>
      </c>
      <c r="C46" s="37">
        <v>453</v>
      </c>
      <c r="D46" t="s">
        <v>80</v>
      </c>
      <c r="E46" s="2">
        <v>43508</v>
      </c>
      <c r="F46">
        <v>2</v>
      </c>
    </row>
    <row r="47" spans="1:8">
      <c r="A47" t="s">
        <v>74</v>
      </c>
      <c r="B47" s="30">
        <v>84</v>
      </c>
      <c r="C47" s="37">
        <v>602</v>
      </c>
      <c r="D47" t="s">
        <v>62</v>
      </c>
      <c r="E47" s="2">
        <v>43490</v>
      </c>
      <c r="F47">
        <v>2</v>
      </c>
    </row>
    <row r="48" spans="1:8">
      <c r="A48" t="s">
        <v>101</v>
      </c>
      <c r="B48" s="30">
        <v>84</v>
      </c>
      <c r="C48" s="37">
        <v>454</v>
      </c>
      <c r="D48" t="s">
        <v>73</v>
      </c>
      <c r="E48" s="2">
        <v>43510</v>
      </c>
      <c r="F48">
        <v>3</v>
      </c>
    </row>
    <row r="49" spans="1:8">
      <c r="A49" t="s">
        <v>58</v>
      </c>
      <c r="B49" s="30">
        <v>86</v>
      </c>
      <c r="C49" s="37">
        <v>603</v>
      </c>
      <c r="D49" t="s">
        <v>59</v>
      </c>
      <c r="E49" s="2">
        <v>43441</v>
      </c>
      <c r="F49">
        <v>2</v>
      </c>
      <c r="H49" t="s">
        <v>60</v>
      </c>
    </row>
    <row r="50" spans="1:8">
      <c r="A50" t="s">
        <v>89</v>
      </c>
      <c r="B50" s="30">
        <v>87</v>
      </c>
      <c r="C50" s="37">
        <v>605</v>
      </c>
      <c r="D50" t="s">
        <v>90</v>
      </c>
      <c r="E50" s="2">
        <v>43504</v>
      </c>
      <c r="F50">
        <v>2</v>
      </c>
      <c r="H50" t="s">
        <v>91</v>
      </c>
    </row>
    <row r="51" spans="1:8">
      <c r="A51" t="s">
        <v>101</v>
      </c>
      <c r="B51" s="30">
        <v>87</v>
      </c>
      <c r="C51" s="37">
        <v>473</v>
      </c>
      <c r="D51" t="s">
        <v>80</v>
      </c>
      <c r="E51" s="2">
        <v>43507</v>
      </c>
      <c r="F51">
        <v>2</v>
      </c>
    </row>
    <row r="52" spans="1:8">
      <c r="A52" t="s">
        <v>87</v>
      </c>
      <c r="B52" s="30">
        <v>90</v>
      </c>
      <c r="C52" s="37">
        <v>623</v>
      </c>
      <c r="D52" t="s">
        <v>72</v>
      </c>
      <c r="E52" s="2">
        <v>43504</v>
      </c>
      <c r="F52">
        <v>2</v>
      </c>
    </row>
    <row r="53" spans="1:8">
      <c r="A53" t="s">
        <v>82</v>
      </c>
      <c r="B53" s="30">
        <v>95</v>
      </c>
      <c r="C53" s="37">
        <v>613</v>
      </c>
      <c r="D53" t="s">
        <v>83</v>
      </c>
      <c r="E53" s="2">
        <v>43502</v>
      </c>
      <c r="F53">
        <v>3</v>
      </c>
      <c r="H53" t="s">
        <v>84</v>
      </c>
    </row>
    <row r="54" spans="1:8" s="11" customFormat="1">
      <c r="A54" s="11" t="s">
        <v>85</v>
      </c>
      <c r="B54" s="49">
        <v>100</v>
      </c>
      <c r="C54" s="39">
        <v>464</v>
      </c>
      <c r="D54" s="11" t="s">
        <v>42</v>
      </c>
      <c r="E54" s="24">
        <v>43504</v>
      </c>
      <c r="F54" s="11">
        <v>2</v>
      </c>
      <c r="H54" s="11" t="s">
        <v>153</v>
      </c>
    </row>
    <row r="55" spans="1:8">
      <c r="A55" t="s">
        <v>140</v>
      </c>
      <c r="B55" s="30">
        <v>109</v>
      </c>
      <c r="C55" s="37">
        <v>109</v>
      </c>
      <c r="D55" t="s">
        <v>141</v>
      </c>
      <c r="E55" s="2">
        <v>43542</v>
      </c>
      <c r="F55">
        <v>4</v>
      </c>
      <c r="H55" t="s">
        <v>142</v>
      </c>
    </row>
    <row r="56" spans="1:8">
      <c r="A56" t="s">
        <v>139</v>
      </c>
      <c r="B56" s="30">
        <v>112</v>
      </c>
      <c r="C56" s="37">
        <v>212</v>
      </c>
      <c r="D56" t="s">
        <v>127</v>
      </c>
      <c r="E56" s="2">
        <v>43542</v>
      </c>
      <c r="F56">
        <v>2</v>
      </c>
    </row>
    <row r="57" spans="1:8">
      <c r="A57" t="s">
        <v>135</v>
      </c>
      <c r="B57" s="30">
        <v>116</v>
      </c>
      <c r="C57" s="37">
        <v>101</v>
      </c>
      <c r="D57" t="s">
        <v>93</v>
      </c>
      <c r="E57" s="2">
        <v>43538</v>
      </c>
      <c r="F57">
        <v>3</v>
      </c>
      <c r="H57" t="s">
        <v>136</v>
      </c>
    </row>
    <row r="58" spans="1:8">
      <c r="A58" t="s">
        <v>63</v>
      </c>
      <c r="B58" s="30">
        <v>121</v>
      </c>
      <c r="C58" s="37">
        <v>441</v>
      </c>
      <c r="D58" t="s">
        <v>62</v>
      </c>
      <c r="E58" s="2">
        <v>43455</v>
      </c>
      <c r="F58">
        <v>2</v>
      </c>
    </row>
    <row r="59" spans="1:8">
      <c r="A59" t="s">
        <v>63</v>
      </c>
      <c r="B59" s="30">
        <v>122</v>
      </c>
      <c r="C59" s="37">
        <v>442</v>
      </c>
      <c r="D59" t="s">
        <v>75</v>
      </c>
      <c r="E59" s="2">
        <v>43497</v>
      </c>
      <c r="F59">
        <v>2</v>
      </c>
    </row>
    <row r="60" spans="1:8">
      <c r="A60" t="s">
        <v>51</v>
      </c>
      <c r="B60" s="30">
        <v>124</v>
      </c>
      <c r="C60" s="37">
        <v>443</v>
      </c>
      <c r="D60" t="s">
        <v>52</v>
      </c>
      <c r="E60" s="2">
        <v>43493</v>
      </c>
      <c r="F60">
        <v>3</v>
      </c>
    </row>
    <row r="61" spans="1:8">
      <c r="A61" t="s">
        <v>51</v>
      </c>
      <c r="B61" s="30">
        <v>126</v>
      </c>
      <c r="C61" s="37">
        <v>422</v>
      </c>
      <c r="D61" t="s">
        <v>52</v>
      </c>
      <c r="E61" s="2">
        <v>43433</v>
      </c>
      <c r="F61">
        <v>4</v>
      </c>
      <c r="H61" t="s">
        <v>204</v>
      </c>
    </row>
    <row r="62" spans="1:8">
      <c r="A62" t="s">
        <v>46</v>
      </c>
      <c r="B62" s="30">
        <v>128</v>
      </c>
      <c r="C62" s="37">
        <v>423</v>
      </c>
      <c r="D62" t="s">
        <v>47</v>
      </c>
      <c r="E62" s="2">
        <v>43423</v>
      </c>
      <c r="F62">
        <v>2</v>
      </c>
      <c r="G62" t="s">
        <v>48</v>
      </c>
    </row>
    <row r="63" spans="1:8">
      <c r="A63" t="s">
        <v>46</v>
      </c>
      <c r="B63" s="30">
        <v>129</v>
      </c>
      <c r="C63" s="37">
        <v>424</v>
      </c>
      <c r="D63" t="s">
        <v>80</v>
      </c>
      <c r="E63" s="2">
        <v>43503</v>
      </c>
      <c r="F63">
        <v>3</v>
      </c>
    </row>
    <row r="64" spans="1:8">
      <c r="A64" t="s">
        <v>46</v>
      </c>
      <c r="B64" s="30">
        <v>131</v>
      </c>
      <c r="C64" s="37">
        <v>404</v>
      </c>
      <c r="D64" t="s">
        <v>64</v>
      </c>
      <c r="E64" s="2">
        <v>43500</v>
      </c>
      <c r="F64">
        <v>6</v>
      </c>
    </row>
    <row r="65" spans="1:8">
      <c r="A65" t="s">
        <v>46</v>
      </c>
      <c r="B65" s="30">
        <v>132</v>
      </c>
      <c r="C65" s="37">
        <v>403</v>
      </c>
      <c r="D65" t="s">
        <v>64</v>
      </c>
      <c r="E65" s="2">
        <v>43455</v>
      </c>
      <c r="F65">
        <v>5</v>
      </c>
    </row>
    <row r="66" spans="1:8" s="42" customFormat="1">
      <c r="A66" s="42" t="s">
        <v>6</v>
      </c>
      <c r="B66" s="50">
        <v>135</v>
      </c>
      <c r="C66" s="43">
        <v>402</v>
      </c>
      <c r="D66" s="42" t="s">
        <v>7</v>
      </c>
      <c r="E66" s="44">
        <v>43382</v>
      </c>
      <c r="F66" s="42">
        <v>4</v>
      </c>
      <c r="G66" s="42" t="s">
        <v>96</v>
      </c>
      <c r="H66" s="42" t="s">
        <v>212</v>
      </c>
    </row>
    <row r="67" spans="1:8">
      <c r="A67" t="s">
        <v>6</v>
      </c>
      <c r="B67" s="30">
        <v>136</v>
      </c>
      <c r="C67" s="37">
        <v>484</v>
      </c>
      <c r="D67" t="s">
        <v>33</v>
      </c>
      <c r="E67" s="2">
        <v>43405</v>
      </c>
      <c r="F67">
        <v>3</v>
      </c>
    </row>
    <row r="68" spans="1:8">
      <c r="A68" t="s">
        <v>34</v>
      </c>
      <c r="B68" s="30">
        <v>138</v>
      </c>
      <c r="C68" s="37">
        <v>481</v>
      </c>
      <c r="D68" t="s">
        <v>39</v>
      </c>
      <c r="E68" s="2">
        <v>43417</v>
      </c>
      <c r="F68">
        <v>2</v>
      </c>
      <c r="G68" t="s">
        <v>97</v>
      </c>
      <c r="H68" t="s">
        <v>41</v>
      </c>
    </row>
    <row r="69" spans="1:8">
      <c r="A69" t="s">
        <v>35</v>
      </c>
      <c r="B69" s="30">
        <v>141</v>
      </c>
      <c r="C69" s="37">
        <v>412</v>
      </c>
      <c r="D69" t="s">
        <v>70</v>
      </c>
      <c r="E69" s="2">
        <v>43482</v>
      </c>
      <c r="F69">
        <v>4</v>
      </c>
      <c r="H69" t="s">
        <v>71</v>
      </c>
    </row>
    <row r="70" spans="1:8">
      <c r="A70" t="s">
        <v>35</v>
      </c>
      <c r="B70" s="30">
        <v>142</v>
      </c>
      <c r="C70" s="37">
        <v>411</v>
      </c>
      <c r="D70" t="s">
        <v>39</v>
      </c>
      <c r="E70" s="2">
        <v>43412</v>
      </c>
      <c r="F70">
        <v>3</v>
      </c>
      <c r="G70" t="s">
        <v>95</v>
      </c>
      <c r="H70" t="s">
        <v>40</v>
      </c>
    </row>
    <row r="71" spans="1:8">
      <c r="A71" t="s">
        <v>35</v>
      </c>
      <c r="B71" s="30">
        <v>144</v>
      </c>
      <c r="C71" s="37">
        <v>424</v>
      </c>
      <c r="D71" t="s">
        <v>37</v>
      </c>
      <c r="E71" s="2">
        <v>43411</v>
      </c>
      <c r="F71">
        <v>4</v>
      </c>
      <c r="H71" t="s">
        <v>38</v>
      </c>
    </row>
    <row r="72" spans="1:8">
      <c r="A72" t="s">
        <v>36</v>
      </c>
      <c r="B72" s="30">
        <v>145</v>
      </c>
      <c r="C72" s="37">
        <v>423</v>
      </c>
      <c r="D72" t="s">
        <v>42</v>
      </c>
      <c r="E72" s="2">
        <v>43418</v>
      </c>
      <c r="F72">
        <v>2</v>
      </c>
    </row>
    <row r="73" spans="1:8">
      <c r="A73" t="s">
        <v>12</v>
      </c>
      <c r="B73" s="30">
        <v>149</v>
      </c>
      <c r="C73" s="37">
        <v>494</v>
      </c>
      <c r="D73" t="s">
        <v>33</v>
      </c>
      <c r="E73" s="2">
        <v>43391</v>
      </c>
      <c r="F73">
        <v>3</v>
      </c>
    </row>
    <row r="74" spans="1:8">
      <c r="A74" t="s">
        <v>12</v>
      </c>
      <c r="B74" s="30">
        <v>150</v>
      </c>
      <c r="C74" s="37">
        <v>495</v>
      </c>
      <c r="D74" t="s">
        <v>43</v>
      </c>
      <c r="E74" s="2">
        <v>43420</v>
      </c>
      <c r="F74">
        <v>4</v>
      </c>
      <c r="G74" t="s">
        <v>44</v>
      </c>
      <c r="H74" t="s">
        <v>45</v>
      </c>
    </row>
    <row r="75" spans="1:8" s="11" customFormat="1">
      <c r="A75" s="11" t="s">
        <v>114</v>
      </c>
      <c r="B75" s="49" t="s">
        <v>115</v>
      </c>
      <c r="C75" s="39">
        <v>463</v>
      </c>
      <c r="D75" s="11" t="s">
        <v>62</v>
      </c>
      <c r="E75" s="24">
        <v>43518</v>
      </c>
      <c r="F75" s="11">
        <v>2</v>
      </c>
      <c r="H75" s="11" t="s">
        <v>152</v>
      </c>
    </row>
    <row r="76" spans="1:8">
      <c r="A76" t="s">
        <v>131</v>
      </c>
      <c r="B76" s="30" t="s">
        <v>115</v>
      </c>
      <c r="C76" s="37">
        <v>114</v>
      </c>
      <c r="D76" t="s">
        <v>132</v>
      </c>
      <c r="E76" s="2">
        <v>43532</v>
      </c>
      <c r="F76">
        <v>4</v>
      </c>
    </row>
    <row r="77" spans="1:8">
      <c r="A77" t="s">
        <v>133</v>
      </c>
      <c r="B77" s="30" t="s">
        <v>115</v>
      </c>
      <c r="C77" s="37">
        <v>170</v>
      </c>
      <c r="D77" t="s">
        <v>127</v>
      </c>
      <c r="E77" s="2">
        <v>43552</v>
      </c>
      <c r="F77">
        <v>3</v>
      </c>
      <c r="G77" t="s">
        <v>146</v>
      </c>
    </row>
    <row r="78" spans="1:8">
      <c r="A78" t="s">
        <v>143</v>
      </c>
      <c r="B78" s="30">
        <v>64</v>
      </c>
      <c r="C78" s="37">
        <v>104</v>
      </c>
      <c r="D78" t="s">
        <v>144</v>
      </c>
      <c r="E78" s="2">
        <v>43553</v>
      </c>
      <c r="F78">
        <v>2</v>
      </c>
    </row>
    <row r="79" spans="1:8">
      <c r="A79" t="s">
        <v>133</v>
      </c>
      <c r="B79" s="30">
        <v>17</v>
      </c>
      <c r="C79" s="37">
        <v>162</v>
      </c>
      <c r="D79" t="s">
        <v>69</v>
      </c>
      <c r="E79" s="2">
        <v>43553</v>
      </c>
      <c r="F79">
        <v>1</v>
      </c>
      <c r="G79" t="s">
        <v>145</v>
      </c>
    </row>
    <row r="80" spans="1:8">
      <c r="A80" t="s">
        <v>133</v>
      </c>
      <c r="B80" s="30">
        <v>15</v>
      </c>
      <c r="C80" s="37">
        <v>171</v>
      </c>
      <c r="D80" t="s">
        <v>69</v>
      </c>
      <c r="E80" s="2">
        <v>43553</v>
      </c>
      <c r="F80">
        <v>2</v>
      </c>
      <c r="G80" t="s">
        <v>145</v>
      </c>
    </row>
    <row r="81" spans="1:8">
      <c r="A81" t="s">
        <v>116</v>
      </c>
      <c r="B81" s="30">
        <v>47</v>
      </c>
      <c r="C81" s="37">
        <v>414</v>
      </c>
      <c r="D81" t="s">
        <v>124</v>
      </c>
      <c r="E81" s="2">
        <v>43557</v>
      </c>
      <c r="F81">
        <v>4</v>
      </c>
    </row>
    <row r="82" spans="1:8">
      <c r="A82" t="s">
        <v>110</v>
      </c>
      <c r="B82" s="30">
        <v>34</v>
      </c>
      <c r="C82" s="37">
        <v>445</v>
      </c>
      <c r="D82" t="s">
        <v>127</v>
      </c>
      <c r="E82" s="2">
        <v>43559</v>
      </c>
      <c r="F82">
        <v>3</v>
      </c>
    </row>
    <row r="83" spans="1:8">
      <c r="A83" t="s">
        <v>139</v>
      </c>
      <c r="B83" s="30">
        <v>113</v>
      </c>
      <c r="C83" s="37">
        <v>216</v>
      </c>
      <c r="D83" t="s">
        <v>93</v>
      </c>
      <c r="E83" s="2">
        <v>43559</v>
      </c>
      <c r="F83">
        <v>4</v>
      </c>
    </row>
    <row r="84" spans="1:8">
      <c r="A84" t="s">
        <v>143</v>
      </c>
      <c r="B84" s="30">
        <v>66</v>
      </c>
      <c r="C84" s="37">
        <v>106</v>
      </c>
      <c r="D84" t="s">
        <v>127</v>
      </c>
      <c r="E84" s="2">
        <v>43559</v>
      </c>
      <c r="F84">
        <v>3</v>
      </c>
    </row>
    <row r="85" spans="1:8">
      <c r="A85" t="s">
        <v>121</v>
      </c>
      <c r="B85" s="30">
        <v>42</v>
      </c>
      <c r="C85" s="37">
        <v>483</v>
      </c>
      <c r="D85" t="s">
        <v>127</v>
      </c>
      <c r="E85" s="2">
        <v>43563</v>
      </c>
      <c r="F85">
        <v>6</v>
      </c>
      <c r="H85" t="s">
        <v>211</v>
      </c>
    </row>
    <row r="86" spans="1:8">
      <c r="A86" t="s">
        <v>135</v>
      </c>
      <c r="B86" s="30">
        <v>117</v>
      </c>
      <c r="C86" s="37">
        <v>103</v>
      </c>
      <c r="D86" t="s">
        <v>93</v>
      </c>
      <c r="E86" s="2">
        <v>43566</v>
      </c>
      <c r="F86">
        <v>3</v>
      </c>
    </row>
    <row r="87" spans="1:8">
      <c r="A87" t="s">
        <v>139</v>
      </c>
      <c r="B87" s="30">
        <v>110</v>
      </c>
      <c r="C87" s="37">
        <v>110</v>
      </c>
      <c r="D87" t="s">
        <v>42</v>
      </c>
      <c r="E87" s="2">
        <v>43567</v>
      </c>
      <c r="F87">
        <v>3</v>
      </c>
      <c r="G87" t="s">
        <v>149</v>
      </c>
    </row>
    <row r="88" spans="1:8">
      <c r="A88" t="s">
        <v>139</v>
      </c>
      <c r="B88" s="30">
        <v>111</v>
      </c>
      <c r="C88" s="37">
        <v>211</v>
      </c>
      <c r="D88" t="s">
        <v>127</v>
      </c>
      <c r="E88" s="2">
        <v>43570</v>
      </c>
      <c r="F88">
        <v>3</v>
      </c>
    </row>
    <row r="89" spans="1:8">
      <c r="A89" t="s">
        <v>147</v>
      </c>
      <c r="B89" s="30">
        <v>62</v>
      </c>
      <c r="C89" s="37">
        <v>103</v>
      </c>
      <c r="D89" t="s">
        <v>124</v>
      </c>
      <c r="E89" s="2">
        <v>43570</v>
      </c>
      <c r="F89">
        <v>2</v>
      </c>
    </row>
    <row r="90" spans="1:8">
      <c r="A90" t="s">
        <v>135</v>
      </c>
      <c r="B90" s="30">
        <v>114</v>
      </c>
      <c r="C90" s="37">
        <v>214</v>
      </c>
      <c r="D90" t="s">
        <v>93</v>
      </c>
      <c r="E90" s="2">
        <v>43573</v>
      </c>
      <c r="F90">
        <v>3</v>
      </c>
    </row>
    <row r="91" spans="1:8">
      <c r="A91" t="s">
        <v>148</v>
      </c>
      <c r="B91" s="30">
        <v>26</v>
      </c>
      <c r="C91" s="37">
        <v>124</v>
      </c>
      <c r="D91" t="s">
        <v>93</v>
      </c>
      <c r="E91" s="2">
        <v>43573</v>
      </c>
      <c r="F91">
        <v>2</v>
      </c>
    </row>
    <row r="92" spans="1:8">
      <c r="A92" s="13" t="s">
        <v>138</v>
      </c>
      <c r="B92" s="51">
        <v>22</v>
      </c>
      <c r="C92" s="40">
        <v>131</v>
      </c>
      <c r="D92" t="s">
        <v>127</v>
      </c>
      <c r="E92" s="2">
        <v>43573</v>
      </c>
      <c r="F92">
        <v>3</v>
      </c>
    </row>
    <row r="93" spans="1:8">
      <c r="A93" t="s">
        <v>138</v>
      </c>
      <c r="B93" s="30">
        <v>20</v>
      </c>
      <c r="C93" s="37">
        <v>154</v>
      </c>
      <c r="D93" t="s">
        <v>72</v>
      </c>
      <c r="E93" s="2">
        <v>43574</v>
      </c>
      <c r="F93">
        <v>2</v>
      </c>
      <c r="G93" t="s">
        <v>150</v>
      </c>
    </row>
    <row r="94" spans="1:8">
      <c r="A94" t="s">
        <v>148</v>
      </c>
      <c r="B94" s="30">
        <v>24</v>
      </c>
      <c r="C94" s="37">
        <v>134</v>
      </c>
      <c r="D94" t="s">
        <v>69</v>
      </c>
      <c r="E94" s="2">
        <v>43574</v>
      </c>
      <c r="F94">
        <v>3</v>
      </c>
    </row>
    <row r="95" spans="1:8">
      <c r="A95" t="s">
        <v>148</v>
      </c>
      <c r="B95" s="30">
        <v>27</v>
      </c>
      <c r="C95" s="37">
        <v>125</v>
      </c>
      <c r="D95" t="s">
        <v>151</v>
      </c>
      <c r="E95" s="2">
        <v>43578</v>
      </c>
      <c r="F95">
        <v>2</v>
      </c>
    </row>
    <row r="96" spans="1:8" s="11" customFormat="1">
      <c r="A96" s="11" t="s">
        <v>138</v>
      </c>
      <c r="B96" s="49">
        <v>21</v>
      </c>
      <c r="C96" s="39">
        <v>152</v>
      </c>
      <c r="D96" s="11" t="s">
        <v>17</v>
      </c>
      <c r="E96" s="24">
        <v>43578</v>
      </c>
      <c r="F96" s="11">
        <v>1</v>
      </c>
    </row>
    <row r="97" spans="1:7">
      <c r="A97" t="s">
        <v>133</v>
      </c>
      <c r="B97" s="30">
        <v>18</v>
      </c>
      <c r="C97" s="37">
        <v>160</v>
      </c>
      <c r="D97" t="s">
        <v>93</v>
      </c>
      <c r="E97" s="2">
        <v>43580</v>
      </c>
      <c r="F97">
        <v>3</v>
      </c>
    </row>
    <row r="98" spans="1:7">
      <c r="A98" t="s">
        <v>98</v>
      </c>
      <c r="B98" s="30">
        <v>29</v>
      </c>
      <c r="C98" s="37">
        <v>127</v>
      </c>
      <c r="D98" t="s">
        <v>93</v>
      </c>
      <c r="E98" s="2">
        <v>43580</v>
      </c>
      <c r="F98">
        <v>3</v>
      </c>
    </row>
    <row r="99" spans="1:7">
      <c r="A99" t="s">
        <v>131</v>
      </c>
      <c r="B99" s="30">
        <v>5</v>
      </c>
      <c r="C99" s="37">
        <v>115</v>
      </c>
      <c r="D99" t="s">
        <v>93</v>
      </c>
      <c r="E99" s="2">
        <v>43580</v>
      </c>
      <c r="F99">
        <v>3</v>
      </c>
    </row>
    <row r="100" spans="1:7">
      <c r="A100" t="s">
        <v>148</v>
      </c>
      <c r="B100" s="30">
        <v>25</v>
      </c>
      <c r="C100" s="37">
        <v>135</v>
      </c>
      <c r="D100" t="s">
        <v>72</v>
      </c>
      <c r="E100" s="2">
        <v>43581</v>
      </c>
      <c r="F100">
        <v>3</v>
      </c>
    </row>
    <row r="101" spans="1:7">
      <c r="A101" t="s">
        <v>138</v>
      </c>
      <c r="B101" s="30">
        <v>23</v>
      </c>
      <c r="C101" s="37">
        <v>133</v>
      </c>
      <c r="D101" t="s">
        <v>151</v>
      </c>
      <c r="E101" s="2">
        <v>43581</v>
      </c>
      <c r="F101">
        <v>2</v>
      </c>
    </row>
    <row r="102" spans="1:7">
      <c r="A102" t="s">
        <v>147</v>
      </c>
      <c r="B102" s="30">
        <v>59</v>
      </c>
      <c r="C102" s="37">
        <v>443</v>
      </c>
      <c r="D102" t="s">
        <v>72</v>
      </c>
      <c r="E102" s="2">
        <v>43581</v>
      </c>
      <c r="F102">
        <v>3</v>
      </c>
    </row>
    <row r="103" spans="1:7">
      <c r="A103" t="s">
        <v>112</v>
      </c>
      <c r="B103" s="30">
        <v>155</v>
      </c>
      <c r="C103" s="37">
        <v>495</v>
      </c>
      <c r="D103" t="s">
        <v>127</v>
      </c>
      <c r="E103" s="2">
        <v>43584</v>
      </c>
      <c r="F103">
        <v>2</v>
      </c>
    </row>
    <row r="104" spans="1:7">
      <c r="A104" t="s">
        <v>103</v>
      </c>
      <c r="B104" s="30">
        <v>28</v>
      </c>
      <c r="C104" s="37">
        <v>126</v>
      </c>
      <c r="D104" t="s">
        <v>127</v>
      </c>
      <c r="E104" s="2">
        <v>43584</v>
      </c>
      <c r="F104">
        <v>3</v>
      </c>
    </row>
    <row r="105" spans="1:7">
      <c r="A105" t="s">
        <v>155</v>
      </c>
      <c r="B105" s="30">
        <v>99</v>
      </c>
      <c r="C105" s="37">
        <v>131</v>
      </c>
      <c r="D105" t="s">
        <v>17</v>
      </c>
      <c r="E105" s="2">
        <v>43585</v>
      </c>
      <c r="F105">
        <v>1</v>
      </c>
    </row>
    <row r="106" spans="1:7">
      <c r="A106" t="s">
        <v>156</v>
      </c>
      <c r="B106" s="30">
        <v>74</v>
      </c>
      <c r="C106" s="37">
        <v>683</v>
      </c>
      <c r="D106" t="s">
        <v>93</v>
      </c>
      <c r="E106" s="2">
        <v>43587</v>
      </c>
      <c r="F106">
        <v>2</v>
      </c>
    </row>
    <row r="107" spans="1:7">
      <c r="A107" t="s">
        <v>157</v>
      </c>
      <c r="B107" s="30">
        <v>52</v>
      </c>
      <c r="C107" s="37">
        <v>461</v>
      </c>
      <c r="D107" t="s">
        <v>93</v>
      </c>
      <c r="E107" s="2">
        <v>43587</v>
      </c>
      <c r="F107">
        <v>1</v>
      </c>
    </row>
    <row r="108" spans="1:7">
      <c r="A108" t="s">
        <v>158</v>
      </c>
      <c r="B108" s="30">
        <v>32</v>
      </c>
      <c r="C108" s="37">
        <v>119</v>
      </c>
      <c r="D108" t="s">
        <v>93</v>
      </c>
      <c r="E108" s="2">
        <v>43587</v>
      </c>
      <c r="F108">
        <v>2</v>
      </c>
    </row>
    <row r="109" spans="1:7">
      <c r="A109" t="s">
        <v>158</v>
      </c>
      <c r="B109" s="30">
        <v>34</v>
      </c>
      <c r="C109" s="37">
        <v>112</v>
      </c>
      <c r="D109" t="s">
        <v>93</v>
      </c>
      <c r="E109" s="2">
        <v>43587</v>
      </c>
      <c r="F109">
        <v>2</v>
      </c>
    </row>
    <row r="110" spans="1:7">
      <c r="A110" t="s">
        <v>159</v>
      </c>
      <c r="B110" s="30">
        <v>48</v>
      </c>
      <c r="C110" s="37">
        <v>109</v>
      </c>
      <c r="D110" t="s">
        <v>62</v>
      </c>
      <c r="E110" s="2">
        <v>43588</v>
      </c>
      <c r="F110">
        <v>3</v>
      </c>
      <c r="G110" t="s">
        <v>160</v>
      </c>
    </row>
    <row r="111" spans="1:7">
      <c r="A111" t="s">
        <v>161</v>
      </c>
      <c r="B111" s="30">
        <v>107</v>
      </c>
      <c r="C111" s="37">
        <v>134</v>
      </c>
      <c r="D111" t="s">
        <v>62</v>
      </c>
      <c r="E111" s="2">
        <v>43588</v>
      </c>
      <c r="F111">
        <v>3</v>
      </c>
      <c r="G111" t="s">
        <v>162</v>
      </c>
    </row>
    <row r="112" spans="1:7">
      <c r="A112" t="s">
        <v>163</v>
      </c>
      <c r="B112" s="30">
        <v>30</v>
      </c>
      <c r="C112" s="37">
        <v>117</v>
      </c>
      <c r="D112" t="s">
        <v>127</v>
      </c>
      <c r="E112" s="2">
        <v>43591</v>
      </c>
      <c r="F112">
        <v>1</v>
      </c>
    </row>
    <row r="113" spans="1:6">
      <c r="A113" t="s">
        <v>164</v>
      </c>
      <c r="B113" s="30">
        <v>26</v>
      </c>
      <c r="C113" s="37">
        <v>124</v>
      </c>
      <c r="D113" t="s">
        <v>127</v>
      </c>
      <c r="E113" s="2">
        <v>43591</v>
      </c>
      <c r="F113">
        <v>2</v>
      </c>
    </row>
    <row r="114" spans="1:6">
      <c r="A114" t="s">
        <v>159</v>
      </c>
      <c r="B114" s="30">
        <v>49</v>
      </c>
      <c r="C114" s="37">
        <v>113</v>
      </c>
      <c r="D114" t="s">
        <v>127</v>
      </c>
      <c r="E114" s="2">
        <v>43591</v>
      </c>
      <c r="F114">
        <v>2</v>
      </c>
    </row>
    <row r="115" spans="1:6">
      <c r="A115" t="s">
        <v>157</v>
      </c>
      <c r="B115" s="30">
        <v>51</v>
      </c>
      <c r="C115" s="37">
        <v>453</v>
      </c>
      <c r="D115" t="s">
        <v>151</v>
      </c>
      <c r="E115" s="2">
        <v>43592</v>
      </c>
      <c r="F115">
        <v>2</v>
      </c>
    </row>
    <row r="116" spans="1:6">
      <c r="A116" t="s">
        <v>163</v>
      </c>
      <c r="B116" s="30">
        <v>28</v>
      </c>
      <c r="C116" s="37">
        <v>126</v>
      </c>
      <c r="D116" t="s">
        <v>127</v>
      </c>
      <c r="E116" s="2">
        <v>43594</v>
      </c>
      <c r="F116">
        <v>2</v>
      </c>
    </row>
    <row r="117" spans="1:6">
      <c r="A117" t="s">
        <v>165</v>
      </c>
      <c r="B117" s="30">
        <v>101</v>
      </c>
      <c r="C117" s="37">
        <v>133</v>
      </c>
      <c r="D117" t="s">
        <v>127</v>
      </c>
      <c r="E117" s="2">
        <v>43594</v>
      </c>
      <c r="F117">
        <v>1</v>
      </c>
    </row>
    <row r="118" spans="1:6">
      <c r="A118" t="s">
        <v>158</v>
      </c>
      <c r="B118" s="30">
        <v>33</v>
      </c>
      <c r="C118" s="37">
        <v>116</v>
      </c>
      <c r="D118" t="s">
        <v>69</v>
      </c>
      <c r="E118" s="2">
        <v>43595</v>
      </c>
      <c r="F118">
        <v>1</v>
      </c>
    </row>
    <row r="119" spans="1:6">
      <c r="A119" t="s">
        <v>163</v>
      </c>
      <c r="B119" s="30">
        <v>29</v>
      </c>
      <c r="C119" s="37">
        <v>127</v>
      </c>
      <c r="D119" t="s">
        <v>166</v>
      </c>
      <c r="E119" s="2">
        <v>43595</v>
      </c>
      <c r="F119">
        <v>3</v>
      </c>
    </row>
    <row r="120" spans="1:6">
      <c r="A120" t="s">
        <v>164</v>
      </c>
      <c r="B120" s="30">
        <v>25</v>
      </c>
      <c r="C120" s="37">
        <v>123</v>
      </c>
      <c r="D120" t="s">
        <v>151</v>
      </c>
      <c r="E120" s="2">
        <v>43599</v>
      </c>
      <c r="F120">
        <v>2</v>
      </c>
    </row>
    <row r="121" spans="1:6">
      <c r="A121" t="s">
        <v>163</v>
      </c>
      <c r="B121" s="30">
        <v>27</v>
      </c>
      <c r="C121" s="37">
        <v>125</v>
      </c>
      <c r="D121" t="s">
        <v>176</v>
      </c>
      <c r="E121" s="2">
        <v>43599</v>
      </c>
      <c r="F121">
        <v>2</v>
      </c>
    </row>
    <row r="122" spans="1:6">
      <c r="A122" t="s">
        <v>161</v>
      </c>
      <c r="B122" s="30">
        <v>103</v>
      </c>
      <c r="C122" s="37">
        <v>135</v>
      </c>
      <c r="D122" t="s">
        <v>174</v>
      </c>
      <c r="E122" s="2">
        <v>43599</v>
      </c>
      <c r="F122">
        <v>3</v>
      </c>
    </row>
    <row r="123" spans="1:6">
      <c r="A123" t="s">
        <v>164</v>
      </c>
      <c r="B123" s="30">
        <v>23</v>
      </c>
      <c r="C123" s="37">
        <v>156</v>
      </c>
      <c r="D123" t="s">
        <v>127</v>
      </c>
      <c r="E123" s="2">
        <v>43608</v>
      </c>
      <c r="F123">
        <v>1</v>
      </c>
    </row>
    <row r="124" spans="1:6">
      <c r="A124" t="s">
        <v>167</v>
      </c>
      <c r="B124" s="30">
        <v>100</v>
      </c>
      <c r="C124" s="37">
        <v>132</v>
      </c>
      <c r="D124" t="s">
        <v>122</v>
      </c>
      <c r="E124" s="2">
        <v>43609</v>
      </c>
      <c r="F124">
        <v>1</v>
      </c>
    </row>
    <row r="125" spans="1:6">
      <c r="A125" t="s">
        <v>168</v>
      </c>
      <c r="B125" s="30">
        <v>10</v>
      </c>
      <c r="C125" s="37">
        <v>115</v>
      </c>
      <c r="D125" t="s">
        <v>17</v>
      </c>
      <c r="E125" s="2">
        <v>43613</v>
      </c>
      <c r="F125">
        <v>2</v>
      </c>
    </row>
    <row r="126" spans="1:6">
      <c r="A126" t="s">
        <v>169</v>
      </c>
      <c r="B126" s="30">
        <v>56</v>
      </c>
      <c r="C126" s="37">
        <v>171</v>
      </c>
      <c r="D126" t="s">
        <v>72</v>
      </c>
      <c r="E126" s="2">
        <v>43616</v>
      </c>
      <c r="F126">
        <v>1</v>
      </c>
    </row>
    <row r="127" spans="1:6">
      <c r="A127" t="s">
        <v>164</v>
      </c>
      <c r="B127" s="30">
        <v>24</v>
      </c>
      <c r="C127" s="37">
        <v>152</v>
      </c>
      <c r="D127" t="s">
        <v>72</v>
      </c>
      <c r="E127" s="2">
        <v>43616</v>
      </c>
      <c r="F127">
        <v>2</v>
      </c>
    </row>
    <row r="128" spans="1:6">
      <c r="A128" t="s">
        <v>169</v>
      </c>
      <c r="B128" s="30">
        <v>55</v>
      </c>
      <c r="C128" s="37">
        <v>167</v>
      </c>
      <c r="D128" t="s">
        <v>175</v>
      </c>
      <c r="E128" s="2">
        <v>43623</v>
      </c>
      <c r="F128">
        <v>2</v>
      </c>
    </row>
    <row r="129" spans="1:8">
      <c r="A129" t="s">
        <v>170</v>
      </c>
      <c r="B129" s="30">
        <v>61</v>
      </c>
      <c r="C129" s="37">
        <v>162</v>
      </c>
      <c r="D129" t="s">
        <v>127</v>
      </c>
      <c r="E129" s="2">
        <v>43627</v>
      </c>
      <c r="F129">
        <v>1</v>
      </c>
    </row>
    <row r="130" spans="1:8">
      <c r="A130" t="s">
        <v>171</v>
      </c>
      <c r="B130" s="30">
        <v>50</v>
      </c>
      <c r="C130" s="37">
        <v>183</v>
      </c>
      <c r="D130" t="s">
        <v>177</v>
      </c>
      <c r="E130" s="2">
        <v>43626</v>
      </c>
      <c r="F130">
        <v>2</v>
      </c>
    </row>
    <row r="131" spans="1:8">
      <c r="A131" t="s">
        <v>170</v>
      </c>
      <c r="B131" s="30">
        <v>60</v>
      </c>
      <c r="C131" s="37">
        <v>160</v>
      </c>
      <c r="D131" t="s">
        <v>127</v>
      </c>
      <c r="E131" s="2">
        <v>43629</v>
      </c>
      <c r="F131">
        <v>2</v>
      </c>
    </row>
    <row r="132" spans="1:8">
      <c r="A132" t="s">
        <v>213</v>
      </c>
      <c r="B132" s="30">
        <v>66</v>
      </c>
      <c r="C132" s="37">
        <v>165</v>
      </c>
      <c r="D132" t="s">
        <v>127</v>
      </c>
      <c r="E132" s="2">
        <v>43600</v>
      </c>
      <c r="F132">
        <v>1</v>
      </c>
    </row>
    <row r="133" spans="1:8">
      <c r="A133" t="s">
        <v>213</v>
      </c>
      <c r="B133" s="30">
        <v>28</v>
      </c>
      <c r="C133" s="37">
        <v>116</v>
      </c>
      <c r="D133" t="s">
        <v>127</v>
      </c>
      <c r="E133" s="2">
        <v>43601</v>
      </c>
      <c r="F133">
        <v>2</v>
      </c>
    </row>
    <row r="134" spans="1:8">
      <c r="A134" t="s">
        <v>213</v>
      </c>
      <c r="B134" s="30">
        <v>59</v>
      </c>
      <c r="C134" s="37">
        <v>183</v>
      </c>
      <c r="D134" t="s">
        <v>127</v>
      </c>
      <c r="E134" s="2">
        <v>43601</v>
      </c>
      <c r="F134">
        <v>2</v>
      </c>
    </row>
    <row r="135" spans="1:8">
      <c r="A135" t="s">
        <v>213</v>
      </c>
      <c r="B135" s="30">
        <v>31</v>
      </c>
      <c r="C135" s="37">
        <v>131</v>
      </c>
      <c r="D135" t="s">
        <v>72</v>
      </c>
      <c r="E135" s="2">
        <v>43602</v>
      </c>
      <c r="F135">
        <v>2</v>
      </c>
    </row>
    <row r="136" spans="1:8">
      <c r="A136" t="s">
        <v>213</v>
      </c>
      <c r="B136" s="30">
        <v>30</v>
      </c>
      <c r="C136" s="37">
        <v>113</v>
      </c>
      <c r="D136" t="s">
        <v>69</v>
      </c>
      <c r="E136" s="2">
        <v>43602</v>
      </c>
      <c r="F136">
        <v>1</v>
      </c>
    </row>
    <row r="137" spans="1:8">
      <c r="A137" t="s">
        <v>213</v>
      </c>
      <c r="B137" s="30">
        <v>68</v>
      </c>
      <c r="C137" s="37">
        <v>170</v>
      </c>
      <c r="D137" t="s">
        <v>178</v>
      </c>
      <c r="E137" s="2">
        <v>43602</v>
      </c>
      <c r="F137">
        <v>2</v>
      </c>
    </row>
    <row r="138" spans="1:8">
      <c r="A138" t="s">
        <v>213</v>
      </c>
      <c r="B138" s="30">
        <v>67</v>
      </c>
      <c r="C138" s="37">
        <v>167</v>
      </c>
      <c r="D138" t="s">
        <v>179</v>
      </c>
      <c r="E138" s="2">
        <v>43602</v>
      </c>
      <c r="F138">
        <v>2</v>
      </c>
    </row>
    <row r="139" spans="1:8">
      <c r="A139" t="s">
        <v>213</v>
      </c>
      <c r="B139" s="30">
        <v>132</v>
      </c>
      <c r="C139" s="37">
        <v>180</v>
      </c>
      <c r="D139" t="s">
        <v>127</v>
      </c>
      <c r="E139" s="2">
        <v>43605</v>
      </c>
      <c r="F139">
        <v>1</v>
      </c>
    </row>
    <row r="140" spans="1:8">
      <c r="A140" t="s">
        <v>213</v>
      </c>
      <c r="B140" s="30">
        <v>129</v>
      </c>
      <c r="C140" s="37">
        <v>171</v>
      </c>
      <c r="D140" t="s">
        <v>127</v>
      </c>
      <c r="E140" s="2">
        <v>43605</v>
      </c>
      <c r="F140">
        <v>3</v>
      </c>
    </row>
    <row r="141" spans="1:8">
      <c r="A141" t="s">
        <v>213</v>
      </c>
      <c r="B141" s="30">
        <v>26</v>
      </c>
      <c r="C141" s="37">
        <v>119</v>
      </c>
      <c r="D141" t="s">
        <v>127</v>
      </c>
      <c r="E141" s="2">
        <v>43605</v>
      </c>
      <c r="F141">
        <v>1</v>
      </c>
    </row>
    <row r="142" spans="1:8">
      <c r="A142" t="s">
        <v>213</v>
      </c>
      <c r="B142" s="30">
        <v>39</v>
      </c>
      <c r="C142" s="37">
        <v>160</v>
      </c>
      <c r="D142" t="s">
        <v>17</v>
      </c>
      <c r="E142" s="2">
        <v>43606</v>
      </c>
      <c r="F142">
        <v>2</v>
      </c>
      <c r="H142" t="s">
        <v>261</v>
      </c>
    </row>
    <row r="143" spans="1:8">
      <c r="A143" t="s">
        <v>213</v>
      </c>
      <c r="B143" s="30">
        <v>130</v>
      </c>
      <c r="C143" s="37">
        <v>174</v>
      </c>
      <c r="D143" t="s">
        <v>127</v>
      </c>
      <c r="E143" s="2">
        <v>43608</v>
      </c>
      <c r="F143">
        <v>2</v>
      </c>
    </row>
    <row r="144" spans="1:8">
      <c r="A144" t="s">
        <v>213</v>
      </c>
      <c r="B144" s="30">
        <v>36</v>
      </c>
      <c r="C144" s="37">
        <v>152</v>
      </c>
      <c r="D144" t="s">
        <v>62</v>
      </c>
      <c r="E144" s="2">
        <v>43609</v>
      </c>
      <c r="F144">
        <v>2</v>
      </c>
    </row>
    <row r="145" spans="1:6">
      <c r="A145" t="s">
        <v>213</v>
      </c>
      <c r="B145" s="30">
        <v>27</v>
      </c>
      <c r="C145" s="37">
        <v>114</v>
      </c>
      <c r="D145" t="s">
        <v>180</v>
      </c>
      <c r="E145" s="2">
        <v>43609</v>
      </c>
      <c r="F145">
        <v>2</v>
      </c>
    </row>
    <row r="146" spans="1:6">
      <c r="A146" t="s">
        <v>213</v>
      </c>
      <c r="B146" s="30">
        <v>23</v>
      </c>
      <c r="C146" s="37">
        <v>109</v>
      </c>
      <c r="D146" t="s">
        <v>127</v>
      </c>
      <c r="E146" s="2">
        <v>43619</v>
      </c>
      <c r="F146">
        <v>2</v>
      </c>
    </row>
    <row r="147" spans="1:6">
      <c r="A147" t="s">
        <v>213</v>
      </c>
      <c r="B147" s="30">
        <v>62</v>
      </c>
      <c r="C147" s="37">
        <v>455</v>
      </c>
      <c r="D147" t="s">
        <v>127</v>
      </c>
      <c r="E147" s="2">
        <v>43619</v>
      </c>
      <c r="F147">
        <v>2</v>
      </c>
    </row>
    <row r="148" spans="1:6">
      <c r="A148" t="s">
        <v>213</v>
      </c>
      <c r="B148" s="30">
        <v>24</v>
      </c>
      <c r="C148" s="37">
        <v>110</v>
      </c>
      <c r="D148" t="s">
        <v>127</v>
      </c>
      <c r="E148" s="2">
        <v>43622</v>
      </c>
      <c r="F148">
        <v>3</v>
      </c>
    </row>
    <row r="149" spans="1:6">
      <c r="A149" t="s">
        <v>213</v>
      </c>
      <c r="B149" s="30">
        <v>22</v>
      </c>
      <c r="C149" s="37">
        <v>117</v>
      </c>
      <c r="D149" t="s">
        <v>62</v>
      </c>
      <c r="E149" s="2">
        <v>43623</v>
      </c>
      <c r="F149">
        <v>2</v>
      </c>
    </row>
    <row r="150" spans="1:6">
      <c r="A150" t="s">
        <v>213</v>
      </c>
      <c r="B150" s="30">
        <v>29</v>
      </c>
      <c r="C150" s="37">
        <v>115</v>
      </c>
      <c r="D150" t="s">
        <v>127</v>
      </c>
      <c r="E150" s="2">
        <v>43626</v>
      </c>
      <c r="F150">
        <v>1</v>
      </c>
    </row>
    <row r="151" spans="1:6">
      <c r="A151" t="s">
        <v>213</v>
      </c>
      <c r="B151" s="30">
        <v>135</v>
      </c>
      <c r="C151" s="37">
        <v>139</v>
      </c>
      <c r="D151" t="s">
        <v>181</v>
      </c>
      <c r="E151" s="2">
        <v>43627</v>
      </c>
      <c r="F151">
        <v>1</v>
      </c>
    </row>
    <row r="152" spans="1:6">
      <c r="A152" t="s">
        <v>213</v>
      </c>
      <c r="B152" s="30">
        <v>61</v>
      </c>
      <c r="C152" s="37">
        <v>454</v>
      </c>
      <c r="D152" t="s">
        <v>225</v>
      </c>
      <c r="E152" s="2">
        <v>43627</v>
      </c>
      <c r="F152">
        <v>2</v>
      </c>
    </row>
    <row r="153" spans="1:6">
      <c r="A153" t="s">
        <v>213</v>
      </c>
      <c r="B153" s="30">
        <v>131</v>
      </c>
      <c r="C153" s="37">
        <v>181</v>
      </c>
      <c r="D153" t="s">
        <v>182</v>
      </c>
      <c r="E153" s="2">
        <v>43628</v>
      </c>
      <c r="F153">
        <v>2</v>
      </c>
    </row>
    <row r="154" spans="1:6">
      <c r="A154" t="s">
        <v>213</v>
      </c>
      <c r="B154" s="30">
        <v>122</v>
      </c>
      <c r="C154" s="37">
        <v>162</v>
      </c>
      <c r="D154" t="s">
        <v>183</v>
      </c>
      <c r="E154" s="2">
        <v>43630</v>
      </c>
      <c r="F154">
        <v>3</v>
      </c>
    </row>
    <row r="155" spans="1:6">
      <c r="A155" t="s">
        <v>213</v>
      </c>
      <c r="B155" s="30">
        <v>37</v>
      </c>
      <c r="C155" s="37">
        <v>154</v>
      </c>
      <c r="D155" t="s">
        <v>184</v>
      </c>
      <c r="E155" s="2">
        <v>43630</v>
      </c>
      <c r="F155">
        <v>2</v>
      </c>
    </row>
    <row r="156" spans="1:6">
      <c r="A156" t="s">
        <v>213</v>
      </c>
      <c r="B156" s="30">
        <v>38</v>
      </c>
      <c r="C156" s="37">
        <v>156</v>
      </c>
      <c r="D156" t="s">
        <v>226</v>
      </c>
      <c r="E156" s="2">
        <v>43633</v>
      </c>
      <c r="F156">
        <v>1</v>
      </c>
    </row>
    <row r="157" spans="1:6">
      <c r="A157" t="s">
        <v>213</v>
      </c>
      <c r="B157" s="30">
        <v>33</v>
      </c>
      <c r="C157" s="37">
        <v>133</v>
      </c>
      <c r="D157" t="s">
        <v>226</v>
      </c>
      <c r="E157" s="2">
        <v>43633</v>
      </c>
      <c r="F157">
        <v>2</v>
      </c>
    </row>
    <row r="158" spans="1:6">
      <c r="A158" t="s">
        <v>213</v>
      </c>
      <c r="B158" s="30">
        <v>82</v>
      </c>
      <c r="C158" s="37">
        <v>123</v>
      </c>
      <c r="D158" t="s">
        <v>127</v>
      </c>
      <c r="E158" s="2">
        <v>43636</v>
      </c>
      <c r="F158">
        <v>1</v>
      </c>
    </row>
    <row r="159" spans="1:6">
      <c r="A159" t="s">
        <v>213</v>
      </c>
      <c r="B159" s="30">
        <v>83</v>
      </c>
      <c r="C159" s="37">
        <v>124</v>
      </c>
      <c r="D159" t="s">
        <v>127</v>
      </c>
      <c r="E159" s="2">
        <v>43636</v>
      </c>
      <c r="F159">
        <v>2</v>
      </c>
    </row>
    <row r="160" spans="1:6">
      <c r="A160" t="s">
        <v>213</v>
      </c>
      <c r="B160" s="30">
        <v>35</v>
      </c>
      <c r="C160" s="37">
        <v>135</v>
      </c>
      <c r="D160" t="s">
        <v>185</v>
      </c>
      <c r="E160" s="2">
        <v>42542</v>
      </c>
      <c r="F160">
        <v>2</v>
      </c>
    </row>
    <row r="161" spans="1:8">
      <c r="A161" t="s">
        <v>213</v>
      </c>
      <c r="B161" s="30">
        <v>32</v>
      </c>
      <c r="C161" s="37">
        <v>132</v>
      </c>
      <c r="D161" t="s">
        <v>185</v>
      </c>
      <c r="E161" s="2">
        <v>43637</v>
      </c>
      <c r="F161">
        <v>2</v>
      </c>
    </row>
    <row r="162" spans="1:8">
      <c r="A162" t="s">
        <v>213</v>
      </c>
      <c r="B162" s="30">
        <v>34</v>
      </c>
      <c r="C162" s="37">
        <v>134</v>
      </c>
      <c r="D162" t="s">
        <v>227</v>
      </c>
      <c r="E162" s="2">
        <v>43641</v>
      </c>
      <c r="F162">
        <v>3</v>
      </c>
    </row>
    <row r="163" spans="1:8">
      <c r="A163" t="s">
        <v>213</v>
      </c>
      <c r="B163" s="30">
        <v>85</v>
      </c>
      <c r="C163" s="37">
        <v>126</v>
      </c>
      <c r="D163" t="s">
        <v>80</v>
      </c>
      <c r="E163" s="2">
        <v>43642</v>
      </c>
      <c r="F163">
        <v>2</v>
      </c>
    </row>
    <row r="164" spans="1:8">
      <c r="A164" t="s">
        <v>213</v>
      </c>
      <c r="B164" s="30">
        <v>19</v>
      </c>
      <c r="C164" s="37">
        <v>443</v>
      </c>
      <c r="D164" t="s">
        <v>228</v>
      </c>
      <c r="E164" s="2">
        <v>43662</v>
      </c>
      <c r="F164">
        <v>3</v>
      </c>
    </row>
    <row r="165" spans="1:8">
      <c r="A165" t="s">
        <v>196</v>
      </c>
      <c r="B165" s="30">
        <v>88</v>
      </c>
      <c r="C165" s="37">
        <v>647</v>
      </c>
      <c r="D165" t="s">
        <v>127</v>
      </c>
      <c r="E165" s="2">
        <v>43661</v>
      </c>
      <c r="F165">
        <v>2</v>
      </c>
    </row>
    <row r="166" spans="1:8">
      <c r="A166" t="s">
        <v>208</v>
      </c>
      <c r="B166" s="30">
        <v>104</v>
      </c>
      <c r="C166" s="37">
        <v>404</v>
      </c>
      <c r="D166" t="s">
        <v>184</v>
      </c>
      <c r="E166" s="2">
        <v>43664</v>
      </c>
      <c r="F166">
        <v>3</v>
      </c>
      <c r="H166" t="s">
        <v>237</v>
      </c>
    </row>
    <row r="167" spans="1:8">
      <c r="A167" s="11" t="s">
        <v>213</v>
      </c>
      <c r="B167" s="49">
        <v>104</v>
      </c>
      <c r="C167" s="39">
        <v>495</v>
      </c>
      <c r="D167" t="s">
        <v>229</v>
      </c>
      <c r="E167" s="2">
        <v>43663</v>
      </c>
      <c r="F167">
        <v>2</v>
      </c>
    </row>
    <row r="168" spans="1:8">
      <c r="A168" t="s">
        <v>213</v>
      </c>
      <c r="B168" s="30">
        <v>50</v>
      </c>
      <c r="C168" s="37">
        <v>623</v>
      </c>
      <c r="D168" t="s">
        <v>230</v>
      </c>
      <c r="E168" s="2">
        <v>43663</v>
      </c>
      <c r="F168">
        <v>2</v>
      </c>
    </row>
    <row r="169" spans="1:8">
      <c r="A169" t="s">
        <v>205</v>
      </c>
      <c r="B169" s="30">
        <v>67</v>
      </c>
      <c r="C169" s="37">
        <v>473</v>
      </c>
      <c r="D169" t="s">
        <v>231</v>
      </c>
      <c r="E169" s="2">
        <v>43664</v>
      </c>
      <c r="F169">
        <v>2</v>
      </c>
    </row>
    <row r="170" spans="1:8">
      <c r="A170" t="s">
        <v>206</v>
      </c>
      <c r="B170" s="30">
        <v>71</v>
      </c>
      <c r="C170" s="37">
        <v>603</v>
      </c>
      <c r="D170" t="s">
        <v>127</v>
      </c>
      <c r="E170" s="2">
        <v>43664</v>
      </c>
      <c r="F170">
        <v>1</v>
      </c>
    </row>
    <row r="171" spans="1:8">
      <c r="A171" t="s">
        <v>207</v>
      </c>
      <c r="B171" s="30">
        <v>116</v>
      </c>
      <c r="C171" s="37">
        <v>482</v>
      </c>
      <c r="D171" t="s">
        <v>236</v>
      </c>
      <c r="E171" s="2">
        <v>43664</v>
      </c>
      <c r="F171">
        <v>3</v>
      </c>
    </row>
    <row r="172" spans="1:8">
      <c r="A172" t="s">
        <v>209</v>
      </c>
      <c r="B172" s="30">
        <v>93</v>
      </c>
      <c r="C172" s="37">
        <v>617</v>
      </c>
      <c r="D172" t="s">
        <v>8</v>
      </c>
      <c r="E172" s="2">
        <v>43669</v>
      </c>
      <c r="F172">
        <v>1</v>
      </c>
    </row>
    <row r="173" spans="1:8">
      <c r="A173" t="s">
        <v>187</v>
      </c>
      <c r="B173" s="30">
        <v>43</v>
      </c>
      <c r="C173" s="37">
        <v>425</v>
      </c>
      <c r="D173" t="s">
        <v>127</v>
      </c>
      <c r="E173" s="2">
        <v>43671</v>
      </c>
      <c r="F173">
        <v>3</v>
      </c>
    </row>
    <row r="174" spans="1:8">
      <c r="A174" t="s">
        <v>206</v>
      </c>
      <c r="B174" s="30">
        <v>72</v>
      </c>
      <c r="C174" s="37">
        <v>5</v>
      </c>
      <c r="D174" t="s">
        <v>64</v>
      </c>
      <c r="E174" s="2">
        <v>43801</v>
      </c>
      <c r="F174">
        <v>2</v>
      </c>
    </row>
    <row r="175" spans="1:8">
      <c r="A175" t="s">
        <v>213</v>
      </c>
      <c r="B175" s="30">
        <v>42</v>
      </c>
      <c r="C175" s="37">
        <v>474</v>
      </c>
      <c r="D175" t="s">
        <v>214</v>
      </c>
      <c r="E175" s="2">
        <v>43901</v>
      </c>
      <c r="F175">
        <v>1</v>
      </c>
    </row>
    <row r="176" spans="1:8">
      <c r="A176" t="s">
        <v>213</v>
      </c>
      <c r="B176" s="30">
        <v>7</v>
      </c>
      <c r="C176" s="37">
        <v>482</v>
      </c>
      <c r="D176" t="s">
        <v>64</v>
      </c>
      <c r="E176" s="2">
        <v>43903</v>
      </c>
      <c r="F176">
        <v>3</v>
      </c>
    </row>
    <row r="177" spans="1:8">
      <c r="A177" t="s">
        <v>215</v>
      </c>
      <c r="B177" s="30">
        <v>14</v>
      </c>
      <c r="C177" s="37">
        <v>422</v>
      </c>
      <c r="D177" t="s">
        <v>52</v>
      </c>
      <c r="E177" s="2">
        <v>43903</v>
      </c>
      <c r="F177">
        <v>4</v>
      </c>
    </row>
    <row r="178" spans="1:8">
      <c r="A178" t="s">
        <v>209</v>
      </c>
      <c r="B178" s="30">
        <v>92</v>
      </c>
      <c r="C178" s="37">
        <v>612</v>
      </c>
      <c r="D178" t="s">
        <v>52</v>
      </c>
      <c r="E178" s="2">
        <v>43390</v>
      </c>
      <c r="F178">
        <v>1</v>
      </c>
    </row>
    <row r="179" spans="1:8">
      <c r="A179" t="s">
        <v>216</v>
      </c>
      <c r="B179" s="30">
        <v>41</v>
      </c>
      <c r="C179" s="37">
        <v>423</v>
      </c>
      <c r="D179" t="s">
        <v>184</v>
      </c>
      <c r="E179" s="2">
        <v>43693</v>
      </c>
      <c r="F179">
        <v>2</v>
      </c>
    </row>
    <row r="180" spans="1:8">
      <c r="A180" t="s">
        <v>189</v>
      </c>
      <c r="B180" s="30">
        <v>111</v>
      </c>
      <c r="C180" s="37">
        <v>412</v>
      </c>
      <c r="D180" t="s">
        <v>127</v>
      </c>
      <c r="E180" s="2">
        <v>44055</v>
      </c>
      <c r="F180">
        <v>2</v>
      </c>
    </row>
    <row r="181" spans="1:8">
      <c r="A181" t="s">
        <v>157</v>
      </c>
      <c r="B181" s="30">
        <v>53</v>
      </c>
      <c r="C181" s="37">
        <v>463</v>
      </c>
      <c r="D181" t="s">
        <v>184</v>
      </c>
      <c r="E181" s="2">
        <v>43686</v>
      </c>
      <c r="F181">
        <v>2</v>
      </c>
    </row>
    <row r="182" spans="1:8">
      <c r="A182" t="s">
        <v>189</v>
      </c>
      <c r="B182" s="30">
        <v>40</v>
      </c>
      <c r="C182" s="37">
        <v>422</v>
      </c>
      <c r="D182" t="s">
        <v>127</v>
      </c>
      <c r="E182" s="2">
        <v>43682</v>
      </c>
      <c r="F182">
        <v>4</v>
      </c>
      <c r="H182" t="s">
        <v>218</v>
      </c>
    </row>
    <row r="183" spans="1:8">
      <c r="A183" t="s">
        <v>187</v>
      </c>
      <c r="B183" s="30">
        <v>42</v>
      </c>
      <c r="C183" s="37">
        <v>421</v>
      </c>
      <c r="D183" t="s">
        <v>127</v>
      </c>
      <c r="E183" s="2">
        <v>43675</v>
      </c>
      <c r="F183">
        <v>3</v>
      </c>
      <c r="H183" t="s">
        <v>224</v>
      </c>
    </row>
    <row r="184" spans="1:8">
      <c r="A184" t="s">
        <v>217</v>
      </c>
      <c r="B184" s="30">
        <v>31</v>
      </c>
      <c r="C184" s="37">
        <v>211</v>
      </c>
      <c r="D184" t="s">
        <v>127</v>
      </c>
      <c r="E184" s="2">
        <v>43678</v>
      </c>
      <c r="F184">
        <v>2</v>
      </c>
    </row>
    <row r="185" spans="1:8">
      <c r="A185" t="s">
        <v>219</v>
      </c>
      <c r="B185" s="30">
        <v>47</v>
      </c>
      <c r="C185" s="37">
        <v>495</v>
      </c>
      <c r="D185" t="s">
        <v>220</v>
      </c>
      <c r="E185" s="2">
        <v>43708</v>
      </c>
      <c r="F185">
        <v>3</v>
      </c>
    </row>
    <row r="186" spans="1:8">
      <c r="A186" t="s">
        <v>221</v>
      </c>
      <c r="B186" s="30">
        <v>91</v>
      </c>
      <c r="C186" s="37">
        <v>613</v>
      </c>
      <c r="D186" t="s">
        <v>222</v>
      </c>
      <c r="E186" s="2">
        <v>43708</v>
      </c>
      <c r="F186">
        <v>2</v>
      </c>
    </row>
    <row r="187" spans="1:8">
      <c r="A187" t="s">
        <v>216</v>
      </c>
      <c r="B187" s="30">
        <v>39</v>
      </c>
      <c r="C187" s="37">
        <v>445</v>
      </c>
      <c r="D187" t="s">
        <v>232</v>
      </c>
      <c r="E187" s="2">
        <v>43676</v>
      </c>
      <c r="F187">
        <v>2</v>
      </c>
      <c r="H187" t="s">
        <v>223</v>
      </c>
    </row>
    <row r="188" spans="1:8">
      <c r="A188" t="s">
        <v>190</v>
      </c>
      <c r="B188" s="30">
        <v>65</v>
      </c>
      <c r="C188" s="37">
        <v>471</v>
      </c>
      <c r="D188" t="s">
        <v>231</v>
      </c>
      <c r="E188" s="2">
        <v>43671</v>
      </c>
      <c r="F188">
        <v>2</v>
      </c>
    </row>
    <row r="189" spans="1:8">
      <c r="A189" t="s">
        <v>205</v>
      </c>
      <c r="B189" s="30">
        <v>70</v>
      </c>
      <c r="C189" s="37">
        <v>602</v>
      </c>
      <c r="D189" t="s">
        <v>231</v>
      </c>
      <c r="E189" s="2">
        <v>43671</v>
      </c>
      <c r="F189">
        <v>1</v>
      </c>
    </row>
    <row r="190" spans="1:8">
      <c r="A190" t="s">
        <v>233</v>
      </c>
      <c r="B190" s="30">
        <v>78</v>
      </c>
      <c r="C190" s="37">
        <v>701</v>
      </c>
      <c r="D190" t="s">
        <v>64</v>
      </c>
      <c r="E190" s="2">
        <v>43670</v>
      </c>
      <c r="F190">
        <v>2</v>
      </c>
      <c r="G190" t="s">
        <v>234</v>
      </c>
    </row>
    <row r="191" spans="1:8">
      <c r="A191" t="s">
        <v>235</v>
      </c>
      <c r="B191" s="30">
        <v>117</v>
      </c>
      <c r="C191" s="37">
        <v>484</v>
      </c>
      <c r="D191" t="s">
        <v>127</v>
      </c>
      <c r="E191" s="2">
        <v>43668</v>
      </c>
      <c r="F191">
        <v>3</v>
      </c>
    </row>
    <row r="192" spans="1:8">
      <c r="A192" t="s">
        <v>219</v>
      </c>
      <c r="B192" s="30">
        <v>46</v>
      </c>
      <c r="C192" s="37">
        <v>494</v>
      </c>
      <c r="D192" t="s">
        <v>127</v>
      </c>
      <c r="E192" s="2">
        <v>43668</v>
      </c>
      <c r="F192">
        <v>3</v>
      </c>
    </row>
    <row r="193" spans="1:8">
      <c r="A193" t="s">
        <v>213</v>
      </c>
      <c r="B193" s="30">
        <v>2</v>
      </c>
      <c r="C193" s="37">
        <v>402</v>
      </c>
      <c r="D193" t="s">
        <v>239</v>
      </c>
      <c r="E193" s="2">
        <v>43889</v>
      </c>
      <c r="F193">
        <v>3</v>
      </c>
    </row>
    <row r="194" spans="1:8">
      <c r="A194" t="s">
        <v>240</v>
      </c>
      <c r="B194" s="30">
        <v>17</v>
      </c>
      <c r="C194" s="37">
        <v>425</v>
      </c>
      <c r="D194" t="s">
        <v>241</v>
      </c>
      <c r="E194" s="2">
        <v>43885</v>
      </c>
      <c r="F194">
        <v>3</v>
      </c>
    </row>
    <row r="195" spans="1:8">
      <c r="A195" t="s">
        <v>242</v>
      </c>
      <c r="B195" s="7">
        <v>55</v>
      </c>
      <c r="C195" s="37">
        <v>461</v>
      </c>
      <c r="D195" t="s">
        <v>69</v>
      </c>
      <c r="E195" s="2">
        <v>43871</v>
      </c>
      <c r="F195">
        <v>1</v>
      </c>
    </row>
    <row r="196" spans="1:8">
      <c r="A196" t="s">
        <v>243</v>
      </c>
      <c r="B196" s="30">
        <v>45</v>
      </c>
      <c r="C196" s="37">
        <v>613</v>
      </c>
      <c r="D196" t="s">
        <v>244</v>
      </c>
      <c r="E196" s="2">
        <v>43868</v>
      </c>
      <c r="F196">
        <v>2</v>
      </c>
      <c r="H196" t="s">
        <v>245</v>
      </c>
    </row>
    <row r="197" spans="1:8">
      <c r="A197" t="s">
        <v>246</v>
      </c>
      <c r="B197" s="30">
        <v>25</v>
      </c>
      <c r="C197" s="37">
        <v>212</v>
      </c>
      <c r="D197" t="s">
        <v>247</v>
      </c>
      <c r="E197" s="2">
        <v>43861</v>
      </c>
      <c r="F197">
        <v>3</v>
      </c>
    </row>
    <row r="198" spans="1:8">
      <c r="A198" t="s">
        <v>248</v>
      </c>
      <c r="B198" s="30">
        <v>47</v>
      </c>
      <c r="C198" s="37">
        <v>617</v>
      </c>
      <c r="D198" t="s">
        <v>244</v>
      </c>
      <c r="E198" s="2">
        <v>43852</v>
      </c>
      <c r="F198">
        <v>1</v>
      </c>
    </row>
    <row r="199" spans="1:8">
      <c r="A199" t="s">
        <v>242</v>
      </c>
      <c r="B199" s="7">
        <v>56</v>
      </c>
      <c r="C199" s="37">
        <v>462</v>
      </c>
      <c r="D199" t="s">
        <v>249</v>
      </c>
      <c r="E199" s="2">
        <v>43845</v>
      </c>
      <c r="F199">
        <v>2</v>
      </c>
      <c r="G199" t="s">
        <v>250</v>
      </c>
      <c r="H199" t="s">
        <v>245</v>
      </c>
    </row>
    <row r="200" spans="1:8">
      <c r="A200" t="s">
        <v>251</v>
      </c>
      <c r="B200" s="30">
        <v>8</v>
      </c>
      <c r="C200" s="37">
        <v>481</v>
      </c>
      <c r="D200" t="s">
        <v>252</v>
      </c>
      <c r="E200" s="2">
        <v>43843</v>
      </c>
      <c r="F200">
        <v>3</v>
      </c>
      <c r="H200" t="s">
        <v>254</v>
      </c>
    </row>
    <row r="201" spans="1:8">
      <c r="A201" t="s">
        <v>255</v>
      </c>
      <c r="B201" s="30">
        <v>44</v>
      </c>
      <c r="C201" s="37">
        <v>611</v>
      </c>
      <c r="D201" t="s">
        <v>244</v>
      </c>
      <c r="E201" s="2">
        <v>43811</v>
      </c>
      <c r="F201">
        <v>2</v>
      </c>
      <c r="H201" t="s">
        <v>245</v>
      </c>
    </row>
    <row r="202" spans="1:8">
      <c r="A202" t="s">
        <v>256</v>
      </c>
      <c r="B202" s="30">
        <v>63</v>
      </c>
      <c r="C202" s="37">
        <v>237</v>
      </c>
      <c r="D202" t="s">
        <v>257</v>
      </c>
      <c r="E202" s="2">
        <v>43794</v>
      </c>
      <c r="F202">
        <v>2</v>
      </c>
    </row>
    <row r="203" spans="1:8">
      <c r="A203" t="s">
        <v>242</v>
      </c>
      <c r="B203" s="30">
        <v>54</v>
      </c>
      <c r="C203" s="37">
        <v>602</v>
      </c>
      <c r="D203" t="s">
        <v>258</v>
      </c>
      <c r="E203" s="2">
        <v>43804</v>
      </c>
      <c r="F203">
        <v>2</v>
      </c>
    </row>
    <row r="204" spans="1:8">
      <c r="A204" t="s">
        <v>259</v>
      </c>
      <c r="B204" s="30">
        <v>58</v>
      </c>
      <c r="C204" s="37">
        <v>465</v>
      </c>
      <c r="D204" t="s">
        <v>258</v>
      </c>
      <c r="E204" s="2">
        <v>43808</v>
      </c>
      <c r="F204">
        <v>3</v>
      </c>
    </row>
    <row r="205" spans="1:8">
      <c r="A205" t="s">
        <v>213</v>
      </c>
      <c r="B205" s="30">
        <v>11</v>
      </c>
      <c r="C205" s="37">
        <v>413</v>
      </c>
      <c r="D205" t="s">
        <v>260</v>
      </c>
      <c r="E205" s="2">
        <v>43649</v>
      </c>
      <c r="F205">
        <v>2</v>
      </c>
      <c r="H205" t="s">
        <v>223</v>
      </c>
    </row>
  </sheetData>
  <sortState ref="A2:H76">
    <sortCondition ref="B2:B76"/>
    <sortCondition ref="E2:E76"/>
  </sortState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6"/>
  <sheetViews>
    <sheetView tabSelected="1" zoomScale="130" zoomScaleNormal="130" zoomScalePageLayoutView="130" workbookViewId="0">
      <pane ySplit="1" topLeftCell="A25" activePane="bottomLeft" state="frozen"/>
      <selection pane="bottomLeft" activeCell="E11" sqref="E11"/>
    </sheetView>
  </sheetViews>
  <sheetFormatPr baseColWidth="10" defaultColWidth="8.83203125" defaultRowHeight="14" x14ac:dyDescent="0"/>
  <cols>
    <col min="1" max="1" width="8.6640625" customWidth="1"/>
    <col min="2" max="2" width="17.5" bestFit="1" customWidth="1"/>
    <col min="3" max="3" width="11.1640625" bestFit="1" customWidth="1"/>
    <col min="4" max="4" width="8.83203125" style="7"/>
    <col min="5" max="5" width="8.83203125" style="37"/>
    <col min="7" max="7" width="9.83203125" style="10" bestFit="1" customWidth="1"/>
    <col min="8" max="10" width="8.83203125" style="7"/>
    <col min="11" max="11" width="10.33203125" style="33" bestFit="1" customWidth="1"/>
    <col min="12" max="12" width="10.5" bestFit="1" customWidth="1"/>
    <col min="13" max="13" width="10.6640625" bestFit="1" customWidth="1"/>
    <col min="15" max="15" width="36.6640625" bestFit="1" customWidth="1"/>
  </cols>
  <sheetData>
    <row r="1" spans="1:13" s="1" customFormat="1">
      <c r="A1" s="1" t="s">
        <v>99</v>
      </c>
      <c r="B1" s="1" t="s">
        <v>197</v>
      </c>
      <c r="C1" s="1" t="s">
        <v>0</v>
      </c>
      <c r="D1" s="6" t="s">
        <v>1</v>
      </c>
      <c r="E1" s="36" t="s">
        <v>2</v>
      </c>
      <c r="F1" s="1" t="s">
        <v>4</v>
      </c>
      <c r="G1" s="9" t="s">
        <v>5</v>
      </c>
      <c r="H1" s="6" t="s">
        <v>54</v>
      </c>
      <c r="I1" s="6" t="s">
        <v>53</v>
      </c>
      <c r="J1" s="6" t="s">
        <v>10</v>
      </c>
      <c r="K1" s="32" t="s">
        <v>200</v>
      </c>
      <c r="L1" s="1" t="s">
        <v>195</v>
      </c>
      <c r="M1" s="1" t="s">
        <v>203</v>
      </c>
    </row>
    <row r="2" spans="1:13">
      <c r="A2">
        <v>2015</v>
      </c>
      <c r="B2" t="e">
        <f ca="1">_xlfn.CONCAT(C2,"S",E2)</f>
        <v>#NAME?</v>
      </c>
      <c r="C2" t="s">
        <v>61</v>
      </c>
      <c r="D2" s="7">
        <v>5</v>
      </c>
      <c r="E2" s="37">
        <v>454</v>
      </c>
      <c r="F2" t="s">
        <v>8</v>
      </c>
      <c r="G2" s="10">
        <v>0.25</v>
      </c>
      <c r="H2" s="7">
        <v>39</v>
      </c>
      <c r="I2" s="7">
        <v>94</v>
      </c>
      <c r="J2" s="7">
        <v>133</v>
      </c>
      <c r="M2" s="2"/>
    </row>
    <row r="3" spans="1:13">
      <c r="A3">
        <v>2015</v>
      </c>
      <c r="B3" t="e">
        <f t="shared" ref="B3:B66" ca="1" si="0">_xlfn.CONCAT(C3,"S",E3)</f>
        <v>#NAME?</v>
      </c>
      <c r="C3" t="s">
        <v>61</v>
      </c>
      <c r="D3" s="7">
        <v>5</v>
      </c>
      <c r="E3" s="37">
        <v>454</v>
      </c>
      <c r="F3" t="s">
        <v>15</v>
      </c>
      <c r="G3" s="10">
        <v>0.3125</v>
      </c>
      <c r="H3" s="7">
        <v>20</v>
      </c>
      <c r="I3" s="7">
        <v>39</v>
      </c>
      <c r="J3" s="7">
        <v>59</v>
      </c>
      <c r="M3" s="2"/>
    </row>
    <row r="4" spans="1:13">
      <c r="A4">
        <v>2015</v>
      </c>
      <c r="B4" t="e">
        <f t="shared" ca="1" si="0"/>
        <v>#NAME?</v>
      </c>
      <c r="C4" t="s">
        <v>61</v>
      </c>
      <c r="D4" s="7">
        <v>6</v>
      </c>
      <c r="E4" s="37">
        <v>455</v>
      </c>
      <c r="F4" t="s">
        <v>8</v>
      </c>
      <c r="G4" s="10">
        <v>1</v>
      </c>
      <c r="H4" s="7">
        <v>19</v>
      </c>
      <c r="I4" s="7">
        <v>22</v>
      </c>
      <c r="J4" s="7">
        <v>41</v>
      </c>
      <c r="M4" s="2"/>
    </row>
    <row r="5" spans="1:13">
      <c r="A5">
        <v>2015</v>
      </c>
      <c r="B5" t="e">
        <f t="shared" ca="1" si="0"/>
        <v>#NAME?</v>
      </c>
      <c r="C5" t="s">
        <v>61</v>
      </c>
      <c r="D5" s="7">
        <v>6</v>
      </c>
      <c r="E5" s="37">
        <v>455</v>
      </c>
      <c r="F5" t="s">
        <v>16</v>
      </c>
      <c r="G5" s="10">
        <v>1</v>
      </c>
      <c r="H5" s="7">
        <v>0</v>
      </c>
      <c r="I5" s="7">
        <v>8</v>
      </c>
      <c r="J5" s="7">
        <v>8</v>
      </c>
      <c r="M5" s="2"/>
    </row>
    <row r="6" spans="1:13">
      <c r="A6">
        <v>2015</v>
      </c>
      <c r="B6" t="e">
        <f t="shared" ca="1" si="0"/>
        <v>#NAME?</v>
      </c>
      <c r="C6" t="s">
        <v>61</v>
      </c>
      <c r="D6" s="7">
        <v>8</v>
      </c>
      <c r="E6" s="37">
        <v>463</v>
      </c>
      <c r="F6" t="s">
        <v>8</v>
      </c>
      <c r="G6" s="10">
        <v>0.5</v>
      </c>
      <c r="H6" s="7">
        <v>62</v>
      </c>
      <c r="I6" s="7">
        <v>21</v>
      </c>
      <c r="J6" s="7">
        <v>83</v>
      </c>
    </row>
    <row r="7" spans="1:13">
      <c r="A7">
        <v>2015</v>
      </c>
      <c r="B7" t="e">
        <f t="shared" ca="1" si="0"/>
        <v>#NAME?</v>
      </c>
      <c r="C7" t="s">
        <v>61</v>
      </c>
      <c r="D7" s="7">
        <v>8</v>
      </c>
      <c r="E7" s="37">
        <v>463</v>
      </c>
      <c r="F7" t="s">
        <v>15</v>
      </c>
      <c r="G7" s="10">
        <v>1</v>
      </c>
      <c r="H7" s="7">
        <v>4</v>
      </c>
      <c r="I7" s="7">
        <v>5</v>
      </c>
      <c r="J7" s="7">
        <v>9</v>
      </c>
    </row>
    <row r="8" spans="1:13">
      <c r="A8">
        <v>2015</v>
      </c>
      <c r="B8" t="e">
        <f t="shared" ca="1" si="0"/>
        <v>#NAME?</v>
      </c>
      <c r="C8" t="s">
        <v>61</v>
      </c>
      <c r="D8" s="7">
        <v>8</v>
      </c>
      <c r="E8" s="37">
        <v>463</v>
      </c>
      <c r="F8" t="s">
        <v>16</v>
      </c>
      <c r="G8" s="10">
        <v>1</v>
      </c>
      <c r="H8" s="7">
        <v>2</v>
      </c>
      <c r="I8" s="7">
        <v>54</v>
      </c>
      <c r="J8" s="7">
        <v>56</v>
      </c>
    </row>
    <row r="9" spans="1:13">
      <c r="A9">
        <v>2015</v>
      </c>
      <c r="B9" t="e">
        <f t="shared" ca="1" si="0"/>
        <v>#NAME?</v>
      </c>
      <c r="C9" t="s">
        <v>49</v>
      </c>
      <c r="D9" s="7">
        <v>10</v>
      </c>
      <c r="E9" s="37">
        <v>471</v>
      </c>
      <c r="F9" t="s">
        <v>8</v>
      </c>
      <c r="G9" s="10">
        <v>6.25E-2</v>
      </c>
      <c r="H9" s="7">
        <v>67</v>
      </c>
      <c r="I9" s="7">
        <v>82</v>
      </c>
      <c r="J9" s="7">
        <v>149</v>
      </c>
    </row>
    <row r="10" spans="1:13">
      <c r="A10">
        <v>2015</v>
      </c>
      <c r="B10" t="e">
        <f t="shared" ca="1" si="0"/>
        <v>#NAME?</v>
      </c>
      <c r="C10" t="s">
        <v>49</v>
      </c>
      <c r="D10" s="7">
        <v>10</v>
      </c>
      <c r="E10" s="37">
        <v>471</v>
      </c>
      <c r="F10" t="s">
        <v>15</v>
      </c>
      <c r="G10" s="10">
        <v>6.25E-2</v>
      </c>
      <c r="H10" s="7">
        <v>1</v>
      </c>
      <c r="I10" s="7">
        <v>0</v>
      </c>
      <c r="J10" s="7">
        <v>1</v>
      </c>
    </row>
    <row r="11" spans="1:13">
      <c r="A11">
        <v>2015</v>
      </c>
      <c r="B11" t="e">
        <f t="shared" ca="1" si="0"/>
        <v>#NAME?</v>
      </c>
      <c r="C11" t="s">
        <v>55</v>
      </c>
      <c r="D11" s="7">
        <v>34</v>
      </c>
      <c r="E11" s="37">
        <v>421</v>
      </c>
      <c r="F11" t="s">
        <v>8</v>
      </c>
      <c r="G11" s="10">
        <v>0.5</v>
      </c>
      <c r="H11" s="7">
        <v>22</v>
      </c>
      <c r="I11" s="7">
        <v>95</v>
      </c>
      <c r="J11" s="7">
        <v>117</v>
      </c>
      <c r="M11" s="2"/>
    </row>
    <row r="12" spans="1:13">
      <c r="A12">
        <v>2015</v>
      </c>
      <c r="B12" t="e">
        <f t="shared" ca="1" si="0"/>
        <v>#NAME?</v>
      </c>
      <c r="C12" t="s">
        <v>55</v>
      </c>
      <c r="D12" s="7">
        <v>34</v>
      </c>
      <c r="E12" s="37">
        <v>421</v>
      </c>
      <c r="F12" t="s">
        <v>15</v>
      </c>
      <c r="G12" s="10">
        <v>0.5</v>
      </c>
      <c r="H12" s="7">
        <v>22</v>
      </c>
      <c r="I12" s="7">
        <v>44</v>
      </c>
      <c r="J12" s="7">
        <v>66</v>
      </c>
      <c r="M12" s="2"/>
    </row>
    <row r="13" spans="1:13">
      <c r="A13">
        <v>2015</v>
      </c>
      <c r="B13" t="e">
        <f t="shared" ca="1" si="0"/>
        <v>#NAME?</v>
      </c>
      <c r="C13" t="s">
        <v>55</v>
      </c>
      <c r="D13" s="7">
        <v>34</v>
      </c>
      <c r="E13" s="37">
        <v>421</v>
      </c>
      <c r="F13" t="s">
        <v>16</v>
      </c>
      <c r="G13" s="10">
        <v>0.5</v>
      </c>
      <c r="H13" s="7">
        <v>0</v>
      </c>
      <c r="I13" s="7">
        <v>4</v>
      </c>
      <c r="J13" s="7">
        <v>4</v>
      </c>
      <c r="M13" s="2"/>
    </row>
    <row r="14" spans="1:13">
      <c r="A14">
        <v>2015</v>
      </c>
      <c r="B14" t="e">
        <f t="shared" ca="1" si="0"/>
        <v>#NAME?</v>
      </c>
      <c r="C14" t="s">
        <v>55</v>
      </c>
      <c r="D14" s="7">
        <v>34</v>
      </c>
      <c r="E14" s="37">
        <v>421</v>
      </c>
      <c r="F14" t="s">
        <v>17</v>
      </c>
      <c r="G14" s="10">
        <v>0.5</v>
      </c>
      <c r="H14" s="7">
        <v>7</v>
      </c>
      <c r="I14" s="7">
        <v>1</v>
      </c>
      <c r="J14" s="7">
        <v>8</v>
      </c>
      <c r="M14" s="2"/>
    </row>
    <row r="15" spans="1:13">
      <c r="A15">
        <v>2015</v>
      </c>
      <c r="B15" t="e">
        <f t="shared" ca="1" si="0"/>
        <v>#NAME?</v>
      </c>
      <c r="C15" t="s">
        <v>55</v>
      </c>
      <c r="D15" s="7">
        <v>35</v>
      </c>
      <c r="E15" s="37">
        <v>426</v>
      </c>
      <c r="F15" t="s">
        <v>8</v>
      </c>
      <c r="G15" s="10">
        <v>0.625</v>
      </c>
      <c r="H15" s="7">
        <v>32</v>
      </c>
      <c r="I15" s="7">
        <v>27</v>
      </c>
      <c r="J15" s="7">
        <v>59</v>
      </c>
    </row>
    <row r="16" spans="1:13">
      <c r="A16">
        <v>2015</v>
      </c>
      <c r="B16" t="e">
        <f t="shared" ca="1" si="0"/>
        <v>#NAME?</v>
      </c>
      <c r="C16" t="s">
        <v>55</v>
      </c>
      <c r="D16" s="7">
        <v>35</v>
      </c>
      <c r="E16" s="37">
        <v>426</v>
      </c>
      <c r="F16" t="s">
        <v>15</v>
      </c>
      <c r="G16" s="10">
        <v>0.375</v>
      </c>
      <c r="H16" s="7">
        <v>48</v>
      </c>
      <c r="I16" s="7">
        <v>106</v>
      </c>
      <c r="J16" s="7">
        <v>154</v>
      </c>
    </row>
    <row r="17" spans="1:10">
      <c r="A17">
        <v>2015</v>
      </c>
      <c r="B17" t="e">
        <f t="shared" ca="1" si="0"/>
        <v>#NAME?</v>
      </c>
      <c r="C17" t="s">
        <v>55</v>
      </c>
      <c r="D17" s="7">
        <v>35</v>
      </c>
      <c r="E17" s="37">
        <v>426</v>
      </c>
      <c r="F17" t="s">
        <v>16</v>
      </c>
      <c r="G17" s="10">
        <v>0.375</v>
      </c>
      <c r="H17" s="7">
        <v>1</v>
      </c>
      <c r="I17" s="7">
        <v>1</v>
      </c>
      <c r="J17" s="7">
        <v>2</v>
      </c>
    </row>
    <row r="18" spans="1:10">
      <c r="A18">
        <v>2015</v>
      </c>
      <c r="B18" t="e">
        <f t="shared" ca="1" si="0"/>
        <v>#NAME?</v>
      </c>
      <c r="C18" t="s">
        <v>55</v>
      </c>
      <c r="D18" s="7">
        <v>36</v>
      </c>
      <c r="E18" s="37">
        <v>427</v>
      </c>
      <c r="F18" t="s">
        <v>8</v>
      </c>
      <c r="G18" s="10">
        <v>0.25</v>
      </c>
      <c r="H18" s="7">
        <v>16</v>
      </c>
      <c r="I18" s="7">
        <v>40</v>
      </c>
      <c r="J18" s="7">
        <v>56</v>
      </c>
    </row>
    <row r="19" spans="1:10">
      <c r="A19">
        <v>2015</v>
      </c>
      <c r="B19" t="e">
        <f t="shared" ca="1" si="0"/>
        <v>#NAME?</v>
      </c>
      <c r="C19" t="s">
        <v>55</v>
      </c>
      <c r="D19" s="7">
        <v>36</v>
      </c>
      <c r="E19" s="37">
        <v>427</v>
      </c>
      <c r="F19" t="s">
        <v>15</v>
      </c>
      <c r="G19" s="10">
        <v>0.25</v>
      </c>
      <c r="H19" s="7">
        <v>19</v>
      </c>
      <c r="I19" s="7">
        <v>120</v>
      </c>
      <c r="J19" s="7">
        <v>139</v>
      </c>
    </row>
    <row r="20" spans="1:10">
      <c r="A20">
        <v>2015</v>
      </c>
      <c r="B20" t="e">
        <f t="shared" ca="1" si="0"/>
        <v>#NAME?</v>
      </c>
      <c r="C20" t="s">
        <v>92</v>
      </c>
      <c r="D20" s="7">
        <v>40</v>
      </c>
      <c r="E20" s="37">
        <v>358</v>
      </c>
      <c r="F20" t="s">
        <v>16</v>
      </c>
      <c r="G20" s="10">
        <v>1</v>
      </c>
      <c r="H20" s="7">
        <v>15</v>
      </c>
      <c r="I20" s="7">
        <v>50</v>
      </c>
      <c r="J20" s="7">
        <v>65</v>
      </c>
    </row>
    <row r="21" spans="1:10">
      <c r="A21">
        <v>2015</v>
      </c>
      <c r="B21" t="e">
        <f t="shared" ca="1" si="0"/>
        <v>#NAME?</v>
      </c>
      <c r="C21" t="s">
        <v>92</v>
      </c>
      <c r="D21" s="7">
        <v>40</v>
      </c>
      <c r="E21" s="37">
        <v>358</v>
      </c>
      <c r="F21" t="s">
        <v>18</v>
      </c>
      <c r="G21" s="10">
        <v>1</v>
      </c>
      <c r="H21" s="7">
        <v>2</v>
      </c>
      <c r="I21" s="7">
        <v>3</v>
      </c>
      <c r="J21" s="7">
        <v>5</v>
      </c>
    </row>
    <row r="22" spans="1:10">
      <c r="A22">
        <v>2015</v>
      </c>
      <c r="B22" t="e">
        <f t="shared" ca="1" si="0"/>
        <v>#NAME?</v>
      </c>
      <c r="C22" t="s">
        <v>92</v>
      </c>
      <c r="D22" s="7">
        <v>40</v>
      </c>
      <c r="E22" s="37">
        <v>358</v>
      </c>
      <c r="F22" t="s">
        <v>30</v>
      </c>
      <c r="G22" s="10">
        <v>1</v>
      </c>
      <c r="H22" s="7">
        <v>0</v>
      </c>
      <c r="I22" s="7">
        <v>1</v>
      </c>
      <c r="J22" s="7">
        <v>1</v>
      </c>
    </row>
    <row r="23" spans="1:10">
      <c r="A23">
        <v>2015</v>
      </c>
      <c r="B23" t="e">
        <f t="shared" ca="1" si="0"/>
        <v>#NAME?</v>
      </c>
      <c r="C23" t="s">
        <v>76</v>
      </c>
      <c r="D23" s="7">
        <v>47</v>
      </c>
      <c r="E23" s="37">
        <v>413</v>
      </c>
      <c r="F23" t="s">
        <v>8</v>
      </c>
      <c r="G23" s="10">
        <v>0.25</v>
      </c>
      <c r="H23" s="7">
        <v>45</v>
      </c>
      <c r="I23" s="7">
        <v>71</v>
      </c>
      <c r="J23" s="7">
        <v>116</v>
      </c>
    </row>
    <row r="24" spans="1:10">
      <c r="A24">
        <v>2015</v>
      </c>
      <c r="B24" t="e">
        <f t="shared" ca="1" si="0"/>
        <v>#NAME?</v>
      </c>
      <c r="C24" t="s">
        <v>76</v>
      </c>
      <c r="D24" s="7">
        <v>47</v>
      </c>
      <c r="E24" s="37">
        <v>413</v>
      </c>
      <c r="F24" t="s">
        <v>15</v>
      </c>
      <c r="G24" s="10">
        <v>0.25</v>
      </c>
      <c r="H24" s="7">
        <v>2</v>
      </c>
      <c r="I24" s="7">
        <v>6</v>
      </c>
      <c r="J24" s="7">
        <v>8</v>
      </c>
    </row>
    <row r="25" spans="1:10">
      <c r="A25">
        <v>2015</v>
      </c>
      <c r="B25" t="e">
        <f t="shared" ca="1" si="0"/>
        <v>#NAME?</v>
      </c>
      <c r="C25" t="s">
        <v>76</v>
      </c>
      <c r="D25" s="7">
        <v>47</v>
      </c>
      <c r="E25" s="37">
        <v>413</v>
      </c>
      <c r="F25" t="s">
        <v>16</v>
      </c>
      <c r="G25" s="10">
        <v>0.25</v>
      </c>
      <c r="H25" s="7">
        <v>9</v>
      </c>
      <c r="I25" s="7">
        <v>90</v>
      </c>
      <c r="J25" s="7">
        <v>99</v>
      </c>
    </row>
    <row r="26" spans="1:10">
      <c r="A26">
        <v>2015</v>
      </c>
      <c r="B26" t="e">
        <f t="shared" ca="1" si="0"/>
        <v>#NAME?</v>
      </c>
      <c r="C26" t="s">
        <v>76</v>
      </c>
      <c r="D26" s="7">
        <v>47</v>
      </c>
      <c r="E26" s="37">
        <v>413</v>
      </c>
      <c r="F26" t="s">
        <v>17</v>
      </c>
      <c r="G26" s="10">
        <v>0.25</v>
      </c>
      <c r="H26" s="7">
        <v>0</v>
      </c>
      <c r="I26" s="7">
        <v>1</v>
      </c>
      <c r="J26" s="7">
        <v>1</v>
      </c>
    </row>
    <row r="27" spans="1:10">
      <c r="A27">
        <v>2015</v>
      </c>
      <c r="B27" t="e">
        <f t="shared" ca="1" si="0"/>
        <v>#NAME?</v>
      </c>
      <c r="C27" t="s">
        <v>76</v>
      </c>
      <c r="D27" s="7">
        <v>47</v>
      </c>
      <c r="E27" s="37">
        <v>413</v>
      </c>
      <c r="F27" t="s">
        <v>30</v>
      </c>
      <c r="G27" s="10">
        <v>0.25</v>
      </c>
      <c r="H27" s="7">
        <v>0</v>
      </c>
      <c r="I27" s="7">
        <v>1</v>
      </c>
      <c r="J27" s="7">
        <v>1</v>
      </c>
    </row>
    <row r="28" spans="1:10">
      <c r="A28">
        <v>2015</v>
      </c>
      <c r="B28" t="e">
        <f t="shared" ca="1" si="0"/>
        <v>#NAME?</v>
      </c>
      <c r="C28" t="s">
        <v>76</v>
      </c>
      <c r="D28" s="7">
        <v>49</v>
      </c>
      <c r="E28" s="37">
        <v>425</v>
      </c>
      <c r="F28" t="s">
        <v>8</v>
      </c>
      <c r="G28" s="10">
        <v>0.625</v>
      </c>
      <c r="H28" s="7">
        <v>2</v>
      </c>
      <c r="I28" s="7">
        <v>8</v>
      </c>
      <c r="J28" s="7">
        <v>10</v>
      </c>
    </row>
    <row r="29" spans="1:10">
      <c r="A29">
        <v>2015</v>
      </c>
      <c r="B29" t="e">
        <f t="shared" ca="1" si="0"/>
        <v>#NAME?</v>
      </c>
      <c r="C29" t="s">
        <v>76</v>
      </c>
      <c r="D29" s="7">
        <v>49</v>
      </c>
      <c r="E29" s="37">
        <v>425</v>
      </c>
      <c r="F29" t="s">
        <v>16</v>
      </c>
      <c r="G29" s="10">
        <v>0.625</v>
      </c>
      <c r="H29" s="7">
        <v>13</v>
      </c>
      <c r="I29" s="7">
        <v>97</v>
      </c>
      <c r="J29" s="7">
        <v>110</v>
      </c>
    </row>
    <row r="30" spans="1:10">
      <c r="A30">
        <v>2015</v>
      </c>
      <c r="B30" t="e">
        <f t="shared" ca="1" si="0"/>
        <v>#NAME?</v>
      </c>
      <c r="C30" t="s">
        <v>81</v>
      </c>
      <c r="D30" s="7">
        <v>77</v>
      </c>
      <c r="E30" s="37">
        <v>453</v>
      </c>
      <c r="F30" t="s">
        <v>8</v>
      </c>
      <c r="G30" s="10">
        <v>6.25E-2</v>
      </c>
      <c r="H30" s="7">
        <v>53</v>
      </c>
      <c r="I30" s="7">
        <v>82</v>
      </c>
      <c r="J30" s="7">
        <v>135</v>
      </c>
    </row>
    <row r="31" spans="1:10">
      <c r="A31">
        <v>2015</v>
      </c>
      <c r="B31" t="e">
        <f t="shared" ca="1" si="0"/>
        <v>#NAME?</v>
      </c>
      <c r="C31" t="s">
        <v>81</v>
      </c>
      <c r="D31" s="7">
        <v>77</v>
      </c>
      <c r="E31" s="37">
        <v>453</v>
      </c>
      <c r="F31" t="s">
        <v>15</v>
      </c>
      <c r="G31" s="10">
        <v>6.25E-2</v>
      </c>
      <c r="H31" s="7">
        <v>0</v>
      </c>
      <c r="I31" s="7">
        <v>1</v>
      </c>
      <c r="J31" s="7">
        <v>1</v>
      </c>
    </row>
    <row r="32" spans="1:10">
      <c r="A32">
        <v>2015</v>
      </c>
      <c r="B32" t="e">
        <f t="shared" ca="1" si="0"/>
        <v>#NAME?</v>
      </c>
      <c r="C32" t="s">
        <v>68</v>
      </c>
      <c r="D32" s="7">
        <v>79</v>
      </c>
      <c r="E32" s="37">
        <v>454</v>
      </c>
      <c r="F32" t="s">
        <v>8</v>
      </c>
      <c r="G32" s="10">
        <v>6.25E-2</v>
      </c>
      <c r="H32" s="7">
        <v>50</v>
      </c>
      <c r="I32" s="7">
        <v>71</v>
      </c>
      <c r="J32" s="7">
        <v>121</v>
      </c>
    </row>
    <row r="33" spans="1:11">
      <c r="A33">
        <v>2015</v>
      </c>
      <c r="B33" t="e">
        <f t="shared" ca="1" si="0"/>
        <v>#NAME?</v>
      </c>
      <c r="C33" t="s">
        <v>68</v>
      </c>
      <c r="D33" s="7">
        <v>80</v>
      </c>
      <c r="E33" s="37">
        <v>473</v>
      </c>
      <c r="F33" t="s">
        <v>8</v>
      </c>
      <c r="G33" s="10">
        <v>6.25E-2</v>
      </c>
      <c r="H33" s="7">
        <v>73</v>
      </c>
      <c r="I33" s="7">
        <v>83</v>
      </c>
      <c r="J33" s="7">
        <v>156</v>
      </c>
    </row>
    <row r="34" spans="1:11">
      <c r="A34">
        <v>2015</v>
      </c>
      <c r="B34" t="e">
        <f t="shared" ca="1" si="0"/>
        <v>#NAME?</v>
      </c>
      <c r="C34" t="s">
        <v>68</v>
      </c>
      <c r="D34" s="7">
        <v>81</v>
      </c>
      <c r="E34" s="37">
        <v>474</v>
      </c>
      <c r="F34" t="s">
        <v>8</v>
      </c>
      <c r="G34" s="10">
        <v>0.25</v>
      </c>
      <c r="H34" s="7">
        <v>49</v>
      </c>
      <c r="I34" s="7">
        <v>145</v>
      </c>
      <c r="J34" s="7">
        <v>194</v>
      </c>
    </row>
    <row r="35" spans="1:11">
      <c r="A35">
        <v>2015</v>
      </c>
      <c r="B35" t="e">
        <f t="shared" ca="1" si="0"/>
        <v>#NAME?</v>
      </c>
      <c r="C35" t="s">
        <v>68</v>
      </c>
      <c r="D35" s="7">
        <v>81</v>
      </c>
      <c r="E35" s="37">
        <v>474</v>
      </c>
      <c r="F35" t="s">
        <v>16</v>
      </c>
      <c r="G35" s="10">
        <v>0.5</v>
      </c>
      <c r="H35" s="7">
        <v>22</v>
      </c>
      <c r="I35" s="7">
        <v>40</v>
      </c>
      <c r="J35" s="7">
        <v>62</v>
      </c>
    </row>
    <row r="36" spans="1:11">
      <c r="A36">
        <v>2015</v>
      </c>
      <c r="B36" t="e">
        <f t="shared" ca="1" si="0"/>
        <v>#NAME?</v>
      </c>
      <c r="C36" t="s">
        <v>74</v>
      </c>
      <c r="D36" s="7">
        <v>84</v>
      </c>
      <c r="E36" s="37">
        <v>602</v>
      </c>
      <c r="F36" t="s">
        <v>8</v>
      </c>
      <c r="G36" s="10">
        <v>0.25</v>
      </c>
      <c r="H36" s="7">
        <v>351</v>
      </c>
      <c r="I36" s="7">
        <v>408</v>
      </c>
      <c r="J36" s="7">
        <v>759</v>
      </c>
    </row>
    <row r="37" spans="1:11">
      <c r="A37">
        <v>2015</v>
      </c>
      <c r="B37" t="e">
        <f t="shared" ca="1" si="0"/>
        <v>#NAME?</v>
      </c>
      <c r="C37" t="s">
        <v>74</v>
      </c>
      <c r="D37" s="7">
        <v>84</v>
      </c>
      <c r="E37" s="37">
        <v>602</v>
      </c>
      <c r="F37" t="s">
        <v>16</v>
      </c>
      <c r="G37" s="10">
        <v>0.25</v>
      </c>
      <c r="H37" s="7">
        <v>3</v>
      </c>
      <c r="I37" s="7">
        <v>3</v>
      </c>
      <c r="J37" s="7">
        <v>6</v>
      </c>
    </row>
    <row r="38" spans="1:11">
      <c r="A38">
        <v>2015</v>
      </c>
      <c r="B38" t="e">
        <f t="shared" ca="1" si="0"/>
        <v>#NAME?</v>
      </c>
      <c r="C38" t="s">
        <v>58</v>
      </c>
      <c r="D38" s="7">
        <v>86</v>
      </c>
      <c r="E38" s="37">
        <v>603</v>
      </c>
      <c r="F38" t="s">
        <v>8</v>
      </c>
      <c r="G38" s="10">
        <v>0.3125</v>
      </c>
      <c r="H38" s="7">
        <v>23</v>
      </c>
      <c r="I38" s="7">
        <v>30</v>
      </c>
      <c r="J38" s="7">
        <v>53</v>
      </c>
    </row>
    <row r="39" spans="1:11">
      <c r="A39">
        <v>2015</v>
      </c>
      <c r="B39" t="e">
        <f t="shared" ca="1" si="0"/>
        <v>#NAME?</v>
      </c>
      <c r="C39" t="s">
        <v>58</v>
      </c>
      <c r="D39" s="7">
        <v>86</v>
      </c>
      <c r="E39" s="37">
        <v>603</v>
      </c>
      <c r="F39" t="s">
        <v>16</v>
      </c>
      <c r="G39" s="10">
        <v>0.3125</v>
      </c>
      <c r="H39" s="7">
        <v>34</v>
      </c>
      <c r="I39" s="7">
        <v>72</v>
      </c>
      <c r="J39" s="7">
        <v>106</v>
      </c>
    </row>
    <row r="40" spans="1:11">
      <c r="A40">
        <v>2015</v>
      </c>
      <c r="B40" t="e">
        <f t="shared" ca="1" si="0"/>
        <v>#NAME?</v>
      </c>
      <c r="C40" t="s">
        <v>89</v>
      </c>
      <c r="D40" s="7">
        <v>87</v>
      </c>
      <c r="E40" s="37">
        <v>605</v>
      </c>
      <c r="F40" t="s">
        <v>8</v>
      </c>
      <c r="G40" s="10">
        <v>0.3125</v>
      </c>
      <c r="H40" s="7">
        <v>17</v>
      </c>
      <c r="I40" s="7">
        <v>34</v>
      </c>
      <c r="J40" s="7">
        <v>51</v>
      </c>
      <c r="K40" s="33" t="s">
        <v>202</v>
      </c>
    </row>
    <row r="41" spans="1:11">
      <c r="A41">
        <v>2015</v>
      </c>
      <c r="B41" t="e">
        <f t="shared" ca="1" si="0"/>
        <v>#NAME?</v>
      </c>
      <c r="C41" t="s">
        <v>89</v>
      </c>
      <c r="D41" s="7">
        <v>87</v>
      </c>
      <c r="E41" s="37">
        <v>605</v>
      </c>
      <c r="F41" t="s">
        <v>16</v>
      </c>
      <c r="G41" s="10">
        <v>0.125</v>
      </c>
      <c r="H41" s="7">
        <v>42</v>
      </c>
      <c r="I41" s="7">
        <v>74</v>
      </c>
      <c r="J41" s="7">
        <v>116</v>
      </c>
    </row>
    <row r="42" spans="1:11">
      <c r="A42">
        <v>2015</v>
      </c>
      <c r="B42" t="e">
        <f t="shared" ca="1" si="0"/>
        <v>#NAME?</v>
      </c>
      <c r="C42" t="s">
        <v>87</v>
      </c>
      <c r="D42" s="7">
        <v>90</v>
      </c>
      <c r="E42" s="37">
        <v>623</v>
      </c>
      <c r="F42" t="s">
        <v>8</v>
      </c>
      <c r="G42" s="10">
        <v>0.125</v>
      </c>
      <c r="H42" s="7">
        <v>97</v>
      </c>
      <c r="I42" s="7">
        <v>125</v>
      </c>
      <c r="J42" s="7">
        <v>222</v>
      </c>
    </row>
    <row r="43" spans="1:11">
      <c r="A43">
        <v>2015</v>
      </c>
      <c r="B43" t="e">
        <f t="shared" ca="1" si="0"/>
        <v>#NAME?</v>
      </c>
      <c r="C43" t="s">
        <v>87</v>
      </c>
      <c r="D43" s="7">
        <v>90</v>
      </c>
      <c r="E43" s="37">
        <v>623</v>
      </c>
      <c r="F43" t="s">
        <v>15</v>
      </c>
      <c r="G43" s="10">
        <v>0.125</v>
      </c>
      <c r="H43" s="7">
        <v>0</v>
      </c>
      <c r="I43" s="7">
        <v>2</v>
      </c>
      <c r="J43" s="7">
        <v>2</v>
      </c>
    </row>
    <row r="44" spans="1:11">
      <c r="A44">
        <v>2015</v>
      </c>
      <c r="B44" t="e">
        <f t="shared" ca="1" si="0"/>
        <v>#NAME?</v>
      </c>
      <c r="C44" t="s">
        <v>82</v>
      </c>
      <c r="D44" s="7">
        <v>95</v>
      </c>
      <c r="E44" s="37">
        <v>613</v>
      </c>
      <c r="F44" t="s">
        <v>8</v>
      </c>
      <c r="G44" s="10">
        <v>1</v>
      </c>
      <c r="H44" s="7">
        <v>102</v>
      </c>
      <c r="I44" s="7">
        <v>79</v>
      </c>
      <c r="J44" s="7">
        <v>181</v>
      </c>
    </row>
    <row r="45" spans="1:11">
      <c r="A45">
        <v>2015</v>
      </c>
      <c r="B45" t="e">
        <f t="shared" ca="1" si="0"/>
        <v>#NAME?</v>
      </c>
      <c r="C45" t="s">
        <v>82</v>
      </c>
      <c r="D45" s="7">
        <v>95</v>
      </c>
      <c r="E45" s="37">
        <v>613</v>
      </c>
      <c r="F45" t="s">
        <v>15</v>
      </c>
      <c r="G45" s="10">
        <v>1</v>
      </c>
      <c r="H45" s="7">
        <v>0</v>
      </c>
      <c r="I45" s="7">
        <v>3</v>
      </c>
      <c r="J45" s="7">
        <v>3</v>
      </c>
    </row>
    <row r="46" spans="1:11">
      <c r="A46">
        <v>2015</v>
      </c>
      <c r="B46" t="e">
        <f t="shared" ca="1" si="0"/>
        <v>#NAME?</v>
      </c>
      <c r="C46" t="s">
        <v>82</v>
      </c>
      <c r="D46" s="7">
        <v>95</v>
      </c>
      <c r="E46" s="37">
        <v>613</v>
      </c>
      <c r="F46" t="s">
        <v>16</v>
      </c>
      <c r="G46" s="10">
        <v>1</v>
      </c>
      <c r="H46" s="7">
        <v>13</v>
      </c>
      <c r="I46" s="7">
        <v>38</v>
      </c>
      <c r="J46" s="7">
        <v>51</v>
      </c>
    </row>
    <row r="47" spans="1:11">
      <c r="A47">
        <v>2015</v>
      </c>
      <c r="B47" t="e">
        <f t="shared" ca="1" si="0"/>
        <v>#NAME?</v>
      </c>
      <c r="C47" t="s">
        <v>85</v>
      </c>
      <c r="D47" s="7">
        <v>100</v>
      </c>
      <c r="E47" s="37">
        <v>464</v>
      </c>
      <c r="F47" t="s">
        <v>8</v>
      </c>
      <c r="G47" s="10" t="s">
        <v>115</v>
      </c>
      <c r="H47" s="7">
        <v>33</v>
      </c>
      <c r="I47" s="7">
        <v>35</v>
      </c>
      <c r="J47" s="7">
        <v>68</v>
      </c>
    </row>
    <row r="48" spans="1:11">
      <c r="A48">
        <v>2015</v>
      </c>
      <c r="B48" t="e">
        <f t="shared" ca="1" si="0"/>
        <v>#NAME?</v>
      </c>
      <c r="C48" t="s">
        <v>85</v>
      </c>
      <c r="D48" s="7">
        <v>100</v>
      </c>
      <c r="E48" s="37">
        <v>464</v>
      </c>
      <c r="F48" t="s">
        <v>16</v>
      </c>
      <c r="G48" s="10" t="s">
        <v>115</v>
      </c>
      <c r="H48" s="7">
        <v>33</v>
      </c>
      <c r="I48" s="7">
        <v>80</v>
      </c>
      <c r="J48" s="7">
        <v>113</v>
      </c>
      <c r="K48" s="33" t="s">
        <v>202</v>
      </c>
    </row>
    <row r="49" spans="1:10">
      <c r="A49">
        <v>2015</v>
      </c>
      <c r="B49" t="e">
        <f t="shared" ca="1" si="0"/>
        <v>#NAME?</v>
      </c>
      <c r="C49" t="s">
        <v>63</v>
      </c>
      <c r="D49" s="7">
        <v>121</v>
      </c>
      <c r="E49" s="37">
        <v>441</v>
      </c>
      <c r="F49" t="s">
        <v>15</v>
      </c>
      <c r="G49" s="10">
        <v>0.25</v>
      </c>
      <c r="H49" s="7">
        <v>69</v>
      </c>
      <c r="I49" s="7">
        <v>125</v>
      </c>
      <c r="J49" s="7">
        <v>194</v>
      </c>
    </row>
    <row r="50" spans="1:10">
      <c r="A50">
        <v>2015</v>
      </c>
      <c r="B50" t="e">
        <f t="shared" ca="1" si="0"/>
        <v>#NAME?</v>
      </c>
      <c r="C50" t="s">
        <v>63</v>
      </c>
      <c r="D50" s="7">
        <v>121</v>
      </c>
      <c r="E50" s="37">
        <v>441</v>
      </c>
      <c r="F50" t="s">
        <v>17</v>
      </c>
      <c r="G50" s="10">
        <v>0.25</v>
      </c>
      <c r="H50" s="7">
        <v>1</v>
      </c>
      <c r="I50" s="7">
        <v>0</v>
      </c>
      <c r="J50" s="7">
        <v>1</v>
      </c>
    </row>
    <row r="51" spans="1:10">
      <c r="A51">
        <v>2015</v>
      </c>
      <c r="B51" t="e">
        <f t="shared" ca="1" si="0"/>
        <v>#NAME?</v>
      </c>
      <c r="C51" t="s">
        <v>63</v>
      </c>
      <c r="D51" s="7">
        <v>122</v>
      </c>
      <c r="E51" s="37">
        <v>442</v>
      </c>
      <c r="F51" t="s">
        <v>8</v>
      </c>
      <c r="G51" s="10">
        <v>0.125</v>
      </c>
      <c r="H51" s="7">
        <v>56</v>
      </c>
      <c r="I51" s="7">
        <v>123</v>
      </c>
      <c r="J51" s="7">
        <v>179</v>
      </c>
    </row>
    <row r="52" spans="1:10">
      <c r="A52">
        <v>2015</v>
      </c>
      <c r="B52" t="e">
        <f t="shared" ca="1" si="0"/>
        <v>#NAME?</v>
      </c>
      <c r="C52" t="s">
        <v>63</v>
      </c>
      <c r="D52" s="7">
        <v>122</v>
      </c>
      <c r="E52" s="37">
        <v>442</v>
      </c>
      <c r="F52" t="s">
        <v>15</v>
      </c>
      <c r="G52" s="10">
        <v>0.25</v>
      </c>
      <c r="H52" s="7">
        <v>29</v>
      </c>
      <c r="I52" s="7">
        <v>31</v>
      </c>
      <c r="J52" s="7">
        <v>60</v>
      </c>
    </row>
    <row r="53" spans="1:10">
      <c r="A53">
        <v>2015</v>
      </c>
      <c r="B53" t="e">
        <f t="shared" ca="1" si="0"/>
        <v>#NAME?</v>
      </c>
      <c r="C53" t="s">
        <v>51</v>
      </c>
      <c r="D53" s="7">
        <v>124</v>
      </c>
      <c r="E53" s="37">
        <v>443</v>
      </c>
      <c r="F53" t="s">
        <v>8</v>
      </c>
      <c r="G53" s="10">
        <v>0.5</v>
      </c>
      <c r="H53" s="7">
        <v>59</v>
      </c>
      <c r="I53" s="7">
        <v>97</v>
      </c>
      <c r="J53" s="7">
        <v>156</v>
      </c>
    </row>
    <row r="54" spans="1:10">
      <c r="A54">
        <v>2015</v>
      </c>
      <c r="B54" t="e">
        <f t="shared" ca="1" si="0"/>
        <v>#NAME?</v>
      </c>
      <c r="C54" t="s">
        <v>51</v>
      </c>
      <c r="D54" s="7">
        <v>124</v>
      </c>
      <c r="E54" s="37">
        <v>443</v>
      </c>
      <c r="F54" t="s">
        <v>15</v>
      </c>
      <c r="G54" s="10">
        <v>1</v>
      </c>
      <c r="H54" s="7">
        <v>27</v>
      </c>
      <c r="I54" s="7">
        <v>24</v>
      </c>
      <c r="J54" s="7">
        <v>51</v>
      </c>
    </row>
    <row r="55" spans="1:10">
      <c r="A55">
        <v>2015</v>
      </c>
      <c r="B55" t="e">
        <f t="shared" ca="1" si="0"/>
        <v>#NAME?</v>
      </c>
      <c r="C55" t="s">
        <v>51</v>
      </c>
      <c r="D55" s="7">
        <v>124</v>
      </c>
      <c r="E55" s="37">
        <v>443</v>
      </c>
      <c r="F55" t="s">
        <v>16</v>
      </c>
      <c r="G55" s="10">
        <v>0.5</v>
      </c>
      <c r="H55" s="7">
        <v>2</v>
      </c>
      <c r="I55" s="7">
        <v>5</v>
      </c>
      <c r="J55" s="7">
        <v>7</v>
      </c>
    </row>
    <row r="56" spans="1:10">
      <c r="A56">
        <v>2015</v>
      </c>
      <c r="B56" t="e">
        <f t="shared" ca="1" si="0"/>
        <v>#NAME?</v>
      </c>
      <c r="C56" t="s">
        <v>51</v>
      </c>
      <c r="D56" s="7">
        <v>126</v>
      </c>
      <c r="E56" s="37">
        <v>422</v>
      </c>
      <c r="F56" t="s">
        <v>8</v>
      </c>
      <c r="G56" s="10">
        <v>0.125</v>
      </c>
      <c r="H56" s="7">
        <v>47</v>
      </c>
      <c r="I56" s="7">
        <v>64</v>
      </c>
      <c r="J56" s="7">
        <v>111</v>
      </c>
    </row>
    <row r="57" spans="1:10">
      <c r="A57">
        <v>2015</v>
      </c>
      <c r="B57" t="e">
        <f t="shared" ca="1" si="0"/>
        <v>#NAME?</v>
      </c>
      <c r="C57" t="s">
        <v>51</v>
      </c>
      <c r="D57" s="7">
        <v>126</v>
      </c>
      <c r="E57" s="37">
        <v>422</v>
      </c>
      <c r="F57" t="s">
        <v>15</v>
      </c>
      <c r="G57" s="10">
        <v>0.125</v>
      </c>
      <c r="H57" s="7">
        <v>13</v>
      </c>
      <c r="I57" s="7">
        <v>51</v>
      </c>
      <c r="J57" s="7">
        <v>65</v>
      </c>
    </row>
    <row r="58" spans="1:10">
      <c r="A58">
        <v>2015</v>
      </c>
      <c r="B58" t="e">
        <f t="shared" ca="1" si="0"/>
        <v>#NAME?</v>
      </c>
      <c r="C58" t="s">
        <v>51</v>
      </c>
      <c r="D58" s="7">
        <v>126</v>
      </c>
      <c r="E58" s="37">
        <v>422</v>
      </c>
      <c r="F58" t="s">
        <v>16</v>
      </c>
      <c r="G58" s="10">
        <v>0.125</v>
      </c>
      <c r="H58" s="7">
        <v>0</v>
      </c>
      <c r="I58" s="7">
        <v>12</v>
      </c>
      <c r="J58" s="7">
        <v>12</v>
      </c>
    </row>
    <row r="59" spans="1:10">
      <c r="A59">
        <v>2015</v>
      </c>
      <c r="B59" t="e">
        <f t="shared" ca="1" si="0"/>
        <v>#NAME?</v>
      </c>
      <c r="C59" t="s">
        <v>51</v>
      </c>
      <c r="D59" s="7">
        <v>126</v>
      </c>
      <c r="E59" s="37">
        <v>422</v>
      </c>
      <c r="F59" t="s">
        <v>17</v>
      </c>
      <c r="G59" s="10">
        <v>0.125</v>
      </c>
      <c r="H59" s="7">
        <v>0</v>
      </c>
      <c r="I59" s="7">
        <v>1</v>
      </c>
      <c r="J59" s="7">
        <v>1</v>
      </c>
    </row>
    <row r="60" spans="1:10">
      <c r="A60">
        <v>2015</v>
      </c>
      <c r="B60" t="e">
        <f t="shared" ca="1" si="0"/>
        <v>#NAME?</v>
      </c>
      <c r="C60" t="s">
        <v>46</v>
      </c>
      <c r="D60" s="7">
        <v>128</v>
      </c>
      <c r="E60" s="37">
        <v>423</v>
      </c>
      <c r="F60" t="s">
        <v>8</v>
      </c>
      <c r="G60" s="10">
        <v>1</v>
      </c>
      <c r="H60" s="7">
        <v>38</v>
      </c>
      <c r="I60" s="7">
        <v>7</v>
      </c>
      <c r="J60" s="7">
        <v>45</v>
      </c>
    </row>
    <row r="61" spans="1:10">
      <c r="A61">
        <v>2015</v>
      </c>
      <c r="B61" t="e">
        <f t="shared" ca="1" si="0"/>
        <v>#NAME?</v>
      </c>
      <c r="C61" t="s">
        <v>46</v>
      </c>
      <c r="D61" s="7">
        <v>128</v>
      </c>
      <c r="E61" s="37">
        <v>423</v>
      </c>
      <c r="F61" t="s">
        <v>15</v>
      </c>
      <c r="G61" s="10">
        <v>1</v>
      </c>
      <c r="H61" s="7">
        <v>9</v>
      </c>
      <c r="I61" s="7">
        <v>105</v>
      </c>
      <c r="J61" s="7">
        <v>116</v>
      </c>
    </row>
    <row r="62" spans="1:10">
      <c r="A62">
        <v>2015</v>
      </c>
      <c r="B62" t="e">
        <f t="shared" ca="1" si="0"/>
        <v>#NAME?</v>
      </c>
      <c r="C62" t="s">
        <v>46</v>
      </c>
      <c r="D62" s="7">
        <v>129</v>
      </c>
      <c r="E62" s="37">
        <v>424</v>
      </c>
      <c r="F62" t="s">
        <v>8</v>
      </c>
      <c r="G62" s="10">
        <v>1.5625E-2</v>
      </c>
      <c r="H62" s="7">
        <v>24</v>
      </c>
      <c r="I62" s="7">
        <v>33</v>
      </c>
      <c r="J62" s="7">
        <v>57</v>
      </c>
    </row>
    <row r="63" spans="1:10">
      <c r="A63">
        <v>2015</v>
      </c>
      <c r="B63" t="e">
        <f t="shared" ca="1" si="0"/>
        <v>#NAME?</v>
      </c>
      <c r="C63" t="s">
        <v>46</v>
      </c>
      <c r="D63" s="7">
        <v>129</v>
      </c>
      <c r="E63" s="37">
        <v>424</v>
      </c>
      <c r="F63" t="s">
        <v>15</v>
      </c>
      <c r="G63" s="10">
        <v>1.5625E-2</v>
      </c>
      <c r="H63" s="7">
        <v>47</v>
      </c>
      <c r="I63" s="7">
        <v>70</v>
      </c>
      <c r="J63" s="7">
        <v>117</v>
      </c>
    </row>
    <row r="64" spans="1:10">
      <c r="A64">
        <v>2015</v>
      </c>
      <c r="B64" t="e">
        <f t="shared" ca="1" si="0"/>
        <v>#NAME?</v>
      </c>
      <c r="C64" t="s">
        <v>46</v>
      </c>
      <c r="D64" s="7">
        <v>129</v>
      </c>
      <c r="E64" s="37">
        <v>424</v>
      </c>
      <c r="F64" t="s">
        <v>16</v>
      </c>
      <c r="G64" s="10">
        <v>6.25E-2</v>
      </c>
      <c r="H64" s="7">
        <v>3</v>
      </c>
      <c r="I64" s="7">
        <v>3</v>
      </c>
      <c r="J64" s="7">
        <v>6</v>
      </c>
    </row>
    <row r="65" spans="1:11">
      <c r="A65">
        <v>2015</v>
      </c>
      <c r="B65" t="e">
        <f t="shared" ca="1" si="0"/>
        <v>#NAME?</v>
      </c>
      <c r="C65" t="s">
        <v>46</v>
      </c>
      <c r="D65" s="7">
        <v>131</v>
      </c>
      <c r="E65" s="37">
        <v>404</v>
      </c>
      <c r="F65" t="s">
        <v>8</v>
      </c>
      <c r="G65" s="10">
        <v>1</v>
      </c>
      <c r="H65" s="7">
        <v>3</v>
      </c>
      <c r="I65" s="7">
        <v>14</v>
      </c>
      <c r="J65" s="7">
        <v>17</v>
      </c>
    </row>
    <row r="66" spans="1:11">
      <c r="A66">
        <v>2015</v>
      </c>
      <c r="B66" t="e">
        <f t="shared" ca="1" si="0"/>
        <v>#NAME?</v>
      </c>
      <c r="C66" t="s">
        <v>46</v>
      </c>
      <c r="D66" s="7">
        <v>131</v>
      </c>
      <c r="E66" s="37">
        <v>404</v>
      </c>
      <c r="F66" t="s">
        <v>15</v>
      </c>
      <c r="G66" s="10">
        <v>1</v>
      </c>
      <c r="H66" s="7">
        <v>5</v>
      </c>
      <c r="I66" s="7">
        <v>2</v>
      </c>
      <c r="J66" s="7">
        <v>7</v>
      </c>
    </row>
    <row r="67" spans="1:11">
      <c r="A67">
        <v>2015</v>
      </c>
      <c r="B67" t="e">
        <f t="shared" ref="B67:B130" ca="1" si="1">_xlfn.CONCAT(C67,"S",E67)</f>
        <v>#NAME?</v>
      </c>
      <c r="C67" t="s">
        <v>46</v>
      </c>
      <c r="D67" s="7">
        <v>131</v>
      </c>
      <c r="E67" s="37">
        <v>404</v>
      </c>
      <c r="F67" t="s">
        <v>16</v>
      </c>
      <c r="G67" s="10">
        <v>1</v>
      </c>
      <c r="H67" s="7">
        <v>13</v>
      </c>
      <c r="I67" s="7">
        <v>37</v>
      </c>
      <c r="J67" s="7">
        <v>50</v>
      </c>
    </row>
    <row r="68" spans="1:11">
      <c r="A68">
        <v>2015</v>
      </c>
      <c r="B68" t="e">
        <f t="shared" ca="1" si="1"/>
        <v>#NAME?</v>
      </c>
      <c r="C68" t="s">
        <v>46</v>
      </c>
      <c r="D68" s="7">
        <v>131</v>
      </c>
      <c r="E68" s="37">
        <v>404</v>
      </c>
      <c r="F68" t="s">
        <v>78</v>
      </c>
      <c r="G68" s="10">
        <v>1</v>
      </c>
      <c r="H68" s="7">
        <v>0</v>
      </c>
      <c r="I68" s="7">
        <v>1</v>
      </c>
      <c r="J68" s="7">
        <v>1</v>
      </c>
    </row>
    <row r="69" spans="1:11">
      <c r="A69">
        <v>2015</v>
      </c>
      <c r="B69" t="e">
        <f t="shared" ca="1" si="1"/>
        <v>#NAME?</v>
      </c>
      <c r="C69" t="s">
        <v>46</v>
      </c>
      <c r="D69" s="7">
        <v>131</v>
      </c>
      <c r="E69" s="37">
        <v>404</v>
      </c>
      <c r="F69" t="s">
        <v>30</v>
      </c>
      <c r="G69" s="10">
        <v>1</v>
      </c>
      <c r="H69" s="7">
        <v>1</v>
      </c>
      <c r="I69" s="7">
        <v>0</v>
      </c>
      <c r="J69" s="7">
        <v>1</v>
      </c>
    </row>
    <row r="70" spans="1:11">
      <c r="A70">
        <v>2015</v>
      </c>
      <c r="B70" t="e">
        <f t="shared" ca="1" si="1"/>
        <v>#NAME?</v>
      </c>
      <c r="C70" t="s">
        <v>46</v>
      </c>
      <c r="D70" s="7">
        <v>131</v>
      </c>
      <c r="E70" s="37">
        <v>404</v>
      </c>
      <c r="F70" t="s">
        <v>18</v>
      </c>
      <c r="G70" s="10">
        <v>1</v>
      </c>
      <c r="H70" s="7">
        <v>18</v>
      </c>
      <c r="I70" s="7">
        <v>22</v>
      </c>
      <c r="J70" s="7">
        <v>40</v>
      </c>
    </row>
    <row r="71" spans="1:11">
      <c r="A71">
        <v>2015</v>
      </c>
      <c r="B71" t="e">
        <f t="shared" ca="1" si="1"/>
        <v>#NAME?</v>
      </c>
      <c r="C71" t="s">
        <v>46</v>
      </c>
      <c r="D71" s="7">
        <v>132</v>
      </c>
      <c r="E71" s="37">
        <v>403</v>
      </c>
      <c r="F71" t="s">
        <v>8</v>
      </c>
      <c r="G71" s="10">
        <v>1</v>
      </c>
      <c r="H71" s="7">
        <v>8</v>
      </c>
      <c r="I71" s="7">
        <v>18</v>
      </c>
      <c r="J71" s="7">
        <v>26</v>
      </c>
    </row>
    <row r="72" spans="1:11">
      <c r="A72">
        <v>2015</v>
      </c>
      <c r="B72" t="e">
        <f t="shared" ca="1" si="1"/>
        <v>#NAME?</v>
      </c>
      <c r="C72" t="s">
        <v>46</v>
      </c>
      <c r="D72" s="7">
        <v>132</v>
      </c>
      <c r="E72" s="37">
        <v>403</v>
      </c>
      <c r="F72" t="s">
        <v>15</v>
      </c>
      <c r="G72" s="10">
        <v>1</v>
      </c>
      <c r="H72" s="7">
        <v>2</v>
      </c>
      <c r="I72" s="7">
        <v>2</v>
      </c>
      <c r="J72" s="7">
        <v>4</v>
      </c>
    </row>
    <row r="73" spans="1:11">
      <c r="A73">
        <v>2015</v>
      </c>
      <c r="B73" t="e">
        <f t="shared" ca="1" si="1"/>
        <v>#NAME?</v>
      </c>
      <c r="C73" t="s">
        <v>46</v>
      </c>
      <c r="D73" s="7">
        <v>132</v>
      </c>
      <c r="E73" s="37">
        <v>403</v>
      </c>
      <c r="F73" t="s">
        <v>16</v>
      </c>
      <c r="G73" s="10">
        <v>1</v>
      </c>
      <c r="H73" s="7">
        <v>17</v>
      </c>
      <c r="I73" s="7">
        <v>159</v>
      </c>
      <c r="J73" s="7">
        <v>166</v>
      </c>
    </row>
    <row r="74" spans="1:11">
      <c r="A74">
        <v>2015</v>
      </c>
      <c r="B74" t="e">
        <f t="shared" ca="1" si="1"/>
        <v>#NAME?</v>
      </c>
      <c r="C74" t="s">
        <v>46</v>
      </c>
      <c r="D74" s="7">
        <v>132</v>
      </c>
      <c r="E74" s="37">
        <v>403</v>
      </c>
      <c r="F74" t="s">
        <v>65</v>
      </c>
      <c r="G74" s="10">
        <v>1</v>
      </c>
      <c r="H74" s="7">
        <v>1</v>
      </c>
      <c r="I74" s="7">
        <v>0</v>
      </c>
      <c r="J74" s="7">
        <v>1</v>
      </c>
    </row>
    <row r="75" spans="1:11">
      <c r="A75">
        <v>2015</v>
      </c>
      <c r="B75" t="e">
        <f t="shared" ca="1" si="1"/>
        <v>#NAME?</v>
      </c>
      <c r="C75" t="s">
        <v>46</v>
      </c>
      <c r="D75" s="7">
        <v>132</v>
      </c>
      <c r="E75" s="37">
        <v>403</v>
      </c>
      <c r="F75" t="s">
        <v>30</v>
      </c>
      <c r="G75" s="10">
        <v>1</v>
      </c>
      <c r="H75" s="7">
        <v>17</v>
      </c>
      <c r="I75" s="7">
        <v>22</v>
      </c>
      <c r="J75" s="7">
        <v>39</v>
      </c>
    </row>
    <row r="76" spans="1:11">
      <c r="A76">
        <v>2015</v>
      </c>
      <c r="B76" t="e">
        <f t="shared" ca="1" si="1"/>
        <v>#NAME?</v>
      </c>
      <c r="C76" t="s">
        <v>6</v>
      </c>
      <c r="D76" s="7">
        <v>135</v>
      </c>
      <c r="E76" s="37">
        <v>402</v>
      </c>
      <c r="F76" t="s">
        <v>8</v>
      </c>
      <c r="G76" s="10">
        <v>0.25</v>
      </c>
      <c r="H76" s="7">
        <v>9</v>
      </c>
      <c r="I76" s="7">
        <v>15</v>
      </c>
      <c r="J76" s="7">
        <v>24</v>
      </c>
      <c r="K76" s="33" t="s">
        <v>64</v>
      </c>
    </row>
    <row r="77" spans="1:11">
      <c r="A77">
        <v>2015</v>
      </c>
      <c r="B77" t="e">
        <f t="shared" ca="1" si="1"/>
        <v>#NAME?</v>
      </c>
      <c r="C77" t="s">
        <v>6</v>
      </c>
      <c r="D77" s="7">
        <v>135</v>
      </c>
      <c r="E77" s="37">
        <v>402</v>
      </c>
      <c r="F77" t="s">
        <v>15</v>
      </c>
      <c r="G77" s="10">
        <v>0.25</v>
      </c>
      <c r="H77" s="7">
        <v>46</v>
      </c>
      <c r="I77" s="7">
        <v>15</v>
      </c>
      <c r="J77" s="7">
        <v>61</v>
      </c>
      <c r="K77" s="33" t="s">
        <v>64</v>
      </c>
    </row>
    <row r="78" spans="1:11">
      <c r="A78">
        <v>2015</v>
      </c>
      <c r="B78" t="e">
        <f t="shared" ca="1" si="1"/>
        <v>#NAME?</v>
      </c>
      <c r="C78" t="s">
        <v>6</v>
      </c>
      <c r="D78" s="7">
        <v>135</v>
      </c>
      <c r="E78" s="37">
        <v>402</v>
      </c>
      <c r="F78" t="s">
        <v>16</v>
      </c>
      <c r="G78" s="10">
        <v>0.25</v>
      </c>
      <c r="H78" s="7">
        <v>5</v>
      </c>
      <c r="I78" s="7">
        <v>13</v>
      </c>
      <c r="J78" s="7">
        <v>18</v>
      </c>
      <c r="K78" s="33" t="s">
        <v>64</v>
      </c>
    </row>
    <row r="79" spans="1:11">
      <c r="A79">
        <v>2015</v>
      </c>
      <c r="B79" t="e">
        <f t="shared" ca="1" si="1"/>
        <v>#NAME?</v>
      </c>
      <c r="C79" t="s">
        <v>6</v>
      </c>
      <c r="D79" s="7">
        <v>135</v>
      </c>
      <c r="E79" s="37">
        <v>402</v>
      </c>
      <c r="F79" t="s">
        <v>18</v>
      </c>
      <c r="G79" s="10">
        <v>0.25</v>
      </c>
      <c r="H79" s="7">
        <v>55</v>
      </c>
      <c r="I79" s="7">
        <v>54</v>
      </c>
      <c r="J79" s="7">
        <v>109</v>
      </c>
      <c r="K79" s="33" t="s">
        <v>64</v>
      </c>
    </row>
    <row r="80" spans="1:11">
      <c r="A80">
        <v>2015</v>
      </c>
      <c r="B80" t="e">
        <f t="shared" ca="1" si="1"/>
        <v>#NAME?</v>
      </c>
      <c r="C80" t="s">
        <v>6</v>
      </c>
      <c r="D80" s="7">
        <v>136</v>
      </c>
      <c r="E80" s="37">
        <v>484</v>
      </c>
      <c r="F80" t="s">
        <v>8</v>
      </c>
      <c r="G80" s="10">
        <v>0.25</v>
      </c>
      <c r="H80" s="7">
        <v>25</v>
      </c>
      <c r="I80" s="7">
        <v>32</v>
      </c>
      <c r="J80" s="7">
        <v>57</v>
      </c>
      <c r="K80" s="33" t="s">
        <v>64</v>
      </c>
    </row>
    <row r="81" spans="1:10">
      <c r="A81">
        <v>2015</v>
      </c>
      <c r="B81" t="e">
        <f t="shared" ca="1" si="1"/>
        <v>#NAME?</v>
      </c>
      <c r="C81" t="s">
        <v>6</v>
      </c>
      <c r="D81" s="7">
        <v>136</v>
      </c>
      <c r="E81" s="37">
        <v>484</v>
      </c>
      <c r="F81" t="s">
        <v>15</v>
      </c>
      <c r="G81" s="10">
        <v>0.125</v>
      </c>
      <c r="H81" s="7">
        <v>100</v>
      </c>
      <c r="I81" s="7">
        <v>43</v>
      </c>
      <c r="J81" s="7">
        <v>143</v>
      </c>
    </row>
    <row r="82" spans="1:10">
      <c r="A82">
        <v>2015</v>
      </c>
      <c r="B82" t="e">
        <f t="shared" ca="1" si="1"/>
        <v>#NAME?</v>
      </c>
      <c r="C82" t="s">
        <v>6</v>
      </c>
      <c r="D82" s="7">
        <v>136</v>
      </c>
      <c r="E82" s="37">
        <v>484</v>
      </c>
      <c r="F82" t="s">
        <v>17</v>
      </c>
      <c r="G82" s="10">
        <v>0.125</v>
      </c>
      <c r="H82" s="7">
        <v>8</v>
      </c>
      <c r="I82" s="7">
        <v>0</v>
      </c>
      <c r="J82" s="7">
        <v>8</v>
      </c>
    </row>
    <row r="83" spans="1:10">
      <c r="A83">
        <v>2015</v>
      </c>
      <c r="B83" t="e">
        <f t="shared" ca="1" si="1"/>
        <v>#NAME?</v>
      </c>
      <c r="C83" t="s">
        <v>34</v>
      </c>
      <c r="D83" s="7">
        <v>138</v>
      </c>
      <c r="E83" s="37">
        <v>481</v>
      </c>
      <c r="F83" t="s">
        <v>8</v>
      </c>
      <c r="G83" s="10">
        <v>0.125</v>
      </c>
      <c r="H83" s="7">
        <v>59</v>
      </c>
      <c r="I83" s="7">
        <v>87</v>
      </c>
      <c r="J83" s="7">
        <v>146</v>
      </c>
    </row>
    <row r="84" spans="1:10">
      <c r="A84">
        <v>2015</v>
      </c>
      <c r="B84" t="e">
        <f t="shared" ca="1" si="1"/>
        <v>#NAME?</v>
      </c>
      <c r="C84" t="s">
        <v>34</v>
      </c>
      <c r="D84" s="7">
        <v>138</v>
      </c>
      <c r="E84" s="37">
        <v>481</v>
      </c>
      <c r="F84" t="s">
        <v>16</v>
      </c>
      <c r="G84" s="10">
        <v>0.125</v>
      </c>
      <c r="H84" s="7">
        <v>4</v>
      </c>
      <c r="I84" s="7">
        <v>41</v>
      </c>
      <c r="J84" s="7">
        <v>45</v>
      </c>
    </row>
    <row r="85" spans="1:10">
      <c r="A85">
        <v>2015</v>
      </c>
      <c r="B85" t="e">
        <f t="shared" ca="1" si="1"/>
        <v>#NAME?</v>
      </c>
      <c r="C85" t="s">
        <v>35</v>
      </c>
      <c r="D85" s="7">
        <v>141</v>
      </c>
      <c r="E85" s="37">
        <v>412</v>
      </c>
      <c r="F85" t="s">
        <v>8</v>
      </c>
      <c r="G85" s="10">
        <v>1</v>
      </c>
      <c r="H85" s="7">
        <v>28</v>
      </c>
      <c r="I85" s="7">
        <v>80</v>
      </c>
      <c r="J85" s="7">
        <v>108</v>
      </c>
    </row>
    <row r="86" spans="1:10">
      <c r="A86">
        <v>2015</v>
      </c>
      <c r="B86" t="e">
        <f t="shared" ca="1" si="1"/>
        <v>#NAME?</v>
      </c>
      <c r="C86" t="s">
        <v>35</v>
      </c>
      <c r="D86" s="7">
        <v>141</v>
      </c>
      <c r="E86" s="37">
        <v>412</v>
      </c>
      <c r="F86" t="s">
        <v>15</v>
      </c>
      <c r="G86" s="10">
        <v>1</v>
      </c>
      <c r="H86" s="7">
        <v>0</v>
      </c>
      <c r="I86" s="7">
        <v>1</v>
      </c>
      <c r="J86" s="7">
        <v>1</v>
      </c>
    </row>
    <row r="87" spans="1:10">
      <c r="A87">
        <v>2015</v>
      </c>
      <c r="B87" t="e">
        <f t="shared" ca="1" si="1"/>
        <v>#NAME?</v>
      </c>
      <c r="C87" t="s">
        <v>35</v>
      </c>
      <c r="D87" s="7">
        <v>141</v>
      </c>
      <c r="E87" s="37">
        <v>412</v>
      </c>
      <c r="F87" t="s">
        <v>16</v>
      </c>
      <c r="G87" s="10">
        <v>1</v>
      </c>
      <c r="H87" s="7">
        <v>6</v>
      </c>
      <c r="I87" s="7">
        <v>18</v>
      </c>
      <c r="J87" s="7">
        <v>24</v>
      </c>
    </row>
    <row r="88" spans="1:10">
      <c r="A88">
        <v>2015</v>
      </c>
      <c r="B88" t="e">
        <f t="shared" ca="1" si="1"/>
        <v>#NAME?</v>
      </c>
      <c r="C88" t="s">
        <v>35</v>
      </c>
      <c r="D88" s="7">
        <v>141</v>
      </c>
      <c r="E88" s="37">
        <v>412</v>
      </c>
      <c r="F88" t="s">
        <v>30</v>
      </c>
      <c r="G88" s="10">
        <v>1</v>
      </c>
      <c r="H88" s="7">
        <v>1</v>
      </c>
      <c r="I88" s="7">
        <v>2</v>
      </c>
      <c r="J88" s="7">
        <v>3</v>
      </c>
    </row>
    <row r="89" spans="1:10">
      <c r="A89">
        <v>2015</v>
      </c>
      <c r="B89" t="e">
        <f t="shared" ca="1" si="1"/>
        <v>#NAME?</v>
      </c>
      <c r="C89" t="s">
        <v>35</v>
      </c>
      <c r="D89" s="7">
        <v>142</v>
      </c>
      <c r="E89" s="37">
        <v>411</v>
      </c>
      <c r="F89" t="s">
        <v>8</v>
      </c>
      <c r="G89" s="10">
        <v>1</v>
      </c>
      <c r="H89" s="7">
        <v>8</v>
      </c>
      <c r="I89" s="7">
        <v>26</v>
      </c>
      <c r="J89" s="7">
        <v>34</v>
      </c>
    </row>
    <row r="90" spans="1:10">
      <c r="A90">
        <v>2015</v>
      </c>
      <c r="B90" t="e">
        <f t="shared" ca="1" si="1"/>
        <v>#NAME?</v>
      </c>
      <c r="C90" t="s">
        <v>35</v>
      </c>
      <c r="D90" s="7">
        <v>142</v>
      </c>
      <c r="E90" s="37">
        <v>411</v>
      </c>
      <c r="F90" t="s">
        <v>15</v>
      </c>
      <c r="G90" s="10">
        <v>1</v>
      </c>
      <c r="H90" s="7">
        <v>0</v>
      </c>
      <c r="I90" s="7">
        <v>3</v>
      </c>
      <c r="J90" s="7">
        <v>3</v>
      </c>
    </row>
    <row r="91" spans="1:10">
      <c r="A91">
        <v>2015</v>
      </c>
      <c r="B91" t="e">
        <f t="shared" ca="1" si="1"/>
        <v>#NAME?</v>
      </c>
      <c r="C91" t="s">
        <v>35</v>
      </c>
      <c r="D91" s="7">
        <v>142</v>
      </c>
      <c r="E91" s="37">
        <v>411</v>
      </c>
      <c r="F91" t="s">
        <v>16</v>
      </c>
      <c r="G91" s="10">
        <v>1</v>
      </c>
      <c r="H91" s="7">
        <v>21</v>
      </c>
      <c r="I91" s="7">
        <v>39</v>
      </c>
      <c r="J91" s="7">
        <v>50</v>
      </c>
    </row>
    <row r="92" spans="1:10">
      <c r="A92">
        <v>2015</v>
      </c>
      <c r="B92" t="e">
        <f t="shared" ca="1" si="1"/>
        <v>#NAME?</v>
      </c>
      <c r="C92" t="s">
        <v>35</v>
      </c>
      <c r="D92" s="7">
        <v>144</v>
      </c>
      <c r="E92" s="37">
        <v>424</v>
      </c>
      <c r="F92" t="s">
        <v>8</v>
      </c>
      <c r="G92" s="10">
        <v>1</v>
      </c>
      <c r="H92" s="7">
        <v>8</v>
      </c>
      <c r="I92" s="7">
        <v>27</v>
      </c>
      <c r="J92" s="7">
        <v>35</v>
      </c>
    </row>
    <row r="93" spans="1:10">
      <c r="A93">
        <v>2015</v>
      </c>
      <c r="B93" t="e">
        <f t="shared" ca="1" si="1"/>
        <v>#NAME?</v>
      </c>
      <c r="C93" t="s">
        <v>35</v>
      </c>
      <c r="D93" s="7">
        <v>144</v>
      </c>
      <c r="E93" s="37">
        <v>424</v>
      </c>
      <c r="F93" t="s">
        <v>15</v>
      </c>
      <c r="G93" s="10">
        <v>1</v>
      </c>
      <c r="H93" s="7">
        <v>7</v>
      </c>
      <c r="I93" s="7">
        <v>11</v>
      </c>
      <c r="J93" s="7">
        <v>18</v>
      </c>
    </row>
    <row r="94" spans="1:10">
      <c r="A94">
        <v>2015</v>
      </c>
      <c r="B94" t="e">
        <f t="shared" ca="1" si="1"/>
        <v>#NAME?</v>
      </c>
      <c r="C94" t="s">
        <v>35</v>
      </c>
      <c r="D94" s="7">
        <v>144</v>
      </c>
      <c r="E94" s="37">
        <v>424</v>
      </c>
      <c r="F94" t="s">
        <v>16</v>
      </c>
      <c r="G94" s="10">
        <v>1</v>
      </c>
      <c r="H94" s="7">
        <v>0</v>
      </c>
      <c r="I94" s="7">
        <v>38</v>
      </c>
      <c r="J94" s="7">
        <v>38</v>
      </c>
    </row>
    <row r="95" spans="1:10">
      <c r="A95">
        <v>2015</v>
      </c>
      <c r="B95" t="e">
        <f t="shared" ca="1" si="1"/>
        <v>#NAME?</v>
      </c>
      <c r="C95" t="s">
        <v>35</v>
      </c>
      <c r="D95" s="7">
        <v>144</v>
      </c>
      <c r="E95" s="37">
        <v>424</v>
      </c>
      <c r="F95" t="s">
        <v>17</v>
      </c>
      <c r="G95" s="10">
        <v>1</v>
      </c>
      <c r="H95" s="7">
        <v>4</v>
      </c>
      <c r="I95" s="7">
        <v>2</v>
      </c>
      <c r="J95" s="7">
        <v>6</v>
      </c>
    </row>
    <row r="96" spans="1:10">
      <c r="A96">
        <v>2015</v>
      </c>
      <c r="B96" t="e">
        <f t="shared" ca="1" si="1"/>
        <v>#NAME?</v>
      </c>
      <c r="C96" t="s">
        <v>36</v>
      </c>
      <c r="D96" s="7">
        <v>145</v>
      </c>
      <c r="E96" s="37">
        <v>423</v>
      </c>
      <c r="F96" t="s">
        <v>8</v>
      </c>
      <c r="G96" s="10">
        <v>0.1875</v>
      </c>
      <c r="H96" s="7">
        <v>23</v>
      </c>
      <c r="I96" s="7">
        <v>31</v>
      </c>
      <c r="J96" s="7">
        <v>54</v>
      </c>
    </row>
    <row r="97" spans="1:10">
      <c r="A97">
        <v>2015</v>
      </c>
      <c r="B97" t="e">
        <f t="shared" ca="1" si="1"/>
        <v>#NAME?</v>
      </c>
      <c r="C97" t="s">
        <v>36</v>
      </c>
      <c r="D97" s="7">
        <v>145</v>
      </c>
      <c r="E97" s="37">
        <v>423</v>
      </c>
      <c r="F97" t="s">
        <v>15</v>
      </c>
      <c r="G97" s="10">
        <v>0.125</v>
      </c>
      <c r="H97" s="7">
        <v>99</v>
      </c>
      <c r="I97" s="7">
        <v>179</v>
      </c>
      <c r="J97" s="7">
        <v>278</v>
      </c>
    </row>
    <row r="98" spans="1:10">
      <c r="A98">
        <v>2015</v>
      </c>
      <c r="B98" t="e">
        <f t="shared" ca="1" si="1"/>
        <v>#NAME?</v>
      </c>
      <c r="C98" t="s">
        <v>12</v>
      </c>
      <c r="D98" s="7">
        <v>149</v>
      </c>
      <c r="E98" s="37">
        <v>494</v>
      </c>
      <c r="F98" t="s">
        <v>8</v>
      </c>
      <c r="G98" s="10">
        <v>0.25</v>
      </c>
      <c r="H98" s="7">
        <v>85</v>
      </c>
      <c r="I98" s="7">
        <v>89</v>
      </c>
      <c r="J98" s="7">
        <v>174</v>
      </c>
    </row>
    <row r="99" spans="1:10">
      <c r="A99">
        <v>2015</v>
      </c>
      <c r="B99" t="e">
        <f t="shared" ca="1" si="1"/>
        <v>#NAME?</v>
      </c>
      <c r="C99" t="s">
        <v>12</v>
      </c>
      <c r="D99" s="7">
        <v>149</v>
      </c>
      <c r="E99" s="37">
        <v>494</v>
      </c>
      <c r="F99" t="s">
        <v>15</v>
      </c>
      <c r="G99" s="10">
        <v>0.75</v>
      </c>
      <c r="H99" s="7">
        <v>15</v>
      </c>
      <c r="I99" s="7">
        <v>37</v>
      </c>
      <c r="J99" s="7">
        <v>52</v>
      </c>
    </row>
    <row r="100" spans="1:10">
      <c r="A100">
        <v>2015</v>
      </c>
      <c r="B100" t="e">
        <f t="shared" ca="1" si="1"/>
        <v>#NAME?</v>
      </c>
      <c r="C100" t="s">
        <v>12</v>
      </c>
      <c r="D100" s="7">
        <v>149</v>
      </c>
      <c r="E100" s="37">
        <v>494</v>
      </c>
      <c r="F100" t="s">
        <v>16</v>
      </c>
      <c r="G100" s="10">
        <v>0.75</v>
      </c>
      <c r="H100" s="7">
        <v>5</v>
      </c>
      <c r="I100" s="7">
        <v>32</v>
      </c>
      <c r="J100" s="7">
        <v>37</v>
      </c>
    </row>
    <row r="101" spans="1:10">
      <c r="A101">
        <v>2015</v>
      </c>
      <c r="B101" t="e">
        <f t="shared" ca="1" si="1"/>
        <v>#NAME?</v>
      </c>
      <c r="C101" t="s">
        <v>12</v>
      </c>
      <c r="D101" s="7">
        <v>150</v>
      </c>
      <c r="E101" s="37">
        <v>495</v>
      </c>
      <c r="F101" t="s">
        <v>8</v>
      </c>
      <c r="G101" s="10">
        <v>0.5</v>
      </c>
      <c r="H101" s="7">
        <v>33</v>
      </c>
      <c r="I101" s="7">
        <v>116</v>
      </c>
      <c r="J101" s="7">
        <v>149</v>
      </c>
    </row>
    <row r="102" spans="1:10">
      <c r="A102">
        <v>2015</v>
      </c>
      <c r="B102" t="e">
        <f t="shared" ca="1" si="1"/>
        <v>#NAME?</v>
      </c>
      <c r="C102" t="s">
        <v>12</v>
      </c>
      <c r="D102" s="7">
        <v>150</v>
      </c>
      <c r="E102" s="37">
        <v>495</v>
      </c>
      <c r="F102" t="s">
        <v>15</v>
      </c>
      <c r="G102" s="10">
        <v>0.5</v>
      </c>
      <c r="H102" s="7">
        <v>2</v>
      </c>
      <c r="I102" s="7">
        <v>5</v>
      </c>
      <c r="J102" s="7">
        <v>7</v>
      </c>
    </row>
    <row r="103" spans="1:10">
      <c r="A103">
        <v>2015</v>
      </c>
      <c r="B103" t="e">
        <f t="shared" ca="1" si="1"/>
        <v>#NAME?</v>
      </c>
      <c r="C103" t="s">
        <v>12</v>
      </c>
      <c r="D103" s="7">
        <v>150</v>
      </c>
      <c r="E103" s="37">
        <v>495</v>
      </c>
      <c r="F103" t="s">
        <v>16</v>
      </c>
      <c r="G103" s="10">
        <v>0.5</v>
      </c>
      <c r="H103" s="7">
        <v>0</v>
      </c>
      <c r="I103" s="7">
        <v>7</v>
      </c>
      <c r="J103" s="7">
        <v>7</v>
      </c>
    </row>
    <row r="104" spans="1:10">
      <c r="A104">
        <v>2016</v>
      </c>
      <c r="B104" t="e">
        <f t="shared" ca="1" si="1"/>
        <v>#NAME?</v>
      </c>
      <c r="C104" t="s">
        <v>130</v>
      </c>
      <c r="D104" s="7">
        <v>1</v>
      </c>
      <c r="E104" s="37">
        <v>138</v>
      </c>
      <c r="F104" t="s">
        <v>8</v>
      </c>
      <c r="G104" s="10">
        <v>1</v>
      </c>
      <c r="H104" s="7">
        <v>7</v>
      </c>
      <c r="I104" s="7">
        <v>6</v>
      </c>
      <c r="J104" s="7">
        <v>13</v>
      </c>
    </row>
    <row r="105" spans="1:10">
      <c r="A105">
        <v>2016</v>
      </c>
      <c r="B105" t="e">
        <f t="shared" ca="1" si="1"/>
        <v>#NAME?</v>
      </c>
      <c r="C105" t="s">
        <v>129</v>
      </c>
      <c r="D105" s="7">
        <v>2</v>
      </c>
      <c r="E105" s="37">
        <v>237</v>
      </c>
      <c r="F105" t="s">
        <v>8</v>
      </c>
      <c r="G105" s="10">
        <v>1</v>
      </c>
      <c r="H105" s="7">
        <v>0</v>
      </c>
      <c r="I105" s="7">
        <v>1</v>
      </c>
      <c r="J105" s="7">
        <v>1</v>
      </c>
    </row>
    <row r="106" spans="1:10">
      <c r="A106">
        <v>2016</v>
      </c>
      <c r="B106" t="e">
        <f t="shared" ca="1" si="1"/>
        <v>#NAME?</v>
      </c>
      <c r="C106" t="s">
        <v>129</v>
      </c>
      <c r="D106" s="7">
        <v>2</v>
      </c>
      <c r="E106" s="37">
        <v>237</v>
      </c>
      <c r="F106" t="s">
        <v>17</v>
      </c>
      <c r="G106" s="10">
        <v>1</v>
      </c>
      <c r="H106" s="7">
        <v>2</v>
      </c>
      <c r="I106" s="7">
        <v>1</v>
      </c>
      <c r="J106" s="7">
        <v>3</v>
      </c>
    </row>
    <row r="107" spans="1:10">
      <c r="A107">
        <v>2016</v>
      </c>
      <c r="B107" t="e">
        <f t="shared" ca="1" si="1"/>
        <v>#NAME?</v>
      </c>
      <c r="C107" t="s">
        <v>129</v>
      </c>
      <c r="D107" s="7">
        <v>3</v>
      </c>
      <c r="E107" s="37">
        <v>119</v>
      </c>
      <c r="F107" t="s">
        <v>8</v>
      </c>
      <c r="G107" s="10">
        <v>0.5</v>
      </c>
      <c r="H107" s="7">
        <v>24</v>
      </c>
      <c r="I107" s="7">
        <v>42</v>
      </c>
      <c r="J107" s="7">
        <v>66</v>
      </c>
    </row>
    <row r="108" spans="1:10">
      <c r="A108">
        <v>2016</v>
      </c>
      <c r="B108" t="e">
        <f t="shared" ca="1" si="1"/>
        <v>#NAME?</v>
      </c>
      <c r="C108" t="s">
        <v>129</v>
      </c>
      <c r="D108" s="7">
        <v>3</v>
      </c>
      <c r="E108" s="37">
        <v>119</v>
      </c>
      <c r="F108" t="s">
        <v>15</v>
      </c>
      <c r="G108" s="10">
        <v>0.5</v>
      </c>
      <c r="H108" s="7">
        <v>34</v>
      </c>
      <c r="I108" s="7">
        <v>93</v>
      </c>
      <c r="J108" s="7">
        <v>127</v>
      </c>
    </row>
    <row r="109" spans="1:10">
      <c r="A109">
        <v>2016</v>
      </c>
      <c r="B109" t="e">
        <f t="shared" ca="1" si="1"/>
        <v>#NAME?</v>
      </c>
      <c r="C109" t="s">
        <v>131</v>
      </c>
      <c r="D109" s="7">
        <v>6</v>
      </c>
      <c r="E109" s="37">
        <v>116</v>
      </c>
      <c r="F109" t="s">
        <v>8</v>
      </c>
      <c r="G109" s="10">
        <v>0.1875</v>
      </c>
      <c r="H109" s="7">
        <v>16</v>
      </c>
      <c r="I109" s="7">
        <v>100</v>
      </c>
      <c r="J109" s="7">
        <v>116</v>
      </c>
    </row>
    <row r="110" spans="1:10">
      <c r="A110">
        <v>2016</v>
      </c>
      <c r="B110" t="e">
        <f t="shared" ca="1" si="1"/>
        <v>#NAME?</v>
      </c>
      <c r="C110" t="s">
        <v>131</v>
      </c>
      <c r="D110" s="7">
        <v>6</v>
      </c>
      <c r="E110" s="37">
        <v>116</v>
      </c>
      <c r="F110" t="s">
        <v>15</v>
      </c>
      <c r="G110" s="10">
        <v>0.1875</v>
      </c>
      <c r="H110" s="7">
        <v>11</v>
      </c>
      <c r="I110" s="7">
        <v>49</v>
      </c>
      <c r="J110" s="7">
        <v>60</v>
      </c>
    </row>
    <row r="111" spans="1:10">
      <c r="A111">
        <v>2016</v>
      </c>
      <c r="B111" t="e">
        <f t="shared" ca="1" si="1"/>
        <v>#NAME?</v>
      </c>
      <c r="C111" t="s">
        <v>131</v>
      </c>
      <c r="D111" s="7">
        <v>6</v>
      </c>
      <c r="E111" s="37">
        <v>116</v>
      </c>
      <c r="F111" t="s">
        <v>16</v>
      </c>
      <c r="G111" s="10">
        <v>0.1875</v>
      </c>
      <c r="H111" s="7">
        <v>1</v>
      </c>
      <c r="I111" s="7">
        <v>6</v>
      </c>
      <c r="J111" s="7">
        <v>7</v>
      </c>
    </row>
    <row r="112" spans="1:10">
      <c r="A112">
        <v>2016</v>
      </c>
      <c r="B112" t="e">
        <f t="shared" ca="1" si="1"/>
        <v>#NAME?</v>
      </c>
      <c r="C112" t="s">
        <v>131</v>
      </c>
      <c r="D112" s="7">
        <v>6</v>
      </c>
      <c r="E112" s="37">
        <v>116</v>
      </c>
      <c r="F112" t="s">
        <v>17</v>
      </c>
      <c r="G112" s="10">
        <v>0.1875</v>
      </c>
      <c r="H112" s="7">
        <v>1</v>
      </c>
      <c r="I112" s="7">
        <v>3</v>
      </c>
      <c r="J112" s="7">
        <v>4</v>
      </c>
    </row>
    <row r="113" spans="1:10">
      <c r="A113">
        <v>2016</v>
      </c>
      <c r="B113" t="e">
        <f t="shared" ca="1" si="1"/>
        <v>#NAME?</v>
      </c>
      <c r="C113" t="s">
        <v>131</v>
      </c>
      <c r="D113" s="7">
        <v>6</v>
      </c>
      <c r="E113" s="37">
        <v>116</v>
      </c>
      <c r="F113" t="s">
        <v>19</v>
      </c>
      <c r="G113" s="10">
        <v>0.1875</v>
      </c>
      <c r="H113" s="7">
        <v>0</v>
      </c>
      <c r="I113" s="7">
        <v>1</v>
      </c>
      <c r="J113" s="7">
        <v>1</v>
      </c>
    </row>
    <row r="114" spans="1:10">
      <c r="A114">
        <v>2016</v>
      </c>
      <c r="B114" t="e">
        <f t="shared" ca="1" si="1"/>
        <v>#NAME?</v>
      </c>
      <c r="C114" t="s">
        <v>131</v>
      </c>
      <c r="D114" s="7">
        <v>7</v>
      </c>
      <c r="E114" s="37">
        <v>112</v>
      </c>
      <c r="F114" t="s">
        <v>8</v>
      </c>
      <c r="G114" s="10">
        <v>1</v>
      </c>
      <c r="H114" s="7">
        <v>17</v>
      </c>
      <c r="I114" s="7">
        <v>76</v>
      </c>
      <c r="J114" s="7">
        <v>93</v>
      </c>
    </row>
    <row r="115" spans="1:10">
      <c r="A115">
        <v>2016</v>
      </c>
      <c r="B115" t="e">
        <f t="shared" ca="1" si="1"/>
        <v>#NAME?</v>
      </c>
      <c r="C115" t="s">
        <v>131</v>
      </c>
      <c r="D115" s="7">
        <v>7</v>
      </c>
      <c r="E115" s="37">
        <v>112</v>
      </c>
      <c r="F115" t="s">
        <v>15</v>
      </c>
      <c r="G115" s="10">
        <v>1</v>
      </c>
      <c r="H115" s="7">
        <v>16</v>
      </c>
      <c r="I115" s="7">
        <v>79</v>
      </c>
      <c r="J115" s="7">
        <v>95</v>
      </c>
    </row>
    <row r="116" spans="1:10">
      <c r="A116">
        <v>2016</v>
      </c>
      <c r="B116" t="e">
        <f t="shared" ca="1" si="1"/>
        <v>#NAME?</v>
      </c>
      <c r="C116" t="s">
        <v>131</v>
      </c>
      <c r="D116" s="7">
        <v>7</v>
      </c>
      <c r="E116" s="37">
        <v>112</v>
      </c>
      <c r="F116" t="s">
        <v>17</v>
      </c>
      <c r="G116" s="10">
        <v>1</v>
      </c>
      <c r="H116" s="7">
        <v>2</v>
      </c>
      <c r="I116" s="7">
        <v>7</v>
      </c>
      <c r="J116" s="7">
        <v>9</v>
      </c>
    </row>
    <row r="117" spans="1:10">
      <c r="A117">
        <v>2016</v>
      </c>
      <c r="B117" t="e">
        <f t="shared" ca="1" si="1"/>
        <v>#NAME?</v>
      </c>
      <c r="C117" t="s">
        <v>134</v>
      </c>
      <c r="D117" s="7">
        <v>8</v>
      </c>
      <c r="E117" s="37">
        <v>117</v>
      </c>
      <c r="F117" t="s">
        <v>8</v>
      </c>
      <c r="G117" s="10">
        <v>0.125</v>
      </c>
      <c r="H117" s="7">
        <v>19</v>
      </c>
      <c r="I117" s="7">
        <v>46</v>
      </c>
      <c r="J117" s="7">
        <v>65</v>
      </c>
    </row>
    <row r="118" spans="1:10">
      <c r="A118">
        <v>2016</v>
      </c>
      <c r="B118" t="e">
        <f t="shared" ca="1" si="1"/>
        <v>#NAME?</v>
      </c>
      <c r="C118" t="s">
        <v>134</v>
      </c>
      <c r="D118" s="7">
        <v>8</v>
      </c>
      <c r="E118" s="37">
        <v>117</v>
      </c>
      <c r="F118" t="s">
        <v>15</v>
      </c>
      <c r="G118" s="10">
        <v>0.125</v>
      </c>
      <c r="H118" s="7">
        <v>55</v>
      </c>
      <c r="I118" s="7">
        <v>57</v>
      </c>
      <c r="J118" s="7">
        <v>112</v>
      </c>
    </row>
    <row r="119" spans="1:10">
      <c r="A119">
        <v>2016</v>
      </c>
      <c r="B119" t="e">
        <f t="shared" ca="1" si="1"/>
        <v>#NAME?</v>
      </c>
      <c r="C119" t="s">
        <v>118</v>
      </c>
      <c r="D119" s="7">
        <v>11</v>
      </c>
      <c r="E119" s="37">
        <v>464</v>
      </c>
      <c r="F119" t="s">
        <v>8</v>
      </c>
      <c r="G119" s="10">
        <v>0.375</v>
      </c>
      <c r="H119" s="7">
        <v>28</v>
      </c>
      <c r="I119" s="7">
        <v>91</v>
      </c>
      <c r="J119" s="7">
        <v>117</v>
      </c>
    </row>
    <row r="120" spans="1:10">
      <c r="A120">
        <v>2016</v>
      </c>
      <c r="B120" t="e">
        <f t="shared" ca="1" si="1"/>
        <v>#NAME?</v>
      </c>
      <c r="C120" t="s">
        <v>118</v>
      </c>
      <c r="D120" s="7">
        <v>13</v>
      </c>
      <c r="E120" s="37">
        <v>167</v>
      </c>
      <c r="F120" t="s">
        <v>8</v>
      </c>
      <c r="G120" s="10">
        <v>1</v>
      </c>
      <c r="H120" s="7">
        <v>0</v>
      </c>
      <c r="I120" s="7">
        <v>2</v>
      </c>
      <c r="J120" s="7">
        <v>2</v>
      </c>
    </row>
    <row r="121" spans="1:10">
      <c r="A121">
        <v>2016</v>
      </c>
      <c r="B121" t="e">
        <f t="shared" ca="1" si="1"/>
        <v>#NAME?</v>
      </c>
      <c r="C121" t="s">
        <v>118</v>
      </c>
      <c r="D121" s="7">
        <v>13</v>
      </c>
      <c r="E121" s="37">
        <v>167</v>
      </c>
      <c r="F121" t="s">
        <v>15</v>
      </c>
      <c r="G121" s="10">
        <v>1</v>
      </c>
      <c r="H121" s="7">
        <v>2</v>
      </c>
      <c r="I121" s="7">
        <v>1</v>
      </c>
      <c r="J121" s="7">
        <v>3</v>
      </c>
    </row>
    <row r="122" spans="1:10">
      <c r="A122">
        <v>2016</v>
      </c>
      <c r="B122" t="e">
        <f t="shared" ca="1" si="1"/>
        <v>#NAME?</v>
      </c>
      <c r="C122" t="s">
        <v>118</v>
      </c>
      <c r="D122" s="7">
        <v>13</v>
      </c>
      <c r="E122" s="37">
        <v>167</v>
      </c>
      <c r="F122" t="s">
        <v>17</v>
      </c>
      <c r="G122" s="10">
        <v>1</v>
      </c>
      <c r="H122" s="7">
        <v>1</v>
      </c>
      <c r="I122" s="7">
        <v>5</v>
      </c>
      <c r="J122" s="7">
        <v>6</v>
      </c>
    </row>
    <row r="123" spans="1:10">
      <c r="A123">
        <v>2016</v>
      </c>
      <c r="B123" t="e">
        <f t="shared" ca="1" si="1"/>
        <v>#NAME?</v>
      </c>
      <c r="C123" t="s">
        <v>133</v>
      </c>
      <c r="D123" s="7">
        <v>16</v>
      </c>
      <c r="E123" s="37">
        <v>174</v>
      </c>
      <c r="F123" t="s">
        <v>8</v>
      </c>
      <c r="G123" s="10">
        <v>0.5</v>
      </c>
      <c r="H123" s="7">
        <v>28</v>
      </c>
      <c r="I123" s="7">
        <v>84</v>
      </c>
      <c r="J123" s="7">
        <v>112</v>
      </c>
    </row>
    <row r="124" spans="1:10">
      <c r="A124">
        <v>2016</v>
      </c>
      <c r="B124" t="e">
        <f t="shared" ca="1" si="1"/>
        <v>#NAME?</v>
      </c>
      <c r="C124" t="s">
        <v>133</v>
      </c>
      <c r="D124" s="7">
        <v>16</v>
      </c>
      <c r="E124" s="37">
        <v>174</v>
      </c>
      <c r="F124" t="s">
        <v>16</v>
      </c>
      <c r="G124" s="10">
        <v>0.5</v>
      </c>
      <c r="H124" s="7">
        <v>1</v>
      </c>
      <c r="I124" s="7">
        <v>1</v>
      </c>
      <c r="J124" s="7">
        <v>2</v>
      </c>
    </row>
    <row r="125" spans="1:10">
      <c r="A125">
        <v>2016</v>
      </c>
      <c r="B125" t="e">
        <f t="shared" ca="1" si="1"/>
        <v>#NAME?</v>
      </c>
      <c r="C125" t="s">
        <v>138</v>
      </c>
      <c r="D125" s="7">
        <v>19</v>
      </c>
      <c r="E125" s="37">
        <v>165</v>
      </c>
      <c r="F125" t="s">
        <v>8</v>
      </c>
      <c r="G125" s="10">
        <v>1</v>
      </c>
      <c r="H125" s="7">
        <v>10</v>
      </c>
      <c r="I125" s="7">
        <v>18</v>
      </c>
      <c r="J125" s="7">
        <v>28</v>
      </c>
    </row>
    <row r="126" spans="1:10">
      <c r="A126">
        <v>2016</v>
      </c>
      <c r="B126" t="e">
        <f t="shared" ca="1" si="1"/>
        <v>#NAME?</v>
      </c>
      <c r="C126" t="s">
        <v>138</v>
      </c>
      <c r="D126" s="7">
        <v>19</v>
      </c>
      <c r="E126" s="37">
        <v>165</v>
      </c>
      <c r="F126" t="s">
        <v>15</v>
      </c>
      <c r="G126" s="10">
        <v>1</v>
      </c>
      <c r="H126" s="7">
        <v>36</v>
      </c>
      <c r="I126" s="7">
        <v>50</v>
      </c>
      <c r="J126" s="7">
        <v>86</v>
      </c>
    </row>
    <row r="127" spans="1:10">
      <c r="A127">
        <v>2016</v>
      </c>
      <c r="B127" t="e">
        <f t="shared" ca="1" si="1"/>
        <v>#NAME?</v>
      </c>
      <c r="C127" t="s">
        <v>98</v>
      </c>
      <c r="D127" s="7">
        <v>31</v>
      </c>
      <c r="E127" s="37">
        <v>442</v>
      </c>
      <c r="F127" t="s">
        <v>8</v>
      </c>
      <c r="G127" s="10" t="s">
        <v>115</v>
      </c>
      <c r="H127" s="7">
        <v>91</v>
      </c>
      <c r="I127" s="7">
        <v>120</v>
      </c>
      <c r="J127" s="7">
        <v>111</v>
      </c>
    </row>
    <row r="128" spans="1:10">
      <c r="A128">
        <v>2016</v>
      </c>
      <c r="B128" t="e">
        <f t="shared" ca="1" si="1"/>
        <v>#NAME?</v>
      </c>
      <c r="C128" t="s">
        <v>98</v>
      </c>
      <c r="D128" s="7">
        <v>31</v>
      </c>
      <c r="E128" s="37">
        <v>442</v>
      </c>
      <c r="F128" t="s">
        <v>15</v>
      </c>
      <c r="G128" s="10" t="s">
        <v>115</v>
      </c>
      <c r="H128" s="7">
        <v>1</v>
      </c>
      <c r="I128" s="7">
        <v>0</v>
      </c>
      <c r="J128" s="7">
        <v>1</v>
      </c>
    </row>
    <row r="129" spans="1:10">
      <c r="A129">
        <v>2016</v>
      </c>
      <c r="B129" t="e">
        <f t="shared" ca="1" si="1"/>
        <v>#NAME?</v>
      </c>
      <c r="C129" t="s">
        <v>98</v>
      </c>
      <c r="D129" s="7">
        <v>31</v>
      </c>
      <c r="E129" s="37">
        <v>442</v>
      </c>
      <c r="F129" t="s">
        <v>16</v>
      </c>
      <c r="G129" s="10" t="s">
        <v>115</v>
      </c>
      <c r="H129" s="7">
        <v>0</v>
      </c>
      <c r="I129" s="7">
        <v>1</v>
      </c>
      <c r="J129" s="7">
        <v>1</v>
      </c>
    </row>
    <row r="130" spans="1:10">
      <c r="A130">
        <v>2016</v>
      </c>
      <c r="B130" t="e">
        <f t="shared" ca="1" si="1"/>
        <v>#NAME?</v>
      </c>
      <c r="C130" t="s">
        <v>98</v>
      </c>
      <c r="D130" s="7">
        <v>31</v>
      </c>
      <c r="E130" s="37">
        <v>442</v>
      </c>
      <c r="F130" t="s">
        <v>8</v>
      </c>
      <c r="G130" s="10" t="s">
        <v>115</v>
      </c>
      <c r="H130" s="7">
        <v>91</v>
      </c>
      <c r="I130" s="7">
        <v>120</v>
      </c>
      <c r="J130" s="7">
        <v>211</v>
      </c>
    </row>
    <row r="131" spans="1:10">
      <c r="A131">
        <v>2016</v>
      </c>
      <c r="B131" t="e">
        <f t="shared" ref="B131:B194" ca="1" si="2">_xlfn.CONCAT(C131,"S",E131)</f>
        <v>#NAME?</v>
      </c>
      <c r="C131" t="s">
        <v>98</v>
      </c>
      <c r="D131" s="7">
        <v>31</v>
      </c>
      <c r="E131" s="37">
        <v>442</v>
      </c>
      <c r="F131" t="s">
        <v>15</v>
      </c>
      <c r="G131" s="10" t="s">
        <v>115</v>
      </c>
      <c r="H131" s="7">
        <v>1</v>
      </c>
      <c r="I131" s="7">
        <v>0</v>
      </c>
      <c r="J131" s="7">
        <v>1</v>
      </c>
    </row>
    <row r="132" spans="1:10">
      <c r="A132">
        <v>2016</v>
      </c>
      <c r="B132" t="e">
        <f t="shared" ca="1" si="2"/>
        <v>#NAME?</v>
      </c>
      <c r="C132" t="s">
        <v>98</v>
      </c>
      <c r="D132" s="7">
        <v>31</v>
      </c>
      <c r="E132" s="37">
        <v>442</v>
      </c>
      <c r="F132" t="s">
        <v>16</v>
      </c>
      <c r="G132" s="10" t="s">
        <v>115</v>
      </c>
      <c r="H132" s="7">
        <v>0</v>
      </c>
      <c r="I132" s="7">
        <v>1</v>
      </c>
      <c r="J132" s="7">
        <v>1</v>
      </c>
    </row>
    <row r="133" spans="1:10">
      <c r="A133">
        <v>2016</v>
      </c>
      <c r="B133" t="e">
        <f t="shared" ca="1" si="2"/>
        <v>#NAME?</v>
      </c>
      <c r="C133" t="s">
        <v>110</v>
      </c>
      <c r="D133" s="7">
        <v>32</v>
      </c>
      <c r="E133" s="37">
        <v>443</v>
      </c>
      <c r="F133" t="s">
        <v>8</v>
      </c>
      <c r="G133" s="10">
        <v>6.25E-2</v>
      </c>
      <c r="H133" s="7">
        <v>67</v>
      </c>
      <c r="I133" s="7">
        <v>58</v>
      </c>
      <c r="J133" s="7">
        <v>125</v>
      </c>
    </row>
    <row r="134" spans="1:10">
      <c r="A134">
        <v>2016</v>
      </c>
      <c r="B134" t="e">
        <f t="shared" ca="1" si="2"/>
        <v>#NAME?</v>
      </c>
      <c r="C134" t="s">
        <v>110</v>
      </c>
      <c r="D134" s="7">
        <v>32</v>
      </c>
      <c r="E134" s="37">
        <v>443</v>
      </c>
      <c r="F134" t="s">
        <v>16</v>
      </c>
      <c r="G134" s="10">
        <v>0.15625</v>
      </c>
      <c r="H134" s="7">
        <v>4</v>
      </c>
      <c r="I134" s="7">
        <v>46</v>
      </c>
      <c r="J134" s="7">
        <v>50</v>
      </c>
    </row>
    <row r="135" spans="1:10">
      <c r="A135">
        <v>2016</v>
      </c>
      <c r="B135" t="e">
        <f t="shared" ca="1" si="2"/>
        <v>#NAME?</v>
      </c>
      <c r="C135" t="s">
        <v>110</v>
      </c>
      <c r="D135" s="7">
        <v>32</v>
      </c>
      <c r="E135" s="37">
        <v>443</v>
      </c>
      <c r="F135" t="s">
        <v>18</v>
      </c>
      <c r="G135" s="10">
        <v>0.125</v>
      </c>
      <c r="H135" s="7">
        <v>0</v>
      </c>
      <c r="I135" s="7">
        <v>1</v>
      </c>
      <c r="J135" s="7">
        <v>1</v>
      </c>
    </row>
    <row r="136" spans="1:10">
      <c r="A136">
        <v>2016</v>
      </c>
      <c r="B136" t="e">
        <f t="shared" ca="1" si="2"/>
        <v>#NAME?</v>
      </c>
      <c r="C136" t="s">
        <v>110</v>
      </c>
      <c r="D136" s="7">
        <v>32</v>
      </c>
      <c r="E136" s="37">
        <v>443</v>
      </c>
      <c r="F136" t="s">
        <v>30</v>
      </c>
      <c r="G136" s="10">
        <v>0.125</v>
      </c>
      <c r="H136" s="7">
        <v>0</v>
      </c>
      <c r="I136" s="7">
        <v>1</v>
      </c>
      <c r="J136" s="7">
        <v>1</v>
      </c>
    </row>
    <row r="137" spans="1:10">
      <c r="A137">
        <v>2016</v>
      </c>
      <c r="B137" t="e">
        <f t="shared" ca="1" si="2"/>
        <v>#NAME?</v>
      </c>
      <c r="C137" t="s">
        <v>110</v>
      </c>
      <c r="D137" s="7">
        <v>33</v>
      </c>
      <c r="E137" s="37">
        <v>444</v>
      </c>
      <c r="F137" t="s">
        <v>8</v>
      </c>
      <c r="G137" s="10">
        <v>1</v>
      </c>
      <c r="H137" s="7">
        <v>5</v>
      </c>
      <c r="I137" s="7">
        <v>11</v>
      </c>
      <c r="J137" s="7">
        <v>16</v>
      </c>
    </row>
    <row r="138" spans="1:10">
      <c r="A138">
        <v>2016</v>
      </c>
      <c r="B138" t="e">
        <f t="shared" ca="1" si="2"/>
        <v>#NAME?</v>
      </c>
      <c r="C138" t="s">
        <v>110</v>
      </c>
      <c r="D138" s="7">
        <v>33</v>
      </c>
      <c r="E138" s="37">
        <v>444</v>
      </c>
      <c r="F138" t="s">
        <v>15</v>
      </c>
      <c r="G138" s="10">
        <v>1</v>
      </c>
      <c r="H138" s="7">
        <v>3</v>
      </c>
      <c r="I138" s="7">
        <v>4</v>
      </c>
      <c r="J138" s="7">
        <v>7</v>
      </c>
    </row>
    <row r="139" spans="1:10">
      <c r="A139">
        <v>2016</v>
      </c>
      <c r="B139" t="e">
        <f t="shared" ca="1" si="2"/>
        <v>#NAME?</v>
      </c>
      <c r="C139" t="s">
        <v>110</v>
      </c>
      <c r="D139" s="7">
        <v>33</v>
      </c>
      <c r="E139" s="37">
        <v>444</v>
      </c>
      <c r="F139" t="s">
        <v>16</v>
      </c>
      <c r="G139" s="10">
        <v>1</v>
      </c>
      <c r="H139" s="7">
        <v>15</v>
      </c>
      <c r="I139" s="7">
        <v>17</v>
      </c>
      <c r="J139" s="7">
        <v>92</v>
      </c>
    </row>
    <row r="140" spans="1:10">
      <c r="A140">
        <v>2016</v>
      </c>
      <c r="B140" t="e">
        <f t="shared" ca="1" si="2"/>
        <v>#NAME?</v>
      </c>
      <c r="C140" t="s">
        <v>110</v>
      </c>
      <c r="D140" s="7">
        <v>35</v>
      </c>
      <c r="E140" s="37">
        <v>422</v>
      </c>
      <c r="F140" t="s">
        <v>8</v>
      </c>
      <c r="G140" s="10">
        <v>1</v>
      </c>
      <c r="H140" s="7">
        <v>7</v>
      </c>
      <c r="I140" s="7">
        <v>32</v>
      </c>
      <c r="J140" s="7">
        <v>39</v>
      </c>
    </row>
    <row r="141" spans="1:10">
      <c r="A141">
        <v>2016</v>
      </c>
      <c r="B141" t="e">
        <f t="shared" ca="1" si="2"/>
        <v>#NAME?</v>
      </c>
      <c r="C141" t="s">
        <v>110</v>
      </c>
      <c r="D141" s="7">
        <v>35</v>
      </c>
      <c r="E141" s="37">
        <v>422</v>
      </c>
      <c r="F141" t="s">
        <v>15</v>
      </c>
      <c r="G141" s="10">
        <v>1</v>
      </c>
      <c r="H141" s="7">
        <v>0</v>
      </c>
      <c r="I141" s="7">
        <v>2</v>
      </c>
      <c r="J141" s="7">
        <v>2</v>
      </c>
    </row>
    <row r="142" spans="1:10">
      <c r="A142">
        <v>2016</v>
      </c>
      <c r="B142" t="e">
        <f t="shared" ca="1" si="2"/>
        <v>#NAME?</v>
      </c>
      <c r="C142" t="s">
        <v>110</v>
      </c>
      <c r="D142" s="7">
        <v>35</v>
      </c>
      <c r="E142" s="37">
        <v>422</v>
      </c>
      <c r="F142" t="s">
        <v>16</v>
      </c>
      <c r="G142" s="10">
        <v>1</v>
      </c>
      <c r="H142" s="7">
        <v>12</v>
      </c>
      <c r="I142" s="7">
        <v>34</v>
      </c>
      <c r="J142" s="7">
        <v>46</v>
      </c>
    </row>
    <row r="143" spans="1:10">
      <c r="A143">
        <v>2016</v>
      </c>
      <c r="B143" t="e">
        <f t="shared" ca="1" si="2"/>
        <v>#NAME?</v>
      </c>
      <c r="C143" t="s">
        <v>110</v>
      </c>
      <c r="D143" s="7">
        <v>35</v>
      </c>
      <c r="E143" s="37">
        <v>422</v>
      </c>
      <c r="F143" t="s">
        <v>17</v>
      </c>
      <c r="G143" s="10">
        <v>1</v>
      </c>
      <c r="H143" s="7">
        <v>2</v>
      </c>
      <c r="I143" s="7">
        <v>6</v>
      </c>
      <c r="J143" s="7">
        <v>8</v>
      </c>
    </row>
    <row r="144" spans="1:10">
      <c r="A144">
        <v>2016</v>
      </c>
      <c r="B144" t="e">
        <f t="shared" ca="1" si="2"/>
        <v>#NAME?</v>
      </c>
      <c r="C144" t="s">
        <v>103</v>
      </c>
      <c r="D144" s="7">
        <v>36</v>
      </c>
      <c r="E144" s="37">
        <v>424</v>
      </c>
      <c r="F144" t="s">
        <v>8</v>
      </c>
      <c r="G144" s="10">
        <v>0.25</v>
      </c>
      <c r="H144" s="7">
        <v>1</v>
      </c>
      <c r="I144" s="7">
        <v>1</v>
      </c>
      <c r="J144" s="7">
        <v>2</v>
      </c>
    </row>
    <row r="145" spans="1:10">
      <c r="A145">
        <v>2016</v>
      </c>
      <c r="B145" t="e">
        <f t="shared" ca="1" si="2"/>
        <v>#NAME?</v>
      </c>
      <c r="C145" t="s">
        <v>103</v>
      </c>
      <c r="D145" s="7">
        <v>36</v>
      </c>
      <c r="E145" s="37">
        <v>424</v>
      </c>
      <c r="F145" t="s">
        <v>15</v>
      </c>
      <c r="G145" s="10">
        <v>0.25</v>
      </c>
      <c r="H145" s="7">
        <v>3</v>
      </c>
      <c r="I145" s="7">
        <v>182</v>
      </c>
      <c r="J145" s="7">
        <v>185</v>
      </c>
    </row>
    <row r="146" spans="1:10">
      <c r="A146">
        <v>2016</v>
      </c>
      <c r="B146" t="e">
        <f t="shared" ca="1" si="2"/>
        <v>#NAME?</v>
      </c>
      <c r="C146" t="s">
        <v>103</v>
      </c>
      <c r="D146" s="7">
        <v>37</v>
      </c>
      <c r="E146" s="37">
        <v>425</v>
      </c>
      <c r="F146" t="s">
        <v>8</v>
      </c>
      <c r="G146" s="10">
        <v>6.25E-2</v>
      </c>
      <c r="H146" s="7">
        <v>0</v>
      </c>
      <c r="I146" s="7">
        <v>1</v>
      </c>
      <c r="J146" s="7">
        <v>1</v>
      </c>
    </row>
    <row r="147" spans="1:10">
      <c r="A147">
        <v>2016</v>
      </c>
      <c r="B147" t="e">
        <f t="shared" ca="1" si="2"/>
        <v>#NAME?</v>
      </c>
      <c r="C147" t="s">
        <v>103</v>
      </c>
      <c r="D147" s="7">
        <v>37</v>
      </c>
      <c r="E147" s="37">
        <v>425</v>
      </c>
      <c r="F147" t="s">
        <v>16</v>
      </c>
      <c r="G147" s="10" t="s">
        <v>115</v>
      </c>
      <c r="H147" s="7">
        <v>17</v>
      </c>
      <c r="I147" s="7">
        <v>92</v>
      </c>
      <c r="J147" s="7">
        <v>109</v>
      </c>
    </row>
    <row r="148" spans="1:10">
      <c r="A148">
        <v>2016</v>
      </c>
      <c r="B148" t="e">
        <f t="shared" ca="1" si="2"/>
        <v>#NAME?</v>
      </c>
      <c r="C148" t="s">
        <v>103</v>
      </c>
      <c r="D148" s="7">
        <v>38</v>
      </c>
      <c r="E148" s="37">
        <v>404</v>
      </c>
      <c r="F148" t="s">
        <v>8</v>
      </c>
      <c r="G148" s="10">
        <v>1</v>
      </c>
      <c r="H148" s="7">
        <v>2</v>
      </c>
      <c r="I148" s="7">
        <v>3</v>
      </c>
      <c r="J148" s="7">
        <v>5</v>
      </c>
    </row>
    <row r="149" spans="1:10">
      <c r="A149">
        <v>2016</v>
      </c>
      <c r="B149" t="e">
        <f t="shared" ca="1" si="2"/>
        <v>#NAME?</v>
      </c>
      <c r="C149" t="s">
        <v>103</v>
      </c>
      <c r="D149" s="7">
        <v>38</v>
      </c>
      <c r="E149" s="37">
        <v>404</v>
      </c>
      <c r="F149" t="s">
        <v>15</v>
      </c>
      <c r="G149" s="10">
        <v>1</v>
      </c>
      <c r="H149" s="7">
        <v>0</v>
      </c>
      <c r="I149" s="7">
        <v>1</v>
      </c>
      <c r="J149" s="7">
        <v>1</v>
      </c>
    </row>
    <row r="150" spans="1:10">
      <c r="A150">
        <v>2016</v>
      </c>
      <c r="B150" t="e">
        <f t="shared" ca="1" si="2"/>
        <v>#NAME?</v>
      </c>
      <c r="C150" t="s">
        <v>103</v>
      </c>
      <c r="D150" s="7">
        <v>38</v>
      </c>
      <c r="E150" s="37">
        <v>404</v>
      </c>
      <c r="F150" t="s">
        <v>16</v>
      </c>
      <c r="G150" s="10">
        <v>1</v>
      </c>
      <c r="H150" s="7">
        <v>3</v>
      </c>
      <c r="I150" s="7">
        <v>56</v>
      </c>
      <c r="J150" s="7">
        <v>59</v>
      </c>
    </row>
    <row r="151" spans="1:10">
      <c r="A151">
        <v>2016</v>
      </c>
      <c r="B151" t="e">
        <f t="shared" ca="1" si="2"/>
        <v>#NAME?</v>
      </c>
      <c r="C151" t="s">
        <v>103</v>
      </c>
      <c r="D151" s="7">
        <v>38</v>
      </c>
      <c r="E151" s="37">
        <v>404</v>
      </c>
      <c r="F151" t="s">
        <v>17</v>
      </c>
      <c r="G151" s="10">
        <v>1</v>
      </c>
      <c r="H151" s="7">
        <v>0</v>
      </c>
      <c r="I151" s="7">
        <v>11</v>
      </c>
      <c r="J151" s="7">
        <v>11</v>
      </c>
    </row>
    <row r="152" spans="1:10">
      <c r="A152">
        <v>2016</v>
      </c>
      <c r="B152" t="e">
        <f t="shared" ca="1" si="2"/>
        <v>#NAME?</v>
      </c>
      <c r="C152" t="s">
        <v>103</v>
      </c>
      <c r="D152" s="7">
        <v>38</v>
      </c>
      <c r="E152" s="37">
        <v>404</v>
      </c>
      <c r="F152" t="s">
        <v>30</v>
      </c>
      <c r="G152" s="10">
        <v>1</v>
      </c>
      <c r="H152" s="7">
        <v>0</v>
      </c>
      <c r="I152" s="7">
        <v>3</v>
      </c>
      <c r="J152" s="7">
        <v>3</v>
      </c>
    </row>
    <row r="153" spans="1:10">
      <c r="A153">
        <v>2016</v>
      </c>
      <c r="B153" t="e">
        <f t="shared" ca="1" si="2"/>
        <v>#NAME?</v>
      </c>
      <c r="C153" t="s">
        <v>103</v>
      </c>
      <c r="D153" s="7">
        <v>38</v>
      </c>
      <c r="E153" s="37">
        <v>404</v>
      </c>
      <c r="F153" t="s">
        <v>18</v>
      </c>
      <c r="G153" s="10">
        <v>1</v>
      </c>
      <c r="H153" s="7">
        <v>3</v>
      </c>
      <c r="I153" s="7">
        <v>1</v>
      </c>
      <c r="J153" s="7">
        <v>4</v>
      </c>
    </row>
    <row r="154" spans="1:10">
      <c r="A154">
        <v>2016</v>
      </c>
      <c r="B154" t="e">
        <f t="shared" ca="1" si="2"/>
        <v>#NAME?</v>
      </c>
      <c r="C154" t="s">
        <v>103</v>
      </c>
      <c r="D154" s="7">
        <v>39</v>
      </c>
      <c r="E154" s="37">
        <v>403</v>
      </c>
      <c r="F154" t="s">
        <v>8</v>
      </c>
      <c r="G154" s="10">
        <v>1</v>
      </c>
      <c r="H154" s="7">
        <v>12</v>
      </c>
      <c r="I154" s="7">
        <v>7</v>
      </c>
      <c r="J154" s="7">
        <v>19</v>
      </c>
    </row>
    <row r="155" spans="1:10">
      <c r="A155">
        <v>2016</v>
      </c>
      <c r="B155" t="e">
        <f t="shared" ca="1" si="2"/>
        <v>#NAME?</v>
      </c>
      <c r="C155" t="s">
        <v>103</v>
      </c>
      <c r="D155" s="7">
        <v>39</v>
      </c>
      <c r="E155" s="37">
        <v>403</v>
      </c>
      <c r="F155" t="s">
        <v>15</v>
      </c>
      <c r="G155" s="10">
        <v>1</v>
      </c>
      <c r="H155" s="7">
        <v>0</v>
      </c>
      <c r="I155" s="7">
        <v>3</v>
      </c>
      <c r="J155" s="7">
        <v>3</v>
      </c>
    </row>
    <row r="156" spans="1:10">
      <c r="A156">
        <v>2016</v>
      </c>
      <c r="B156" t="e">
        <f t="shared" ca="1" si="2"/>
        <v>#NAME?</v>
      </c>
      <c r="C156" t="s">
        <v>103</v>
      </c>
      <c r="D156" s="7">
        <v>39</v>
      </c>
      <c r="E156" s="37">
        <v>403</v>
      </c>
      <c r="F156" t="s">
        <v>16</v>
      </c>
      <c r="G156" s="10">
        <v>1</v>
      </c>
      <c r="H156" s="7">
        <v>18</v>
      </c>
      <c r="I156" s="7">
        <v>104</v>
      </c>
      <c r="J156" s="7">
        <v>122</v>
      </c>
    </row>
    <row r="157" spans="1:10">
      <c r="A157">
        <v>2016</v>
      </c>
      <c r="B157" t="e">
        <f t="shared" ca="1" si="2"/>
        <v>#NAME?</v>
      </c>
      <c r="C157" t="s">
        <v>103</v>
      </c>
      <c r="D157" s="7">
        <v>39</v>
      </c>
      <c r="E157" s="37">
        <v>403</v>
      </c>
      <c r="F157" t="s">
        <v>17</v>
      </c>
      <c r="G157" s="10">
        <v>1</v>
      </c>
      <c r="H157" s="7">
        <v>8</v>
      </c>
      <c r="I157" s="7">
        <v>20</v>
      </c>
      <c r="J157" s="7">
        <v>28</v>
      </c>
    </row>
    <row r="158" spans="1:10">
      <c r="A158">
        <v>2016</v>
      </c>
      <c r="B158" t="e">
        <f t="shared" ca="1" si="2"/>
        <v>#NAME?</v>
      </c>
      <c r="C158" t="s">
        <v>103</v>
      </c>
      <c r="D158" s="7">
        <v>39</v>
      </c>
      <c r="E158" s="37">
        <v>403</v>
      </c>
      <c r="F158" t="s">
        <v>78</v>
      </c>
      <c r="G158" s="10">
        <v>1</v>
      </c>
      <c r="H158" s="7">
        <v>1</v>
      </c>
      <c r="I158" s="7">
        <v>0</v>
      </c>
      <c r="J158" s="7">
        <v>1</v>
      </c>
    </row>
    <row r="159" spans="1:10">
      <c r="A159">
        <v>2016</v>
      </c>
      <c r="B159" t="e">
        <f t="shared" ca="1" si="2"/>
        <v>#NAME?</v>
      </c>
      <c r="C159" t="s">
        <v>103</v>
      </c>
      <c r="D159" s="7">
        <v>39</v>
      </c>
      <c r="E159" s="37">
        <v>403</v>
      </c>
      <c r="F159" t="s">
        <v>30</v>
      </c>
      <c r="G159" s="10">
        <v>1</v>
      </c>
      <c r="H159" s="7">
        <v>1</v>
      </c>
      <c r="I159" s="7">
        <v>5</v>
      </c>
      <c r="J159" s="7">
        <v>6</v>
      </c>
    </row>
    <row r="160" spans="1:10">
      <c r="A160">
        <v>2016</v>
      </c>
      <c r="B160" t="e">
        <f t="shared" ca="1" si="2"/>
        <v>#NAME?</v>
      </c>
      <c r="C160" t="s">
        <v>98</v>
      </c>
      <c r="D160" s="7">
        <v>30</v>
      </c>
      <c r="E160" s="37">
        <v>441</v>
      </c>
      <c r="F160" t="s">
        <v>15</v>
      </c>
      <c r="G160" s="10">
        <v>0.125</v>
      </c>
      <c r="H160" s="7">
        <v>115</v>
      </c>
      <c r="I160" s="7">
        <v>25</v>
      </c>
      <c r="J160" s="7">
        <v>140</v>
      </c>
    </row>
    <row r="161" spans="1:10">
      <c r="A161">
        <v>2016</v>
      </c>
      <c r="B161" t="e">
        <f t="shared" ca="1" si="2"/>
        <v>#NAME?</v>
      </c>
      <c r="C161" t="s">
        <v>121</v>
      </c>
      <c r="D161" s="7">
        <v>40</v>
      </c>
      <c r="E161" s="37">
        <v>402</v>
      </c>
      <c r="F161" t="s">
        <v>8</v>
      </c>
      <c r="G161" s="10">
        <v>1</v>
      </c>
      <c r="H161" s="7">
        <v>25</v>
      </c>
      <c r="I161" s="7">
        <v>41</v>
      </c>
      <c r="J161" s="7">
        <v>66</v>
      </c>
    </row>
    <row r="162" spans="1:10">
      <c r="A162">
        <v>2016</v>
      </c>
      <c r="B162" t="e">
        <f t="shared" ca="1" si="2"/>
        <v>#NAME?</v>
      </c>
      <c r="C162" t="s">
        <v>121</v>
      </c>
      <c r="D162" s="7">
        <v>40</v>
      </c>
      <c r="E162" s="37">
        <v>402</v>
      </c>
      <c r="F162" t="s">
        <v>15</v>
      </c>
      <c r="G162" s="10">
        <v>1</v>
      </c>
      <c r="H162" s="7">
        <v>5</v>
      </c>
      <c r="I162" s="7">
        <v>17</v>
      </c>
      <c r="J162" s="7">
        <v>22</v>
      </c>
    </row>
    <row r="163" spans="1:10">
      <c r="A163">
        <v>2016</v>
      </c>
      <c r="B163" t="e">
        <f t="shared" ca="1" si="2"/>
        <v>#NAME?</v>
      </c>
      <c r="C163" t="s">
        <v>121</v>
      </c>
      <c r="D163" s="7">
        <v>40</v>
      </c>
      <c r="E163" s="37">
        <v>402</v>
      </c>
      <c r="F163" t="s">
        <v>16</v>
      </c>
      <c r="G163" s="10">
        <v>1</v>
      </c>
      <c r="H163" s="7">
        <v>5</v>
      </c>
      <c r="I163" s="7">
        <v>41</v>
      </c>
      <c r="J163" s="7">
        <v>46</v>
      </c>
    </row>
    <row r="164" spans="1:10">
      <c r="A164">
        <v>2016</v>
      </c>
      <c r="B164" t="e">
        <f t="shared" ca="1" si="2"/>
        <v>#NAME?</v>
      </c>
      <c r="C164" t="s">
        <v>121</v>
      </c>
      <c r="D164" s="7">
        <v>40</v>
      </c>
      <c r="E164" s="37">
        <v>402</v>
      </c>
      <c r="F164" t="s">
        <v>17</v>
      </c>
      <c r="G164" s="10">
        <v>1</v>
      </c>
      <c r="H164" s="7">
        <v>4</v>
      </c>
      <c r="I164" s="7">
        <v>1</v>
      </c>
      <c r="J164" s="7">
        <v>5</v>
      </c>
    </row>
    <row r="165" spans="1:10">
      <c r="A165">
        <v>2016</v>
      </c>
      <c r="B165" t="e">
        <f t="shared" ca="1" si="2"/>
        <v>#NAME?</v>
      </c>
      <c r="C165" t="s">
        <v>121</v>
      </c>
      <c r="D165" s="7">
        <v>41</v>
      </c>
      <c r="E165" s="37">
        <v>484</v>
      </c>
      <c r="F165" t="s">
        <v>8</v>
      </c>
      <c r="G165" s="10">
        <v>1</v>
      </c>
      <c r="H165" s="7">
        <v>9</v>
      </c>
      <c r="I165" s="7">
        <v>2</v>
      </c>
      <c r="J165" s="7">
        <v>11</v>
      </c>
    </row>
    <row r="166" spans="1:10">
      <c r="A166">
        <v>2016</v>
      </c>
      <c r="B166" t="e">
        <f t="shared" ca="1" si="2"/>
        <v>#NAME?</v>
      </c>
      <c r="C166" t="s">
        <v>121</v>
      </c>
      <c r="D166" s="7">
        <v>41</v>
      </c>
      <c r="E166" s="37">
        <v>484</v>
      </c>
      <c r="F166" t="s">
        <v>15</v>
      </c>
      <c r="G166" s="10">
        <v>1</v>
      </c>
      <c r="H166" s="7">
        <v>8</v>
      </c>
      <c r="I166" s="7">
        <v>38</v>
      </c>
      <c r="J166" s="7">
        <v>46</v>
      </c>
    </row>
    <row r="167" spans="1:10">
      <c r="A167">
        <v>2016</v>
      </c>
      <c r="B167" t="e">
        <f t="shared" ca="1" si="2"/>
        <v>#NAME?</v>
      </c>
      <c r="C167" t="s">
        <v>121</v>
      </c>
      <c r="D167" s="7">
        <v>41</v>
      </c>
      <c r="E167" s="37">
        <v>484</v>
      </c>
      <c r="F167" t="s">
        <v>17</v>
      </c>
      <c r="G167" s="10">
        <v>1</v>
      </c>
      <c r="H167" s="7">
        <v>1</v>
      </c>
      <c r="I167" s="7">
        <v>0</v>
      </c>
      <c r="J167" s="7">
        <v>1</v>
      </c>
    </row>
    <row r="168" spans="1:10">
      <c r="A168">
        <v>2016</v>
      </c>
      <c r="B168" t="e">
        <f t="shared" ca="1" si="2"/>
        <v>#NAME?</v>
      </c>
      <c r="C168" t="s">
        <v>123</v>
      </c>
      <c r="D168" s="7">
        <v>43</v>
      </c>
      <c r="E168" s="37">
        <v>482</v>
      </c>
      <c r="F168" t="s">
        <v>8</v>
      </c>
      <c r="G168" s="10">
        <v>0.5</v>
      </c>
      <c r="H168" s="7">
        <v>1</v>
      </c>
      <c r="I168" s="7">
        <v>1</v>
      </c>
      <c r="J168" s="7">
        <v>2</v>
      </c>
    </row>
    <row r="169" spans="1:10">
      <c r="A169">
        <v>2016</v>
      </c>
      <c r="B169" t="e">
        <f t="shared" ca="1" si="2"/>
        <v>#NAME?</v>
      </c>
      <c r="C169" t="s">
        <v>123</v>
      </c>
      <c r="D169" s="7">
        <v>43</v>
      </c>
      <c r="E169" s="37">
        <v>482</v>
      </c>
      <c r="F169" t="s">
        <v>16</v>
      </c>
      <c r="G169" s="10">
        <v>0.5</v>
      </c>
      <c r="H169" s="7">
        <v>1</v>
      </c>
      <c r="I169" s="7">
        <v>2</v>
      </c>
      <c r="J169" s="7">
        <v>3</v>
      </c>
    </row>
    <row r="170" spans="1:10">
      <c r="A170">
        <v>2016</v>
      </c>
      <c r="B170" t="e">
        <f t="shared" ca="1" si="2"/>
        <v>#NAME?</v>
      </c>
      <c r="C170" t="s">
        <v>123</v>
      </c>
      <c r="D170" s="7">
        <v>43</v>
      </c>
      <c r="E170" s="37">
        <v>482</v>
      </c>
      <c r="F170" t="s">
        <v>17</v>
      </c>
      <c r="G170" s="10">
        <v>0.5</v>
      </c>
      <c r="H170" s="7">
        <v>6</v>
      </c>
      <c r="I170" s="7">
        <v>6</v>
      </c>
      <c r="J170" s="7">
        <v>12</v>
      </c>
    </row>
    <row r="171" spans="1:10">
      <c r="A171">
        <v>2016</v>
      </c>
      <c r="B171" t="e">
        <f t="shared" ca="1" si="2"/>
        <v>#NAME?</v>
      </c>
      <c r="C171" t="s">
        <v>123</v>
      </c>
      <c r="D171" s="7">
        <v>43</v>
      </c>
      <c r="E171" s="37">
        <v>482</v>
      </c>
      <c r="F171" t="s">
        <v>18</v>
      </c>
      <c r="G171" s="10">
        <v>0.5</v>
      </c>
      <c r="H171" s="7">
        <v>49</v>
      </c>
      <c r="I171" s="7">
        <v>62</v>
      </c>
      <c r="J171" s="7">
        <v>111</v>
      </c>
    </row>
    <row r="172" spans="1:10">
      <c r="A172">
        <v>2016</v>
      </c>
      <c r="B172" t="e">
        <f t="shared" ca="1" si="2"/>
        <v>#NAME?</v>
      </c>
      <c r="C172" t="s">
        <v>123</v>
      </c>
      <c r="D172" s="7">
        <v>44</v>
      </c>
      <c r="E172" s="37">
        <v>411</v>
      </c>
      <c r="F172" t="s">
        <v>15</v>
      </c>
      <c r="G172" s="10">
        <v>1</v>
      </c>
      <c r="H172" s="7">
        <v>0</v>
      </c>
      <c r="I172" s="7">
        <v>5</v>
      </c>
      <c r="J172" s="7">
        <v>5</v>
      </c>
    </row>
    <row r="173" spans="1:10">
      <c r="A173">
        <v>2016</v>
      </c>
      <c r="B173" t="e">
        <f t="shared" ca="1" si="2"/>
        <v>#NAME?</v>
      </c>
      <c r="C173" t="s">
        <v>123</v>
      </c>
      <c r="D173" s="7">
        <v>44</v>
      </c>
      <c r="E173" s="37">
        <v>411</v>
      </c>
      <c r="F173" t="s">
        <v>16</v>
      </c>
      <c r="G173" s="10">
        <v>1</v>
      </c>
      <c r="H173" s="7">
        <v>7</v>
      </c>
      <c r="I173" s="7">
        <v>28</v>
      </c>
      <c r="J173" s="7">
        <v>35</v>
      </c>
    </row>
    <row r="174" spans="1:10">
      <c r="A174">
        <v>2016</v>
      </c>
      <c r="B174" t="e">
        <f t="shared" ca="1" si="2"/>
        <v>#NAME?</v>
      </c>
      <c r="C174" t="s">
        <v>123</v>
      </c>
      <c r="D174" s="7">
        <v>44</v>
      </c>
      <c r="E174" s="37">
        <v>411</v>
      </c>
      <c r="F174" t="s">
        <v>30</v>
      </c>
      <c r="G174" s="10">
        <v>1</v>
      </c>
      <c r="H174" s="7">
        <v>0</v>
      </c>
      <c r="I174" s="7">
        <v>3</v>
      </c>
      <c r="J174" s="7">
        <v>3</v>
      </c>
    </row>
    <row r="175" spans="1:10">
      <c r="A175">
        <v>2016</v>
      </c>
      <c r="B175" t="e">
        <f t="shared" ca="1" si="2"/>
        <v>#NAME?</v>
      </c>
      <c r="C175" t="s">
        <v>123</v>
      </c>
      <c r="D175" s="7">
        <v>44</v>
      </c>
      <c r="E175" s="37">
        <v>411</v>
      </c>
      <c r="F175" t="s">
        <v>18</v>
      </c>
      <c r="G175" s="10">
        <v>1</v>
      </c>
      <c r="H175" s="7">
        <v>1</v>
      </c>
      <c r="I175" s="7">
        <v>1</v>
      </c>
      <c r="J175" s="7">
        <v>2</v>
      </c>
    </row>
    <row r="176" spans="1:10">
      <c r="A176">
        <v>2016</v>
      </c>
      <c r="B176" t="e">
        <f t="shared" ca="1" si="2"/>
        <v>#NAME?</v>
      </c>
      <c r="C176" t="s">
        <v>123</v>
      </c>
      <c r="D176" s="7">
        <v>45</v>
      </c>
      <c r="E176" s="37">
        <v>412</v>
      </c>
      <c r="F176" t="s">
        <v>8</v>
      </c>
      <c r="G176" s="10">
        <v>1</v>
      </c>
      <c r="H176" s="7">
        <v>24</v>
      </c>
      <c r="I176" s="7">
        <v>52</v>
      </c>
      <c r="J176" s="7">
        <v>76</v>
      </c>
    </row>
    <row r="177" spans="1:10">
      <c r="A177">
        <v>2016</v>
      </c>
      <c r="B177" t="e">
        <f t="shared" ca="1" si="2"/>
        <v>#NAME?</v>
      </c>
      <c r="C177" t="s">
        <v>123</v>
      </c>
      <c r="D177" s="7">
        <v>45</v>
      </c>
      <c r="E177" s="37">
        <v>412</v>
      </c>
      <c r="F177" t="s">
        <v>15</v>
      </c>
      <c r="G177" s="10">
        <v>1</v>
      </c>
      <c r="H177" s="7">
        <v>2</v>
      </c>
      <c r="I177" s="7">
        <v>2</v>
      </c>
      <c r="J177" s="7">
        <v>4</v>
      </c>
    </row>
    <row r="178" spans="1:10">
      <c r="A178">
        <v>2016</v>
      </c>
      <c r="B178" t="e">
        <f t="shared" ca="1" si="2"/>
        <v>#NAME?</v>
      </c>
      <c r="C178" t="s">
        <v>123</v>
      </c>
      <c r="D178" s="7">
        <v>45</v>
      </c>
      <c r="E178" s="37">
        <v>412</v>
      </c>
      <c r="F178" t="s">
        <v>16</v>
      </c>
      <c r="G178" s="10">
        <v>1</v>
      </c>
      <c r="H178" s="7">
        <v>2</v>
      </c>
      <c r="I178" s="7">
        <v>24</v>
      </c>
      <c r="J178" s="7">
        <v>26</v>
      </c>
    </row>
    <row r="179" spans="1:10">
      <c r="A179">
        <v>2016</v>
      </c>
      <c r="B179" t="e">
        <f t="shared" ca="1" si="2"/>
        <v>#NAME?</v>
      </c>
      <c r="C179" t="s">
        <v>123</v>
      </c>
      <c r="D179" s="7">
        <v>45</v>
      </c>
      <c r="E179" s="37">
        <v>412</v>
      </c>
      <c r="F179" t="s">
        <v>17</v>
      </c>
      <c r="G179" s="10">
        <v>1</v>
      </c>
      <c r="H179" s="7">
        <v>4</v>
      </c>
      <c r="I179" s="7">
        <v>2</v>
      </c>
      <c r="J179" s="7">
        <v>6</v>
      </c>
    </row>
    <row r="180" spans="1:10">
      <c r="A180">
        <v>2016</v>
      </c>
      <c r="B180" t="e">
        <f t="shared" ca="1" si="2"/>
        <v>#NAME?</v>
      </c>
      <c r="C180" t="s">
        <v>123</v>
      </c>
      <c r="D180" s="7">
        <v>45</v>
      </c>
      <c r="E180" s="37">
        <v>412</v>
      </c>
      <c r="F180" t="s">
        <v>125</v>
      </c>
      <c r="G180" s="10">
        <v>1</v>
      </c>
      <c r="H180" s="7">
        <v>0</v>
      </c>
      <c r="I180" s="7">
        <v>2</v>
      </c>
      <c r="J180" s="7">
        <v>2</v>
      </c>
    </row>
    <row r="181" spans="1:10">
      <c r="A181">
        <v>2016</v>
      </c>
      <c r="B181" t="e">
        <f t="shared" ca="1" si="2"/>
        <v>#NAME?</v>
      </c>
      <c r="C181" t="s">
        <v>123</v>
      </c>
      <c r="D181" s="7">
        <v>45</v>
      </c>
      <c r="E181" s="37">
        <v>412</v>
      </c>
      <c r="F181" t="s">
        <v>18</v>
      </c>
      <c r="G181" s="10">
        <v>1</v>
      </c>
      <c r="H181" s="7">
        <v>1</v>
      </c>
      <c r="I181" s="7">
        <v>0</v>
      </c>
      <c r="J181" s="7">
        <v>1</v>
      </c>
    </row>
    <row r="182" spans="1:10">
      <c r="A182">
        <v>2016</v>
      </c>
      <c r="B182" t="e">
        <f t="shared" ca="1" si="2"/>
        <v>#NAME?</v>
      </c>
      <c r="C182" t="s">
        <v>116</v>
      </c>
      <c r="D182" s="7">
        <v>46</v>
      </c>
      <c r="E182" s="37">
        <v>413</v>
      </c>
      <c r="F182" t="s">
        <v>8</v>
      </c>
      <c r="G182" s="10">
        <v>0.75</v>
      </c>
      <c r="H182" s="7">
        <v>16</v>
      </c>
      <c r="I182" s="7">
        <v>23</v>
      </c>
      <c r="J182" s="7">
        <v>39</v>
      </c>
    </row>
    <row r="183" spans="1:10">
      <c r="A183">
        <v>2016</v>
      </c>
      <c r="B183" t="e">
        <f t="shared" ca="1" si="2"/>
        <v>#NAME?</v>
      </c>
      <c r="C183" t="s">
        <v>116</v>
      </c>
      <c r="D183" s="7">
        <v>46</v>
      </c>
      <c r="E183" s="37">
        <v>413</v>
      </c>
      <c r="F183" t="s">
        <v>16</v>
      </c>
      <c r="G183" s="10">
        <v>0.75</v>
      </c>
      <c r="H183" s="7">
        <v>22</v>
      </c>
      <c r="I183" s="7">
        <v>90</v>
      </c>
      <c r="J183" s="7">
        <v>112</v>
      </c>
    </row>
    <row r="184" spans="1:10">
      <c r="A184">
        <v>2016</v>
      </c>
      <c r="B184" t="e">
        <f t="shared" ca="1" si="2"/>
        <v>#NAME?</v>
      </c>
      <c r="C184" t="s">
        <v>116</v>
      </c>
      <c r="D184" s="7">
        <v>46</v>
      </c>
      <c r="E184" s="37">
        <v>413</v>
      </c>
      <c r="F184" t="s">
        <v>17</v>
      </c>
      <c r="G184" s="10">
        <v>0.75</v>
      </c>
      <c r="H184" s="7">
        <v>27</v>
      </c>
      <c r="I184" s="7">
        <v>44</v>
      </c>
      <c r="J184" s="7">
        <v>71</v>
      </c>
    </row>
    <row r="185" spans="1:10">
      <c r="A185">
        <v>2016</v>
      </c>
      <c r="B185" t="e">
        <f t="shared" ca="1" si="2"/>
        <v>#NAME?</v>
      </c>
      <c r="C185" t="s">
        <v>116</v>
      </c>
      <c r="D185" s="7">
        <v>46</v>
      </c>
      <c r="E185" s="37">
        <v>413</v>
      </c>
      <c r="F185" t="s">
        <v>18</v>
      </c>
      <c r="G185" s="10">
        <v>0.75</v>
      </c>
      <c r="H185" s="7">
        <v>15</v>
      </c>
      <c r="I185" s="7">
        <v>25</v>
      </c>
      <c r="J185" s="7">
        <v>40</v>
      </c>
    </row>
    <row r="186" spans="1:10">
      <c r="A186">
        <v>2016</v>
      </c>
      <c r="B186" t="e">
        <f t="shared" ca="1" si="2"/>
        <v>#NAME?</v>
      </c>
      <c r="C186" t="s">
        <v>106</v>
      </c>
      <c r="D186" s="7">
        <v>52</v>
      </c>
      <c r="E186" s="37">
        <v>423</v>
      </c>
      <c r="F186" t="s">
        <v>8</v>
      </c>
      <c r="G186" s="10">
        <v>0.1875</v>
      </c>
      <c r="H186" s="7">
        <v>25</v>
      </c>
      <c r="I186" s="7">
        <v>80</v>
      </c>
      <c r="J186" s="7">
        <v>105</v>
      </c>
    </row>
    <row r="187" spans="1:10">
      <c r="A187">
        <v>2016</v>
      </c>
      <c r="B187" t="e">
        <f t="shared" ca="1" si="2"/>
        <v>#NAME?</v>
      </c>
      <c r="C187" t="s">
        <v>106</v>
      </c>
      <c r="D187" s="7">
        <v>52</v>
      </c>
      <c r="E187" s="37">
        <v>423</v>
      </c>
      <c r="F187" t="s">
        <v>15</v>
      </c>
      <c r="G187" s="10">
        <v>0.1875</v>
      </c>
      <c r="H187" s="7">
        <v>31</v>
      </c>
      <c r="I187" s="7">
        <v>84</v>
      </c>
      <c r="J187" s="7">
        <v>115</v>
      </c>
    </row>
    <row r="188" spans="1:10">
      <c r="A188">
        <v>2016</v>
      </c>
      <c r="B188" t="e">
        <f t="shared" ca="1" si="2"/>
        <v>#NAME?</v>
      </c>
      <c r="C188" t="s">
        <v>106</v>
      </c>
      <c r="D188" s="7">
        <v>52</v>
      </c>
      <c r="E188" s="37">
        <v>423</v>
      </c>
      <c r="F188" t="s">
        <v>16</v>
      </c>
      <c r="G188" s="10">
        <v>0.1875</v>
      </c>
      <c r="H188" s="7">
        <v>3</v>
      </c>
      <c r="I188" s="7">
        <v>10</v>
      </c>
      <c r="J188" s="7">
        <v>13</v>
      </c>
    </row>
    <row r="189" spans="1:10">
      <c r="A189">
        <v>2016</v>
      </c>
      <c r="B189" t="e">
        <f t="shared" ca="1" si="2"/>
        <v>#NAME?</v>
      </c>
      <c r="C189" t="s">
        <v>106</v>
      </c>
      <c r="D189" s="7">
        <v>52</v>
      </c>
      <c r="E189" s="37">
        <v>423</v>
      </c>
      <c r="F189" t="s">
        <v>17</v>
      </c>
      <c r="G189" s="10">
        <v>0.1875</v>
      </c>
      <c r="H189" s="7">
        <v>4</v>
      </c>
      <c r="I189" s="7">
        <v>5</v>
      </c>
      <c r="J189" s="7">
        <v>9</v>
      </c>
    </row>
    <row r="190" spans="1:10">
      <c r="A190">
        <v>2016</v>
      </c>
      <c r="B190" t="e">
        <f t="shared" ca="1" si="2"/>
        <v>#NAME?</v>
      </c>
      <c r="C190" t="s">
        <v>106</v>
      </c>
      <c r="D190" s="7">
        <v>53</v>
      </c>
      <c r="E190" s="37">
        <v>494</v>
      </c>
      <c r="F190" t="s">
        <v>8</v>
      </c>
      <c r="G190" s="10">
        <v>0.25</v>
      </c>
      <c r="H190" s="7">
        <v>77</v>
      </c>
      <c r="I190" s="7">
        <v>73</v>
      </c>
      <c r="J190" s="7">
        <v>150</v>
      </c>
    </row>
    <row r="191" spans="1:10">
      <c r="A191">
        <v>2016</v>
      </c>
      <c r="B191" t="e">
        <f t="shared" ca="1" si="2"/>
        <v>#NAME?</v>
      </c>
      <c r="C191" t="s">
        <v>106</v>
      </c>
      <c r="D191" s="7">
        <v>53</v>
      </c>
      <c r="E191" s="37">
        <v>494</v>
      </c>
      <c r="F191" t="s">
        <v>15</v>
      </c>
      <c r="G191" s="10">
        <v>0.25</v>
      </c>
      <c r="H191" s="7">
        <v>1</v>
      </c>
      <c r="I191" s="7">
        <v>0</v>
      </c>
      <c r="J191" s="7">
        <v>1</v>
      </c>
    </row>
    <row r="192" spans="1:10">
      <c r="A192">
        <v>2016</v>
      </c>
      <c r="B192" t="e">
        <f t="shared" ca="1" si="2"/>
        <v>#NAME?</v>
      </c>
      <c r="C192" t="s">
        <v>106</v>
      </c>
      <c r="D192" s="7">
        <v>53</v>
      </c>
      <c r="E192" s="37">
        <v>494</v>
      </c>
      <c r="F192" t="s">
        <v>16</v>
      </c>
      <c r="G192" s="10">
        <v>0.25</v>
      </c>
      <c r="H192" s="7">
        <v>21</v>
      </c>
      <c r="I192" s="7">
        <v>85</v>
      </c>
      <c r="J192" s="7">
        <v>106</v>
      </c>
    </row>
    <row r="193" spans="1:10">
      <c r="A193">
        <v>2016</v>
      </c>
      <c r="B193" t="e">
        <f t="shared" ca="1" si="2"/>
        <v>#NAME?</v>
      </c>
      <c r="C193" t="s">
        <v>106</v>
      </c>
      <c r="D193" s="7">
        <v>53</v>
      </c>
      <c r="E193" s="37">
        <v>494</v>
      </c>
      <c r="F193" t="s">
        <v>30</v>
      </c>
      <c r="G193" s="10">
        <v>0.25</v>
      </c>
      <c r="H193" s="7">
        <v>0</v>
      </c>
      <c r="I193" s="7">
        <v>2</v>
      </c>
      <c r="J193" s="7">
        <v>2</v>
      </c>
    </row>
    <row r="194" spans="1:10">
      <c r="A194">
        <v>2016</v>
      </c>
      <c r="B194" t="e">
        <f t="shared" ca="1" si="2"/>
        <v>#NAME?</v>
      </c>
      <c r="C194" t="s">
        <v>112</v>
      </c>
      <c r="D194" s="7">
        <v>54</v>
      </c>
      <c r="E194" s="37">
        <v>495</v>
      </c>
      <c r="F194" t="s">
        <v>8</v>
      </c>
      <c r="G194" s="10" t="s">
        <v>115</v>
      </c>
      <c r="H194" s="7">
        <v>44</v>
      </c>
      <c r="I194" s="7">
        <v>76</v>
      </c>
      <c r="J194" s="7">
        <v>120</v>
      </c>
    </row>
    <row r="195" spans="1:10">
      <c r="A195">
        <v>2016</v>
      </c>
      <c r="B195" t="e">
        <f t="shared" ref="B195:B258" ca="1" si="3">_xlfn.CONCAT(C195,"S",E195)</f>
        <v>#NAME?</v>
      </c>
      <c r="C195" t="s">
        <v>112</v>
      </c>
      <c r="D195" s="7">
        <v>54</v>
      </c>
      <c r="E195" s="37">
        <v>495</v>
      </c>
      <c r="F195" t="s">
        <v>16</v>
      </c>
      <c r="G195" s="10" t="s">
        <v>115</v>
      </c>
      <c r="H195" s="7">
        <v>0</v>
      </c>
      <c r="I195" s="7">
        <v>9</v>
      </c>
      <c r="J195" s="7">
        <v>9</v>
      </c>
    </row>
    <row r="196" spans="1:10">
      <c r="A196">
        <v>2016</v>
      </c>
      <c r="B196" t="e">
        <f t="shared" ca="1" si="3"/>
        <v>#NAME?</v>
      </c>
      <c r="C196" t="s">
        <v>112</v>
      </c>
      <c r="D196" s="7">
        <v>58</v>
      </c>
      <c r="E196" s="37">
        <v>442</v>
      </c>
      <c r="F196" t="s">
        <v>8</v>
      </c>
      <c r="G196" s="10">
        <v>6.25E-2</v>
      </c>
      <c r="H196" s="7">
        <v>40</v>
      </c>
      <c r="I196" s="7">
        <v>60</v>
      </c>
      <c r="J196" s="7">
        <v>100</v>
      </c>
    </row>
    <row r="197" spans="1:10">
      <c r="A197">
        <v>2016</v>
      </c>
      <c r="B197" t="e">
        <f t="shared" ca="1" si="3"/>
        <v>#NAME?</v>
      </c>
      <c r="C197" t="s">
        <v>112</v>
      </c>
      <c r="D197" s="7">
        <v>58</v>
      </c>
      <c r="E197" s="37">
        <v>442</v>
      </c>
      <c r="F197" t="s">
        <v>17</v>
      </c>
      <c r="G197" s="10">
        <v>6.25E-2</v>
      </c>
      <c r="H197" s="7">
        <v>7</v>
      </c>
      <c r="I197" s="7">
        <v>0</v>
      </c>
      <c r="J197" s="7">
        <v>7</v>
      </c>
    </row>
    <row r="198" spans="1:10">
      <c r="A198">
        <v>2016</v>
      </c>
      <c r="B198" t="e">
        <f t="shared" ca="1" si="3"/>
        <v>#NAME?</v>
      </c>
      <c r="C198" t="s">
        <v>143</v>
      </c>
      <c r="D198" s="7">
        <v>65</v>
      </c>
      <c r="E198" s="37">
        <v>105</v>
      </c>
      <c r="F198" t="s">
        <v>8</v>
      </c>
      <c r="G198" s="10">
        <v>1</v>
      </c>
      <c r="H198" s="7">
        <v>0</v>
      </c>
      <c r="I198" s="7">
        <v>11</v>
      </c>
      <c r="J198" s="7">
        <v>11</v>
      </c>
    </row>
    <row r="199" spans="1:10">
      <c r="A199">
        <v>2016</v>
      </c>
      <c r="B199" t="e">
        <f t="shared" ca="1" si="3"/>
        <v>#NAME?</v>
      </c>
      <c r="C199" t="s">
        <v>143</v>
      </c>
      <c r="D199" s="7">
        <v>65</v>
      </c>
      <c r="E199" s="37">
        <v>105</v>
      </c>
      <c r="F199" t="s">
        <v>16</v>
      </c>
      <c r="G199" s="10">
        <v>1</v>
      </c>
      <c r="H199" s="7">
        <v>13</v>
      </c>
      <c r="I199" s="7">
        <v>40</v>
      </c>
      <c r="J199" s="7">
        <v>53</v>
      </c>
    </row>
    <row r="200" spans="1:10">
      <c r="A200">
        <v>2016</v>
      </c>
      <c r="B200" t="e">
        <f t="shared" ca="1" si="3"/>
        <v>#NAME?</v>
      </c>
      <c r="C200" t="s">
        <v>143</v>
      </c>
      <c r="D200" s="7">
        <v>65</v>
      </c>
      <c r="E200" s="37">
        <v>105</v>
      </c>
      <c r="F200" t="s">
        <v>17</v>
      </c>
      <c r="G200" s="10">
        <v>1</v>
      </c>
      <c r="H200" s="7">
        <v>1</v>
      </c>
      <c r="I200" s="7">
        <v>1</v>
      </c>
      <c r="J200" s="7">
        <v>2</v>
      </c>
    </row>
    <row r="201" spans="1:10">
      <c r="A201">
        <v>2016</v>
      </c>
      <c r="B201" t="e">
        <f t="shared" ca="1" si="3"/>
        <v>#NAME?</v>
      </c>
      <c r="C201" t="s">
        <v>102</v>
      </c>
      <c r="D201" s="7">
        <v>83</v>
      </c>
      <c r="E201" s="37">
        <v>453</v>
      </c>
      <c r="F201" t="s">
        <v>8</v>
      </c>
      <c r="G201" s="10">
        <v>6.25E-2</v>
      </c>
      <c r="H201" s="7">
        <v>1</v>
      </c>
      <c r="I201" s="7">
        <v>2</v>
      </c>
      <c r="J201" s="7">
        <v>3</v>
      </c>
    </row>
    <row r="202" spans="1:10">
      <c r="A202">
        <v>2016</v>
      </c>
      <c r="B202" t="e">
        <f t="shared" ca="1" si="3"/>
        <v>#NAME?</v>
      </c>
      <c r="C202" t="s">
        <v>102</v>
      </c>
      <c r="D202" s="7">
        <v>83</v>
      </c>
      <c r="E202" s="37">
        <v>453</v>
      </c>
      <c r="F202" t="s">
        <v>15</v>
      </c>
      <c r="G202" s="10">
        <v>6.25E-2</v>
      </c>
      <c r="H202" s="7">
        <v>39</v>
      </c>
      <c r="I202" s="7">
        <v>59</v>
      </c>
      <c r="J202" s="7">
        <v>98</v>
      </c>
    </row>
    <row r="203" spans="1:10">
      <c r="A203">
        <v>2016</v>
      </c>
      <c r="B203" t="e">
        <f t="shared" ca="1" si="3"/>
        <v>#NAME?</v>
      </c>
      <c r="C203" t="s">
        <v>101</v>
      </c>
      <c r="D203" s="7">
        <v>84</v>
      </c>
      <c r="E203" s="37">
        <v>454</v>
      </c>
      <c r="F203" t="s">
        <v>8</v>
      </c>
      <c r="G203" s="10">
        <v>0.125</v>
      </c>
      <c r="H203" s="7">
        <v>46</v>
      </c>
      <c r="I203" s="7">
        <v>167</v>
      </c>
      <c r="J203" s="7">
        <v>213</v>
      </c>
    </row>
    <row r="204" spans="1:10">
      <c r="A204">
        <v>2016</v>
      </c>
      <c r="B204" t="e">
        <f t="shared" ca="1" si="3"/>
        <v>#NAME?</v>
      </c>
      <c r="C204" t="s">
        <v>101</v>
      </c>
      <c r="D204" s="7">
        <v>84</v>
      </c>
      <c r="E204" s="37">
        <v>454</v>
      </c>
      <c r="F204" t="s">
        <v>15</v>
      </c>
      <c r="G204" s="10">
        <v>0.125</v>
      </c>
      <c r="H204" s="7">
        <v>32</v>
      </c>
      <c r="I204" s="7">
        <v>33</v>
      </c>
      <c r="J204" s="7">
        <v>65</v>
      </c>
    </row>
    <row r="205" spans="1:10">
      <c r="A205">
        <v>2016</v>
      </c>
      <c r="B205" t="e">
        <f t="shared" ca="1" si="3"/>
        <v>#NAME?</v>
      </c>
      <c r="C205" t="s">
        <v>101</v>
      </c>
      <c r="D205" s="7">
        <v>84</v>
      </c>
      <c r="E205" s="37">
        <v>454</v>
      </c>
      <c r="F205" t="s">
        <v>16</v>
      </c>
      <c r="G205" s="10">
        <v>0.125</v>
      </c>
      <c r="H205" s="7">
        <v>13</v>
      </c>
      <c r="I205" s="7">
        <v>24</v>
      </c>
      <c r="J205" s="7">
        <v>37</v>
      </c>
    </row>
    <row r="206" spans="1:10">
      <c r="A206">
        <v>2016</v>
      </c>
      <c r="B206" t="e">
        <f t="shared" ca="1" si="3"/>
        <v>#NAME?</v>
      </c>
      <c r="C206" t="s">
        <v>101</v>
      </c>
      <c r="D206" s="7">
        <v>87</v>
      </c>
      <c r="E206" s="37">
        <v>473</v>
      </c>
      <c r="F206" t="s">
        <v>8</v>
      </c>
      <c r="G206" s="10">
        <v>0.125</v>
      </c>
      <c r="H206" s="7">
        <v>29</v>
      </c>
      <c r="I206" s="7">
        <v>40</v>
      </c>
      <c r="J206" s="7">
        <v>69</v>
      </c>
    </row>
    <row r="207" spans="1:10">
      <c r="A207">
        <v>2016</v>
      </c>
      <c r="B207" t="e">
        <f t="shared" ca="1" si="3"/>
        <v>#NAME?</v>
      </c>
      <c r="C207" t="s">
        <v>101</v>
      </c>
      <c r="D207" s="7">
        <v>87</v>
      </c>
      <c r="E207" s="37">
        <v>473</v>
      </c>
      <c r="F207" t="s">
        <v>15</v>
      </c>
      <c r="G207" s="10">
        <v>0.125</v>
      </c>
      <c r="H207" s="7">
        <v>61</v>
      </c>
      <c r="I207" s="7">
        <v>48</v>
      </c>
      <c r="J207" s="7">
        <v>109</v>
      </c>
    </row>
    <row r="208" spans="1:10">
      <c r="A208">
        <v>2016</v>
      </c>
      <c r="B208" t="e">
        <f t="shared" ca="1" si="3"/>
        <v>#NAME?</v>
      </c>
      <c r="C208" t="s">
        <v>140</v>
      </c>
      <c r="D208" s="7">
        <v>109</v>
      </c>
      <c r="E208" s="37">
        <v>109</v>
      </c>
      <c r="F208" t="s">
        <v>8</v>
      </c>
      <c r="G208" s="10">
        <v>1</v>
      </c>
      <c r="H208" s="7">
        <v>29</v>
      </c>
      <c r="I208" s="7">
        <v>101</v>
      </c>
      <c r="J208" s="7">
        <v>130</v>
      </c>
    </row>
    <row r="209" spans="1:11">
      <c r="A209">
        <v>2016</v>
      </c>
      <c r="B209" t="e">
        <f t="shared" ca="1" si="3"/>
        <v>#NAME?</v>
      </c>
      <c r="C209" t="s">
        <v>140</v>
      </c>
      <c r="D209" s="7">
        <v>109</v>
      </c>
      <c r="E209" s="37">
        <v>109</v>
      </c>
      <c r="F209" t="s">
        <v>15</v>
      </c>
      <c r="G209" s="10">
        <v>1</v>
      </c>
      <c r="H209" s="7">
        <v>39</v>
      </c>
      <c r="I209" s="7">
        <v>71</v>
      </c>
      <c r="J209" s="7">
        <v>110</v>
      </c>
    </row>
    <row r="210" spans="1:11">
      <c r="A210">
        <v>2016</v>
      </c>
      <c r="B210" t="e">
        <f t="shared" ca="1" si="3"/>
        <v>#NAME?</v>
      </c>
      <c r="C210" t="s">
        <v>140</v>
      </c>
      <c r="D210" s="7">
        <v>109</v>
      </c>
      <c r="E210" s="37">
        <v>109</v>
      </c>
      <c r="F210" t="s">
        <v>16</v>
      </c>
      <c r="G210" s="10">
        <v>1</v>
      </c>
      <c r="H210" s="7">
        <v>0</v>
      </c>
      <c r="I210" s="7">
        <v>3</v>
      </c>
      <c r="J210" s="7">
        <v>3</v>
      </c>
    </row>
    <row r="211" spans="1:11">
      <c r="A211">
        <v>2016</v>
      </c>
      <c r="B211" t="e">
        <f t="shared" ca="1" si="3"/>
        <v>#NAME?</v>
      </c>
      <c r="C211" t="s">
        <v>140</v>
      </c>
      <c r="D211" s="7">
        <v>109</v>
      </c>
      <c r="E211" s="37">
        <v>109</v>
      </c>
      <c r="F211" t="s">
        <v>17</v>
      </c>
      <c r="G211" s="10">
        <v>1</v>
      </c>
      <c r="H211" s="7">
        <v>0</v>
      </c>
      <c r="I211" s="7">
        <v>1</v>
      </c>
      <c r="J211" s="7">
        <v>1</v>
      </c>
    </row>
    <row r="212" spans="1:11">
      <c r="A212">
        <v>2016</v>
      </c>
      <c r="B212" t="e">
        <f t="shared" ca="1" si="3"/>
        <v>#NAME?</v>
      </c>
      <c r="C212" t="s">
        <v>139</v>
      </c>
      <c r="D212" s="7">
        <v>112</v>
      </c>
      <c r="E212" s="37">
        <v>212</v>
      </c>
      <c r="F212" t="s">
        <v>8</v>
      </c>
      <c r="G212" s="10">
        <v>6.25E-2</v>
      </c>
      <c r="H212" s="7">
        <v>0</v>
      </c>
      <c r="I212" s="7">
        <v>4</v>
      </c>
      <c r="J212" s="7">
        <v>4</v>
      </c>
    </row>
    <row r="213" spans="1:11">
      <c r="A213">
        <v>2016</v>
      </c>
      <c r="B213" t="e">
        <f t="shared" ca="1" si="3"/>
        <v>#NAME?</v>
      </c>
      <c r="C213" t="s">
        <v>139</v>
      </c>
      <c r="D213" s="7">
        <v>112</v>
      </c>
      <c r="E213" s="37">
        <v>212</v>
      </c>
      <c r="F213" t="s">
        <v>16</v>
      </c>
      <c r="G213" s="10">
        <v>6.25E-2</v>
      </c>
      <c r="H213" s="7">
        <v>22</v>
      </c>
      <c r="I213" s="7">
        <v>96</v>
      </c>
      <c r="J213" s="7">
        <v>118</v>
      </c>
    </row>
    <row r="214" spans="1:11">
      <c r="A214">
        <v>2016</v>
      </c>
      <c r="B214" t="e">
        <f t="shared" ca="1" si="3"/>
        <v>#NAME?</v>
      </c>
      <c r="C214" t="s">
        <v>135</v>
      </c>
      <c r="D214" s="7">
        <v>116</v>
      </c>
      <c r="E214" s="37">
        <v>101</v>
      </c>
      <c r="F214" t="s">
        <v>8</v>
      </c>
      <c r="G214" s="10">
        <v>1</v>
      </c>
      <c r="H214" s="7">
        <v>7</v>
      </c>
      <c r="I214" s="7">
        <v>7</v>
      </c>
      <c r="J214" s="7">
        <v>14</v>
      </c>
    </row>
    <row r="215" spans="1:11">
      <c r="A215">
        <v>2016</v>
      </c>
      <c r="B215" t="e">
        <f t="shared" ca="1" si="3"/>
        <v>#NAME?</v>
      </c>
      <c r="C215" t="s">
        <v>135</v>
      </c>
      <c r="D215" s="7">
        <v>116</v>
      </c>
      <c r="E215" s="37">
        <v>101</v>
      </c>
      <c r="F215" t="s">
        <v>15</v>
      </c>
      <c r="G215" s="10">
        <v>1</v>
      </c>
      <c r="H215" s="7">
        <v>117</v>
      </c>
      <c r="I215" s="7">
        <v>46</v>
      </c>
      <c r="J215" s="7">
        <v>163</v>
      </c>
    </row>
    <row r="216" spans="1:11">
      <c r="A216">
        <v>2016</v>
      </c>
      <c r="B216" t="e">
        <f t="shared" ca="1" si="3"/>
        <v>#NAME?</v>
      </c>
      <c r="C216" t="s">
        <v>135</v>
      </c>
      <c r="D216" s="7">
        <v>116</v>
      </c>
      <c r="E216" s="37">
        <v>101</v>
      </c>
      <c r="F216" t="s">
        <v>16</v>
      </c>
      <c r="G216" s="10">
        <v>1</v>
      </c>
      <c r="H216" s="7">
        <v>0</v>
      </c>
      <c r="I216" s="7">
        <v>1</v>
      </c>
      <c r="J216" s="7">
        <v>1</v>
      </c>
    </row>
    <row r="217" spans="1:11">
      <c r="A217">
        <v>2016</v>
      </c>
      <c r="B217" t="e">
        <f t="shared" ca="1" si="3"/>
        <v>#NAME?</v>
      </c>
      <c r="C217" t="s">
        <v>114</v>
      </c>
      <c r="D217" s="7" t="s">
        <v>115</v>
      </c>
      <c r="E217" s="37">
        <v>463</v>
      </c>
      <c r="F217" t="s">
        <v>8</v>
      </c>
      <c r="G217" s="10" t="s">
        <v>115</v>
      </c>
      <c r="H217" s="7">
        <v>87</v>
      </c>
      <c r="I217" s="7">
        <v>31</v>
      </c>
      <c r="J217" s="7">
        <v>118</v>
      </c>
    </row>
    <row r="218" spans="1:11">
      <c r="A218">
        <v>2016</v>
      </c>
      <c r="B218" t="e">
        <f t="shared" ca="1" si="3"/>
        <v>#NAME?</v>
      </c>
      <c r="C218" t="s">
        <v>114</v>
      </c>
      <c r="D218" s="7" t="s">
        <v>115</v>
      </c>
      <c r="E218" s="37">
        <v>463</v>
      </c>
      <c r="F218" t="s">
        <v>15</v>
      </c>
      <c r="G218" s="10" t="s">
        <v>115</v>
      </c>
      <c r="H218" s="7">
        <v>1</v>
      </c>
      <c r="I218" s="7">
        <v>0</v>
      </c>
      <c r="J218" s="7">
        <v>1</v>
      </c>
    </row>
    <row r="219" spans="1:11">
      <c r="A219">
        <v>2016</v>
      </c>
      <c r="B219" t="e">
        <f t="shared" ca="1" si="3"/>
        <v>#NAME?</v>
      </c>
      <c r="C219" t="s">
        <v>114</v>
      </c>
      <c r="D219" s="7" t="s">
        <v>115</v>
      </c>
      <c r="E219" s="37">
        <v>463</v>
      </c>
      <c r="F219" t="s">
        <v>16</v>
      </c>
      <c r="G219" s="10" t="s">
        <v>115</v>
      </c>
      <c r="H219" s="7">
        <v>0</v>
      </c>
      <c r="I219" s="7">
        <v>1</v>
      </c>
      <c r="J219" s="7">
        <v>1</v>
      </c>
      <c r="K219" s="33" t="s">
        <v>202</v>
      </c>
    </row>
    <row r="220" spans="1:11">
      <c r="A220">
        <v>2016</v>
      </c>
      <c r="B220" t="e">
        <f t="shared" ca="1" si="3"/>
        <v>#NAME?</v>
      </c>
      <c r="C220" t="s">
        <v>131</v>
      </c>
      <c r="D220" s="7" t="s">
        <v>115</v>
      </c>
      <c r="E220" s="37">
        <v>114</v>
      </c>
      <c r="F220" t="s">
        <v>8</v>
      </c>
      <c r="G220" s="10">
        <v>0.125</v>
      </c>
      <c r="H220" s="7">
        <v>63</v>
      </c>
      <c r="I220" s="7">
        <v>85</v>
      </c>
      <c r="J220" s="7">
        <v>148</v>
      </c>
    </row>
    <row r="221" spans="1:11">
      <c r="A221">
        <v>2016</v>
      </c>
      <c r="B221" t="e">
        <f t="shared" ca="1" si="3"/>
        <v>#NAME?</v>
      </c>
      <c r="C221" t="s">
        <v>131</v>
      </c>
      <c r="D221" s="7" t="s">
        <v>115</v>
      </c>
      <c r="E221" s="37">
        <v>114</v>
      </c>
      <c r="F221" t="s">
        <v>15</v>
      </c>
      <c r="G221" s="10">
        <v>0.25</v>
      </c>
      <c r="H221" s="7">
        <v>13</v>
      </c>
      <c r="I221" s="7">
        <v>36</v>
      </c>
      <c r="J221" s="7">
        <v>49</v>
      </c>
    </row>
    <row r="222" spans="1:11">
      <c r="A222">
        <v>2016</v>
      </c>
      <c r="B222" t="e">
        <f t="shared" ca="1" si="3"/>
        <v>#NAME?</v>
      </c>
      <c r="C222" t="s">
        <v>131</v>
      </c>
      <c r="D222" s="7" t="s">
        <v>115</v>
      </c>
      <c r="E222" s="37">
        <v>114</v>
      </c>
      <c r="F222" t="s">
        <v>16</v>
      </c>
      <c r="G222" s="10">
        <v>0.25</v>
      </c>
      <c r="H222" s="7">
        <v>0</v>
      </c>
      <c r="I222" s="7">
        <v>5</v>
      </c>
      <c r="J222" s="7">
        <v>5</v>
      </c>
    </row>
    <row r="223" spans="1:11">
      <c r="A223">
        <v>2016</v>
      </c>
      <c r="B223" t="e">
        <f t="shared" ca="1" si="3"/>
        <v>#NAME?</v>
      </c>
      <c r="C223" t="s">
        <v>131</v>
      </c>
      <c r="D223" s="7" t="s">
        <v>115</v>
      </c>
      <c r="E223" s="37">
        <v>114</v>
      </c>
      <c r="F223" t="s">
        <v>17</v>
      </c>
      <c r="G223" s="10">
        <v>0.25</v>
      </c>
      <c r="H223" s="7">
        <v>4</v>
      </c>
      <c r="I223" s="7">
        <v>2</v>
      </c>
      <c r="J223" s="7">
        <v>6</v>
      </c>
    </row>
    <row r="224" spans="1:11">
      <c r="A224">
        <v>2016</v>
      </c>
      <c r="B224" t="e">
        <f t="shared" ca="1" si="3"/>
        <v>#NAME?</v>
      </c>
      <c r="C224" t="s">
        <v>133</v>
      </c>
      <c r="D224" s="7" t="s">
        <v>115</v>
      </c>
      <c r="E224" s="37">
        <v>170</v>
      </c>
      <c r="F224" t="s">
        <v>8</v>
      </c>
      <c r="G224" s="10">
        <v>0.25</v>
      </c>
      <c r="H224" s="7">
        <v>55</v>
      </c>
      <c r="I224" s="7">
        <v>145</v>
      </c>
      <c r="J224" s="7">
        <v>200</v>
      </c>
    </row>
    <row r="225" spans="1:10">
      <c r="A225">
        <v>2016</v>
      </c>
      <c r="B225" t="e">
        <f t="shared" ca="1" si="3"/>
        <v>#NAME?</v>
      </c>
      <c r="C225" t="s">
        <v>133</v>
      </c>
      <c r="D225" s="7" t="s">
        <v>115</v>
      </c>
      <c r="E225" s="37">
        <v>170</v>
      </c>
      <c r="F225" t="s">
        <v>15</v>
      </c>
      <c r="G225" s="10">
        <v>0.25</v>
      </c>
      <c r="H225" s="7">
        <v>1</v>
      </c>
      <c r="I225" s="7">
        <v>49</v>
      </c>
      <c r="J225" s="7">
        <v>50</v>
      </c>
    </row>
    <row r="226" spans="1:10">
      <c r="A226">
        <v>2016</v>
      </c>
      <c r="B226" t="e">
        <f t="shared" ca="1" si="3"/>
        <v>#NAME?</v>
      </c>
      <c r="C226" t="s">
        <v>133</v>
      </c>
      <c r="D226" s="7" t="s">
        <v>115</v>
      </c>
      <c r="E226" s="37">
        <v>170</v>
      </c>
      <c r="F226" t="s">
        <v>16</v>
      </c>
      <c r="G226" s="10">
        <v>0.25</v>
      </c>
      <c r="H226" s="7">
        <v>1</v>
      </c>
      <c r="I226" s="7">
        <v>4</v>
      </c>
      <c r="J226" s="7">
        <v>5</v>
      </c>
    </row>
    <row r="227" spans="1:10">
      <c r="A227">
        <v>2016</v>
      </c>
      <c r="B227" t="e">
        <f t="shared" ca="1" si="3"/>
        <v>#NAME?</v>
      </c>
      <c r="C227" t="s">
        <v>143</v>
      </c>
      <c r="D227" s="7">
        <v>64</v>
      </c>
      <c r="E227" s="37">
        <v>104</v>
      </c>
      <c r="F227" t="s">
        <v>8</v>
      </c>
      <c r="G227" s="10">
        <v>1</v>
      </c>
      <c r="H227" s="8">
        <v>29</v>
      </c>
      <c r="I227" s="7">
        <v>31</v>
      </c>
      <c r="J227" s="7">
        <v>60</v>
      </c>
    </row>
    <row r="228" spans="1:10">
      <c r="A228">
        <v>2016</v>
      </c>
      <c r="B228" t="e">
        <f t="shared" ca="1" si="3"/>
        <v>#NAME?</v>
      </c>
      <c r="C228" t="s">
        <v>143</v>
      </c>
      <c r="D228" s="7">
        <v>64</v>
      </c>
      <c r="E228" s="37">
        <v>104</v>
      </c>
      <c r="F228" t="s">
        <v>15</v>
      </c>
      <c r="G228" s="10">
        <v>1</v>
      </c>
      <c r="H228" s="7">
        <v>1</v>
      </c>
      <c r="I228" s="7">
        <v>0</v>
      </c>
      <c r="J228" s="7">
        <v>1</v>
      </c>
    </row>
    <row r="229" spans="1:10">
      <c r="A229">
        <v>2016</v>
      </c>
      <c r="B229" t="e">
        <f t="shared" ca="1" si="3"/>
        <v>#NAME?</v>
      </c>
      <c r="C229" t="s">
        <v>133</v>
      </c>
      <c r="D229" s="7">
        <v>17</v>
      </c>
      <c r="E229" s="37">
        <v>162</v>
      </c>
      <c r="F229" t="s">
        <v>8</v>
      </c>
      <c r="G229" s="10">
        <v>1</v>
      </c>
      <c r="H229" s="7">
        <v>31</v>
      </c>
      <c r="I229" s="7">
        <v>48</v>
      </c>
      <c r="J229" s="7">
        <v>79</v>
      </c>
    </row>
    <row r="230" spans="1:10">
      <c r="A230">
        <v>2016</v>
      </c>
      <c r="B230" t="e">
        <f t="shared" ca="1" si="3"/>
        <v>#NAME?</v>
      </c>
      <c r="C230" t="s">
        <v>133</v>
      </c>
      <c r="D230" s="7">
        <v>15</v>
      </c>
      <c r="E230" s="37">
        <v>171</v>
      </c>
      <c r="F230" t="s">
        <v>8</v>
      </c>
      <c r="G230" s="10">
        <v>1</v>
      </c>
      <c r="H230" s="7">
        <v>38</v>
      </c>
      <c r="I230" s="7">
        <v>63</v>
      </c>
      <c r="J230" s="7">
        <v>101</v>
      </c>
    </row>
    <row r="231" spans="1:10">
      <c r="A231">
        <v>2016</v>
      </c>
      <c r="B231" t="e">
        <f t="shared" ca="1" si="3"/>
        <v>#NAME?</v>
      </c>
      <c r="C231" t="s">
        <v>133</v>
      </c>
      <c r="D231" s="7">
        <v>15</v>
      </c>
      <c r="E231" s="37">
        <v>171</v>
      </c>
      <c r="F231" t="s">
        <v>15</v>
      </c>
      <c r="G231" s="10">
        <v>1</v>
      </c>
      <c r="H231" s="7">
        <v>0</v>
      </c>
      <c r="I231" s="7">
        <v>2</v>
      </c>
      <c r="J231" s="7">
        <v>2</v>
      </c>
    </row>
    <row r="232" spans="1:10">
      <c r="A232">
        <v>2016</v>
      </c>
      <c r="B232" t="e">
        <f t="shared" ca="1" si="3"/>
        <v>#NAME?</v>
      </c>
      <c r="C232" t="s">
        <v>116</v>
      </c>
      <c r="D232" s="7">
        <v>47</v>
      </c>
      <c r="E232" s="37">
        <v>414</v>
      </c>
      <c r="F232" t="s">
        <v>8</v>
      </c>
      <c r="G232" s="10">
        <v>0.5</v>
      </c>
      <c r="H232" s="7">
        <v>42</v>
      </c>
      <c r="I232" s="7">
        <v>53</v>
      </c>
      <c r="J232" s="7">
        <v>95</v>
      </c>
    </row>
    <row r="233" spans="1:10">
      <c r="A233">
        <v>2016</v>
      </c>
      <c r="B233" t="e">
        <f t="shared" ca="1" si="3"/>
        <v>#NAME?</v>
      </c>
      <c r="C233" t="s">
        <v>116</v>
      </c>
      <c r="D233" s="7">
        <v>47</v>
      </c>
      <c r="E233" s="37">
        <v>414</v>
      </c>
      <c r="F233" t="s">
        <v>15</v>
      </c>
      <c r="G233" s="10">
        <v>0.5</v>
      </c>
      <c r="H233" s="7">
        <v>5</v>
      </c>
      <c r="I233" s="7">
        <v>4</v>
      </c>
      <c r="J233" s="7">
        <v>9</v>
      </c>
    </row>
    <row r="234" spans="1:10">
      <c r="A234">
        <v>2016</v>
      </c>
      <c r="B234" t="e">
        <f t="shared" ca="1" si="3"/>
        <v>#NAME?</v>
      </c>
      <c r="C234" t="s">
        <v>116</v>
      </c>
      <c r="D234" s="7">
        <v>47</v>
      </c>
      <c r="E234" s="37">
        <v>414</v>
      </c>
      <c r="F234" t="s">
        <v>16</v>
      </c>
      <c r="G234" s="10">
        <v>0.5</v>
      </c>
      <c r="H234" s="7">
        <v>3</v>
      </c>
      <c r="I234" s="7">
        <v>1</v>
      </c>
      <c r="J234" s="7">
        <v>4</v>
      </c>
    </row>
    <row r="235" spans="1:10">
      <c r="A235">
        <v>2016</v>
      </c>
      <c r="B235" t="e">
        <f t="shared" ca="1" si="3"/>
        <v>#NAME?</v>
      </c>
      <c r="C235" t="s">
        <v>116</v>
      </c>
      <c r="D235" s="7">
        <v>47</v>
      </c>
      <c r="E235" s="37">
        <v>414</v>
      </c>
      <c r="F235" t="s">
        <v>17</v>
      </c>
      <c r="G235" s="10">
        <v>0.5</v>
      </c>
      <c r="H235" s="7">
        <v>34</v>
      </c>
      <c r="I235" s="7">
        <v>24</v>
      </c>
      <c r="J235" s="7">
        <v>58</v>
      </c>
    </row>
    <row r="236" spans="1:10">
      <c r="A236">
        <v>2016</v>
      </c>
      <c r="B236" t="e">
        <f t="shared" ca="1" si="3"/>
        <v>#NAME?</v>
      </c>
      <c r="C236" t="s">
        <v>110</v>
      </c>
      <c r="D236" s="7">
        <v>34</v>
      </c>
      <c r="E236" s="37">
        <v>445</v>
      </c>
      <c r="F236" t="s">
        <v>8</v>
      </c>
      <c r="G236" s="10">
        <v>0.25</v>
      </c>
      <c r="H236" s="7">
        <v>2</v>
      </c>
      <c r="I236" s="7">
        <v>1</v>
      </c>
      <c r="J236" s="7">
        <v>3</v>
      </c>
    </row>
    <row r="237" spans="1:10">
      <c r="A237">
        <v>2016</v>
      </c>
      <c r="B237" t="e">
        <f t="shared" ca="1" si="3"/>
        <v>#NAME?</v>
      </c>
      <c r="C237" t="s">
        <v>110</v>
      </c>
      <c r="D237" s="7">
        <v>34</v>
      </c>
      <c r="E237" s="37">
        <v>445</v>
      </c>
      <c r="F237" t="s">
        <v>15</v>
      </c>
      <c r="G237" s="10">
        <v>0.25</v>
      </c>
      <c r="H237" s="7">
        <v>1</v>
      </c>
      <c r="I237" s="7">
        <v>2</v>
      </c>
      <c r="J237" s="7">
        <v>3</v>
      </c>
    </row>
    <row r="238" spans="1:10">
      <c r="A238">
        <v>2016</v>
      </c>
      <c r="B238" t="e">
        <f t="shared" ca="1" si="3"/>
        <v>#NAME?</v>
      </c>
      <c r="C238" t="s">
        <v>110</v>
      </c>
      <c r="D238" s="7">
        <v>34</v>
      </c>
      <c r="E238" s="37">
        <v>445</v>
      </c>
      <c r="F238" t="s">
        <v>16</v>
      </c>
      <c r="G238" s="10">
        <v>0.25</v>
      </c>
      <c r="H238" s="7">
        <v>34</v>
      </c>
      <c r="I238" s="7">
        <v>20</v>
      </c>
      <c r="J238" s="7">
        <v>104</v>
      </c>
    </row>
    <row r="239" spans="1:10">
      <c r="A239">
        <v>2016</v>
      </c>
      <c r="B239" t="e">
        <f t="shared" ca="1" si="3"/>
        <v>#NAME?</v>
      </c>
      <c r="C239" t="s">
        <v>139</v>
      </c>
      <c r="D239" s="7">
        <v>113</v>
      </c>
      <c r="E239" s="37">
        <v>216</v>
      </c>
      <c r="F239" t="s">
        <v>8</v>
      </c>
      <c r="G239" s="10">
        <v>1</v>
      </c>
      <c r="H239" s="7">
        <v>15</v>
      </c>
      <c r="I239" s="7">
        <v>52</v>
      </c>
      <c r="J239" s="7">
        <v>67</v>
      </c>
    </row>
    <row r="240" spans="1:10">
      <c r="A240">
        <v>2016</v>
      </c>
      <c r="B240" t="e">
        <f t="shared" ca="1" si="3"/>
        <v>#NAME?</v>
      </c>
      <c r="C240" t="s">
        <v>139</v>
      </c>
      <c r="D240" s="7">
        <v>113</v>
      </c>
      <c r="E240" s="37">
        <v>216</v>
      </c>
      <c r="F240" t="s">
        <v>15</v>
      </c>
      <c r="G240" s="10">
        <v>1</v>
      </c>
      <c r="H240" s="7">
        <v>0</v>
      </c>
      <c r="I240" s="7">
        <v>1</v>
      </c>
      <c r="J240" s="7">
        <v>1</v>
      </c>
    </row>
    <row r="241" spans="1:13">
      <c r="A241">
        <v>2016</v>
      </c>
      <c r="B241" t="e">
        <f t="shared" ca="1" si="3"/>
        <v>#NAME?</v>
      </c>
      <c r="C241" t="s">
        <v>139</v>
      </c>
      <c r="D241" s="7">
        <v>113</v>
      </c>
      <c r="E241" s="37">
        <v>216</v>
      </c>
      <c r="F241" t="s">
        <v>16</v>
      </c>
      <c r="G241" s="10">
        <v>1</v>
      </c>
      <c r="H241" s="7">
        <v>17</v>
      </c>
      <c r="I241" s="7">
        <v>44</v>
      </c>
      <c r="J241" s="7">
        <v>61</v>
      </c>
    </row>
    <row r="242" spans="1:13">
      <c r="A242">
        <v>2016</v>
      </c>
      <c r="B242" t="e">
        <f t="shared" ca="1" si="3"/>
        <v>#NAME?</v>
      </c>
      <c r="C242" t="s">
        <v>139</v>
      </c>
      <c r="D242" s="7">
        <v>113</v>
      </c>
      <c r="E242" s="37">
        <v>216</v>
      </c>
      <c r="F242" t="s">
        <v>17</v>
      </c>
      <c r="G242" s="10">
        <v>1</v>
      </c>
      <c r="H242" s="7">
        <v>0</v>
      </c>
      <c r="I242" s="7">
        <v>1</v>
      </c>
      <c r="J242" s="7">
        <v>1</v>
      </c>
    </row>
    <row r="243" spans="1:13">
      <c r="A243">
        <v>2016</v>
      </c>
      <c r="B243" t="e">
        <f t="shared" ca="1" si="3"/>
        <v>#NAME?</v>
      </c>
      <c r="C243" t="s">
        <v>143</v>
      </c>
      <c r="D243" s="7">
        <v>66</v>
      </c>
      <c r="E243" s="37">
        <v>106</v>
      </c>
      <c r="F243" t="s">
        <v>8</v>
      </c>
      <c r="G243" s="10">
        <v>1</v>
      </c>
      <c r="H243" s="7">
        <v>3</v>
      </c>
      <c r="I243" s="7">
        <v>10</v>
      </c>
      <c r="J243" s="7">
        <v>13</v>
      </c>
    </row>
    <row r="244" spans="1:13">
      <c r="A244">
        <v>2016</v>
      </c>
      <c r="B244" t="e">
        <f t="shared" ca="1" si="3"/>
        <v>#NAME?</v>
      </c>
      <c r="C244" t="s">
        <v>143</v>
      </c>
      <c r="D244" s="7">
        <v>66</v>
      </c>
      <c r="E244" s="37">
        <v>106</v>
      </c>
      <c r="F244" t="s">
        <v>15</v>
      </c>
      <c r="G244" s="10">
        <v>1</v>
      </c>
      <c r="H244" s="7">
        <v>3</v>
      </c>
      <c r="I244" s="7">
        <v>1</v>
      </c>
      <c r="J244" s="7">
        <v>4</v>
      </c>
    </row>
    <row r="245" spans="1:13">
      <c r="A245">
        <v>2016</v>
      </c>
      <c r="B245" t="e">
        <f t="shared" ca="1" si="3"/>
        <v>#NAME?</v>
      </c>
      <c r="C245" t="s">
        <v>143</v>
      </c>
      <c r="D245" s="7">
        <v>66</v>
      </c>
      <c r="E245" s="37">
        <v>106</v>
      </c>
      <c r="F245" t="s">
        <v>16</v>
      </c>
      <c r="G245" s="10">
        <v>1</v>
      </c>
      <c r="H245" s="7">
        <v>11</v>
      </c>
      <c r="I245" s="7">
        <v>122</v>
      </c>
      <c r="J245" s="7">
        <v>133</v>
      </c>
    </row>
    <row r="246" spans="1:13">
      <c r="A246">
        <v>2016</v>
      </c>
      <c r="B246" t="e">
        <f t="shared" ca="1" si="3"/>
        <v>#NAME?</v>
      </c>
      <c r="C246" t="s">
        <v>121</v>
      </c>
      <c r="D246" s="7">
        <v>42</v>
      </c>
      <c r="E246" s="37">
        <v>483</v>
      </c>
      <c r="F246" t="s">
        <v>8</v>
      </c>
      <c r="G246" s="10">
        <v>0.25</v>
      </c>
      <c r="H246" s="7">
        <v>0</v>
      </c>
      <c r="I246" s="7">
        <v>1</v>
      </c>
      <c r="J246" s="7">
        <v>1</v>
      </c>
      <c r="K246" s="33" t="s">
        <v>202</v>
      </c>
    </row>
    <row r="247" spans="1:13">
      <c r="A247">
        <v>2016</v>
      </c>
      <c r="B247" t="e">
        <f t="shared" ca="1" si="3"/>
        <v>#NAME?</v>
      </c>
      <c r="C247" t="s">
        <v>121</v>
      </c>
      <c r="D247" s="7">
        <v>42</v>
      </c>
      <c r="E247" s="37">
        <v>483</v>
      </c>
      <c r="F247" t="s">
        <v>15</v>
      </c>
      <c r="G247" s="10">
        <v>0.25</v>
      </c>
      <c r="H247" s="7">
        <v>0</v>
      </c>
      <c r="I247" s="7">
        <v>1</v>
      </c>
      <c r="J247" s="7">
        <v>1</v>
      </c>
      <c r="K247" s="33" t="s">
        <v>202</v>
      </c>
    </row>
    <row r="248" spans="1:13">
      <c r="A248">
        <v>2016</v>
      </c>
      <c r="B248" t="e">
        <f t="shared" ca="1" si="3"/>
        <v>#NAME?</v>
      </c>
      <c r="C248" t="s">
        <v>121</v>
      </c>
      <c r="D248" s="7">
        <v>42</v>
      </c>
      <c r="E248" s="37">
        <v>483</v>
      </c>
      <c r="F248" t="s">
        <v>16</v>
      </c>
      <c r="G248" s="10">
        <v>0.25</v>
      </c>
      <c r="H248" s="7">
        <v>0</v>
      </c>
      <c r="I248" s="7">
        <v>132</v>
      </c>
      <c r="J248" s="7">
        <v>132</v>
      </c>
      <c r="K248" s="33" t="s">
        <v>202</v>
      </c>
    </row>
    <row r="249" spans="1:13">
      <c r="A249">
        <v>2016</v>
      </c>
      <c r="B249" t="e">
        <f t="shared" ca="1" si="3"/>
        <v>#NAME?</v>
      </c>
      <c r="C249" t="s">
        <v>121</v>
      </c>
      <c r="D249" s="7">
        <v>42</v>
      </c>
      <c r="E249" s="37">
        <v>483</v>
      </c>
      <c r="F249" t="s">
        <v>17</v>
      </c>
      <c r="G249" s="10">
        <v>0.25</v>
      </c>
      <c r="H249" s="7">
        <v>1</v>
      </c>
      <c r="I249" s="7">
        <v>0</v>
      </c>
      <c r="J249" s="7">
        <v>1</v>
      </c>
      <c r="K249" s="33" t="s">
        <v>202</v>
      </c>
    </row>
    <row r="250" spans="1:13">
      <c r="A250">
        <v>2016</v>
      </c>
      <c r="B250" t="e">
        <f t="shared" ca="1" si="3"/>
        <v>#NAME?</v>
      </c>
      <c r="C250" t="s">
        <v>121</v>
      </c>
      <c r="D250" s="7">
        <v>42</v>
      </c>
      <c r="E250" s="37">
        <v>483</v>
      </c>
      <c r="F250" t="s">
        <v>18</v>
      </c>
      <c r="G250" s="10">
        <v>0.25</v>
      </c>
      <c r="H250" s="7">
        <v>41</v>
      </c>
      <c r="I250" s="7">
        <v>70</v>
      </c>
      <c r="J250" s="7">
        <v>111</v>
      </c>
      <c r="K250" s="33" t="s">
        <v>202</v>
      </c>
    </row>
    <row r="251" spans="1:13">
      <c r="A251">
        <v>2016</v>
      </c>
      <c r="B251" t="e">
        <f t="shared" ca="1" si="3"/>
        <v>#NAME?</v>
      </c>
      <c r="C251" t="s">
        <v>121</v>
      </c>
      <c r="D251" s="7">
        <v>42</v>
      </c>
      <c r="E251" s="37">
        <v>483</v>
      </c>
      <c r="F251" t="s">
        <v>30</v>
      </c>
      <c r="G251" s="10">
        <v>0.25</v>
      </c>
      <c r="H251" s="7">
        <v>1</v>
      </c>
      <c r="I251" s="7">
        <v>0</v>
      </c>
      <c r="J251" s="7">
        <v>1</v>
      </c>
      <c r="K251" s="33" t="s">
        <v>202</v>
      </c>
    </row>
    <row r="252" spans="1:13" s="11" customFormat="1">
      <c r="A252" s="12">
        <v>2016</v>
      </c>
      <c r="B252" t="e">
        <f t="shared" ca="1" si="3"/>
        <v>#NAME?</v>
      </c>
      <c r="C252" s="13" t="s">
        <v>135</v>
      </c>
      <c r="D252" s="45">
        <v>117</v>
      </c>
      <c r="E252" s="40">
        <v>103</v>
      </c>
      <c r="F252" s="13" t="s">
        <v>8</v>
      </c>
      <c r="G252" s="14">
        <v>0.125</v>
      </c>
      <c r="H252" s="15">
        <v>133</v>
      </c>
      <c r="I252" s="15">
        <v>39</v>
      </c>
      <c r="J252" s="15">
        <v>172</v>
      </c>
      <c r="K252" s="34"/>
      <c r="L252" s="16"/>
      <c r="M252" s="17"/>
    </row>
    <row r="253" spans="1:13">
      <c r="A253" s="18">
        <v>2016</v>
      </c>
      <c r="B253" t="e">
        <f t="shared" ca="1" si="3"/>
        <v>#NAME?</v>
      </c>
      <c r="C253" s="19" t="s">
        <v>135</v>
      </c>
      <c r="D253" s="46">
        <v>117</v>
      </c>
      <c r="E253" s="41">
        <v>103</v>
      </c>
      <c r="F253" s="19" t="s">
        <v>15</v>
      </c>
      <c r="G253" s="20">
        <v>0.75</v>
      </c>
      <c r="H253" s="21">
        <v>6</v>
      </c>
      <c r="I253" s="21">
        <v>45</v>
      </c>
      <c r="J253" s="21">
        <v>51</v>
      </c>
      <c r="K253" s="34"/>
      <c r="L253" s="16"/>
      <c r="M253" s="17"/>
    </row>
    <row r="254" spans="1:13">
      <c r="A254" s="18">
        <v>2016</v>
      </c>
      <c r="B254" t="e">
        <f t="shared" ca="1" si="3"/>
        <v>#NAME?</v>
      </c>
      <c r="C254" s="19" t="s">
        <v>135</v>
      </c>
      <c r="D254" s="46">
        <v>117</v>
      </c>
      <c r="E254" s="41">
        <v>103</v>
      </c>
      <c r="F254" s="19" t="s">
        <v>17</v>
      </c>
      <c r="G254" s="20">
        <v>0.75</v>
      </c>
      <c r="H254" s="21">
        <v>6</v>
      </c>
      <c r="I254" s="21">
        <v>12</v>
      </c>
      <c r="J254" s="21">
        <v>18</v>
      </c>
      <c r="K254" s="34"/>
      <c r="L254" s="22"/>
      <c r="M254" s="23"/>
    </row>
    <row r="255" spans="1:13">
      <c r="A255" s="18">
        <v>2016</v>
      </c>
      <c r="B255" t="e">
        <f t="shared" ca="1" si="3"/>
        <v>#NAME?</v>
      </c>
      <c r="C255" s="19" t="s">
        <v>139</v>
      </c>
      <c r="D255" s="46">
        <v>110</v>
      </c>
      <c r="E255" s="41">
        <v>110</v>
      </c>
      <c r="F255" s="19" t="s">
        <v>8</v>
      </c>
      <c r="G255" s="20">
        <v>0.375</v>
      </c>
      <c r="H255" s="21">
        <v>53</v>
      </c>
      <c r="I255" s="21">
        <v>48</v>
      </c>
      <c r="J255" s="21">
        <v>101</v>
      </c>
      <c r="K255" s="34" t="s">
        <v>202</v>
      </c>
      <c r="L255" s="22"/>
      <c r="M255" s="23"/>
    </row>
    <row r="256" spans="1:13">
      <c r="A256" s="18">
        <v>2016</v>
      </c>
      <c r="B256" t="e">
        <f t="shared" ca="1" si="3"/>
        <v>#NAME?</v>
      </c>
      <c r="C256" s="19" t="s">
        <v>139</v>
      </c>
      <c r="D256" s="46">
        <v>110</v>
      </c>
      <c r="E256" s="41">
        <v>110</v>
      </c>
      <c r="F256" s="19" t="s">
        <v>15</v>
      </c>
      <c r="G256" s="20">
        <v>0.25</v>
      </c>
      <c r="H256" s="21">
        <v>1</v>
      </c>
      <c r="I256" s="21">
        <v>0</v>
      </c>
      <c r="J256" s="21">
        <v>1</v>
      </c>
      <c r="K256" s="34" t="s">
        <v>202</v>
      </c>
      <c r="L256" s="22"/>
      <c r="M256" s="23"/>
    </row>
    <row r="257" spans="1:13">
      <c r="A257" s="18">
        <v>2016</v>
      </c>
      <c r="B257" t="e">
        <f t="shared" ca="1" si="3"/>
        <v>#NAME?</v>
      </c>
      <c r="C257" s="19" t="s">
        <v>139</v>
      </c>
      <c r="D257" s="46">
        <v>110</v>
      </c>
      <c r="E257" s="41">
        <v>110</v>
      </c>
      <c r="F257" s="19" t="s">
        <v>16</v>
      </c>
      <c r="G257" s="20">
        <v>1</v>
      </c>
      <c r="H257" s="21">
        <v>2</v>
      </c>
      <c r="I257" s="21">
        <v>32</v>
      </c>
      <c r="J257" s="21">
        <v>34</v>
      </c>
      <c r="K257" s="34" t="s">
        <v>202</v>
      </c>
      <c r="L257" s="22"/>
      <c r="M257" s="23"/>
    </row>
    <row r="258" spans="1:13">
      <c r="A258" s="18">
        <v>2016</v>
      </c>
      <c r="B258" t="e">
        <f t="shared" ca="1" si="3"/>
        <v>#NAME?</v>
      </c>
      <c r="C258" s="19" t="s">
        <v>139</v>
      </c>
      <c r="D258" s="46">
        <v>111</v>
      </c>
      <c r="E258" s="41">
        <v>211</v>
      </c>
      <c r="F258" s="19" t="s">
        <v>8</v>
      </c>
      <c r="G258" s="20">
        <v>0.875</v>
      </c>
      <c r="H258" s="21">
        <v>24</v>
      </c>
      <c r="I258" s="21">
        <v>81</v>
      </c>
      <c r="J258" s="21">
        <v>105</v>
      </c>
      <c r="K258" s="34"/>
      <c r="L258" s="22"/>
      <c r="M258" s="23"/>
    </row>
    <row r="259" spans="1:13">
      <c r="A259" s="18">
        <v>2016</v>
      </c>
      <c r="B259" t="e">
        <f t="shared" ref="B259:B322" ca="1" si="4">_xlfn.CONCAT(C259,"S",E259)</f>
        <v>#NAME?</v>
      </c>
      <c r="C259" s="19" t="s">
        <v>139</v>
      </c>
      <c r="D259" s="46">
        <v>111</v>
      </c>
      <c r="E259" s="41">
        <v>211</v>
      </c>
      <c r="F259" s="19" t="s">
        <v>16</v>
      </c>
      <c r="G259" s="20">
        <v>0.875</v>
      </c>
      <c r="H259" s="21">
        <v>17</v>
      </c>
      <c r="I259" s="21">
        <v>91</v>
      </c>
      <c r="J259" s="21">
        <v>108</v>
      </c>
      <c r="K259" s="34"/>
      <c r="L259" s="22"/>
      <c r="M259" s="23"/>
    </row>
    <row r="260" spans="1:13">
      <c r="A260" s="18">
        <v>2016</v>
      </c>
      <c r="B260" t="e">
        <f t="shared" ca="1" si="4"/>
        <v>#NAME?</v>
      </c>
      <c r="C260" s="19" t="s">
        <v>139</v>
      </c>
      <c r="D260" s="46">
        <v>111</v>
      </c>
      <c r="E260" s="41">
        <v>211</v>
      </c>
      <c r="F260" s="19" t="s">
        <v>30</v>
      </c>
      <c r="G260" s="20">
        <v>0.875</v>
      </c>
      <c r="H260" s="21">
        <v>1</v>
      </c>
      <c r="I260" s="21">
        <v>1</v>
      </c>
      <c r="J260" s="21">
        <v>2</v>
      </c>
      <c r="K260" s="34"/>
      <c r="L260" s="22"/>
      <c r="M260" s="23"/>
    </row>
    <row r="261" spans="1:13">
      <c r="A261" s="18">
        <v>2016</v>
      </c>
      <c r="B261" t="e">
        <f t="shared" ca="1" si="4"/>
        <v>#NAME?</v>
      </c>
      <c r="C261" s="19" t="s">
        <v>147</v>
      </c>
      <c r="D261" s="46">
        <v>62</v>
      </c>
      <c r="E261" s="41">
        <v>103</v>
      </c>
      <c r="F261" s="19" t="s">
        <v>8</v>
      </c>
      <c r="G261" s="20">
        <v>6.25E-2</v>
      </c>
      <c r="H261" s="21">
        <v>39</v>
      </c>
      <c r="I261" s="21">
        <v>61</v>
      </c>
      <c r="J261" s="21">
        <v>100</v>
      </c>
      <c r="K261" s="34" t="s">
        <v>202</v>
      </c>
      <c r="L261" s="22"/>
      <c r="M261" s="23"/>
    </row>
    <row r="262" spans="1:13">
      <c r="A262" s="18">
        <v>2016</v>
      </c>
      <c r="B262" t="e">
        <f t="shared" ca="1" si="4"/>
        <v>#NAME?</v>
      </c>
      <c r="C262" s="19" t="s">
        <v>147</v>
      </c>
      <c r="D262" s="46">
        <v>62</v>
      </c>
      <c r="E262" s="41">
        <v>103</v>
      </c>
      <c r="F262" s="19" t="s">
        <v>15</v>
      </c>
      <c r="G262" s="20">
        <v>0.375</v>
      </c>
      <c r="H262" s="21">
        <v>36</v>
      </c>
      <c r="I262" s="21">
        <v>19</v>
      </c>
      <c r="J262" s="21">
        <v>55</v>
      </c>
      <c r="K262" s="34"/>
      <c r="L262" s="22"/>
      <c r="M262" s="23"/>
    </row>
    <row r="263" spans="1:13">
      <c r="A263" s="18">
        <v>2016</v>
      </c>
      <c r="B263" t="e">
        <f t="shared" ca="1" si="4"/>
        <v>#NAME?</v>
      </c>
      <c r="C263" s="19" t="s">
        <v>135</v>
      </c>
      <c r="D263" s="46">
        <v>114</v>
      </c>
      <c r="E263" s="41">
        <v>214</v>
      </c>
      <c r="F263" s="19" t="s">
        <v>8</v>
      </c>
      <c r="G263" s="20">
        <v>1</v>
      </c>
      <c r="H263" s="21">
        <v>70</v>
      </c>
      <c r="I263" s="21">
        <v>11</v>
      </c>
      <c r="J263" s="21">
        <v>81</v>
      </c>
      <c r="K263" s="34"/>
      <c r="L263" s="22"/>
      <c r="M263" s="23"/>
    </row>
    <row r="264" spans="1:13">
      <c r="A264" s="18">
        <v>2016</v>
      </c>
      <c r="B264" t="e">
        <f t="shared" ca="1" si="4"/>
        <v>#NAME?</v>
      </c>
      <c r="C264" s="19" t="s">
        <v>135</v>
      </c>
      <c r="D264" s="46">
        <v>114</v>
      </c>
      <c r="E264" s="41">
        <v>214</v>
      </c>
      <c r="F264" s="19" t="s">
        <v>16</v>
      </c>
      <c r="G264" s="20">
        <v>1</v>
      </c>
      <c r="H264" s="21">
        <v>0</v>
      </c>
      <c r="I264" s="21">
        <v>4</v>
      </c>
      <c r="J264" s="21">
        <v>4</v>
      </c>
      <c r="K264" s="34"/>
      <c r="L264" s="22"/>
      <c r="M264" s="23"/>
    </row>
    <row r="265" spans="1:13">
      <c r="A265" s="18">
        <v>2016</v>
      </c>
      <c r="B265" t="e">
        <f t="shared" ca="1" si="4"/>
        <v>#NAME?</v>
      </c>
      <c r="C265" s="19" t="s">
        <v>135</v>
      </c>
      <c r="D265" s="46">
        <v>114</v>
      </c>
      <c r="E265" s="41">
        <v>214</v>
      </c>
      <c r="F265" s="19" t="s">
        <v>18</v>
      </c>
      <c r="G265" s="20">
        <v>1</v>
      </c>
      <c r="H265" s="21">
        <v>0</v>
      </c>
      <c r="I265" s="21">
        <v>1</v>
      </c>
      <c r="J265" s="21">
        <v>1</v>
      </c>
      <c r="K265" s="34"/>
      <c r="L265" s="22"/>
      <c r="M265" s="23"/>
    </row>
    <row r="266" spans="1:13">
      <c r="A266" s="18">
        <v>2016</v>
      </c>
      <c r="B266" t="e">
        <f t="shared" ca="1" si="4"/>
        <v>#NAME?</v>
      </c>
      <c r="C266" s="19" t="s">
        <v>148</v>
      </c>
      <c r="D266" s="46">
        <v>26</v>
      </c>
      <c r="E266" s="41">
        <v>124</v>
      </c>
      <c r="F266" s="19" t="s">
        <v>8</v>
      </c>
      <c r="G266" s="20">
        <v>0.15625</v>
      </c>
      <c r="H266" s="21">
        <v>47</v>
      </c>
      <c r="I266" s="21">
        <v>62</v>
      </c>
      <c r="J266" s="21">
        <v>109</v>
      </c>
      <c r="K266" s="34"/>
      <c r="L266" s="22"/>
      <c r="M266" s="23"/>
    </row>
    <row r="267" spans="1:13">
      <c r="A267" s="18">
        <v>2016</v>
      </c>
      <c r="B267" t="e">
        <f t="shared" ca="1" si="4"/>
        <v>#NAME?</v>
      </c>
      <c r="C267" s="19" t="s">
        <v>148</v>
      </c>
      <c r="D267" s="46">
        <v>26</v>
      </c>
      <c r="E267" s="41">
        <v>124</v>
      </c>
      <c r="F267" s="19" t="s">
        <v>15</v>
      </c>
      <c r="G267" s="20">
        <v>0.15625</v>
      </c>
      <c r="H267" s="21">
        <v>58</v>
      </c>
      <c r="I267" s="21">
        <v>53</v>
      </c>
      <c r="J267" s="21">
        <v>111</v>
      </c>
      <c r="K267" s="34"/>
      <c r="L267" s="22"/>
      <c r="M267" s="23"/>
    </row>
    <row r="268" spans="1:13">
      <c r="A268" s="18">
        <v>2016</v>
      </c>
      <c r="B268" t="e">
        <f t="shared" ca="1" si="4"/>
        <v>#NAME?</v>
      </c>
      <c r="C268" s="13" t="s">
        <v>138</v>
      </c>
      <c r="D268" s="45">
        <v>22</v>
      </c>
      <c r="E268" s="40">
        <v>131</v>
      </c>
      <c r="F268" s="13" t="s">
        <v>8</v>
      </c>
      <c r="G268" s="10">
        <v>1</v>
      </c>
      <c r="H268" s="7">
        <v>2</v>
      </c>
      <c r="I268" s="7">
        <v>9</v>
      </c>
      <c r="J268" s="7">
        <v>11</v>
      </c>
    </row>
    <row r="269" spans="1:13">
      <c r="A269" s="18">
        <v>2016</v>
      </c>
      <c r="B269" t="e">
        <f t="shared" ca="1" si="4"/>
        <v>#NAME?</v>
      </c>
      <c r="C269" s="13" t="s">
        <v>138</v>
      </c>
      <c r="D269" s="45">
        <v>22</v>
      </c>
      <c r="E269" s="40">
        <v>131</v>
      </c>
      <c r="F269" s="13" t="s">
        <v>15</v>
      </c>
      <c r="G269" s="10">
        <v>1</v>
      </c>
      <c r="H269" s="7">
        <v>3</v>
      </c>
      <c r="I269" s="7">
        <v>4</v>
      </c>
      <c r="J269" s="7">
        <v>7</v>
      </c>
    </row>
    <row r="270" spans="1:13">
      <c r="A270" s="18">
        <v>2016</v>
      </c>
      <c r="B270" t="e">
        <f t="shared" ca="1" si="4"/>
        <v>#NAME?</v>
      </c>
      <c r="C270" s="13" t="s">
        <v>138</v>
      </c>
      <c r="D270" s="45">
        <v>22</v>
      </c>
      <c r="E270" s="40">
        <v>131</v>
      </c>
      <c r="F270" s="13" t="s">
        <v>17</v>
      </c>
      <c r="G270" s="10">
        <v>1</v>
      </c>
      <c r="H270" s="7">
        <v>16</v>
      </c>
      <c r="I270" s="7">
        <v>21</v>
      </c>
      <c r="J270" s="7">
        <v>37</v>
      </c>
    </row>
    <row r="271" spans="1:13">
      <c r="A271" s="18">
        <v>2016</v>
      </c>
      <c r="B271" t="e">
        <f t="shared" ca="1" si="4"/>
        <v>#NAME?</v>
      </c>
      <c r="C271" t="s">
        <v>138</v>
      </c>
      <c r="D271" s="7">
        <v>20</v>
      </c>
      <c r="E271" s="37">
        <v>154</v>
      </c>
      <c r="F271" s="13" t="s">
        <v>8</v>
      </c>
      <c r="G271" s="10">
        <v>0.125</v>
      </c>
      <c r="H271" s="7">
        <v>68</v>
      </c>
      <c r="I271" s="7">
        <v>93</v>
      </c>
      <c r="J271" s="7">
        <v>161</v>
      </c>
    </row>
    <row r="272" spans="1:13">
      <c r="A272" s="18">
        <v>2016</v>
      </c>
      <c r="B272" t="e">
        <f t="shared" ca="1" si="4"/>
        <v>#NAME?</v>
      </c>
      <c r="C272" t="s">
        <v>138</v>
      </c>
      <c r="D272" s="7">
        <v>20</v>
      </c>
      <c r="E272" s="37">
        <v>154</v>
      </c>
      <c r="F272" s="13" t="s">
        <v>15</v>
      </c>
      <c r="G272" s="10">
        <v>0.125</v>
      </c>
      <c r="H272" s="7">
        <v>2</v>
      </c>
      <c r="I272" s="7">
        <v>1</v>
      </c>
      <c r="J272" s="7">
        <v>3</v>
      </c>
    </row>
    <row r="273" spans="1:11">
      <c r="A273" s="18">
        <v>2016</v>
      </c>
      <c r="B273" t="e">
        <f t="shared" ca="1" si="4"/>
        <v>#NAME?</v>
      </c>
      <c r="C273" t="s">
        <v>148</v>
      </c>
      <c r="D273" s="7">
        <v>24</v>
      </c>
      <c r="E273" s="37">
        <v>134</v>
      </c>
      <c r="F273" s="13" t="s">
        <v>8</v>
      </c>
      <c r="G273" s="10">
        <v>0.5</v>
      </c>
      <c r="H273" s="7">
        <v>68</v>
      </c>
      <c r="I273" s="7">
        <v>87</v>
      </c>
      <c r="J273" s="7">
        <v>155</v>
      </c>
    </row>
    <row r="274" spans="1:11">
      <c r="A274" s="18">
        <v>2016</v>
      </c>
      <c r="B274" t="e">
        <f t="shared" ca="1" si="4"/>
        <v>#NAME?</v>
      </c>
      <c r="C274" t="s">
        <v>148</v>
      </c>
      <c r="D274" s="7">
        <v>24</v>
      </c>
      <c r="E274" s="37">
        <v>134</v>
      </c>
      <c r="F274" s="13" t="s">
        <v>15</v>
      </c>
      <c r="G274" s="10">
        <v>0.5</v>
      </c>
      <c r="H274" s="7">
        <v>1</v>
      </c>
      <c r="I274" s="7">
        <v>0</v>
      </c>
      <c r="J274" s="7">
        <v>1</v>
      </c>
    </row>
    <row r="275" spans="1:11">
      <c r="A275" s="18">
        <v>2016</v>
      </c>
      <c r="B275" t="e">
        <f t="shared" ca="1" si="4"/>
        <v>#NAME?</v>
      </c>
      <c r="C275" t="s">
        <v>148</v>
      </c>
      <c r="D275" s="7">
        <v>24</v>
      </c>
      <c r="E275" s="37">
        <v>134</v>
      </c>
      <c r="F275" s="13" t="s">
        <v>16</v>
      </c>
      <c r="G275" s="10">
        <v>0.5</v>
      </c>
      <c r="H275" s="7">
        <v>7</v>
      </c>
      <c r="I275" s="7">
        <v>45</v>
      </c>
      <c r="J275" s="7">
        <v>52</v>
      </c>
    </row>
    <row r="276" spans="1:11">
      <c r="A276" s="18">
        <v>2016</v>
      </c>
      <c r="B276" t="e">
        <f t="shared" ca="1" si="4"/>
        <v>#NAME?</v>
      </c>
      <c r="C276" t="s">
        <v>148</v>
      </c>
      <c r="D276" s="7">
        <v>27</v>
      </c>
      <c r="E276" s="37">
        <v>125</v>
      </c>
      <c r="F276" s="13" t="s">
        <v>8</v>
      </c>
      <c r="G276" s="10">
        <v>9.375E-2</v>
      </c>
      <c r="H276" s="7">
        <v>47</v>
      </c>
      <c r="I276" s="7">
        <v>81</v>
      </c>
      <c r="J276" s="7">
        <v>128</v>
      </c>
    </row>
    <row r="277" spans="1:11">
      <c r="A277" s="18">
        <v>2016</v>
      </c>
      <c r="B277" t="e">
        <f t="shared" ca="1" si="4"/>
        <v>#NAME?</v>
      </c>
      <c r="C277" t="s">
        <v>148</v>
      </c>
      <c r="D277" s="7">
        <v>27</v>
      </c>
      <c r="E277" s="37">
        <v>125</v>
      </c>
      <c r="F277" s="13" t="s">
        <v>15</v>
      </c>
      <c r="G277" s="10">
        <v>0.375</v>
      </c>
      <c r="H277" s="7">
        <v>25</v>
      </c>
      <c r="I277" s="7">
        <v>22</v>
      </c>
      <c r="J277" s="7">
        <v>47</v>
      </c>
      <c r="K277" s="33" t="s">
        <v>202</v>
      </c>
    </row>
    <row r="278" spans="1:11" s="11" customFormat="1">
      <c r="A278" s="12">
        <v>2016</v>
      </c>
      <c r="B278" t="e">
        <f t="shared" ca="1" si="4"/>
        <v>#NAME?</v>
      </c>
      <c r="C278" s="11" t="s">
        <v>138</v>
      </c>
      <c r="D278" s="25">
        <v>21</v>
      </c>
      <c r="E278" s="39">
        <v>152</v>
      </c>
      <c r="F278" s="13" t="s">
        <v>8</v>
      </c>
      <c r="G278" s="26">
        <v>6.25E-2</v>
      </c>
      <c r="H278" s="25">
        <v>67</v>
      </c>
      <c r="I278" s="25">
        <v>33</v>
      </c>
      <c r="J278" s="25">
        <v>100</v>
      </c>
      <c r="K278" s="35" t="s">
        <v>199</v>
      </c>
    </row>
    <row r="279" spans="1:11">
      <c r="A279" s="18">
        <v>2016</v>
      </c>
      <c r="B279" t="e">
        <f t="shared" ca="1" si="4"/>
        <v>#NAME?</v>
      </c>
      <c r="C279" t="s">
        <v>133</v>
      </c>
      <c r="D279" s="7">
        <v>18</v>
      </c>
      <c r="E279" s="37">
        <v>160</v>
      </c>
      <c r="F279" s="13" t="s">
        <v>8</v>
      </c>
      <c r="G279" s="10">
        <v>0.125</v>
      </c>
      <c r="H279" s="7">
        <v>2</v>
      </c>
      <c r="I279" s="7">
        <v>5</v>
      </c>
      <c r="J279" s="7">
        <v>7</v>
      </c>
      <c r="K279" s="35"/>
    </row>
    <row r="280" spans="1:11">
      <c r="A280" s="18">
        <v>2016</v>
      </c>
      <c r="B280" t="e">
        <f t="shared" ca="1" si="4"/>
        <v>#NAME?</v>
      </c>
      <c r="C280" t="s">
        <v>133</v>
      </c>
      <c r="D280" s="7">
        <v>18</v>
      </c>
      <c r="E280" s="37">
        <v>160</v>
      </c>
      <c r="F280" s="13" t="s">
        <v>15</v>
      </c>
      <c r="G280" s="10">
        <v>0.125</v>
      </c>
      <c r="H280" s="7">
        <v>90</v>
      </c>
      <c r="I280" s="7">
        <v>51</v>
      </c>
      <c r="J280" s="7">
        <v>141</v>
      </c>
      <c r="K280" s="35"/>
    </row>
    <row r="281" spans="1:11">
      <c r="A281" s="12">
        <v>2016</v>
      </c>
      <c r="B281" t="e">
        <f t="shared" ca="1" si="4"/>
        <v>#NAME?</v>
      </c>
      <c r="C281" t="s">
        <v>133</v>
      </c>
      <c r="D281" s="7">
        <v>18</v>
      </c>
      <c r="E281" s="37">
        <v>160</v>
      </c>
      <c r="F281" s="13" t="s">
        <v>19</v>
      </c>
      <c r="G281" s="10">
        <v>0.125</v>
      </c>
      <c r="H281" s="7">
        <v>0</v>
      </c>
      <c r="I281" s="7">
        <v>1</v>
      </c>
      <c r="J281" s="7">
        <v>1</v>
      </c>
      <c r="K281" s="35"/>
    </row>
    <row r="282" spans="1:11">
      <c r="A282" s="18">
        <v>2016</v>
      </c>
      <c r="B282" t="e">
        <f t="shared" ca="1" si="4"/>
        <v>#NAME?</v>
      </c>
      <c r="C282" t="s">
        <v>98</v>
      </c>
      <c r="D282" s="7">
        <v>29</v>
      </c>
      <c r="E282" s="37">
        <v>127</v>
      </c>
      <c r="F282" s="13" t="s">
        <v>8</v>
      </c>
      <c r="G282" s="10">
        <v>1</v>
      </c>
      <c r="H282" s="7">
        <v>1</v>
      </c>
      <c r="I282" s="7">
        <v>39</v>
      </c>
      <c r="J282" s="7">
        <v>40</v>
      </c>
      <c r="K282" s="35"/>
    </row>
    <row r="283" spans="1:11">
      <c r="A283" s="18">
        <v>2016</v>
      </c>
      <c r="B283" t="e">
        <f t="shared" ca="1" si="4"/>
        <v>#NAME?</v>
      </c>
      <c r="C283" t="s">
        <v>98</v>
      </c>
      <c r="D283" s="7">
        <v>29</v>
      </c>
      <c r="E283" s="37">
        <v>127</v>
      </c>
      <c r="F283" s="13" t="s">
        <v>15</v>
      </c>
      <c r="G283" s="10">
        <v>1</v>
      </c>
      <c r="H283" s="7">
        <v>2</v>
      </c>
      <c r="I283" s="7">
        <v>13</v>
      </c>
      <c r="J283" s="7">
        <v>15</v>
      </c>
      <c r="K283" s="35"/>
    </row>
    <row r="284" spans="1:11">
      <c r="A284" s="12">
        <v>2016</v>
      </c>
      <c r="B284" t="e">
        <f t="shared" ca="1" si="4"/>
        <v>#NAME?</v>
      </c>
      <c r="C284" t="s">
        <v>98</v>
      </c>
      <c r="D284" s="7">
        <v>29</v>
      </c>
      <c r="E284" s="37">
        <v>127</v>
      </c>
      <c r="F284" s="13" t="s">
        <v>16</v>
      </c>
      <c r="G284" s="10">
        <v>1</v>
      </c>
      <c r="H284" s="7">
        <v>1</v>
      </c>
      <c r="I284" s="7">
        <v>10</v>
      </c>
      <c r="J284" s="7">
        <v>11</v>
      </c>
      <c r="K284" s="35"/>
    </row>
    <row r="285" spans="1:11">
      <c r="A285" s="18">
        <v>2016</v>
      </c>
      <c r="B285" t="e">
        <f t="shared" ca="1" si="4"/>
        <v>#NAME?</v>
      </c>
      <c r="C285" t="s">
        <v>131</v>
      </c>
      <c r="D285" s="7">
        <v>5</v>
      </c>
      <c r="E285" s="37">
        <v>115</v>
      </c>
      <c r="F285" s="13" t="s">
        <v>8</v>
      </c>
      <c r="G285" s="10">
        <v>0.75</v>
      </c>
      <c r="H285" s="7">
        <v>10</v>
      </c>
      <c r="I285" s="7">
        <v>23</v>
      </c>
      <c r="J285" s="7">
        <v>33</v>
      </c>
      <c r="K285" s="35" t="s">
        <v>202</v>
      </c>
    </row>
    <row r="286" spans="1:11">
      <c r="A286" s="18">
        <v>2016</v>
      </c>
      <c r="B286" t="e">
        <f t="shared" ca="1" si="4"/>
        <v>#NAME?</v>
      </c>
      <c r="C286" t="s">
        <v>131</v>
      </c>
      <c r="D286" s="7">
        <v>5</v>
      </c>
      <c r="E286" s="37">
        <v>115</v>
      </c>
      <c r="F286" s="13" t="s">
        <v>15</v>
      </c>
      <c r="G286" s="10">
        <v>0.75</v>
      </c>
      <c r="H286" s="7">
        <v>11</v>
      </c>
      <c r="I286" s="7">
        <v>44</v>
      </c>
      <c r="J286" s="7">
        <v>55</v>
      </c>
      <c r="K286" s="35"/>
    </row>
    <row r="287" spans="1:11">
      <c r="A287" s="12">
        <v>2016</v>
      </c>
      <c r="B287" t="e">
        <f t="shared" ca="1" si="4"/>
        <v>#NAME?</v>
      </c>
      <c r="C287" t="s">
        <v>131</v>
      </c>
      <c r="D287" s="7">
        <v>5</v>
      </c>
      <c r="E287" s="37">
        <v>115</v>
      </c>
      <c r="F287" s="13" t="s">
        <v>17</v>
      </c>
      <c r="G287" s="10">
        <v>0.75</v>
      </c>
      <c r="H287" s="7">
        <v>44</v>
      </c>
      <c r="I287" s="7">
        <v>113</v>
      </c>
      <c r="J287" s="7">
        <v>157</v>
      </c>
      <c r="K287" s="35"/>
    </row>
    <row r="288" spans="1:11">
      <c r="A288" s="18">
        <v>2016</v>
      </c>
      <c r="B288" t="e">
        <f t="shared" ca="1" si="4"/>
        <v>#NAME?</v>
      </c>
      <c r="C288" t="s">
        <v>148</v>
      </c>
      <c r="D288" s="7">
        <v>25</v>
      </c>
      <c r="E288" s="37">
        <v>135</v>
      </c>
      <c r="F288" s="13" t="s">
        <v>8</v>
      </c>
      <c r="G288" s="10">
        <v>1</v>
      </c>
      <c r="H288" s="7">
        <v>76</v>
      </c>
      <c r="I288" s="7">
        <v>128</v>
      </c>
      <c r="J288" s="7">
        <v>204</v>
      </c>
      <c r="K288" s="35"/>
    </row>
    <row r="289" spans="1:11">
      <c r="A289" s="18">
        <v>2016</v>
      </c>
      <c r="B289" t="e">
        <f t="shared" ca="1" si="4"/>
        <v>#NAME?</v>
      </c>
      <c r="C289" t="s">
        <v>148</v>
      </c>
      <c r="D289" s="7">
        <v>25</v>
      </c>
      <c r="E289" s="37">
        <v>135</v>
      </c>
      <c r="F289" s="13" t="s">
        <v>15</v>
      </c>
      <c r="G289" s="10">
        <v>1</v>
      </c>
      <c r="H289" s="7">
        <v>0</v>
      </c>
      <c r="I289" s="7">
        <v>1</v>
      </c>
      <c r="J289" s="7">
        <v>1</v>
      </c>
      <c r="K289" s="35"/>
    </row>
    <row r="290" spans="1:11">
      <c r="A290" s="12">
        <v>2016</v>
      </c>
      <c r="B290" t="e">
        <f t="shared" ca="1" si="4"/>
        <v>#NAME?</v>
      </c>
      <c r="C290" t="s">
        <v>148</v>
      </c>
      <c r="D290" s="7">
        <v>25</v>
      </c>
      <c r="E290" s="37">
        <v>135</v>
      </c>
      <c r="F290" s="13" t="s">
        <v>16</v>
      </c>
      <c r="G290" s="10">
        <v>1</v>
      </c>
      <c r="H290" s="7">
        <v>0</v>
      </c>
      <c r="I290" s="7">
        <v>5</v>
      </c>
      <c r="J290" s="7">
        <v>5</v>
      </c>
      <c r="K290" s="35"/>
    </row>
    <row r="291" spans="1:11">
      <c r="A291" s="18">
        <v>2016</v>
      </c>
      <c r="B291" t="e">
        <f t="shared" ca="1" si="4"/>
        <v>#NAME?</v>
      </c>
      <c r="C291" t="s">
        <v>138</v>
      </c>
      <c r="D291" s="7">
        <v>23</v>
      </c>
      <c r="E291" s="37">
        <v>133</v>
      </c>
      <c r="F291" s="13" t="s">
        <v>8</v>
      </c>
      <c r="G291" s="10">
        <v>0.375</v>
      </c>
      <c r="H291" s="7">
        <v>72</v>
      </c>
      <c r="I291" s="7">
        <v>47</v>
      </c>
      <c r="J291" s="7">
        <v>119</v>
      </c>
      <c r="K291" s="35"/>
    </row>
    <row r="292" spans="1:11">
      <c r="A292" s="18">
        <v>2016</v>
      </c>
      <c r="B292" t="e">
        <f t="shared" ca="1" si="4"/>
        <v>#NAME?</v>
      </c>
      <c r="C292" t="s">
        <v>138</v>
      </c>
      <c r="D292" s="7">
        <v>23</v>
      </c>
      <c r="E292" s="37">
        <v>133</v>
      </c>
      <c r="F292" s="13" t="s">
        <v>15</v>
      </c>
      <c r="G292" s="10">
        <v>1</v>
      </c>
      <c r="H292" s="7">
        <v>0</v>
      </c>
      <c r="I292" s="7">
        <v>41</v>
      </c>
      <c r="J292" s="7">
        <v>41</v>
      </c>
      <c r="K292" s="35"/>
    </row>
    <row r="293" spans="1:11">
      <c r="A293" s="12">
        <v>2016</v>
      </c>
      <c r="B293" t="e">
        <f t="shared" ca="1" si="4"/>
        <v>#NAME?</v>
      </c>
      <c r="C293" t="s">
        <v>147</v>
      </c>
      <c r="D293" s="7">
        <v>59</v>
      </c>
      <c r="E293" s="37">
        <v>443</v>
      </c>
      <c r="F293" s="13" t="s">
        <v>8</v>
      </c>
      <c r="G293" s="10">
        <v>1</v>
      </c>
      <c r="H293" s="7">
        <v>23</v>
      </c>
      <c r="I293" s="7">
        <v>34</v>
      </c>
      <c r="J293" s="7">
        <v>57</v>
      </c>
      <c r="K293" s="35"/>
    </row>
    <row r="294" spans="1:11">
      <c r="A294" s="18">
        <v>2016</v>
      </c>
      <c r="B294" t="e">
        <f t="shared" ca="1" si="4"/>
        <v>#NAME?</v>
      </c>
      <c r="C294" t="s">
        <v>147</v>
      </c>
      <c r="D294" s="7">
        <v>59</v>
      </c>
      <c r="E294" s="37">
        <v>443</v>
      </c>
      <c r="F294" s="13" t="s">
        <v>16</v>
      </c>
      <c r="G294" s="10">
        <v>0.25</v>
      </c>
      <c r="H294" s="7">
        <v>8</v>
      </c>
      <c r="I294" s="7">
        <v>125</v>
      </c>
      <c r="J294" s="7">
        <v>133</v>
      </c>
      <c r="K294" s="35"/>
    </row>
    <row r="295" spans="1:11">
      <c r="A295" s="18">
        <v>2016</v>
      </c>
      <c r="B295" t="e">
        <f t="shared" ca="1" si="4"/>
        <v>#NAME?</v>
      </c>
      <c r="C295" t="s">
        <v>147</v>
      </c>
      <c r="D295" s="7">
        <v>59</v>
      </c>
      <c r="E295" s="37">
        <v>443</v>
      </c>
      <c r="F295" s="13" t="s">
        <v>18</v>
      </c>
      <c r="G295" s="10">
        <v>1</v>
      </c>
      <c r="H295" s="7">
        <v>1</v>
      </c>
      <c r="I295" s="7">
        <v>0</v>
      </c>
      <c r="J295" s="7">
        <v>1</v>
      </c>
      <c r="K295" s="35"/>
    </row>
    <row r="296" spans="1:11">
      <c r="A296" s="18">
        <v>2016</v>
      </c>
      <c r="B296" t="e">
        <f t="shared" ca="1" si="4"/>
        <v>#NAME?</v>
      </c>
      <c r="C296" t="s">
        <v>112</v>
      </c>
      <c r="D296" s="7">
        <v>55</v>
      </c>
      <c r="E296" s="37">
        <v>495</v>
      </c>
      <c r="F296" s="13" t="s">
        <v>8</v>
      </c>
      <c r="G296" s="10">
        <v>0.375</v>
      </c>
      <c r="H296" s="7">
        <v>7</v>
      </c>
      <c r="I296" s="7">
        <v>96</v>
      </c>
      <c r="J296" s="7">
        <v>103</v>
      </c>
      <c r="K296" s="35"/>
    </row>
    <row r="297" spans="1:11">
      <c r="A297" s="12">
        <v>2016</v>
      </c>
      <c r="B297" t="e">
        <f t="shared" ca="1" si="4"/>
        <v>#NAME?</v>
      </c>
      <c r="C297" t="s">
        <v>112</v>
      </c>
      <c r="D297" s="7">
        <v>55</v>
      </c>
      <c r="E297" s="37">
        <v>495</v>
      </c>
      <c r="F297" s="13" t="s">
        <v>16</v>
      </c>
      <c r="G297" s="10">
        <v>0.375</v>
      </c>
      <c r="H297" s="7">
        <v>0</v>
      </c>
      <c r="I297" s="7">
        <v>2</v>
      </c>
      <c r="J297" s="7">
        <v>2</v>
      </c>
      <c r="K297" s="35"/>
    </row>
    <row r="298" spans="1:11">
      <c r="A298" s="18">
        <v>2016</v>
      </c>
      <c r="B298" t="e">
        <f t="shared" ca="1" si="4"/>
        <v>#NAME?</v>
      </c>
      <c r="C298" t="s">
        <v>103</v>
      </c>
      <c r="D298" s="7">
        <v>28</v>
      </c>
      <c r="E298" s="37">
        <v>126</v>
      </c>
      <c r="F298" s="13" t="s">
        <v>8</v>
      </c>
      <c r="G298" s="10">
        <v>0.75</v>
      </c>
      <c r="H298" s="7">
        <v>16</v>
      </c>
      <c r="I298" s="7">
        <v>107</v>
      </c>
      <c r="J298" s="7">
        <v>123</v>
      </c>
      <c r="K298" s="35"/>
    </row>
    <row r="299" spans="1:11">
      <c r="A299" s="18">
        <v>2016</v>
      </c>
      <c r="B299" t="e">
        <f t="shared" ca="1" si="4"/>
        <v>#NAME?</v>
      </c>
      <c r="C299" t="s">
        <v>103</v>
      </c>
      <c r="D299" s="7">
        <v>28</v>
      </c>
      <c r="E299" s="37">
        <v>126</v>
      </c>
      <c r="F299" s="13" t="s">
        <v>15</v>
      </c>
      <c r="G299" s="10">
        <v>0.75</v>
      </c>
      <c r="H299" s="7">
        <v>0</v>
      </c>
      <c r="I299" s="7">
        <v>2</v>
      </c>
      <c r="J299" s="7">
        <v>2</v>
      </c>
      <c r="K299" s="35"/>
    </row>
    <row r="300" spans="1:11">
      <c r="A300" s="12">
        <v>2016</v>
      </c>
      <c r="B300" t="e">
        <f t="shared" ca="1" si="4"/>
        <v>#NAME?</v>
      </c>
      <c r="C300" t="s">
        <v>103</v>
      </c>
      <c r="D300" s="7">
        <v>28</v>
      </c>
      <c r="E300" s="37">
        <v>126</v>
      </c>
      <c r="F300" s="13" t="s">
        <v>16</v>
      </c>
      <c r="G300" s="10">
        <v>0.75</v>
      </c>
      <c r="H300" s="7">
        <v>0</v>
      </c>
      <c r="I300" s="7">
        <v>1</v>
      </c>
      <c r="J300" s="7">
        <v>1</v>
      </c>
      <c r="K300" s="35"/>
    </row>
    <row r="301" spans="1:11">
      <c r="A301" s="18">
        <v>2017</v>
      </c>
      <c r="B301" t="e">
        <f t="shared" ca="1" si="4"/>
        <v>#NAME?</v>
      </c>
      <c r="C301" t="s">
        <v>155</v>
      </c>
      <c r="D301" s="7">
        <v>99</v>
      </c>
      <c r="E301" s="37">
        <v>131</v>
      </c>
      <c r="F301" s="13" t="s">
        <v>15</v>
      </c>
      <c r="G301" s="10">
        <v>0.5</v>
      </c>
      <c r="H301" s="7">
        <v>49</v>
      </c>
      <c r="I301" s="7">
        <v>91</v>
      </c>
      <c r="J301" s="7">
        <v>140</v>
      </c>
      <c r="K301" s="35"/>
    </row>
    <row r="302" spans="1:11">
      <c r="A302" s="18">
        <v>2017</v>
      </c>
      <c r="B302" t="e">
        <f t="shared" ca="1" si="4"/>
        <v>#NAME?</v>
      </c>
      <c r="C302" t="s">
        <v>156</v>
      </c>
      <c r="D302" s="7">
        <v>74</v>
      </c>
      <c r="E302" s="37">
        <v>683</v>
      </c>
      <c r="F302" s="13" t="s">
        <v>8</v>
      </c>
      <c r="G302" s="10">
        <v>0.25</v>
      </c>
      <c r="H302" s="7">
        <v>21</v>
      </c>
      <c r="I302" s="7">
        <v>103</v>
      </c>
      <c r="J302" s="7">
        <v>124</v>
      </c>
      <c r="K302" s="35"/>
    </row>
    <row r="303" spans="1:11">
      <c r="A303" s="18">
        <v>2017</v>
      </c>
      <c r="B303" t="e">
        <f t="shared" ca="1" si="4"/>
        <v>#NAME?</v>
      </c>
      <c r="C303" t="s">
        <v>156</v>
      </c>
      <c r="D303" s="7">
        <v>74</v>
      </c>
      <c r="E303" s="37">
        <v>683</v>
      </c>
      <c r="F303" s="13" t="s">
        <v>15</v>
      </c>
      <c r="G303" s="10">
        <v>0.25</v>
      </c>
      <c r="H303" s="7">
        <v>1</v>
      </c>
      <c r="I303" s="7">
        <v>4</v>
      </c>
      <c r="J303" s="7">
        <v>5</v>
      </c>
      <c r="K303" s="35"/>
    </row>
    <row r="304" spans="1:11">
      <c r="A304" s="18">
        <v>2017</v>
      </c>
      <c r="B304" t="e">
        <f t="shared" ca="1" si="4"/>
        <v>#NAME?</v>
      </c>
      <c r="C304" t="s">
        <v>157</v>
      </c>
      <c r="D304" s="7">
        <v>52</v>
      </c>
      <c r="E304" s="37">
        <v>461</v>
      </c>
      <c r="F304" s="13" t="s">
        <v>15</v>
      </c>
      <c r="G304" s="10">
        <v>9.375E-2</v>
      </c>
      <c r="H304" s="7">
        <v>14</v>
      </c>
      <c r="I304" s="7">
        <v>90</v>
      </c>
      <c r="J304" s="7">
        <v>104</v>
      </c>
      <c r="K304" s="35"/>
    </row>
    <row r="305" spans="1:11">
      <c r="A305" s="18">
        <v>2017</v>
      </c>
      <c r="B305" t="e">
        <f t="shared" ca="1" si="4"/>
        <v>#NAME?</v>
      </c>
      <c r="C305" t="s">
        <v>158</v>
      </c>
      <c r="D305" s="7">
        <v>32</v>
      </c>
      <c r="E305" s="37">
        <v>119</v>
      </c>
      <c r="F305" s="13" t="s">
        <v>8</v>
      </c>
      <c r="G305" s="10">
        <v>0.1875</v>
      </c>
      <c r="H305" s="7">
        <v>21</v>
      </c>
      <c r="I305" s="7">
        <v>57</v>
      </c>
      <c r="J305" s="7">
        <v>78</v>
      </c>
      <c r="K305" s="35"/>
    </row>
    <row r="306" spans="1:11">
      <c r="A306" s="18">
        <v>2017</v>
      </c>
      <c r="B306" t="e">
        <f t="shared" ca="1" si="4"/>
        <v>#NAME?</v>
      </c>
      <c r="C306" t="s">
        <v>158</v>
      </c>
      <c r="D306" s="7">
        <v>32</v>
      </c>
      <c r="E306" s="37">
        <v>119</v>
      </c>
      <c r="F306" s="13" t="s">
        <v>15</v>
      </c>
      <c r="G306" s="10">
        <v>0.1875</v>
      </c>
      <c r="H306" s="7">
        <v>15</v>
      </c>
      <c r="I306" s="7">
        <v>94</v>
      </c>
      <c r="J306" s="7">
        <v>109</v>
      </c>
      <c r="K306" s="35"/>
    </row>
    <row r="307" spans="1:11">
      <c r="A307" s="18">
        <v>2017</v>
      </c>
      <c r="B307" t="e">
        <f t="shared" ca="1" si="4"/>
        <v>#NAME?</v>
      </c>
      <c r="C307" t="s">
        <v>158</v>
      </c>
      <c r="D307" s="7">
        <v>34</v>
      </c>
      <c r="E307" s="37">
        <v>112</v>
      </c>
      <c r="F307" s="13" t="s">
        <v>8</v>
      </c>
      <c r="G307" s="10">
        <v>0.25</v>
      </c>
      <c r="H307" s="7">
        <v>11</v>
      </c>
      <c r="I307" s="7">
        <v>43</v>
      </c>
      <c r="J307" s="7">
        <v>54</v>
      </c>
      <c r="K307" s="35"/>
    </row>
    <row r="308" spans="1:11">
      <c r="A308" s="18">
        <v>2017</v>
      </c>
      <c r="B308" t="e">
        <f t="shared" ca="1" si="4"/>
        <v>#NAME?</v>
      </c>
      <c r="C308" t="s">
        <v>158</v>
      </c>
      <c r="D308" s="7">
        <v>34</v>
      </c>
      <c r="E308" s="37">
        <v>112</v>
      </c>
      <c r="F308" s="13" t="s">
        <v>15</v>
      </c>
      <c r="G308" s="10">
        <v>0.25</v>
      </c>
      <c r="H308" s="7">
        <v>0</v>
      </c>
      <c r="I308" s="7">
        <v>123</v>
      </c>
      <c r="J308" s="7">
        <v>123</v>
      </c>
      <c r="K308" s="35"/>
    </row>
    <row r="309" spans="1:11">
      <c r="A309" s="18">
        <v>2017</v>
      </c>
      <c r="B309" t="e">
        <f t="shared" ca="1" si="4"/>
        <v>#NAME?</v>
      </c>
      <c r="C309" t="s">
        <v>159</v>
      </c>
      <c r="D309" s="7">
        <v>48</v>
      </c>
      <c r="E309" s="37">
        <v>109</v>
      </c>
      <c r="F309" s="13" t="s">
        <v>8</v>
      </c>
      <c r="G309" s="10">
        <v>0.25</v>
      </c>
      <c r="H309" s="7">
        <v>33</v>
      </c>
      <c r="I309" s="7">
        <v>56</v>
      </c>
      <c r="J309" s="7">
        <v>89</v>
      </c>
      <c r="K309" s="35"/>
    </row>
    <row r="310" spans="1:11">
      <c r="A310" s="18">
        <v>2017</v>
      </c>
      <c r="B310" t="e">
        <f t="shared" ca="1" si="4"/>
        <v>#NAME?</v>
      </c>
      <c r="C310" t="s">
        <v>159</v>
      </c>
      <c r="D310" s="7">
        <v>48</v>
      </c>
      <c r="E310" s="37">
        <v>109</v>
      </c>
      <c r="F310" s="13" t="s">
        <v>15</v>
      </c>
      <c r="G310" s="10">
        <v>0.25</v>
      </c>
      <c r="H310" s="7">
        <v>63</v>
      </c>
      <c r="I310" s="7">
        <v>88</v>
      </c>
      <c r="J310" s="7">
        <v>151</v>
      </c>
      <c r="K310" s="35"/>
    </row>
    <row r="311" spans="1:11">
      <c r="A311" s="18">
        <v>2017</v>
      </c>
      <c r="B311" t="e">
        <f t="shared" ca="1" si="4"/>
        <v>#NAME?</v>
      </c>
      <c r="C311" t="s">
        <v>159</v>
      </c>
      <c r="D311" s="7">
        <v>48</v>
      </c>
      <c r="E311" s="37">
        <v>109</v>
      </c>
      <c r="F311" s="13" t="s">
        <v>16</v>
      </c>
      <c r="G311" s="10">
        <v>0.25</v>
      </c>
      <c r="H311" s="7">
        <v>0</v>
      </c>
      <c r="I311" s="7">
        <v>1</v>
      </c>
      <c r="J311" s="7">
        <v>1</v>
      </c>
      <c r="K311" s="35"/>
    </row>
    <row r="312" spans="1:11">
      <c r="A312" s="18">
        <v>2017</v>
      </c>
      <c r="B312" t="e">
        <f t="shared" ca="1" si="4"/>
        <v>#NAME?</v>
      </c>
      <c r="C312" t="s">
        <v>161</v>
      </c>
      <c r="D312" s="7">
        <v>107</v>
      </c>
      <c r="E312" s="37">
        <v>134</v>
      </c>
      <c r="F312" s="13" t="s">
        <v>8</v>
      </c>
      <c r="G312" s="10">
        <v>0.25</v>
      </c>
      <c r="H312" s="7">
        <v>11</v>
      </c>
      <c r="I312" s="7">
        <v>42</v>
      </c>
      <c r="J312" s="7">
        <v>53</v>
      </c>
      <c r="K312" s="35"/>
    </row>
    <row r="313" spans="1:11">
      <c r="A313" s="18">
        <v>2017</v>
      </c>
      <c r="B313" t="e">
        <f t="shared" ca="1" si="4"/>
        <v>#NAME?</v>
      </c>
      <c r="C313" t="s">
        <v>161</v>
      </c>
      <c r="D313" s="7">
        <v>107</v>
      </c>
      <c r="E313" s="37">
        <v>134</v>
      </c>
      <c r="F313" s="13" t="s">
        <v>15</v>
      </c>
      <c r="G313" s="10">
        <v>0.25</v>
      </c>
      <c r="H313" s="7">
        <v>35</v>
      </c>
      <c r="I313" s="7">
        <v>20</v>
      </c>
      <c r="J313" s="7">
        <v>55</v>
      </c>
      <c r="K313" s="35"/>
    </row>
    <row r="314" spans="1:11">
      <c r="A314" s="18">
        <v>2017</v>
      </c>
      <c r="B314" t="e">
        <f t="shared" ca="1" si="4"/>
        <v>#NAME?</v>
      </c>
      <c r="C314" t="s">
        <v>161</v>
      </c>
      <c r="D314" s="7">
        <v>107</v>
      </c>
      <c r="E314" s="37">
        <v>134</v>
      </c>
      <c r="F314" s="13" t="s">
        <v>16</v>
      </c>
      <c r="G314" s="10">
        <v>0.25</v>
      </c>
      <c r="H314" s="7">
        <v>21</v>
      </c>
      <c r="I314" s="7">
        <v>82</v>
      </c>
      <c r="J314" s="7">
        <v>103</v>
      </c>
      <c r="K314" s="35"/>
    </row>
    <row r="315" spans="1:11">
      <c r="A315" s="18">
        <v>2017</v>
      </c>
      <c r="B315" t="e">
        <f t="shared" ca="1" si="4"/>
        <v>#NAME?</v>
      </c>
      <c r="C315" t="s">
        <v>163</v>
      </c>
      <c r="D315" s="7">
        <v>30</v>
      </c>
      <c r="E315" s="37">
        <v>117</v>
      </c>
      <c r="F315" s="13" t="s">
        <v>8</v>
      </c>
      <c r="G315" s="10">
        <v>3.125E-2</v>
      </c>
      <c r="H315" s="7">
        <v>26</v>
      </c>
      <c r="I315" s="7">
        <v>67</v>
      </c>
      <c r="J315" s="7">
        <v>93</v>
      </c>
      <c r="K315" s="35"/>
    </row>
    <row r="316" spans="1:11">
      <c r="A316" s="18">
        <v>2017</v>
      </c>
      <c r="B316" t="e">
        <f t="shared" ca="1" si="4"/>
        <v>#NAME?</v>
      </c>
      <c r="C316" t="s">
        <v>164</v>
      </c>
      <c r="D316" s="7">
        <v>26</v>
      </c>
      <c r="E316" s="37">
        <v>124</v>
      </c>
      <c r="F316" s="13" t="s">
        <v>8</v>
      </c>
      <c r="G316" s="10">
        <v>6.25E-2</v>
      </c>
      <c r="H316" s="7">
        <v>21</v>
      </c>
      <c r="I316" s="7">
        <v>91</v>
      </c>
      <c r="J316" s="7">
        <v>112</v>
      </c>
      <c r="K316" s="35"/>
    </row>
    <row r="317" spans="1:11">
      <c r="A317" s="18">
        <v>2017</v>
      </c>
      <c r="B317" t="e">
        <f t="shared" ca="1" si="4"/>
        <v>#NAME?</v>
      </c>
      <c r="C317" t="s">
        <v>164</v>
      </c>
      <c r="D317" s="7">
        <v>26</v>
      </c>
      <c r="E317" s="37">
        <v>174</v>
      </c>
      <c r="F317" s="13" t="s">
        <v>17</v>
      </c>
      <c r="G317" s="10">
        <v>6.25E-2</v>
      </c>
      <c r="H317" s="7">
        <v>0</v>
      </c>
      <c r="I317" s="7">
        <v>1</v>
      </c>
      <c r="J317" s="7">
        <v>1</v>
      </c>
      <c r="K317" s="35"/>
    </row>
    <row r="318" spans="1:11">
      <c r="A318" s="18">
        <v>2017</v>
      </c>
      <c r="B318" t="e">
        <f t="shared" ca="1" si="4"/>
        <v>#NAME?</v>
      </c>
      <c r="C318" t="s">
        <v>159</v>
      </c>
      <c r="D318" s="7">
        <v>49</v>
      </c>
      <c r="E318" s="37">
        <v>113</v>
      </c>
      <c r="F318" s="13" t="s">
        <v>8</v>
      </c>
      <c r="G318" s="10">
        <v>9.375E-2</v>
      </c>
      <c r="H318" s="7">
        <v>14</v>
      </c>
      <c r="I318" s="7">
        <v>102</v>
      </c>
      <c r="J318" s="7">
        <v>116</v>
      </c>
      <c r="K318" s="35"/>
    </row>
    <row r="319" spans="1:11">
      <c r="A319" s="18">
        <v>2017</v>
      </c>
      <c r="B319" t="e">
        <f t="shared" ca="1" si="4"/>
        <v>#NAME?</v>
      </c>
      <c r="C319" t="s">
        <v>159</v>
      </c>
      <c r="D319" s="7">
        <v>49</v>
      </c>
      <c r="E319" s="37">
        <v>113</v>
      </c>
      <c r="F319" s="13" t="s">
        <v>15</v>
      </c>
      <c r="G319" s="10">
        <v>9.375E-2</v>
      </c>
      <c r="H319" s="7">
        <v>6</v>
      </c>
      <c r="I319" s="7">
        <v>50</v>
      </c>
      <c r="J319" s="7">
        <v>56</v>
      </c>
      <c r="K319" s="35"/>
    </row>
    <row r="320" spans="1:11">
      <c r="A320" s="18">
        <v>2017</v>
      </c>
      <c r="B320" t="e">
        <f t="shared" ca="1" si="4"/>
        <v>#NAME?</v>
      </c>
      <c r="C320" t="s">
        <v>157</v>
      </c>
      <c r="D320" s="7">
        <v>51</v>
      </c>
      <c r="E320" s="37">
        <v>453</v>
      </c>
      <c r="F320" s="13" t="s">
        <v>8</v>
      </c>
      <c r="G320" s="10">
        <v>6.25E-2</v>
      </c>
      <c r="H320" s="7">
        <v>56</v>
      </c>
      <c r="I320" s="7">
        <v>74</v>
      </c>
      <c r="J320" s="7">
        <v>130</v>
      </c>
      <c r="K320" s="35"/>
    </row>
    <row r="321" spans="1:11">
      <c r="A321" s="18">
        <v>2017</v>
      </c>
      <c r="B321" t="e">
        <f t="shared" ca="1" si="4"/>
        <v>#NAME?</v>
      </c>
      <c r="C321" t="s">
        <v>157</v>
      </c>
      <c r="D321" s="7">
        <v>51</v>
      </c>
      <c r="E321" s="37">
        <v>453</v>
      </c>
      <c r="F321" s="13" t="s">
        <v>15</v>
      </c>
      <c r="G321" s="10">
        <v>0.4375</v>
      </c>
      <c r="H321" s="7">
        <v>9</v>
      </c>
      <c r="I321" s="7">
        <v>39</v>
      </c>
      <c r="J321" s="7">
        <v>48</v>
      </c>
      <c r="K321" s="35"/>
    </row>
    <row r="322" spans="1:11">
      <c r="A322" s="18">
        <v>2017</v>
      </c>
      <c r="B322" t="e">
        <f t="shared" ca="1" si="4"/>
        <v>#NAME?</v>
      </c>
      <c r="C322" t="s">
        <v>163</v>
      </c>
      <c r="D322" s="7">
        <v>28</v>
      </c>
      <c r="E322" s="37">
        <v>126</v>
      </c>
      <c r="F322" s="13" t="s">
        <v>8</v>
      </c>
      <c r="G322" s="10">
        <v>9.375E-2</v>
      </c>
      <c r="H322" s="7">
        <v>27</v>
      </c>
      <c r="I322" s="7">
        <v>116</v>
      </c>
      <c r="J322" s="7">
        <v>143</v>
      </c>
      <c r="K322" s="35"/>
    </row>
    <row r="323" spans="1:11">
      <c r="A323" s="18">
        <v>2017</v>
      </c>
      <c r="B323" t="e">
        <f t="shared" ref="B323:B386" ca="1" si="5">_xlfn.CONCAT(C323,"S",E323)</f>
        <v>#NAME?</v>
      </c>
      <c r="C323" t="s">
        <v>163</v>
      </c>
      <c r="D323" s="7">
        <v>28</v>
      </c>
      <c r="E323" s="37">
        <v>126</v>
      </c>
      <c r="F323" s="13" t="s">
        <v>15</v>
      </c>
      <c r="G323" s="10">
        <v>9.375E-2</v>
      </c>
      <c r="H323" s="7">
        <v>51</v>
      </c>
      <c r="I323" s="7">
        <v>5</v>
      </c>
      <c r="J323" s="7">
        <v>56</v>
      </c>
      <c r="K323" s="35"/>
    </row>
    <row r="324" spans="1:11">
      <c r="A324" s="18">
        <v>2017</v>
      </c>
      <c r="B324" t="e">
        <f t="shared" ca="1" si="5"/>
        <v>#NAME?</v>
      </c>
      <c r="C324" t="s">
        <v>165</v>
      </c>
      <c r="D324" s="7">
        <v>101</v>
      </c>
      <c r="E324" s="37">
        <v>133</v>
      </c>
      <c r="F324" s="13" t="s">
        <v>8</v>
      </c>
      <c r="G324" s="10">
        <v>6.25E-2</v>
      </c>
      <c r="H324" s="7">
        <v>56</v>
      </c>
      <c r="I324" s="7">
        <v>118</v>
      </c>
      <c r="J324" s="7">
        <v>174</v>
      </c>
      <c r="K324" s="35"/>
    </row>
    <row r="325" spans="1:11">
      <c r="A325" s="18">
        <v>2017</v>
      </c>
      <c r="B325" t="e">
        <f t="shared" ca="1" si="5"/>
        <v>#NAME?</v>
      </c>
      <c r="C325" t="s">
        <v>158</v>
      </c>
      <c r="D325" s="7">
        <v>33</v>
      </c>
      <c r="E325" s="37">
        <v>116</v>
      </c>
      <c r="F325" s="13" t="s">
        <v>8</v>
      </c>
      <c r="G325" s="10">
        <v>0.125</v>
      </c>
      <c r="H325" s="7">
        <v>30</v>
      </c>
      <c r="I325" s="7">
        <v>107</v>
      </c>
      <c r="J325" s="7">
        <v>137</v>
      </c>
      <c r="K325" s="35"/>
    </row>
    <row r="326" spans="1:11">
      <c r="A326" s="18">
        <v>2017</v>
      </c>
      <c r="B326" t="e">
        <f t="shared" ca="1" si="5"/>
        <v>#NAME?</v>
      </c>
      <c r="C326" t="s">
        <v>163</v>
      </c>
      <c r="D326" s="7">
        <v>29</v>
      </c>
      <c r="E326" s="37">
        <v>127</v>
      </c>
      <c r="F326" s="13" t="s">
        <v>8</v>
      </c>
      <c r="G326" s="10">
        <v>0.125</v>
      </c>
      <c r="H326" s="7">
        <v>61</v>
      </c>
      <c r="I326" s="7">
        <v>127</v>
      </c>
      <c r="J326" s="7">
        <v>188</v>
      </c>
      <c r="K326" s="35"/>
    </row>
    <row r="327" spans="1:11">
      <c r="A327" s="18">
        <v>2017</v>
      </c>
      <c r="B327" t="e">
        <f t="shared" ca="1" si="5"/>
        <v>#NAME?</v>
      </c>
      <c r="C327" t="s">
        <v>163</v>
      </c>
      <c r="D327" s="7">
        <v>29</v>
      </c>
      <c r="E327" s="37">
        <v>127</v>
      </c>
      <c r="F327" s="13" t="s">
        <v>15</v>
      </c>
      <c r="G327" s="10">
        <v>0.125</v>
      </c>
      <c r="H327" s="7">
        <v>6</v>
      </c>
      <c r="I327" s="7">
        <v>1</v>
      </c>
      <c r="J327" s="7">
        <v>7</v>
      </c>
      <c r="K327" s="35"/>
    </row>
    <row r="328" spans="1:11">
      <c r="A328" s="18">
        <v>2017</v>
      </c>
      <c r="B328" t="e">
        <f t="shared" ca="1" si="5"/>
        <v>#NAME?</v>
      </c>
      <c r="C328" t="s">
        <v>163</v>
      </c>
      <c r="D328" s="7">
        <v>29</v>
      </c>
      <c r="E328" s="37">
        <v>127</v>
      </c>
      <c r="F328" s="13" t="s">
        <v>16</v>
      </c>
      <c r="G328" s="10">
        <v>0.125</v>
      </c>
      <c r="H328" s="7">
        <v>0</v>
      </c>
      <c r="I328" s="7">
        <v>1</v>
      </c>
      <c r="J328" s="7">
        <v>1</v>
      </c>
      <c r="K328" s="35"/>
    </row>
    <row r="329" spans="1:11">
      <c r="A329" s="12">
        <v>2017</v>
      </c>
      <c r="B329" t="e">
        <f t="shared" ca="1" si="5"/>
        <v>#NAME?</v>
      </c>
      <c r="C329" t="s">
        <v>164</v>
      </c>
      <c r="D329" s="7">
        <v>25</v>
      </c>
      <c r="E329" s="37">
        <v>123</v>
      </c>
      <c r="F329" s="13" t="s">
        <v>8</v>
      </c>
      <c r="G329" s="10">
        <v>9.375E-2</v>
      </c>
      <c r="H329" s="7">
        <v>57</v>
      </c>
      <c r="I329" s="7">
        <v>69</v>
      </c>
      <c r="J329" s="7">
        <v>126</v>
      </c>
    </row>
    <row r="330" spans="1:11">
      <c r="A330" s="12">
        <v>2017</v>
      </c>
      <c r="B330" t="e">
        <f t="shared" ca="1" si="5"/>
        <v>#NAME?</v>
      </c>
      <c r="C330" t="s">
        <v>164</v>
      </c>
      <c r="D330" s="7">
        <v>25</v>
      </c>
      <c r="E330" s="37">
        <v>123</v>
      </c>
      <c r="F330" s="13" t="s">
        <v>15</v>
      </c>
      <c r="G330" s="10">
        <v>0.125</v>
      </c>
      <c r="H330" s="7">
        <v>32</v>
      </c>
      <c r="I330" s="7">
        <v>19</v>
      </c>
      <c r="J330" s="7">
        <v>51</v>
      </c>
    </row>
    <row r="331" spans="1:11">
      <c r="A331" s="12">
        <v>2017</v>
      </c>
      <c r="B331" t="e">
        <f t="shared" ca="1" si="5"/>
        <v>#NAME?</v>
      </c>
      <c r="C331" t="s">
        <v>163</v>
      </c>
      <c r="D331" s="7">
        <v>27</v>
      </c>
      <c r="E331" s="37">
        <v>125</v>
      </c>
      <c r="F331" s="13" t="s">
        <v>8</v>
      </c>
      <c r="G331" s="10">
        <v>0.125</v>
      </c>
      <c r="H331" s="7">
        <v>71</v>
      </c>
      <c r="I331" s="7">
        <v>68</v>
      </c>
      <c r="J331" s="7">
        <v>139</v>
      </c>
    </row>
    <row r="332" spans="1:11">
      <c r="A332" s="12">
        <v>2017</v>
      </c>
      <c r="B332" t="e">
        <f t="shared" ca="1" si="5"/>
        <v>#NAME?</v>
      </c>
      <c r="C332" t="s">
        <v>163</v>
      </c>
      <c r="D332" s="7">
        <v>27</v>
      </c>
      <c r="E332" s="37">
        <v>125</v>
      </c>
      <c r="F332" s="13" t="s">
        <v>15</v>
      </c>
      <c r="G332" s="10">
        <v>0.25</v>
      </c>
      <c r="H332" s="7">
        <v>6</v>
      </c>
      <c r="I332" s="7">
        <v>45</v>
      </c>
      <c r="J332" s="7">
        <v>51</v>
      </c>
    </row>
    <row r="333" spans="1:11">
      <c r="A333" s="12">
        <v>2017</v>
      </c>
      <c r="B333" t="e">
        <f t="shared" ca="1" si="5"/>
        <v>#NAME?</v>
      </c>
      <c r="C333" t="s">
        <v>161</v>
      </c>
      <c r="D333" s="7">
        <v>103</v>
      </c>
      <c r="E333" s="37">
        <v>135</v>
      </c>
      <c r="F333" s="13" t="s">
        <v>8</v>
      </c>
      <c r="G333" s="10">
        <v>0.1875</v>
      </c>
      <c r="H333" s="7">
        <v>18</v>
      </c>
      <c r="I333" s="7">
        <v>37</v>
      </c>
      <c r="J333" s="7">
        <v>55</v>
      </c>
    </row>
    <row r="334" spans="1:11">
      <c r="A334" s="12">
        <v>2017</v>
      </c>
      <c r="B334" t="e">
        <f t="shared" ca="1" si="5"/>
        <v>#NAME?</v>
      </c>
      <c r="C334" t="s">
        <v>161</v>
      </c>
      <c r="D334" s="7">
        <v>103</v>
      </c>
      <c r="E334" s="37">
        <v>135</v>
      </c>
      <c r="F334" s="13" t="s">
        <v>15</v>
      </c>
      <c r="G334" s="10">
        <v>0.1875</v>
      </c>
      <c r="H334" s="7">
        <v>6</v>
      </c>
      <c r="I334" s="7">
        <v>0</v>
      </c>
      <c r="J334" s="7">
        <v>6</v>
      </c>
    </row>
    <row r="335" spans="1:11">
      <c r="A335" s="12">
        <v>2017</v>
      </c>
      <c r="B335" t="e">
        <f t="shared" ca="1" si="5"/>
        <v>#NAME?</v>
      </c>
      <c r="C335" t="s">
        <v>161</v>
      </c>
      <c r="D335" s="7">
        <v>103</v>
      </c>
      <c r="E335" s="37">
        <v>135</v>
      </c>
      <c r="F335" s="13" t="s">
        <v>16</v>
      </c>
      <c r="G335" s="10">
        <v>0.125</v>
      </c>
      <c r="H335" s="7">
        <v>41</v>
      </c>
      <c r="I335" s="7">
        <v>113</v>
      </c>
      <c r="J335" s="7">
        <v>154</v>
      </c>
    </row>
    <row r="336" spans="1:11">
      <c r="A336" s="12">
        <v>2017</v>
      </c>
      <c r="B336" t="e">
        <f t="shared" ca="1" si="5"/>
        <v>#NAME?</v>
      </c>
      <c r="C336" t="s">
        <v>164</v>
      </c>
      <c r="D336" s="7">
        <v>23</v>
      </c>
      <c r="E336" s="37">
        <v>156</v>
      </c>
      <c r="F336" s="13" t="s">
        <v>15</v>
      </c>
      <c r="G336" s="10">
        <v>6.25E-2</v>
      </c>
      <c r="H336" s="7">
        <v>25</v>
      </c>
      <c r="I336" s="7">
        <v>101</v>
      </c>
      <c r="J336" s="7">
        <v>126</v>
      </c>
    </row>
    <row r="337" spans="1:11">
      <c r="A337" s="12">
        <v>2017</v>
      </c>
      <c r="B337" t="e">
        <f t="shared" ca="1" si="5"/>
        <v>#NAME?</v>
      </c>
      <c r="C337" t="s">
        <v>167</v>
      </c>
      <c r="D337" s="7">
        <v>100</v>
      </c>
      <c r="E337" s="37">
        <v>132</v>
      </c>
      <c r="F337" s="13" t="s">
        <v>15</v>
      </c>
      <c r="G337" s="10">
        <v>0.125</v>
      </c>
      <c r="H337" s="7">
        <v>55</v>
      </c>
      <c r="I337" s="7">
        <v>52</v>
      </c>
      <c r="J337" s="7">
        <v>107</v>
      </c>
      <c r="K337" s="33" t="s">
        <v>201</v>
      </c>
    </row>
    <row r="338" spans="1:11">
      <c r="A338" s="12">
        <v>2017</v>
      </c>
      <c r="B338" t="e">
        <f t="shared" ca="1" si="5"/>
        <v>#NAME?</v>
      </c>
      <c r="C338" t="s">
        <v>168</v>
      </c>
      <c r="D338" s="7">
        <v>10</v>
      </c>
      <c r="E338" s="37">
        <v>115</v>
      </c>
      <c r="F338" s="13" t="s">
        <v>8</v>
      </c>
      <c r="G338" s="10">
        <v>0.125</v>
      </c>
      <c r="H338" s="7">
        <v>1</v>
      </c>
      <c r="I338" s="7">
        <v>0</v>
      </c>
      <c r="J338" s="7">
        <v>1</v>
      </c>
    </row>
    <row r="339" spans="1:11">
      <c r="A339" s="12">
        <v>2017</v>
      </c>
      <c r="B339" t="e">
        <f t="shared" ca="1" si="5"/>
        <v>#NAME?</v>
      </c>
      <c r="C339" t="s">
        <v>168</v>
      </c>
      <c r="D339" s="7">
        <v>10</v>
      </c>
      <c r="E339" s="37">
        <v>115</v>
      </c>
      <c r="F339" s="13" t="s">
        <v>15</v>
      </c>
      <c r="G339" s="10">
        <v>0.125</v>
      </c>
      <c r="H339" s="7">
        <v>12</v>
      </c>
      <c r="I339" s="7">
        <v>96</v>
      </c>
      <c r="J339" s="7">
        <v>108</v>
      </c>
    </row>
    <row r="340" spans="1:11">
      <c r="A340" s="12">
        <v>2017</v>
      </c>
      <c r="B340" t="e">
        <f t="shared" ca="1" si="5"/>
        <v>#NAME?</v>
      </c>
      <c r="C340" t="s">
        <v>169</v>
      </c>
      <c r="D340" s="7">
        <v>56</v>
      </c>
      <c r="E340" s="37">
        <v>171</v>
      </c>
      <c r="F340" s="13" t="s">
        <v>8</v>
      </c>
      <c r="G340" s="10">
        <v>6.25E-2</v>
      </c>
      <c r="H340" s="7">
        <v>43</v>
      </c>
      <c r="I340" s="7">
        <v>80</v>
      </c>
      <c r="J340" s="7">
        <v>123</v>
      </c>
    </row>
    <row r="341" spans="1:11">
      <c r="A341" s="12">
        <v>2017</v>
      </c>
      <c r="B341" t="e">
        <f t="shared" ca="1" si="5"/>
        <v>#NAME?</v>
      </c>
      <c r="C341" t="s">
        <v>164</v>
      </c>
      <c r="D341" s="7">
        <v>24</v>
      </c>
      <c r="E341" s="37">
        <v>152</v>
      </c>
      <c r="F341" s="13" t="s">
        <v>8</v>
      </c>
      <c r="G341" s="10">
        <v>6.25E-2</v>
      </c>
      <c r="H341" s="7">
        <v>67</v>
      </c>
      <c r="I341" s="7">
        <v>60</v>
      </c>
      <c r="J341" s="7">
        <v>127</v>
      </c>
    </row>
    <row r="342" spans="1:11">
      <c r="A342" s="12">
        <v>2017</v>
      </c>
      <c r="B342" t="e">
        <f t="shared" ca="1" si="5"/>
        <v>#NAME?</v>
      </c>
      <c r="C342" t="s">
        <v>164</v>
      </c>
      <c r="D342" s="7">
        <v>24</v>
      </c>
      <c r="E342" s="37">
        <v>152</v>
      </c>
      <c r="F342" s="13" t="s">
        <v>15</v>
      </c>
      <c r="G342" s="10">
        <v>6.25E-2</v>
      </c>
      <c r="H342" s="7">
        <v>0</v>
      </c>
      <c r="I342" s="7">
        <v>4</v>
      </c>
      <c r="J342" s="7">
        <v>4</v>
      </c>
    </row>
    <row r="343" spans="1:11">
      <c r="A343" s="12">
        <v>2017</v>
      </c>
      <c r="B343" t="e">
        <f t="shared" ca="1" si="5"/>
        <v>#NAME?</v>
      </c>
      <c r="C343" t="s">
        <v>169</v>
      </c>
      <c r="D343" s="7">
        <v>55</v>
      </c>
      <c r="E343" s="37">
        <v>167</v>
      </c>
      <c r="F343" s="13" t="s">
        <v>8</v>
      </c>
      <c r="G343" s="10">
        <v>0.125</v>
      </c>
      <c r="H343" s="7">
        <v>75</v>
      </c>
      <c r="I343" s="7">
        <v>59</v>
      </c>
      <c r="J343" s="7">
        <v>134</v>
      </c>
    </row>
    <row r="344" spans="1:11">
      <c r="A344" s="12">
        <v>2017</v>
      </c>
      <c r="B344" t="e">
        <f t="shared" ca="1" si="5"/>
        <v>#NAME?</v>
      </c>
      <c r="C344" t="s">
        <v>169</v>
      </c>
      <c r="D344" s="7">
        <v>55</v>
      </c>
      <c r="E344" s="37">
        <v>167</v>
      </c>
      <c r="F344" s="13" t="s">
        <v>15</v>
      </c>
      <c r="G344" s="10">
        <v>0.125</v>
      </c>
      <c r="H344" s="7">
        <v>83</v>
      </c>
      <c r="I344" s="7">
        <v>49</v>
      </c>
      <c r="J344" s="7">
        <v>132</v>
      </c>
    </row>
    <row r="345" spans="1:11">
      <c r="A345" s="12">
        <v>2017</v>
      </c>
      <c r="B345" t="e">
        <f t="shared" ca="1" si="5"/>
        <v>#NAME?</v>
      </c>
      <c r="C345" t="s">
        <v>170</v>
      </c>
      <c r="D345" s="7">
        <v>61</v>
      </c>
      <c r="E345" s="37">
        <v>162</v>
      </c>
      <c r="F345" s="13" t="s">
        <v>8</v>
      </c>
      <c r="G345" s="10">
        <v>6.25E-2</v>
      </c>
      <c r="H345" s="7">
        <v>39</v>
      </c>
      <c r="I345" s="7">
        <v>116</v>
      </c>
      <c r="J345" s="7">
        <v>155</v>
      </c>
    </row>
    <row r="346" spans="1:11">
      <c r="A346" s="12">
        <v>2017</v>
      </c>
      <c r="B346" t="e">
        <f t="shared" ca="1" si="5"/>
        <v>#NAME?</v>
      </c>
      <c r="C346" t="s">
        <v>171</v>
      </c>
      <c r="D346" s="7">
        <v>50</v>
      </c>
      <c r="E346" s="37">
        <v>183</v>
      </c>
      <c r="F346" s="13" t="s">
        <v>8</v>
      </c>
      <c r="G346" s="10">
        <v>0.125</v>
      </c>
      <c r="H346" s="7">
        <v>0</v>
      </c>
      <c r="I346" s="7">
        <v>1</v>
      </c>
      <c r="J346" s="7">
        <v>1</v>
      </c>
    </row>
    <row r="347" spans="1:11">
      <c r="A347" s="12">
        <v>2017</v>
      </c>
      <c r="B347" t="e">
        <f t="shared" ca="1" si="5"/>
        <v>#NAME?</v>
      </c>
      <c r="C347" t="s">
        <v>171</v>
      </c>
      <c r="D347" s="7">
        <v>50</v>
      </c>
      <c r="E347" s="37">
        <v>183</v>
      </c>
      <c r="F347" s="13" t="s">
        <v>15</v>
      </c>
      <c r="G347" s="10">
        <v>0.125</v>
      </c>
      <c r="H347" s="7">
        <v>80</v>
      </c>
      <c r="I347" s="7">
        <v>77</v>
      </c>
      <c r="J347" s="7">
        <v>157</v>
      </c>
    </row>
    <row r="348" spans="1:11">
      <c r="A348" s="12">
        <v>2017</v>
      </c>
      <c r="B348" t="e">
        <f t="shared" ca="1" si="5"/>
        <v>#NAME?</v>
      </c>
      <c r="C348" t="s">
        <v>170</v>
      </c>
      <c r="D348" s="7">
        <v>60</v>
      </c>
      <c r="E348" s="37">
        <v>160</v>
      </c>
      <c r="F348" s="13" t="s">
        <v>8</v>
      </c>
      <c r="G348" s="10">
        <v>6.25E-2</v>
      </c>
      <c r="H348" s="7">
        <v>33</v>
      </c>
      <c r="I348" s="7">
        <v>74</v>
      </c>
      <c r="J348" s="7">
        <v>107</v>
      </c>
    </row>
    <row r="349" spans="1:11">
      <c r="A349" s="12">
        <v>2017</v>
      </c>
      <c r="B349" t="e">
        <f t="shared" ca="1" si="5"/>
        <v>#NAME?</v>
      </c>
      <c r="C349" t="s">
        <v>170</v>
      </c>
      <c r="D349" s="7">
        <v>60</v>
      </c>
      <c r="E349" s="37">
        <v>160</v>
      </c>
      <c r="F349" s="13" t="s">
        <v>15</v>
      </c>
      <c r="G349" s="10">
        <v>3.125E-2</v>
      </c>
      <c r="H349" s="7">
        <v>16</v>
      </c>
      <c r="I349" s="7">
        <v>38</v>
      </c>
      <c r="J349" s="7">
        <v>54</v>
      </c>
    </row>
    <row r="350" spans="1:11">
      <c r="A350" s="12">
        <v>2018</v>
      </c>
      <c r="B350" t="e">
        <f t="shared" ca="1" si="5"/>
        <v>#NAME?</v>
      </c>
      <c r="C350" t="s">
        <v>213</v>
      </c>
      <c r="D350" s="7">
        <v>6</v>
      </c>
      <c r="E350" s="37">
        <v>165</v>
      </c>
      <c r="F350" s="13" t="s">
        <v>15</v>
      </c>
      <c r="G350" s="10">
        <v>9.375E-2</v>
      </c>
      <c r="H350" s="7">
        <v>46</v>
      </c>
      <c r="I350" s="7">
        <v>56</v>
      </c>
      <c r="J350" s="7">
        <v>112</v>
      </c>
    </row>
    <row r="351" spans="1:11">
      <c r="A351" s="12">
        <v>2018</v>
      </c>
      <c r="B351" t="e">
        <f t="shared" ca="1" si="5"/>
        <v>#NAME?</v>
      </c>
      <c r="C351" t="s">
        <v>213</v>
      </c>
      <c r="D351" s="7">
        <v>28</v>
      </c>
      <c r="E351" s="37">
        <v>116</v>
      </c>
      <c r="F351" s="13" t="s">
        <v>8</v>
      </c>
      <c r="G351" s="10">
        <v>1</v>
      </c>
      <c r="H351" s="7">
        <v>13</v>
      </c>
      <c r="I351" s="7">
        <v>48</v>
      </c>
      <c r="J351" s="7">
        <v>61</v>
      </c>
    </row>
    <row r="352" spans="1:11">
      <c r="A352" s="12">
        <v>2018</v>
      </c>
      <c r="B352" t="e">
        <f t="shared" ca="1" si="5"/>
        <v>#NAME?</v>
      </c>
      <c r="C352" t="s">
        <v>213</v>
      </c>
      <c r="D352" s="7">
        <v>28</v>
      </c>
      <c r="E352" s="37">
        <v>116</v>
      </c>
      <c r="F352" s="13" t="s">
        <v>15</v>
      </c>
      <c r="G352" s="10">
        <v>0.53125</v>
      </c>
      <c r="H352" s="7">
        <v>3</v>
      </c>
      <c r="I352" s="7">
        <v>105</v>
      </c>
      <c r="J352" s="7">
        <v>108</v>
      </c>
    </row>
    <row r="353" spans="1:10">
      <c r="A353" s="12">
        <v>2018</v>
      </c>
      <c r="B353" t="e">
        <f t="shared" ca="1" si="5"/>
        <v>#NAME?</v>
      </c>
      <c r="C353" t="s">
        <v>213</v>
      </c>
      <c r="D353" s="7">
        <v>59</v>
      </c>
      <c r="E353" s="37">
        <v>183</v>
      </c>
      <c r="F353" s="13" t="s">
        <v>8</v>
      </c>
      <c r="G353" s="10">
        <v>1</v>
      </c>
      <c r="H353" s="7">
        <v>0</v>
      </c>
      <c r="I353" s="7">
        <v>5</v>
      </c>
      <c r="J353" s="7">
        <v>5</v>
      </c>
    </row>
    <row r="354" spans="1:10">
      <c r="A354" s="12">
        <v>2018</v>
      </c>
      <c r="B354" t="e">
        <f t="shared" ca="1" si="5"/>
        <v>#NAME?</v>
      </c>
      <c r="C354" t="s">
        <v>213</v>
      </c>
      <c r="D354" s="7">
        <v>59</v>
      </c>
      <c r="E354" s="37">
        <v>183</v>
      </c>
      <c r="F354" s="13" t="s">
        <v>15</v>
      </c>
      <c r="G354" s="10">
        <v>1</v>
      </c>
      <c r="H354" s="7">
        <v>26</v>
      </c>
      <c r="I354" s="7">
        <v>81</v>
      </c>
      <c r="J354" s="7">
        <v>107</v>
      </c>
    </row>
    <row r="355" spans="1:10">
      <c r="A355" s="12">
        <v>2018</v>
      </c>
      <c r="B355" t="e">
        <f t="shared" ca="1" si="5"/>
        <v>#NAME?</v>
      </c>
      <c r="C355" t="s">
        <v>213</v>
      </c>
      <c r="D355" s="7">
        <v>31</v>
      </c>
      <c r="E355" s="37">
        <v>131</v>
      </c>
      <c r="F355" s="13" t="s">
        <v>8</v>
      </c>
      <c r="G355" s="10">
        <v>0.125</v>
      </c>
      <c r="H355" s="7">
        <v>0</v>
      </c>
      <c r="I355" s="7">
        <v>2</v>
      </c>
      <c r="J355" s="7">
        <v>2</v>
      </c>
    </row>
    <row r="356" spans="1:10">
      <c r="A356" s="12">
        <v>2018</v>
      </c>
      <c r="B356" t="e">
        <f t="shared" ca="1" si="5"/>
        <v>#NAME?</v>
      </c>
      <c r="C356" t="s">
        <v>213</v>
      </c>
      <c r="D356" s="7">
        <v>31</v>
      </c>
      <c r="E356" s="37">
        <v>131</v>
      </c>
      <c r="F356" s="13" t="s">
        <v>15</v>
      </c>
      <c r="G356" s="10">
        <v>0.125</v>
      </c>
      <c r="H356" s="7">
        <v>42</v>
      </c>
      <c r="I356" s="7">
        <v>74</v>
      </c>
      <c r="J356" s="7">
        <v>116</v>
      </c>
    </row>
    <row r="357" spans="1:10">
      <c r="A357" s="12">
        <v>2018</v>
      </c>
      <c r="B357" t="e">
        <f t="shared" ca="1" si="5"/>
        <v>#NAME?</v>
      </c>
      <c r="C357" t="s">
        <v>213</v>
      </c>
      <c r="D357" s="7">
        <v>30</v>
      </c>
      <c r="E357" s="37">
        <v>113</v>
      </c>
      <c r="F357" s="13" t="s">
        <v>8</v>
      </c>
      <c r="G357" s="10">
        <v>0.125</v>
      </c>
      <c r="H357" s="7">
        <v>47</v>
      </c>
      <c r="I357" s="7">
        <v>96</v>
      </c>
      <c r="J357" s="7">
        <v>143</v>
      </c>
    </row>
    <row r="358" spans="1:10">
      <c r="A358" s="12">
        <v>2018</v>
      </c>
      <c r="B358" t="e">
        <f t="shared" ca="1" si="5"/>
        <v>#NAME?</v>
      </c>
      <c r="C358" t="s">
        <v>213</v>
      </c>
      <c r="D358" s="7">
        <v>68</v>
      </c>
      <c r="E358" s="37">
        <v>170</v>
      </c>
      <c r="F358" s="13" t="s">
        <v>8</v>
      </c>
      <c r="G358" s="10">
        <v>6.25E-2</v>
      </c>
      <c r="H358" s="7">
        <v>39</v>
      </c>
      <c r="I358" s="7">
        <v>62</v>
      </c>
      <c r="J358" s="7">
        <v>101</v>
      </c>
    </row>
    <row r="359" spans="1:10">
      <c r="A359" s="12">
        <v>2018</v>
      </c>
      <c r="B359" t="e">
        <f t="shared" ca="1" si="5"/>
        <v>#NAME?</v>
      </c>
      <c r="C359" t="s">
        <v>213</v>
      </c>
      <c r="D359" s="7">
        <v>68</v>
      </c>
      <c r="E359" s="37">
        <v>170</v>
      </c>
      <c r="F359" s="13" t="s">
        <v>15</v>
      </c>
      <c r="G359" s="10">
        <v>6.25E-2</v>
      </c>
      <c r="H359" s="7">
        <v>2</v>
      </c>
      <c r="I359" s="7">
        <v>2</v>
      </c>
      <c r="J359" s="7">
        <v>4</v>
      </c>
    </row>
    <row r="360" spans="1:10">
      <c r="A360" s="12">
        <v>2018</v>
      </c>
      <c r="B360" t="e">
        <f t="shared" ca="1" si="5"/>
        <v>#NAME?</v>
      </c>
      <c r="C360" t="s">
        <v>213</v>
      </c>
      <c r="D360" s="7">
        <v>67</v>
      </c>
      <c r="E360" s="37">
        <v>167</v>
      </c>
      <c r="F360" s="13" t="s">
        <v>8</v>
      </c>
      <c r="G360" s="10">
        <v>6.25E-2</v>
      </c>
      <c r="H360" s="7">
        <v>61</v>
      </c>
      <c r="I360" s="7">
        <v>104</v>
      </c>
      <c r="J360" s="7">
        <v>165</v>
      </c>
    </row>
    <row r="361" spans="1:10">
      <c r="A361" s="12">
        <v>2018</v>
      </c>
      <c r="B361" t="e">
        <f t="shared" ca="1" si="5"/>
        <v>#NAME?</v>
      </c>
      <c r="C361" t="s">
        <v>213</v>
      </c>
      <c r="D361" s="7">
        <v>67</v>
      </c>
      <c r="E361" s="37">
        <v>167</v>
      </c>
      <c r="F361" s="13" t="s">
        <v>15</v>
      </c>
      <c r="G361" s="10">
        <v>0.5625</v>
      </c>
      <c r="H361" s="7">
        <v>25</v>
      </c>
      <c r="I361" s="7">
        <v>21</v>
      </c>
      <c r="J361" s="7">
        <v>46</v>
      </c>
    </row>
    <row r="362" spans="1:10">
      <c r="A362" s="12">
        <v>2018</v>
      </c>
      <c r="B362" t="e">
        <f t="shared" ca="1" si="5"/>
        <v>#NAME?</v>
      </c>
      <c r="C362" t="s">
        <v>213</v>
      </c>
      <c r="D362" s="7">
        <v>132</v>
      </c>
      <c r="E362" s="37">
        <v>180</v>
      </c>
      <c r="F362" s="13" t="s">
        <v>16</v>
      </c>
      <c r="G362" s="10">
        <v>3.125E-2</v>
      </c>
      <c r="H362" s="7">
        <v>31</v>
      </c>
      <c r="I362" s="7">
        <v>116</v>
      </c>
      <c r="J362" s="7">
        <v>147</v>
      </c>
    </row>
    <row r="363" spans="1:10">
      <c r="A363" s="12">
        <v>2018</v>
      </c>
      <c r="B363" t="e">
        <f t="shared" ca="1" si="5"/>
        <v>#NAME?</v>
      </c>
      <c r="C363" t="s">
        <v>213</v>
      </c>
      <c r="D363" s="7">
        <v>129</v>
      </c>
      <c r="E363" s="37">
        <v>171</v>
      </c>
      <c r="F363" s="13" t="s">
        <v>8</v>
      </c>
      <c r="G363" s="10">
        <v>6.25E-2</v>
      </c>
      <c r="H363" s="7">
        <v>29</v>
      </c>
      <c r="I363" s="7">
        <v>127</v>
      </c>
      <c r="J363" s="7">
        <v>156</v>
      </c>
    </row>
    <row r="364" spans="1:10">
      <c r="A364" s="12">
        <v>2018</v>
      </c>
      <c r="B364" t="e">
        <f t="shared" ca="1" si="5"/>
        <v>#NAME?</v>
      </c>
      <c r="C364" t="s">
        <v>213</v>
      </c>
      <c r="D364" s="7">
        <v>129</v>
      </c>
      <c r="E364" s="37">
        <v>171</v>
      </c>
      <c r="F364" s="13" t="s">
        <v>15</v>
      </c>
      <c r="G364" s="10">
        <v>6.25E-2</v>
      </c>
      <c r="H364" s="7">
        <v>2</v>
      </c>
      <c r="I364" s="7">
        <v>1</v>
      </c>
      <c r="J364" s="7">
        <v>3</v>
      </c>
    </row>
    <row r="365" spans="1:10">
      <c r="A365" s="12">
        <v>2018</v>
      </c>
      <c r="B365" t="e">
        <f t="shared" ca="1" si="5"/>
        <v>#NAME?</v>
      </c>
      <c r="C365" t="s">
        <v>213</v>
      </c>
      <c r="D365" s="7">
        <v>129</v>
      </c>
      <c r="E365" s="37">
        <v>171</v>
      </c>
      <c r="F365" s="13" t="s">
        <v>16</v>
      </c>
      <c r="G365" s="10">
        <v>6.25E-2</v>
      </c>
      <c r="H365" s="7">
        <v>12</v>
      </c>
      <c r="I365" s="7">
        <v>50</v>
      </c>
      <c r="J365" s="7">
        <v>62</v>
      </c>
    </row>
    <row r="366" spans="1:10">
      <c r="A366" s="12">
        <v>2018</v>
      </c>
      <c r="B366" t="e">
        <f t="shared" ca="1" si="5"/>
        <v>#NAME?</v>
      </c>
      <c r="C366" t="s">
        <v>213</v>
      </c>
      <c r="D366" s="7">
        <v>26</v>
      </c>
      <c r="E366" s="37">
        <v>119</v>
      </c>
      <c r="F366" s="13" t="s">
        <v>15</v>
      </c>
      <c r="G366" s="10">
        <v>1</v>
      </c>
      <c r="H366" s="7">
        <v>8</v>
      </c>
      <c r="I366" s="7">
        <v>19</v>
      </c>
      <c r="J366" s="7">
        <v>27</v>
      </c>
    </row>
    <row r="367" spans="1:10">
      <c r="A367" s="12">
        <v>2018</v>
      </c>
      <c r="B367" t="e">
        <f t="shared" ca="1" si="5"/>
        <v>#NAME?</v>
      </c>
      <c r="C367" t="s">
        <v>213</v>
      </c>
      <c r="D367" s="7">
        <v>39</v>
      </c>
      <c r="E367" s="37">
        <v>160</v>
      </c>
      <c r="F367" s="13" t="s">
        <v>8</v>
      </c>
      <c r="G367" s="10">
        <v>6.25E-2</v>
      </c>
      <c r="H367" s="7">
        <v>1</v>
      </c>
      <c r="I367" s="7">
        <v>0</v>
      </c>
      <c r="J367" s="7">
        <v>1</v>
      </c>
    </row>
    <row r="368" spans="1:10">
      <c r="A368" s="12">
        <v>2018</v>
      </c>
      <c r="B368" t="e">
        <f t="shared" ca="1" si="5"/>
        <v>#NAME?</v>
      </c>
      <c r="C368" t="s">
        <v>213</v>
      </c>
      <c r="D368" s="7">
        <v>39</v>
      </c>
      <c r="E368" s="37">
        <v>160</v>
      </c>
      <c r="F368" s="13" t="s">
        <v>15</v>
      </c>
      <c r="G368" s="10">
        <v>6.25E-2</v>
      </c>
      <c r="H368" s="7">
        <v>22</v>
      </c>
      <c r="I368" s="7">
        <v>73</v>
      </c>
      <c r="J368" s="7">
        <v>95</v>
      </c>
    </row>
    <row r="369" spans="1:11">
      <c r="A369" s="12">
        <v>2018</v>
      </c>
      <c r="B369" t="e">
        <f t="shared" ca="1" si="5"/>
        <v>#NAME?</v>
      </c>
      <c r="C369" t="s">
        <v>213</v>
      </c>
      <c r="D369" s="7">
        <v>130</v>
      </c>
      <c r="E369" s="37">
        <v>174</v>
      </c>
      <c r="F369" s="27" t="s">
        <v>8</v>
      </c>
      <c r="G369" s="10">
        <v>6.25E-2</v>
      </c>
      <c r="H369" s="7">
        <v>23</v>
      </c>
      <c r="I369" s="7">
        <v>68</v>
      </c>
      <c r="J369" s="7">
        <v>91</v>
      </c>
    </row>
    <row r="370" spans="1:11">
      <c r="A370" s="12">
        <v>2018</v>
      </c>
      <c r="B370" t="e">
        <f t="shared" ca="1" si="5"/>
        <v>#NAME?</v>
      </c>
      <c r="C370" t="s">
        <v>213</v>
      </c>
      <c r="D370" s="7">
        <v>130</v>
      </c>
      <c r="E370" s="37">
        <v>174</v>
      </c>
      <c r="F370" s="13" t="s">
        <v>16</v>
      </c>
      <c r="G370" s="10">
        <v>6.25E-2</v>
      </c>
      <c r="H370" s="7">
        <v>27</v>
      </c>
      <c r="I370" s="7">
        <v>91</v>
      </c>
      <c r="J370" s="7">
        <v>118</v>
      </c>
    </row>
    <row r="371" spans="1:11">
      <c r="A371" s="12">
        <v>2018</v>
      </c>
      <c r="B371" t="e">
        <f t="shared" ca="1" si="5"/>
        <v>#NAME?</v>
      </c>
      <c r="C371" t="s">
        <v>213</v>
      </c>
      <c r="D371" s="7">
        <v>36</v>
      </c>
      <c r="E371" s="37">
        <v>152</v>
      </c>
      <c r="F371" s="13" t="s">
        <v>8</v>
      </c>
      <c r="G371" s="10">
        <v>0.125</v>
      </c>
      <c r="H371" s="7">
        <v>39</v>
      </c>
      <c r="I371" s="7">
        <v>58</v>
      </c>
      <c r="J371" s="7">
        <v>97</v>
      </c>
      <c r="K371" s="33" t="s">
        <v>199</v>
      </c>
    </row>
    <row r="372" spans="1:11">
      <c r="A372" s="12">
        <v>2018</v>
      </c>
      <c r="B372" t="e">
        <f t="shared" ca="1" si="5"/>
        <v>#NAME?</v>
      </c>
      <c r="C372" t="s">
        <v>213</v>
      </c>
      <c r="D372" s="7">
        <v>36</v>
      </c>
      <c r="E372" s="37">
        <v>152</v>
      </c>
      <c r="F372" s="13" t="s">
        <v>15</v>
      </c>
      <c r="G372" s="10">
        <v>0.125</v>
      </c>
      <c r="H372" s="7">
        <v>33</v>
      </c>
      <c r="I372" s="7">
        <v>28</v>
      </c>
      <c r="J372" s="7">
        <v>61</v>
      </c>
      <c r="K372" s="33" t="s">
        <v>199</v>
      </c>
    </row>
    <row r="373" spans="1:11">
      <c r="A373" s="12">
        <v>2018</v>
      </c>
      <c r="B373" t="e">
        <f t="shared" ca="1" si="5"/>
        <v>#NAME?</v>
      </c>
      <c r="C373" t="s">
        <v>213</v>
      </c>
      <c r="D373" s="7">
        <v>27</v>
      </c>
      <c r="E373" s="37">
        <v>114</v>
      </c>
      <c r="F373" s="13" t="s">
        <v>8</v>
      </c>
      <c r="G373" s="10">
        <v>0.25</v>
      </c>
      <c r="H373" s="7">
        <v>19</v>
      </c>
      <c r="I373" s="7">
        <v>35</v>
      </c>
      <c r="J373" s="7">
        <v>54</v>
      </c>
    </row>
    <row r="374" spans="1:11">
      <c r="A374" s="12">
        <v>2018</v>
      </c>
      <c r="B374" t="e">
        <f t="shared" ca="1" si="5"/>
        <v>#NAME?</v>
      </c>
      <c r="C374" t="s">
        <v>213</v>
      </c>
      <c r="D374" s="7">
        <v>27</v>
      </c>
      <c r="E374" s="37">
        <v>114</v>
      </c>
      <c r="F374" s="13" t="s">
        <v>15</v>
      </c>
      <c r="G374" s="10">
        <v>0.25</v>
      </c>
      <c r="H374" s="7">
        <v>74</v>
      </c>
      <c r="I374" s="7">
        <v>116</v>
      </c>
      <c r="J374" s="7">
        <v>190</v>
      </c>
    </row>
    <row r="375" spans="1:11">
      <c r="A375" s="12">
        <v>2018</v>
      </c>
      <c r="B375" t="e">
        <f t="shared" ca="1" si="5"/>
        <v>#NAME?</v>
      </c>
      <c r="C375" t="s">
        <v>213</v>
      </c>
      <c r="D375" s="7">
        <v>23</v>
      </c>
      <c r="E375" s="37">
        <v>109</v>
      </c>
      <c r="F375" s="13" t="s">
        <v>8</v>
      </c>
      <c r="G375" s="10">
        <v>6.25E-2</v>
      </c>
      <c r="H375" s="7">
        <v>58</v>
      </c>
      <c r="I375" s="7">
        <v>137</v>
      </c>
      <c r="J375" s="7">
        <v>195</v>
      </c>
    </row>
    <row r="376" spans="1:11">
      <c r="A376" s="12">
        <v>2018</v>
      </c>
      <c r="B376" t="e">
        <f t="shared" ca="1" si="5"/>
        <v>#NAME?</v>
      </c>
      <c r="C376" t="s">
        <v>213</v>
      </c>
      <c r="D376" s="7">
        <v>23</v>
      </c>
      <c r="E376" s="37">
        <v>109</v>
      </c>
      <c r="F376" s="13" t="s">
        <v>15</v>
      </c>
      <c r="G376" s="10">
        <v>6.25E-2</v>
      </c>
      <c r="H376" s="7">
        <v>0</v>
      </c>
      <c r="I376" s="7">
        <v>1</v>
      </c>
      <c r="J376" s="7">
        <v>1</v>
      </c>
    </row>
    <row r="377" spans="1:11">
      <c r="A377" s="12">
        <v>2018</v>
      </c>
      <c r="B377" t="e">
        <f t="shared" ca="1" si="5"/>
        <v>#NAME?</v>
      </c>
      <c r="C377" t="s">
        <v>213</v>
      </c>
      <c r="D377" s="7">
        <v>62</v>
      </c>
      <c r="E377" s="37">
        <v>455</v>
      </c>
      <c r="F377" s="27" t="s">
        <v>8</v>
      </c>
      <c r="G377" s="10">
        <v>0.125</v>
      </c>
      <c r="H377" s="7">
        <v>44</v>
      </c>
      <c r="I377" s="7">
        <v>89</v>
      </c>
      <c r="J377" s="7">
        <v>133</v>
      </c>
      <c r="K377" s="33" t="s">
        <v>198</v>
      </c>
    </row>
    <row r="378" spans="1:11">
      <c r="A378" s="12">
        <v>2018</v>
      </c>
      <c r="B378" t="e">
        <f t="shared" ca="1" si="5"/>
        <v>#NAME?</v>
      </c>
      <c r="C378" t="s">
        <v>213</v>
      </c>
      <c r="D378" s="7">
        <v>62</v>
      </c>
      <c r="E378" s="37">
        <v>455</v>
      </c>
      <c r="F378" s="13" t="s">
        <v>16</v>
      </c>
      <c r="G378" s="10">
        <v>1</v>
      </c>
      <c r="H378" s="7">
        <v>8</v>
      </c>
      <c r="I378" s="7">
        <v>25</v>
      </c>
      <c r="J378" s="7">
        <v>33</v>
      </c>
    </row>
    <row r="379" spans="1:11">
      <c r="A379" s="12">
        <v>2018</v>
      </c>
      <c r="B379" t="e">
        <f t="shared" ca="1" si="5"/>
        <v>#NAME?</v>
      </c>
      <c r="C379" t="s">
        <v>213</v>
      </c>
      <c r="D379" s="7">
        <v>24</v>
      </c>
      <c r="E379" s="37">
        <v>110</v>
      </c>
      <c r="F379" s="13" t="s">
        <v>8</v>
      </c>
      <c r="G379" s="10">
        <v>0.25</v>
      </c>
      <c r="H379" s="7">
        <v>15</v>
      </c>
      <c r="I379" s="7">
        <v>107</v>
      </c>
      <c r="J379" s="7">
        <v>122</v>
      </c>
    </row>
    <row r="380" spans="1:11">
      <c r="A380" s="12">
        <v>2018</v>
      </c>
      <c r="B380" t="e">
        <f t="shared" ca="1" si="5"/>
        <v>#NAME?</v>
      </c>
      <c r="C380" t="s">
        <v>213</v>
      </c>
      <c r="D380" s="7">
        <v>24</v>
      </c>
      <c r="E380" s="37">
        <v>110</v>
      </c>
      <c r="F380" s="13" t="s">
        <v>15</v>
      </c>
      <c r="G380" s="10">
        <v>0.25</v>
      </c>
      <c r="H380" s="7">
        <v>1</v>
      </c>
      <c r="I380" s="7">
        <v>3</v>
      </c>
      <c r="J380" s="7">
        <v>4</v>
      </c>
    </row>
    <row r="381" spans="1:11">
      <c r="A381" s="12">
        <v>2018</v>
      </c>
      <c r="B381" t="e">
        <f t="shared" ca="1" si="5"/>
        <v>#NAME?</v>
      </c>
      <c r="C381" t="s">
        <v>213</v>
      </c>
      <c r="D381" s="7">
        <v>24</v>
      </c>
      <c r="E381" s="37">
        <v>110</v>
      </c>
      <c r="F381" s="13" t="s">
        <v>16</v>
      </c>
      <c r="G381" s="10">
        <v>0.25</v>
      </c>
      <c r="H381" s="7">
        <v>2</v>
      </c>
      <c r="I381" s="7">
        <v>10</v>
      </c>
      <c r="J381" s="7">
        <v>12</v>
      </c>
    </row>
    <row r="382" spans="1:11">
      <c r="A382" s="12">
        <v>2018</v>
      </c>
      <c r="B382" t="e">
        <f t="shared" ca="1" si="5"/>
        <v>#NAME?</v>
      </c>
      <c r="C382" t="s">
        <v>213</v>
      </c>
      <c r="D382" s="7">
        <v>22</v>
      </c>
      <c r="E382" s="37">
        <v>117</v>
      </c>
      <c r="F382" s="13" t="s">
        <v>8</v>
      </c>
      <c r="G382" s="10">
        <v>0.25</v>
      </c>
      <c r="H382" s="7">
        <v>61</v>
      </c>
      <c r="I382" s="7">
        <v>66</v>
      </c>
      <c r="J382" s="7">
        <v>127</v>
      </c>
    </row>
    <row r="383" spans="1:11">
      <c r="A383" s="12">
        <v>2018</v>
      </c>
      <c r="B383" t="e">
        <f t="shared" ca="1" si="5"/>
        <v>#NAME?</v>
      </c>
      <c r="C383" t="s">
        <v>213</v>
      </c>
      <c r="D383" s="7">
        <v>22</v>
      </c>
      <c r="E383" s="37">
        <v>117</v>
      </c>
      <c r="F383" s="13" t="s">
        <v>15</v>
      </c>
      <c r="G383" s="10">
        <v>0.25</v>
      </c>
      <c r="H383" s="7">
        <v>0</v>
      </c>
      <c r="I383" s="7">
        <v>3</v>
      </c>
      <c r="J383" s="7">
        <v>3</v>
      </c>
    </row>
    <row r="384" spans="1:11">
      <c r="A384" s="12">
        <v>2018</v>
      </c>
      <c r="B384" t="e">
        <f t="shared" ca="1" si="5"/>
        <v>#NAME?</v>
      </c>
      <c r="C384" t="s">
        <v>213</v>
      </c>
      <c r="D384" s="7">
        <v>29</v>
      </c>
      <c r="E384" s="37">
        <v>115</v>
      </c>
      <c r="F384" s="13" t="s">
        <v>15</v>
      </c>
      <c r="G384" s="10">
        <v>1</v>
      </c>
      <c r="H384" s="7">
        <v>0</v>
      </c>
      <c r="I384" s="7">
        <v>40</v>
      </c>
      <c r="J384" s="7">
        <v>40</v>
      </c>
    </row>
    <row r="385" spans="1:10">
      <c r="A385" s="12">
        <v>2018</v>
      </c>
      <c r="B385" t="e">
        <f t="shared" ca="1" si="5"/>
        <v>#NAME?</v>
      </c>
      <c r="C385" t="s">
        <v>213</v>
      </c>
      <c r="D385" s="7">
        <v>135</v>
      </c>
      <c r="E385" s="37">
        <v>139</v>
      </c>
      <c r="F385" s="13" t="s">
        <v>15</v>
      </c>
      <c r="G385" s="10">
        <v>0.15625</v>
      </c>
      <c r="H385" s="7">
        <v>26</v>
      </c>
      <c r="I385" s="7">
        <v>81</v>
      </c>
      <c r="J385" s="7">
        <v>107</v>
      </c>
    </row>
    <row r="386" spans="1:10">
      <c r="A386" s="12">
        <v>2018</v>
      </c>
      <c r="B386" t="e">
        <f t="shared" ca="1" si="5"/>
        <v>#NAME?</v>
      </c>
      <c r="C386" t="s">
        <v>213</v>
      </c>
      <c r="D386" s="7">
        <v>61</v>
      </c>
      <c r="E386" s="37">
        <v>454</v>
      </c>
      <c r="F386" s="13" t="s">
        <v>8</v>
      </c>
      <c r="G386" s="10">
        <v>0.25</v>
      </c>
      <c r="H386" s="7">
        <v>56</v>
      </c>
      <c r="I386" s="7">
        <v>81</v>
      </c>
      <c r="J386" s="7">
        <v>137</v>
      </c>
    </row>
    <row r="387" spans="1:10">
      <c r="A387" s="12">
        <v>2018</v>
      </c>
      <c r="B387" t="e">
        <f t="shared" ref="B387:B450" ca="1" si="6">_xlfn.CONCAT(C387,"S",E387)</f>
        <v>#NAME?</v>
      </c>
      <c r="C387" t="s">
        <v>213</v>
      </c>
      <c r="D387" s="7">
        <v>61</v>
      </c>
      <c r="E387" s="37">
        <v>454</v>
      </c>
      <c r="F387" s="13" t="s">
        <v>15</v>
      </c>
      <c r="G387" s="10">
        <v>0.25</v>
      </c>
      <c r="H387" s="7">
        <v>2</v>
      </c>
      <c r="I387" s="7">
        <v>1</v>
      </c>
      <c r="J387" s="7">
        <v>3</v>
      </c>
    </row>
    <row r="388" spans="1:10">
      <c r="A388" s="12">
        <v>2018</v>
      </c>
      <c r="B388" t="e">
        <f t="shared" ca="1" si="6"/>
        <v>#NAME?</v>
      </c>
      <c r="C388" t="s">
        <v>213</v>
      </c>
      <c r="D388" s="7">
        <v>131</v>
      </c>
      <c r="E388" s="37">
        <v>181</v>
      </c>
      <c r="F388" s="13" t="s">
        <v>8</v>
      </c>
      <c r="G388" s="10">
        <v>0.25</v>
      </c>
      <c r="H388" s="7">
        <v>32</v>
      </c>
      <c r="I388" s="7">
        <v>24</v>
      </c>
      <c r="J388" s="7">
        <v>56</v>
      </c>
    </row>
    <row r="389" spans="1:10">
      <c r="A389" s="12">
        <v>2018</v>
      </c>
      <c r="B389" t="e">
        <f t="shared" ca="1" si="6"/>
        <v>#NAME?</v>
      </c>
      <c r="C389" t="s">
        <v>213</v>
      </c>
      <c r="D389" s="7">
        <v>131</v>
      </c>
      <c r="E389" s="37">
        <v>181</v>
      </c>
      <c r="F389" s="13" t="s">
        <v>16</v>
      </c>
      <c r="G389" s="10">
        <v>6.25E-2</v>
      </c>
      <c r="H389" s="7">
        <v>53</v>
      </c>
      <c r="I389" s="7">
        <v>81</v>
      </c>
      <c r="J389" s="7">
        <v>134</v>
      </c>
    </row>
    <row r="390" spans="1:10">
      <c r="A390" s="12">
        <v>2018</v>
      </c>
      <c r="B390" t="e">
        <f t="shared" ca="1" si="6"/>
        <v>#NAME?</v>
      </c>
      <c r="C390" t="s">
        <v>213</v>
      </c>
      <c r="D390" s="7">
        <v>122</v>
      </c>
      <c r="E390" s="37">
        <v>162</v>
      </c>
      <c r="F390" s="13" t="s">
        <v>8</v>
      </c>
      <c r="G390" s="10">
        <v>0.125</v>
      </c>
      <c r="H390" s="7">
        <v>87</v>
      </c>
      <c r="I390" s="7">
        <v>87</v>
      </c>
      <c r="J390" s="7">
        <v>174</v>
      </c>
    </row>
    <row r="391" spans="1:10">
      <c r="A391" s="12">
        <v>2018</v>
      </c>
      <c r="B391" t="e">
        <f t="shared" ca="1" si="6"/>
        <v>#NAME?</v>
      </c>
      <c r="C391" t="s">
        <v>213</v>
      </c>
      <c r="D391" s="7">
        <v>122</v>
      </c>
      <c r="E391" s="37">
        <v>162</v>
      </c>
      <c r="F391" s="13" t="s">
        <v>15</v>
      </c>
      <c r="G391" s="10">
        <v>0.25</v>
      </c>
      <c r="H391" s="7">
        <v>32</v>
      </c>
      <c r="I391" s="7">
        <v>26</v>
      </c>
      <c r="J391" s="7">
        <v>58</v>
      </c>
    </row>
    <row r="392" spans="1:10">
      <c r="A392" s="12">
        <v>2018</v>
      </c>
      <c r="B392" t="e">
        <f t="shared" ca="1" si="6"/>
        <v>#NAME?</v>
      </c>
      <c r="C392" t="s">
        <v>213</v>
      </c>
      <c r="D392" s="7">
        <v>122</v>
      </c>
      <c r="E392" s="37">
        <v>162</v>
      </c>
      <c r="F392" s="13" t="s">
        <v>173</v>
      </c>
      <c r="G392" s="10">
        <v>0.125</v>
      </c>
      <c r="H392" s="7">
        <v>0</v>
      </c>
      <c r="I392" s="7">
        <v>1</v>
      </c>
      <c r="J392" s="7">
        <v>1</v>
      </c>
    </row>
    <row r="393" spans="1:10">
      <c r="A393" s="12">
        <v>2018</v>
      </c>
      <c r="B393" t="e">
        <f t="shared" ca="1" si="6"/>
        <v>#NAME?</v>
      </c>
      <c r="C393" t="s">
        <v>213</v>
      </c>
      <c r="D393" s="7">
        <v>37</v>
      </c>
      <c r="E393" s="37">
        <v>154</v>
      </c>
      <c r="F393" s="13" t="s">
        <v>8</v>
      </c>
      <c r="G393" s="10">
        <v>6.25E-2</v>
      </c>
      <c r="H393" s="7">
        <v>50</v>
      </c>
      <c r="I393" s="7">
        <v>42</v>
      </c>
      <c r="J393" s="7">
        <v>92</v>
      </c>
    </row>
    <row r="394" spans="1:10">
      <c r="A394" s="12">
        <v>2018</v>
      </c>
      <c r="B394" t="e">
        <f t="shared" ca="1" si="6"/>
        <v>#NAME?</v>
      </c>
      <c r="C394" t="s">
        <v>213</v>
      </c>
      <c r="D394" s="7">
        <v>37</v>
      </c>
      <c r="E394" s="37">
        <v>154</v>
      </c>
      <c r="F394" s="13" t="s">
        <v>15</v>
      </c>
      <c r="G394" s="10">
        <v>6.25E-2</v>
      </c>
      <c r="H394" s="7">
        <v>0</v>
      </c>
      <c r="I394" s="7">
        <v>2</v>
      </c>
      <c r="J394" s="7">
        <v>2</v>
      </c>
    </row>
    <row r="395" spans="1:10">
      <c r="A395" s="12">
        <v>2018</v>
      </c>
      <c r="B395" t="e">
        <f t="shared" ca="1" si="6"/>
        <v>#NAME?</v>
      </c>
      <c r="C395" t="s">
        <v>213</v>
      </c>
      <c r="D395" s="7">
        <v>38</v>
      </c>
      <c r="E395" s="37">
        <v>156</v>
      </c>
      <c r="F395" s="13" t="s">
        <v>15</v>
      </c>
      <c r="G395" s="10">
        <v>6.25E-2</v>
      </c>
      <c r="H395" s="7">
        <v>56</v>
      </c>
      <c r="I395" s="7">
        <v>45</v>
      </c>
      <c r="J395" s="7">
        <v>101</v>
      </c>
    </row>
    <row r="396" spans="1:10">
      <c r="A396" s="12">
        <v>2018</v>
      </c>
      <c r="B396" t="e">
        <f t="shared" ca="1" si="6"/>
        <v>#NAME?</v>
      </c>
      <c r="C396" t="s">
        <v>213</v>
      </c>
      <c r="D396" s="7">
        <v>33</v>
      </c>
      <c r="E396" s="37">
        <v>133</v>
      </c>
      <c r="F396" s="13" t="s">
        <v>8</v>
      </c>
      <c r="G396" s="10">
        <v>6.25E-2</v>
      </c>
      <c r="H396" s="7">
        <v>52</v>
      </c>
      <c r="I396" s="7">
        <v>88</v>
      </c>
      <c r="J396" s="7">
        <v>140</v>
      </c>
    </row>
    <row r="397" spans="1:10">
      <c r="A397" s="12">
        <v>2018</v>
      </c>
      <c r="B397" t="e">
        <f t="shared" ca="1" si="6"/>
        <v>#NAME?</v>
      </c>
      <c r="C397" t="s">
        <v>213</v>
      </c>
      <c r="D397" s="7">
        <v>33</v>
      </c>
      <c r="E397" s="37">
        <v>133</v>
      </c>
      <c r="F397" s="13" t="s">
        <v>15</v>
      </c>
      <c r="G397" s="10">
        <v>0.25</v>
      </c>
      <c r="H397" s="7">
        <v>3</v>
      </c>
      <c r="I397" s="7">
        <v>8</v>
      </c>
      <c r="J397" s="7">
        <v>11</v>
      </c>
    </row>
    <row r="398" spans="1:10">
      <c r="A398" s="12">
        <v>2018</v>
      </c>
      <c r="B398" t="e">
        <f t="shared" ca="1" si="6"/>
        <v>#NAME?</v>
      </c>
      <c r="C398" t="s">
        <v>213</v>
      </c>
      <c r="D398" s="7">
        <v>82</v>
      </c>
      <c r="E398" s="37">
        <v>123</v>
      </c>
      <c r="F398" s="13" t="s">
        <v>15</v>
      </c>
      <c r="G398" s="10">
        <v>9.375E-2</v>
      </c>
      <c r="H398" s="7">
        <v>31</v>
      </c>
      <c r="I398" s="7">
        <v>83</v>
      </c>
      <c r="J398" s="7">
        <v>114</v>
      </c>
    </row>
    <row r="399" spans="1:10">
      <c r="A399" s="12">
        <v>2018</v>
      </c>
      <c r="B399" t="e">
        <f t="shared" ca="1" si="6"/>
        <v>#NAME?</v>
      </c>
      <c r="C399" t="s">
        <v>213</v>
      </c>
      <c r="D399" s="7">
        <v>83</v>
      </c>
      <c r="E399" s="37">
        <v>124</v>
      </c>
      <c r="F399" s="13" t="s">
        <v>8</v>
      </c>
      <c r="G399" s="10">
        <v>0.125</v>
      </c>
      <c r="H399" s="7">
        <v>13</v>
      </c>
      <c r="I399" s="7">
        <v>43</v>
      </c>
      <c r="J399" s="7">
        <v>56</v>
      </c>
    </row>
    <row r="400" spans="1:10">
      <c r="A400" s="12">
        <v>2018</v>
      </c>
      <c r="B400" t="e">
        <f t="shared" ca="1" si="6"/>
        <v>#NAME?</v>
      </c>
      <c r="C400" t="s">
        <v>213</v>
      </c>
      <c r="D400" s="7">
        <v>83</v>
      </c>
      <c r="E400" s="37">
        <v>124</v>
      </c>
      <c r="F400" s="13" t="s">
        <v>15</v>
      </c>
      <c r="G400" s="10">
        <v>0.125</v>
      </c>
      <c r="H400" s="7">
        <v>86</v>
      </c>
      <c r="I400" s="7">
        <v>69</v>
      </c>
      <c r="J400" s="7">
        <v>155</v>
      </c>
    </row>
    <row r="401" spans="1:10">
      <c r="A401" s="12">
        <v>2018</v>
      </c>
      <c r="B401" t="e">
        <f t="shared" ca="1" si="6"/>
        <v>#NAME?</v>
      </c>
      <c r="C401" t="s">
        <v>213</v>
      </c>
      <c r="D401" s="7">
        <v>35</v>
      </c>
      <c r="E401" s="37">
        <v>135</v>
      </c>
      <c r="F401" s="13" t="s">
        <v>8</v>
      </c>
      <c r="G401" s="10">
        <v>0.125</v>
      </c>
      <c r="H401" s="7">
        <v>119</v>
      </c>
      <c r="I401" s="7">
        <v>122</v>
      </c>
      <c r="J401" s="7">
        <v>241</v>
      </c>
    </row>
    <row r="402" spans="1:10">
      <c r="A402" s="12">
        <v>2018</v>
      </c>
      <c r="B402" t="e">
        <f t="shared" ca="1" si="6"/>
        <v>#NAME?</v>
      </c>
      <c r="C402" t="s">
        <v>213</v>
      </c>
      <c r="D402" s="7">
        <v>35</v>
      </c>
      <c r="E402" s="37">
        <v>135</v>
      </c>
      <c r="F402" s="13" t="s">
        <v>15</v>
      </c>
      <c r="G402" s="10">
        <v>0.125</v>
      </c>
      <c r="H402" s="7">
        <v>2</v>
      </c>
      <c r="I402" s="7">
        <v>2</v>
      </c>
      <c r="J402" s="7">
        <v>4</v>
      </c>
    </row>
    <row r="403" spans="1:10">
      <c r="A403" s="12">
        <v>2018</v>
      </c>
      <c r="B403" t="e">
        <f t="shared" ca="1" si="6"/>
        <v>#NAME?</v>
      </c>
      <c r="C403" t="s">
        <v>213</v>
      </c>
      <c r="D403" s="7">
        <v>32</v>
      </c>
      <c r="E403" s="37">
        <v>132</v>
      </c>
      <c r="F403" s="13" t="s">
        <v>8</v>
      </c>
      <c r="G403" s="10">
        <v>0.125</v>
      </c>
      <c r="H403" s="7">
        <v>45</v>
      </c>
      <c r="I403" s="7">
        <v>70</v>
      </c>
      <c r="J403" s="7">
        <v>115</v>
      </c>
    </row>
    <row r="404" spans="1:10">
      <c r="A404" s="12">
        <v>2018</v>
      </c>
      <c r="B404" t="e">
        <f t="shared" ca="1" si="6"/>
        <v>#NAME?</v>
      </c>
      <c r="C404" t="s">
        <v>213</v>
      </c>
      <c r="D404" s="7">
        <v>32</v>
      </c>
      <c r="E404" s="37">
        <v>132</v>
      </c>
      <c r="F404" s="13" t="s">
        <v>15</v>
      </c>
      <c r="G404" s="10">
        <v>0.25</v>
      </c>
      <c r="H404" s="7">
        <v>29</v>
      </c>
      <c r="I404" s="7">
        <v>39</v>
      </c>
      <c r="J404" s="7">
        <v>68</v>
      </c>
    </row>
    <row r="405" spans="1:10">
      <c r="A405" s="12">
        <v>2018</v>
      </c>
      <c r="B405" t="e">
        <f t="shared" ca="1" si="6"/>
        <v>#NAME?</v>
      </c>
      <c r="C405" t="s">
        <v>213</v>
      </c>
      <c r="D405" s="7">
        <v>34</v>
      </c>
      <c r="E405" s="37">
        <v>134</v>
      </c>
      <c r="F405" s="13" t="s">
        <v>8</v>
      </c>
      <c r="G405" s="10">
        <v>6.25E-2</v>
      </c>
      <c r="H405" s="7">
        <v>92</v>
      </c>
      <c r="I405" s="7">
        <v>78</v>
      </c>
      <c r="J405" s="7">
        <v>170</v>
      </c>
    </row>
    <row r="406" spans="1:10">
      <c r="A406" s="12">
        <v>2018</v>
      </c>
      <c r="B406" t="e">
        <f t="shared" ca="1" si="6"/>
        <v>#NAME?</v>
      </c>
      <c r="C406" t="s">
        <v>213</v>
      </c>
      <c r="D406" s="7">
        <v>34</v>
      </c>
      <c r="E406" s="37">
        <v>134</v>
      </c>
      <c r="F406" s="13" t="s">
        <v>15</v>
      </c>
      <c r="G406" s="10">
        <v>6.25E-2</v>
      </c>
      <c r="H406" s="7">
        <v>0</v>
      </c>
      <c r="I406" s="7">
        <v>1</v>
      </c>
      <c r="J406" s="7">
        <v>1</v>
      </c>
    </row>
    <row r="407" spans="1:10">
      <c r="A407" s="12">
        <v>2018</v>
      </c>
      <c r="B407" t="e">
        <f t="shared" ca="1" si="6"/>
        <v>#NAME?</v>
      </c>
      <c r="C407" t="s">
        <v>213</v>
      </c>
      <c r="D407" s="7">
        <v>34</v>
      </c>
      <c r="E407" s="37">
        <v>134</v>
      </c>
      <c r="F407" s="13" t="s">
        <v>16</v>
      </c>
      <c r="G407" s="10">
        <v>6.25E-2</v>
      </c>
      <c r="H407" s="7">
        <v>0</v>
      </c>
      <c r="I407" s="7">
        <v>3</v>
      </c>
      <c r="J407" s="7">
        <v>3</v>
      </c>
    </row>
    <row r="408" spans="1:10">
      <c r="A408" s="12">
        <v>2018</v>
      </c>
      <c r="B408" t="e">
        <f t="shared" ca="1" si="6"/>
        <v>#NAME?</v>
      </c>
      <c r="C408" t="s">
        <v>213</v>
      </c>
      <c r="D408" s="7">
        <v>85</v>
      </c>
      <c r="E408" s="37">
        <v>126</v>
      </c>
      <c r="F408" s="13" t="s">
        <v>8</v>
      </c>
      <c r="G408" s="10">
        <v>6.25E-2</v>
      </c>
      <c r="H408" s="7">
        <v>80</v>
      </c>
      <c r="I408" s="7">
        <v>102</v>
      </c>
      <c r="J408" s="7">
        <v>182</v>
      </c>
    </row>
    <row r="409" spans="1:10">
      <c r="A409" s="12">
        <v>2018</v>
      </c>
      <c r="B409" t="e">
        <f t="shared" ca="1" si="6"/>
        <v>#NAME?</v>
      </c>
      <c r="C409" t="s">
        <v>213</v>
      </c>
      <c r="D409" s="7">
        <v>85</v>
      </c>
      <c r="E409" s="37">
        <v>126</v>
      </c>
      <c r="F409" s="13" t="s">
        <v>15</v>
      </c>
      <c r="G409" s="10">
        <v>6.25E-2</v>
      </c>
      <c r="H409" s="7">
        <v>2</v>
      </c>
      <c r="I409" s="7">
        <v>1</v>
      </c>
      <c r="J409" s="7">
        <v>3</v>
      </c>
    </row>
    <row r="410" spans="1:10">
      <c r="A410" s="12">
        <v>2018</v>
      </c>
      <c r="B410" t="e">
        <f t="shared" ca="1" si="6"/>
        <v>#NAME?</v>
      </c>
      <c r="C410" t="s">
        <v>213</v>
      </c>
      <c r="D410" s="7">
        <v>15</v>
      </c>
      <c r="E410" s="37">
        <v>423</v>
      </c>
      <c r="F410" s="13" t="s">
        <v>15</v>
      </c>
      <c r="G410" s="10">
        <v>0.375</v>
      </c>
      <c r="H410" s="7">
        <v>1</v>
      </c>
      <c r="I410" s="7">
        <v>127</v>
      </c>
      <c r="J410" s="7">
        <v>128</v>
      </c>
    </row>
    <row r="411" spans="1:10">
      <c r="A411" s="12">
        <v>2018</v>
      </c>
      <c r="B411" t="e">
        <f t="shared" ca="1" si="6"/>
        <v>#NAME?</v>
      </c>
      <c r="C411" t="s">
        <v>213</v>
      </c>
      <c r="D411" s="7">
        <v>15</v>
      </c>
      <c r="E411" s="37">
        <v>423</v>
      </c>
      <c r="F411" s="13" t="s">
        <v>17</v>
      </c>
      <c r="G411" s="10">
        <v>0.375</v>
      </c>
      <c r="H411" s="7">
        <v>26</v>
      </c>
      <c r="I411" s="7">
        <v>32</v>
      </c>
      <c r="J411" s="7">
        <v>58</v>
      </c>
    </row>
    <row r="412" spans="1:10">
      <c r="A412" s="12">
        <v>2018</v>
      </c>
      <c r="B412" t="e">
        <f t="shared" ca="1" si="6"/>
        <v>#NAME?</v>
      </c>
      <c r="C412" t="s">
        <v>238</v>
      </c>
      <c r="D412" s="7">
        <v>86</v>
      </c>
      <c r="E412" s="37">
        <v>127</v>
      </c>
      <c r="F412" s="13" t="s">
        <v>8</v>
      </c>
      <c r="G412" s="10">
        <v>0.25</v>
      </c>
      <c r="H412" s="7">
        <v>27</v>
      </c>
      <c r="I412" s="7">
        <v>101</v>
      </c>
      <c r="J412" s="7">
        <v>128</v>
      </c>
    </row>
    <row r="413" spans="1:10">
      <c r="A413" s="12">
        <v>2018</v>
      </c>
      <c r="B413" t="e">
        <f t="shared" ca="1" si="6"/>
        <v>#NAME?</v>
      </c>
      <c r="C413" t="s">
        <v>238</v>
      </c>
      <c r="D413" s="7">
        <v>86</v>
      </c>
      <c r="E413" s="37">
        <v>127</v>
      </c>
      <c r="F413" s="27" t="s">
        <v>15</v>
      </c>
      <c r="G413" s="10">
        <v>0.25</v>
      </c>
      <c r="H413" s="7">
        <v>1</v>
      </c>
      <c r="I413" s="7">
        <v>14</v>
      </c>
      <c r="J413" s="7">
        <v>15</v>
      </c>
    </row>
    <row r="414" spans="1:10">
      <c r="A414" s="12">
        <v>2018</v>
      </c>
      <c r="B414" t="e">
        <f t="shared" ca="1" si="6"/>
        <v>#NAME?</v>
      </c>
      <c r="C414" t="s">
        <v>238</v>
      </c>
      <c r="D414" s="7">
        <v>86</v>
      </c>
      <c r="E414" s="37">
        <v>127</v>
      </c>
      <c r="F414" s="13" t="s">
        <v>16</v>
      </c>
      <c r="G414" s="10">
        <v>0.25</v>
      </c>
      <c r="H414" s="7">
        <v>0</v>
      </c>
      <c r="I414" s="7">
        <v>1</v>
      </c>
      <c r="J414" s="7">
        <v>1</v>
      </c>
    </row>
    <row r="415" spans="1:10">
      <c r="A415" s="12">
        <v>2018</v>
      </c>
      <c r="B415" t="e">
        <f t="shared" ca="1" si="6"/>
        <v>#NAME?</v>
      </c>
      <c r="C415" t="s">
        <v>213</v>
      </c>
      <c r="D415" s="7">
        <v>16</v>
      </c>
      <c r="E415" s="37">
        <v>424</v>
      </c>
      <c r="F415" s="13" t="s">
        <v>8</v>
      </c>
      <c r="G415" s="10">
        <v>1</v>
      </c>
      <c r="H415" s="7">
        <v>1</v>
      </c>
      <c r="I415" s="7">
        <v>3</v>
      </c>
      <c r="J415" s="7">
        <v>4</v>
      </c>
    </row>
    <row r="416" spans="1:10">
      <c r="A416" s="12">
        <v>2018</v>
      </c>
      <c r="B416" t="e">
        <f t="shared" ca="1" si="6"/>
        <v>#NAME?</v>
      </c>
      <c r="C416" t="s">
        <v>213</v>
      </c>
      <c r="D416" s="7">
        <v>16</v>
      </c>
      <c r="E416" s="37">
        <v>424</v>
      </c>
      <c r="F416" s="13" t="s">
        <v>15</v>
      </c>
      <c r="G416" s="10">
        <v>1</v>
      </c>
      <c r="H416" s="7">
        <v>22</v>
      </c>
      <c r="I416" s="7">
        <v>78</v>
      </c>
      <c r="J416" s="7">
        <v>100</v>
      </c>
    </row>
    <row r="417" spans="1:10">
      <c r="A417" s="12">
        <v>2018</v>
      </c>
      <c r="B417" t="e">
        <f t="shared" ca="1" si="6"/>
        <v>#NAME?</v>
      </c>
      <c r="C417" t="s">
        <v>213</v>
      </c>
      <c r="D417" s="7">
        <v>5</v>
      </c>
      <c r="E417" s="37">
        <v>484</v>
      </c>
      <c r="F417" s="13" t="s">
        <v>8</v>
      </c>
      <c r="G417" s="10">
        <v>1</v>
      </c>
      <c r="H417" s="7">
        <v>0</v>
      </c>
      <c r="I417" s="7">
        <v>3</v>
      </c>
      <c r="J417" s="7">
        <v>3</v>
      </c>
    </row>
    <row r="418" spans="1:10">
      <c r="A418" s="12">
        <v>2018</v>
      </c>
      <c r="B418" t="e">
        <f t="shared" ca="1" si="6"/>
        <v>#NAME?</v>
      </c>
      <c r="C418" t="s">
        <v>213</v>
      </c>
      <c r="D418" s="7">
        <v>5</v>
      </c>
      <c r="E418" s="37">
        <v>484</v>
      </c>
      <c r="F418" s="13" t="s">
        <v>15</v>
      </c>
      <c r="G418" s="10">
        <v>1</v>
      </c>
      <c r="H418" s="7">
        <v>26</v>
      </c>
      <c r="I418" s="7">
        <v>103</v>
      </c>
      <c r="J418" s="7">
        <v>129</v>
      </c>
    </row>
    <row r="419" spans="1:10">
      <c r="A419" s="12">
        <v>2018</v>
      </c>
      <c r="B419" t="e">
        <f t="shared" ca="1" si="6"/>
        <v>#NAME?</v>
      </c>
      <c r="C419" t="s">
        <v>213</v>
      </c>
      <c r="D419" s="7">
        <v>5</v>
      </c>
      <c r="E419" s="37">
        <v>484</v>
      </c>
      <c r="F419" s="13" t="s">
        <v>17</v>
      </c>
      <c r="G419" s="10">
        <v>1</v>
      </c>
      <c r="H419" s="7">
        <v>1</v>
      </c>
      <c r="I419" s="7">
        <v>0</v>
      </c>
      <c r="J419" s="7">
        <v>1</v>
      </c>
    </row>
    <row r="420" spans="1:10">
      <c r="A420" s="12">
        <v>2018</v>
      </c>
      <c r="B420" t="e">
        <f t="shared" ca="1" si="6"/>
        <v>#NAME?</v>
      </c>
      <c r="C420" t="s">
        <v>213</v>
      </c>
      <c r="D420" s="7">
        <v>21</v>
      </c>
      <c r="E420" s="37">
        <v>445</v>
      </c>
      <c r="F420" s="13" t="s">
        <v>8</v>
      </c>
      <c r="G420" s="10">
        <v>1</v>
      </c>
      <c r="H420" s="7">
        <v>4</v>
      </c>
      <c r="I420" s="7">
        <v>67</v>
      </c>
      <c r="J420" s="7">
        <v>71</v>
      </c>
    </row>
    <row r="421" spans="1:10">
      <c r="A421" s="12">
        <v>2018</v>
      </c>
      <c r="B421" t="e">
        <f t="shared" ca="1" si="6"/>
        <v>#NAME?</v>
      </c>
      <c r="C421" t="s">
        <v>213</v>
      </c>
      <c r="D421" s="7">
        <v>21</v>
      </c>
      <c r="E421" s="37">
        <v>445</v>
      </c>
      <c r="F421" t="s">
        <v>15</v>
      </c>
      <c r="G421" s="10">
        <v>1</v>
      </c>
      <c r="H421" s="7">
        <v>3</v>
      </c>
      <c r="I421" s="7">
        <v>53</v>
      </c>
      <c r="J421" s="7">
        <v>56</v>
      </c>
    </row>
    <row r="422" spans="1:10">
      <c r="A422" s="12">
        <v>2018</v>
      </c>
      <c r="B422" t="e">
        <f t="shared" ca="1" si="6"/>
        <v>#NAME?</v>
      </c>
      <c r="C422" t="s">
        <v>213</v>
      </c>
      <c r="D422" s="7">
        <v>3</v>
      </c>
      <c r="E422" s="37">
        <v>403</v>
      </c>
      <c r="F422" s="13" t="s">
        <v>8</v>
      </c>
      <c r="G422" s="10">
        <v>0.125</v>
      </c>
      <c r="H422" s="7">
        <v>93</v>
      </c>
      <c r="I422" s="7">
        <v>93</v>
      </c>
      <c r="J422" s="7">
        <v>183</v>
      </c>
    </row>
    <row r="423" spans="1:10">
      <c r="A423" s="12">
        <v>2018</v>
      </c>
      <c r="B423" t="e">
        <f t="shared" ca="1" si="6"/>
        <v>#NAME?</v>
      </c>
      <c r="C423" t="s">
        <v>213</v>
      </c>
      <c r="D423" s="7">
        <v>3</v>
      </c>
      <c r="E423" s="37">
        <v>403</v>
      </c>
      <c r="F423" s="13" t="s">
        <v>15</v>
      </c>
      <c r="G423" s="10">
        <v>0.25</v>
      </c>
      <c r="H423" s="7">
        <v>7</v>
      </c>
      <c r="I423" s="7">
        <v>12</v>
      </c>
      <c r="J423" s="7">
        <v>19</v>
      </c>
    </row>
    <row r="424" spans="1:10">
      <c r="A424" s="12">
        <v>2018</v>
      </c>
      <c r="B424" t="e">
        <f t="shared" ca="1" si="6"/>
        <v>#NAME?</v>
      </c>
      <c r="C424" t="s">
        <v>213</v>
      </c>
      <c r="D424" s="7">
        <v>3</v>
      </c>
      <c r="E424" s="37">
        <v>403</v>
      </c>
      <c r="F424" s="13" t="s">
        <v>16</v>
      </c>
      <c r="G424" s="10">
        <v>0.25</v>
      </c>
      <c r="H424" s="7">
        <v>4</v>
      </c>
      <c r="I424" s="7">
        <v>51</v>
      </c>
      <c r="J424" s="7">
        <v>55</v>
      </c>
    </row>
    <row r="425" spans="1:10">
      <c r="A425" s="12">
        <v>2018</v>
      </c>
      <c r="B425" t="e">
        <f t="shared" ca="1" si="6"/>
        <v>#NAME?</v>
      </c>
      <c r="C425" t="s">
        <v>213</v>
      </c>
      <c r="D425" s="7">
        <v>84</v>
      </c>
      <c r="E425" s="37">
        <v>125</v>
      </c>
      <c r="F425" s="13" t="s">
        <v>8</v>
      </c>
      <c r="G425" s="10">
        <v>0.25</v>
      </c>
      <c r="H425" s="7">
        <v>43</v>
      </c>
      <c r="I425" s="7">
        <v>32</v>
      </c>
      <c r="J425" s="7">
        <v>75</v>
      </c>
    </row>
    <row r="426" spans="1:10">
      <c r="A426" s="12">
        <v>2018</v>
      </c>
      <c r="B426" t="e">
        <f t="shared" ca="1" si="6"/>
        <v>#NAME?</v>
      </c>
      <c r="C426" t="s">
        <v>213</v>
      </c>
      <c r="D426" s="7">
        <v>84</v>
      </c>
      <c r="E426" s="37">
        <v>125</v>
      </c>
      <c r="F426" s="13" t="s">
        <v>15</v>
      </c>
      <c r="G426" s="10">
        <v>0.125</v>
      </c>
      <c r="H426" s="7">
        <v>51</v>
      </c>
      <c r="I426" s="7">
        <v>60</v>
      </c>
      <c r="J426" s="7">
        <v>111</v>
      </c>
    </row>
    <row r="427" spans="1:10">
      <c r="A427" s="12">
        <v>2018</v>
      </c>
      <c r="B427" t="e">
        <f t="shared" ca="1" si="6"/>
        <v>#NAME?</v>
      </c>
      <c r="C427" t="s">
        <v>213</v>
      </c>
      <c r="D427" s="7">
        <v>11</v>
      </c>
      <c r="E427" s="37">
        <v>413</v>
      </c>
      <c r="F427" s="13" t="s">
        <v>8</v>
      </c>
      <c r="G427" s="10">
        <v>6.25E-2</v>
      </c>
      <c r="H427" s="7">
        <v>58</v>
      </c>
      <c r="I427" s="7">
        <v>71</v>
      </c>
      <c r="J427" s="7">
        <v>129</v>
      </c>
    </row>
    <row r="428" spans="1:10">
      <c r="A428" s="12">
        <v>2018</v>
      </c>
      <c r="B428" t="e">
        <f t="shared" ca="1" si="6"/>
        <v>#NAME?</v>
      </c>
      <c r="C428" t="s">
        <v>213</v>
      </c>
      <c r="D428" s="7">
        <v>110</v>
      </c>
      <c r="E428" s="37">
        <v>442</v>
      </c>
      <c r="F428" s="13" t="s">
        <v>8</v>
      </c>
      <c r="G428" s="10">
        <v>0.125</v>
      </c>
      <c r="H428" s="7">
        <v>23</v>
      </c>
      <c r="I428" s="7">
        <v>40</v>
      </c>
      <c r="J428" s="7">
        <v>63</v>
      </c>
    </row>
    <row r="429" spans="1:10">
      <c r="A429" s="12">
        <v>2018</v>
      </c>
      <c r="B429" t="e">
        <f t="shared" ca="1" si="6"/>
        <v>#NAME?</v>
      </c>
      <c r="C429" t="s">
        <v>213</v>
      </c>
      <c r="D429" s="7">
        <v>110</v>
      </c>
      <c r="E429" s="37">
        <v>442</v>
      </c>
      <c r="F429" s="13" t="s">
        <v>15</v>
      </c>
      <c r="G429" s="10">
        <v>0.15625</v>
      </c>
      <c r="H429" s="7">
        <v>92</v>
      </c>
      <c r="I429" s="7">
        <v>23</v>
      </c>
      <c r="J429" s="7">
        <v>115</v>
      </c>
    </row>
    <row r="430" spans="1:10">
      <c r="A430" s="12">
        <v>2018</v>
      </c>
      <c r="B430" t="e">
        <f t="shared" ca="1" si="6"/>
        <v>#NAME?</v>
      </c>
      <c r="C430" t="s">
        <v>213</v>
      </c>
      <c r="D430" s="7">
        <v>77</v>
      </c>
      <c r="E430" s="37">
        <v>404</v>
      </c>
      <c r="F430" s="13" t="s">
        <v>8</v>
      </c>
      <c r="G430" s="10">
        <v>0.25</v>
      </c>
      <c r="H430" s="7">
        <v>11</v>
      </c>
      <c r="I430" s="7">
        <v>40</v>
      </c>
      <c r="J430" s="7">
        <v>51</v>
      </c>
    </row>
    <row r="431" spans="1:10">
      <c r="A431" s="12">
        <v>2018</v>
      </c>
      <c r="B431" t="e">
        <f t="shared" ca="1" si="6"/>
        <v>#NAME?</v>
      </c>
      <c r="C431" t="s">
        <v>213</v>
      </c>
      <c r="D431" s="7">
        <v>77</v>
      </c>
      <c r="E431" s="37">
        <v>404</v>
      </c>
      <c r="F431" s="13" t="s">
        <v>15</v>
      </c>
      <c r="G431" s="10">
        <f>(1/4+1/8)</f>
        <v>0.375</v>
      </c>
      <c r="H431" s="7">
        <v>7</v>
      </c>
      <c r="I431" s="7">
        <v>33</v>
      </c>
      <c r="J431" s="7">
        <v>40</v>
      </c>
    </row>
    <row r="432" spans="1:10">
      <c r="A432" s="12">
        <v>2018</v>
      </c>
      <c r="B432" t="e">
        <f t="shared" ca="1" si="6"/>
        <v>#NAME?</v>
      </c>
      <c r="C432" t="s">
        <v>213</v>
      </c>
      <c r="D432" s="7">
        <v>77</v>
      </c>
      <c r="E432" s="37">
        <v>404</v>
      </c>
      <c r="F432" s="13" t="s">
        <v>16</v>
      </c>
      <c r="G432" s="10">
        <v>0.375</v>
      </c>
      <c r="H432" s="7">
        <v>7</v>
      </c>
      <c r="I432" s="7">
        <v>102</v>
      </c>
      <c r="J432" s="7">
        <v>109</v>
      </c>
    </row>
    <row r="433" spans="1:10">
      <c r="A433" s="12">
        <v>2017</v>
      </c>
      <c r="B433" t="e">
        <f t="shared" ca="1" si="6"/>
        <v>#NAME?</v>
      </c>
      <c r="C433" t="s">
        <v>187</v>
      </c>
      <c r="D433" s="7">
        <v>44</v>
      </c>
      <c r="E433" s="37">
        <v>493</v>
      </c>
      <c r="F433" s="13" t="s">
        <v>8</v>
      </c>
      <c r="G433" s="10">
        <v>0.125</v>
      </c>
      <c r="H433" s="7">
        <v>59</v>
      </c>
      <c r="I433" s="7">
        <v>79</v>
      </c>
      <c r="J433" s="7">
        <v>138</v>
      </c>
    </row>
    <row r="434" spans="1:10">
      <c r="A434" s="12">
        <v>2017</v>
      </c>
      <c r="B434" t="e">
        <f t="shared" ca="1" si="6"/>
        <v>#NAME?</v>
      </c>
      <c r="C434" t="s">
        <v>187</v>
      </c>
      <c r="D434" s="7">
        <v>44</v>
      </c>
      <c r="E434" s="37">
        <v>493</v>
      </c>
      <c r="F434" s="13" t="s">
        <v>15</v>
      </c>
      <c r="G434" s="10">
        <v>0.1875</v>
      </c>
      <c r="H434" s="7">
        <v>35</v>
      </c>
      <c r="I434" s="7">
        <v>29</v>
      </c>
      <c r="J434" s="7">
        <v>64</v>
      </c>
    </row>
    <row r="435" spans="1:10">
      <c r="A435" s="12">
        <v>2017</v>
      </c>
      <c r="B435" t="e">
        <f t="shared" ca="1" si="6"/>
        <v>#NAME?</v>
      </c>
      <c r="C435" t="s">
        <v>188</v>
      </c>
      <c r="D435" s="7">
        <v>3</v>
      </c>
      <c r="E435" s="37">
        <v>237</v>
      </c>
      <c r="F435" s="13" t="s">
        <v>8</v>
      </c>
      <c r="G435" s="10">
        <v>0.25</v>
      </c>
      <c r="H435" s="7">
        <v>0</v>
      </c>
      <c r="I435" s="7">
        <v>1</v>
      </c>
      <c r="J435" s="7">
        <v>1</v>
      </c>
    </row>
    <row r="436" spans="1:10">
      <c r="A436" s="12">
        <v>2017</v>
      </c>
      <c r="B436" t="e">
        <f t="shared" ca="1" si="6"/>
        <v>#NAME?</v>
      </c>
      <c r="C436" t="s">
        <v>188</v>
      </c>
      <c r="D436" s="7">
        <v>3</v>
      </c>
      <c r="E436" s="37">
        <v>237</v>
      </c>
      <c r="F436" s="13" t="s">
        <v>15</v>
      </c>
      <c r="G436" s="10">
        <v>0.25</v>
      </c>
      <c r="H436" s="7">
        <v>1</v>
      </c>
      <c r="I436" s="7">
        <v>103</v>
      </c>
      <c r="J436" s="7">
        <v>104</v>
      </c>
    </row>
    <row r="437" spans="1:10">
      <c r="A437" s="12">
        <v>2017</v>
      </c>
      <c r="B437" t="e">
        <f t="shared" ca="1" si="6"/>
        <v>#NAME?</v>
      </c>
      <c r="C437" t="s">
        <v>188</v>
      </c>
      <c r="D437" s="7">
        <v>3</v>
      </c>
      <c r="E437" s="37">
        <v>237</v>
      </c>
      <c r="F437" s="13" t="s">
        <v>17</v>
      </c>
      <c r="G437" s="10">
        <v>0.25</v>
      </c>
      <c r="H437" s="7">
        <v>1</v>
      </c>
      <c r="I437" s="7">
        <v>0</v>
      </c>
      <c r="J437" s="7">
        <v>1</v>
      </c>
    </row>
    <row r="438" spans="1:10">
      <c r="A438" s="12">
        <v>2018</v>
      </c>
      <c r="B438" t="e">
        <f t="shared" ca="1" si="6"/>
        <v>#NAME?</v>
      </c>
      <c r="C438" t="s">
        <v>213</v>
      </c>
      <c r="D438" s="7">
        <v>52</v>
      </c>
      <c r="E438" s="37">
        <v>601</v>
      </c>
      <c r="F438" s="13" t="s">
        <v>8</v>
      </c>
      <c r="G438" s="10">
        <v>1</v>
      </c>
      <c r="H438" s="7">
        <v>1</v>
      </c>
      <c r="I438" s="7">
        <v>1</v>
      </c>
      <c r="J438" s="7">
        <v>2</v>
      </c>
    </row>
    <row r="439" spans="1:10">
      <c r="A439" s="12">
        <v>2018</v>
      </c>
      <c r="B439" t="e">
        <f t="shared" ca="1" si="6"/>
        <v>#NAME?</v>
      </c>
      <c r="C439" t="s">
        <v>213</v>
      </c>
      <c r="D439" s="7">
        <v>52</v>
      </c>
      <c r="E439" s="37">
        <v>601</v>
      </c>
      <c r="F439" s="13" t="s">
        <v>15</v>
      </c>
      <c r="G439" s="10">
        <v>1</v>
      </c>
      <c r="H439" s="7">
        <v>14</v>
      </c>
      <c r="I439" s="7">
        <v>84</v>
      </c>
      <c r="J439" s="7">
        <f>SUM(I439,H439)</f>
        <v>98</v>
      </c>
    </row>
    <row r="440" spans="1:10">
      <c r="A440" s="12">
        <v>2017</v>
      </c>
      <c r="B440" t="e">
        <f t="shared" ca="1" si="6"/>
        <v>#NAME?</v>
      </c>
      <c r="C440" t="s">
        <v>189</v>
      </c>
      <c r="D440" s="7">
        <v>108</v>
      </c>
      <c r="E440" s="37">
        <v>402</v>
      </c>
      <c r="F440" s="13" t="s">
        <v>15</v>
      </c>
      <c r="G440" s="10">
        <v>0.125</v>
      </c>
      <c r="H440" s="7">
        <v>0</v>
      </c>
      <c r="I440" s="7">
        <v>1</v>
      </c>
      <c r="J440" s="7">
        <v>1</v>
      </c>
    </row>
    <row r="441" spans="1:10">
      <c r="A441" s="12">
        <v>2017</v>
      </c>
      <c r="B441" t="e">
        <f t="shared" ca="1" si="6"/>
        <v>#NAME?</v>
      </c>
      <c r="C441" t="s">
        <v>189</v>
      </c>
      <c r="D441" s="7">
        <v>108</v>
      </c>
      <c r="E441" s="37">
        <v>402</v>
      </c>
      <c r="F441" s="13" t="s">
        <v>16</v>
      </c>
      <c r="G441" s="10">
        <v>0.125</v>
      </c>
      <c r="H441" s="7">
        <v>23</v>
      </c>
      <c r="I441" s="7">
        <v>78</v>
      </c>
      <c r="J441" s="7">
        <v>101</v>
      </c>
    </row>
    <row r="442" spans="1:10">
      <c r="A442" s="12">
        <v>2017</v>
      </c>
      <c r="B442" t="e">
        <f t="shared" ca="1" si="6"/>
        <v>#NAME?</v>
      </c>
      <c r="C442" t="s">
        <v>158</v>
      </c>
      <c r="D442" s="7">
        <v>36</v>
      </c>
      <c r="E442" s="37">
        <v>442</v>
      </c>
      <c r="F442" s="13" t="s">
        <v>8</v>
      </c>
      <c r="G442" s="10">
        <v>6.25E-2</v>
      </c>
      <c r="H442" s="7">
        <v>56</v>
      </c>
      <c r="I442" s="7">
        <v>108</v>
      </c>
      <c r="J442" s="7">
        <v>164</v>
      </c>
    </row>
    <row r="443" spans="1:10">
      <c r="A443" s="12">
        <v>2017</v>
      </c>
      <c r="B443" t="e">
        <f t="shared" ca="1" si="6"/>
        <v>#NAME?</v>
      </c>
      <c r="C443" t="s">
        <v>158</v>
      </c>
      <c r="D443" s="7">
        <v>36</v>
      </c>
      <c r="E443" s="37">
        <v>442</v>
      </c>
      <c r="F443" s="13" t="s">
        <v>15</v>
      </c>
      <c r="G443" s="10">
        <f>(1/16+1/16+1/8+1/16)</f>
        <v>0.3125</v>
      </c>
      <c r="H443" s="7">
        <v>21</v>
      </c>
      <c r="I443" s="7">
        <v>34</v>
      </c>
      <c r="J443" s="7">
        <v>55</v>
      </c>
    </row>
    <row r="444" spans="1:10">
      <c r="A444" s="12">
        <v>2018</v>
      </c>
      <c r="B444" t="e">
        <f t="shared" ca="1" si="6"/>
        <v>#NAME?</v>
      </c>
      <c r="C444" t="s">
        <v>213</v>
      </c>
      <c r="D444" s="7">
        <v>46</v>
      </c>
      <c r="E444" s="37">
        <v>615</v>
      </c>
      <c r="F444" s="13" t="s">
        <v>8</v>
      </c>
      <c r="G444" s="10">
        <v>6.25E-2</v>
      </c>
      <c r="H444" s="7">
        <v>34</v>
      </c>
      <c r="I444" s="7">
        <v>87</v>
      </c>
      <c r="J444" s="7">
        <v>121</v>
      </c>
    </row>
    <row r="445" spans="1:10">
      <c r="A445" s="12">
        <v>2018</v>
      </c>
      <c r="B445" t="e">
        <f t="shared" ca="1" si="6"/>
        <v>#NAME?</v>
      </c>
      <c r="C445" t="s">
        <v>213</v>
      </c>
      <c r="D445" s="7">
        <v>46</v>
      </c>
      <c r="E445" s="37">
        <v>615</v>
      </c>
      <c r="F445" s="13" t="s">
        <v>16</v>
      </c>
      <c r="G445" s="10">
        <v>0.15625</v>
      </c>
      <c r="H445" s="7">
        <v>14</v>
      </c>
      <c r="I445" s="7">
        <v>53</v>
      </c>
      <c r="J445" s="7">
        <v>67</v>
      </c>
    </row>
    <row r="446" spans="1:10">
      <c r="A446" s="12">
        <v>2018</v>
      </c>
      <c r="B446" t="e">
        <f t="shared" ca="1" si="6"/>
        <v>#NAME?</v>
      </c>
      <c r="C446" t="s">
        <v>213</v>
      </c>
      <c r="D446" s="7">
        <v>57</v>
      </c>
      <c r="E446" s="37">
        <v>464</v>
      </c>
      <c r="F446" s="13" t="s">
        <v>8</v>
      </c>
      <c r="G446" s="10">
        <v>6.25E-2</v>
      </c>
      <c r="H446" s="7">
        <v>43</v>
      </c>
      <c r="I446" s="7">
        <v>63</v>
      </c>
      <c r="J446" s="7">
        <v>106</v>
      </c>
    </row>
    <row r="447" spans="1:10">
      <c r="A447" s="12">
        <v>2018</v>
      </c>
      <c r="B447" t="e">
        <f t="shared" ca="1" si="6"/>
        <v>#NAME?</v>
      </c>
      <c r="C447" t="s">
        <v>213</v>
      </c>
      <c r="D447" s="7">
        <v>57</v>
      </c>
      <c r="E447" s="37">
        <v>464</v>
      </c>
      <c r="F447" s="13" t="s">
        <v>15</v>
      </c>
      <c r="G447" s="10">
        <v>6.25E-2</v>
      </c>
      <c r="H447" s="7">
        <v>2</v>
      </c>
      <c r="I447" s="7">
        <v>4</v>
      </c>
      <c r="J447" s="7">
        <v>6</v>
      </c>
    </row>
    <row r="448" spans="1:10">
      <c r="A448" s="12">
        <v>2018</v>
      </c>
      <c r="B448" t="e">
        <f t="shared" ca="1" si="6"/>
        <v>#NAME?</v>
      </c>
      <c r="C448" t="s">
        <v>213</v>
      </c>
      <c r="D448" s="7">
        <v>41</v>
      </c>
      <c r="E448" s="37">
        <v>473</v>
      </c>
      <c r="F448" s="13" t="s">
        <v>8</v>
      </c>
      <c r="G448" s="10">
        <v>0.125</v>
      </c>
      <c r="H448" s="7">
        <v>49</v>
      </c>
      <c r="I448" s="7">
        <v>138</v>
      </c>
      <c r="J448" s="7">
        <v>187</v>
      </c>
    </row>
    <row r="449" spans="1:11">
      <c r="A449" s="12">
        <v>2018</v>
      </c>
      <c r="B449" t="e">
        <f t="shared" ca="1" si="6"/>
        <v>#NAME?</v>
      </c>
      <c r="C449" t="s">
        <v>213</v>
      </c>
      <c r="D449" s="7">
        <v>41</v>
      </c>
      <c r="E449" s="37">
        <v>473</v>
      </c>
      <c r="F449" s="13" t="s">
        <v>15</v>
      </c>
      <c r="G449" s="10">
        <v>0.125</v>
      </c>
      <c r="H449" s="7">
        <v>5</v>
      </c>
      <c r="I449" s="7">
        <v>0</v>
      </c>
      <c r="J449" s="7">
        <v>5</v>
      </c>
    </row>
    <row r="450" spans="1:11">
      <c r="A450" s="12">
        <v>2017</v>
      </c>
      <c r="B450" t="e">
        <f t="shared" ca="1" si="6"/>
        <v>#NAME?</v>
      </c>
      <c r="C450" t="s">
        <v>190</v>
      </c>
      <c r="D450" s="7">
        <v>64</v>
      </c>
      <c r="E450" s="37">
        <v>464</v>
      </c>
      <c r="F450" s="13" t="s">
        <v>8</v>
      </c>
      <c r="G450" s="10">
        <v>0.125</v>
      </c>
      <c r="H450" s="7">
        <v>35</v>
      </c>
      <c r="I450" s="7">
        <v>69</v>
      </c>
      <c r="J450" s="7">
        <v>104</v>
      </c>
    </row>
    <row r="451" spans="1:11">
      <c r="A451" s="12">
        <v>2017</v>
      </c>
      <c r="B451" t="e">
        <f t="shared" ref="B451:B514" ca="1" si="7">_xlfn.CONCAT(C451,"S",E451)</f>
        <v>#NAME?</v>
      </c>
      <c r="C451" t="s">
        <v>196</v>
      </c>
      <c r="D451" s="7">
        <v>88</v>
      </c>
      <c r="E451" s="37">
        <v>647</v>
      </c>
      <c r="F451" s="13" t="s">
        <v>8</v>
      </c>
      <c r="G451" s="10">
        <f>(1/32+1/32+1/16)</f>
        <v>0.125</v>
      </c>
      <c r="H451" s="7">
        <v>4</v>
      </c>
      <c r="I451" s="7">
        <v>47</v>
      </c>
      <c r="J451" s="7">
        <v>51</v>
      </c>
    </row>
    <row r="452" spans="1:11">
      <c r="A452" s="12">
        <v>2017</v>
      </c>
      <c r="B452" t="e">
        <f t="shared" ca="1" si="7"/>
        <v>#NAME?</v>
      </c>
      <c r="C452" t="s">
        <v>196</v>
      </c>
      <c r="D452" s="7">
        <v>88</v>
      </c>
      <c r="E452" s="37">
        <v>647</v>
      </c>
      <c r="F452" s="13" t="s">
        <v>16</v>
      </c>
      <c r="G452" s="10">
        <v>0.125</v>
      </c>
      <c r="H452" s="7">
        <v>7</v>
      </c>
      <c r="I452" s="7">
        <v>96</v>
      </c>
      <c r="J452" s="7">
        <v>113</v>
      </c>
    </row>
    <row r="453" spans="1:11">
      <c r="A453" s="12">
        <v>2018</v>
      </c>
      <c r="B453" t="e">
        <f t="shared" ca="1" si="7"/>
        <v>#NAME?</v>
      </c>
      <c r="C453" t="s">
        <v>213</v>
      </c>
      <c r="D453" s="7">
        <v>19</v>
      </c>
      <c r="E453" s="37">
        <v>443</v>
      </c>
      <c r="F453" s="13" t="s">
        <v>8</v>
      </c>
      <c r="G453" s="10">
        <v>6.25E-2</v>
      </c>
      <c r="H453" s="7">
        <v>63</v>
      </c>
      <c r="I453" s="7">
        <v>85</v>
      </c>
      <c r="J453" s="7">
        <v>148</v>
      </c>
    </row>
    <row r="454" spans="1:11">
      <c r="A454" s="12">
        <v>2018</v>
      </c>
      <c r="B454" t="e">
        <f t="shared" ca="1" si="7"/>
        <v>#NAME?</v>
      </c>
      <c r="C454" t="s">
        <v>213</v>
      </c>
      <c r="D454" s="7">
        <v>19</v>
      </c>
      <c r="E454" s="37">
        <v>443</v>
      </c>
      <c r="F454" s="13" t="s">
        <v>15</v>
      </c>
      <c r="G454" s="10">
        <v>0.375</v>
      </c>
      <c r="I454" s="7">
        <v>12</v>
      </c>
      <c r="J454" s="7">
        <v>12</v>
      </c>
    </row>
    <row r="455" spans="1:11">
      <c r="A455" s="12">
        <v>2018</v>
      </c>
      <c r="B455" t="e">
        <f t="shared" ca="1" si="7"/>
        <v>#NAME?</v>
      </c>
      <c r="C455" t="s">
        <v>213</v>
      </c>
      <c r="D455" s="7">
        <v>19</v>
      </c>
      <c r="E455" s="37">
        <v>443</v>
      </c>
      <c r="F455" s="13" t="s">
        <v>16</v>
      </c>
      <c r="G455" s="10">
        <v>0.25</v>
      </c>
      <c r="I455" s="7">
        <v>4</v>
      </c>
      <c r="J455" s="7">
        <v>4</v>
      </c>
    </row>
    <row r="456" spans="1:11" s="11" customFormat="1">
      <c r="A456" s="12">
        <v>2018</v>
      </c>
      <c r="B456" s="11" t="e">
        <f t="shared" ca="1" si="7"/>
        <v>#NAME?</v>
      </c>
      <c r="C456" s="11" t="s">
        <v>213</v>
      </c>
      <c r="D456" s="25">
        <v>104</v>
      </c>
      <c r="E456" s="39">
        <v>495</v>
      </c>
      <c r="F456" s="13" t="s">
        <v>8</v>
      </c>
      <c r="G456" s="26">
        <f>1/16+1/64</f>
        <v>7.8125E-2</v>
      </c>
      <c r="H456" s="25">
        <v>45</v>
      </c>
      <c r="I456" s="25">
        <v>68</v>
      </c>
      <c r="J456" s="25">
        <v>113</v>
      </c>
      <c r="K456" s="33"/>
    </row>
    <row r="457" spans="1:11" s="11" customFormat="1">
      <c r="A457" s="12">
        <v>2018</v>
      </c>
      <c r="B457" s="11" t="e">
        <f t="shared" ca="1" si="7"/>
        <v>#NAME?</v>
      </c>
      <c r="C457" s="11" t="s">
        <v>213</v>
      </c>
      <c r="D457" s="25">
        <v>104</v>
      </c>
      <c r="E457" s="39">
        <v>495</v>
      </c>
      <c r="F457" s="13" t="s">
        <v>15</v>
      </c>
      <c r="G457" s="26">
        <v>7.8125E-2</v>
      </c>
      <c r="H457" s="25"/>
      <c r="I457" s="25">
        <v>3</v>
      </c>
      <c r="J457" s="25">
        <v>3</v>
      </c>
      <c r="K457" s="33"/>
    </row>
    <row r="458" spans="1:11">
      <c r="A458" s="12">
        <v>2018</v>
      </c>
      <c r="B458" t="e">
        <f t="shared" ca="1" si="7"/>
        <v>#NAME?</v>
      </c>
      <c r="C458" t="s">
        <v>213</v>
      </c>
      <c r="D458" s="7">
        <v>50</v>
      </c>
      <c r="E458" s="37">
        <v>623</v>
      </c>
      <c r="F458" s="13" t="s">
        <v>8</v>
      </c>
      <c r="G458" s="10">
        <v>0.125</v>
      </c>
      <c r="H458" s="7">
        <v>59</v>
      </c>
      <c r="I458" s="7">
        <v>86</v>
      </c>
      <c r="J458" s="7">
        <v>145</v>
      </c>
    </row>
    <row r="459" spans="1:11">
      <c r="A459" s="12">
        <v>2018</v>
      </c>
      <c r="B459" t="e">
        <f t="shared" ca="1" si="7"/>
        <v>#NAME?</v>
      </c>
      <c r="C459" t="s">
        <v>213</v>
      </c>
      <c r="D459" s="7">
        <v>50</v>
      </c>
      <c r="E459" s="37">
        <v>623</v>
      </c>
      <c r="F459" s="13" t="s">
        <v>15</v>
      </c>
      <c r="G459" s="10">
        <v>0.125</v>
      </c>
      <c r="H459" s="7">
        <v>17</v>
      </c>
      <c r="I459" s="7">
        <v>33</v>
      </c>
      <c r="J459" s="7">
        <v>50</v>
      </c>
    </row>
    <row r="460" spans="1:11">
      <c r="A460" s="12">
        <v>2017</v>
      </c>
      <c r="B460" t="e">
        <f t="shared" ca="1" si="7"/>
        <v>#NAME?</v>
      </c>
      <c r="C460" t="s">
        <v>205</v>
      </c>
      <c r="D460" s="7">
        <v>67</v>
      </c>
      <c r="E460" s="37">
        <v>473</v>
      </c>
      <c r="F460" s="13" t="s">
        <v>8</v>
      </c>
      <c r="G460" s="10">
        <v>3.125E-2</v>
      </c>
      <c r="H460" s="7">
        <v>27</v>
      </c>
      <c r="I460" s="7">
        <v>79</v>
      </c>
      <c r="J460" s="7">
        <v>106</v>
      </c>
    </row>
    <row r="461" spans="1:11">
      <c r="A461" s="12">
        <v>2017</v>
      </c>
      <c r="B461" t="e">
        <f t="shared" ca="1" si="7"/>
        <v>#NAME?</v>
      </c>
      <c r="C461" t="s">
        <v>205</v>
      </c>
      <c r="D461" s="7">
        <v>67</v>
      </c>
      <c r="E461" s="37">
        <v>473</v>
      </c>
      <c r="F461" s="13" t="s">
        <v>15</v>
      </c>
      <c r="G461" s="10">
        <v>0.25</v>
      </c>
      <c r="H461" s="7">
        <v>25</v>
      </c>
      <c r="I461" s="7">
        <v>26</v>
      </c>
      <c r="J461" s="7">
        <v>51</v>
      </c>
    </row>
    <row r="462" spans="1:11">
      <c r="A462" s="12">
        <v>2017</v>
      </c>
      <c r="B462" t="e">
        <f t="shared" ca="1" si="7"/>
        <v>#NAME?</v>
      </c>
      <c r="C462" t="s">
        <v>206</v>
      </c>
      <c r="D462" s="7">
        <v>71</v>
      </c>
      <c r="E462" s="37">
        <v>603</v>
      </c>
      <c r="F462" s="13" t="s">
        <v>8</v>
      </c>
      <c r="G462" s="10">
        <v>9.375E-2</v>
      </c>
      <c r="H462" s="7">
        <v>31</v>
      </c>
      <c r="I462" s="7">
        <v>93</v>
      </c>
      <c r="J462" s="7">
        <v>124</v>
      </c>
    </row>
    <row r="463" spans="1:11" s="11" customFormat="1">
      <c r="A463" s="12">
        <v>2017</v>
      </c>
      <c r="B463" t="e">
        <f t="shared" ca="1" si="7"/>
        <v>#NAME?</v>
      </c>
      <c r="C463" s="11" t="s">
        <v>209</v>
      </c>
      <c r="D463" s="25">
        <v>93</v>
      </c>
      <c r="E463" s="39">
        <v>617</v>
      </c>
      <c r="F463" s="11" t="s">
        <v>8</v>
      </c>
      <c r="G463" s="26">
        <v>0.125</v>
      </c>
      <c r="H463" s="25">
        <v>78</v>
      </c>
      <c r="I463" s="25">
        <v>79</v>
      </c>
      <c r="J463" s="25">
        <v>157</v>
      </c>
      <c r="K463" s="33"/>
    </row>
    <row r="464" spans="1:11">
      <c r="A464" s="12">
        <v>2017</v>
      </c>
      <c r="B464" t="e">
        <f t="shared" ca="1" si="7"/>
        <v>#NAME?</v>
      </c>
      <c r="C464" t="s">
        <v>187</v>
      </c>
      <c r="D464" s="7">
        <v>43</v>
      </c>
      <c r="E464" s="37">
        <v>425</v>
      </c>
      <c r="F464" s="13" t="s">
        <v>8</v>
      </c>
      <c r="G464" s="10">
        <v>0.125</v>
      </c>
      <c r="H464" s="7">
        <v>70</v>
      </c>
      <c r="I464" s="7">
        <v>103</v>
      </c>
      <c r="J464" s="7">
        <v>173</v>
      </c>
    </row>
    <row r="465" spans="1:10">
      <c r="A465" s="12">
        <v>2017</v>
      </c>
      <c r="B465" t="e">
        <f t="shared" ca="1" si="7"/>
        <v>#NAME?</v>
      </c>
      <c r="C465" t="s">
        <v>187</v>
      </c>
      <c r="D465" s="7">
        <v>43</v>
      </c>
      <c r="E465" s="37">
        <v>425</v>
      </c>
      <c r="F465" s="13" t="s">
        <v>15</v>
      </c>
      <c r="G465" s="10">
        <v>0.125</v>
      </c>
      <c r="H465" s="7">
        <v>23</v>
      </c>
      <c r="I465" s="7">
        <v>7</v>
      </c>
      <c r="J465" s="7">
        <v>30</v>
      </c>
    </row>
    <row r="466" spans="1:10">
      <c r="A466" s="12">
        <v>2017</v>
      </c>
      <c r="B466" t="e">
        <f t="shared" ca="1" si="7"/>
        <v>#NAME?</v>
      </c>
      <c r="C466" t="s">
        <v>187</v>
      </c>
      <c r="D466" s="7">
        <v>43</v>
      </c>
      <c r="E466" s="37">
        <v>425</v>
      </c>
      <c r="F466" s="13" t="s">
        <v>16</v>
      </c>
      <c r="G466" s="10">
        <v>0.125</v>
      </c>
      <c r="H466" s="7">
        <v>4</v>
      </c>
      <c r="I466" s="7">
        <v>9</v>
      </c>
      <c r="J466" s="7">
        <v>13</v>
      </c>
    </row>
    <row r="467" spans="1:10">
      <c r="A467" s="12">
        <v>2017</v>
      </c>
      <c r="B467" t="e">
        <f ca="1">_xlfn.CONCAT(C467,"S",E467)</f>
        <v>#NAME?</v>
      </c>
      <c r="C467" t="s">
        <v>206</v>
      </c>
      <c r="D467" s="7">
        <v>72</v>
      </c>
      <c r="E467" s="37">
        <v>5</v>
      </c>
      <c r="F467" s="13" t="s">
        <v>8</v>
      </c>
      <c r="G467" s="10">
        <v>9.375E-2</v>
      </c>
      <c r="H467" s="7">
        <v>42</v>
      </c>
      <c r="I467" s="7">
        <v>69</v>
      </c>
      <c r="J467" s="7">
        <v>11</v>
      </c>
    </row>
    <row r="468" spans="1:10">
      <c r="A468" s="12">
        <v>2018</v>
      </c>
      <c r="B468" t="e">
        <f t="shared" ca="1" si="7"/>
        <v>#NAME?</v>
      </c>
      <c r="C468" t="s">
        <v>213</v>
      </c>
      <c r="D468" s="7">
        <v>43</v>
      </c>
      <c r="E468">
        <v>474</v>
      </c>
      <c r="F468" s="37" t="s">
        <v>8</v>
      </c>
      <c r="G468" s="10">
        <v>9.375E-2</v>
      </c>
      <c r="H468" s="7">
        <v>60</v>
      </c>
      <c r="I468" s="7">
        <v>62</v>
      </c>
      <c r="J468" s="7">
        <v>122</v>
      </c>
    </row>
    <row r="469" spans="1:10">
      <c r="A469" s="12">
        <v>2017</v>
      </c>
      <c r="B469" t="e">
        <f t="shared" ca="1" si="7"/>
        <v>#NAME?</v>
      </c>
      <c r="C469" t="s">
        <v>206</v>
      </c>
      <c r="D469" s="7">
        <v>72</v>
      </c>
      <c r="E469" s="37">
        <v>5</v>
      </c>
      <c r="F469" s="13" t="s">
        <v>8</v>
      </c>
      <c r="G469" s="10">
        <v>9.375E-2</v>
      </c>
      <c r="H469" s="7">
        <v>42</v>
      </c>
      <c r="I469" s="7">
        <v>69</v>
      </c>
      <c r="J469" s="7">
        <v>111</v>
      </c>
    </row>
    <row r="470" spans="1:10">
      <c r="A470" s="12">
        <v>2017</v>
      </c>
      <c r="B470" t="e">
        <f t="shared" ca="1" si="7"/>
        <v>#NAME?</v>
      </c>
      <c r="C470" t="s">
        <v>206</v>
      </c>
      <c r="D470" s="7">
        <v>72</v>
      </c>
      <c r="E470" s="37">
        <v>5</v>
      </c>
      <c r="F470" s="13" t="s">
        <v>16</v>
      </c>
      <c r="G470" s="10">
        <v>9.375E-2</v>
      </c>
      <c r="H470" s="7">
        <v>0</v>
      </c>
      <c r="I470" s="7">
        <v>1</v>
      </c>
      <c r="J470" s="7">
        <v>1</v>
      </c>
    </row>
    <row r="471" spans="1:10">
      <c r="A471" s="12">
        <v>2018</v>
      </c>
      <c r="B471" t="e">
        <f t="shared" ca="1" si="7"/>
        <v>#NAME?</v>
      </c>
      <c r="C471" t="s">
        <v>213</v>
      </c>
      <c r="D471" s="7">
        <v>7</v>
      </c>
      <c r="E471" s="37">
        <v>482</v>
      </c>
      <c r="F471" s="13" t="s">
        <v>8</v>
      </c>
      <c r="G471" s="10">
        <v>1</v>
      </c>
      <c r="H471" s="7">
        <v>2</v>
      </c>
      <c r="I471" s="7">
        <v>7</v>
      </c>
      <c r="J471" s="7">
        <v>9</v>
      </c>
    </row>
    <row r="472" spans="1:10">
      <c r="A472" s="12">
        <v>2018</v>
      </c>
      <c r="B472" t="e">
        <f t="shared" ca="1" si="7"/>
        <v>#NAME?</v>
      </c>
      <c r="C472" t="s">
        <v>213</v>
      </c>
      <c r="D472" s="7">
        <v>7</v>
      </c>
      <c r="E472" s="37">
        <v>482</v>
      </c>
      <c r="F472" s="13" t="s">
        <v>16</v>
      </c>
      <c r="G472" s="10">
        <v>1</v>
      </c>
      <c r="H472" s="7">
        <v>1</v>
      </c>
      <c r="I472" s="7">
        <v>84</v>
      </c>
      <c r="J472" s="7">
        <v>85</v>
      </c>
    </row>
    <row r="473" spans="1:10">
      <c r="A473" s="12">
        <v>2018</v>
      </c>
      <c r="B473" t="e">
        <f t="shared" ca="1" si="7"/>
        <v>#NAME?</v>
      </c>
      <c r="C473" t="s">
        <v>213</v>
      </c>
      <c r="D473" s="7">
        <v>7</v>
      </c>
      <c r="E473" s="37">
        <v>482</v>
      </c>
      <c r="F473" s="13" t="s">
        <v>30</v>
      </c>
      <c r="G473" s="10">
        <v>1</v>
      </c>
      <c r="H473" s="7">
        <v>1</v>
      </c>
      <c r="I473" s="7">
        <v>0</v>
      </c>
      <c r="J473" s="7">
        <v>1</v>
      </c>
    </row>
    <row r="474" spans="1:10">
      <c r="A474" s="12">
        <v>2018</v>
      </c>
      <c r="B474" t="e">
        <f t="shared" ca="1" si="7"/>
        <v>#NAME?</v>
      </c>
      <c r="C474" t="s">
        <v>215</v>
      </c>
      <c r="D474" s="7">
        <v>14</v>
      </c>
      <c r="E474" s="37">
        <v>422</v>
      </c>
      <c r="F474" s="13" t="s">
        <v>8</v>
      </c>
      <c r="G474" s="10">
        <v>1</v>
      </c>
      <c r="H474" s="7">
        <v>58</v>
      </c>
      <c r="I474" s="7">
        <v>58</v>
      </c>
      <c r="J474" s="7">
        <v>126</v>
      </c>
    </row>
    <row r="475" spans="1:10">
      <c r="A475" s="12">
        <v>2018</v>
      </c>
      <c r="B475" t="e">
        <f t="shared" ca="1" si="7"/>
        <v>#NAME?</v>
      </c>
      <c r="C475" t="s">
        <v>215</v>
      </c>
      <c r="D475" s="7">
        <v>14</v>
      </c>
      <c r="E475" s="37">
        <v>422</v>
      </c>
      <c r="F475" s="13" t="s">
        <v>15</v>
      </c>
      <c r="G475" s="10">
        <v>1</v>
      </c>
      <c r="H475" s="7">
        <v>3</v>
      </c>
      <c r="I475" s="7">
        <v>5</v>
      </c>
      <c r="J475" s="7">
        <v>8</v>
      </c>
    </row>
    <row r="476" spans="1:10">
      <c r="A476" s="12">
        <v>2018</v>
      </c>
      <c r="B476" t="e">
        <f t="shared" ca="1" si="7"/>
        <v>#NAME?</v>
      </c>
      <c r="C476" t="s">
        <v>215</v>
      </c>
      <c r="D476" s="7">
        <v>14</v>
      </c>
      <c r="E476" s="37">
        <v>422</v>
      </c>
      <c r="F476" s="13" t="s">
        <v>16</v>
      </c>
      <c r="G476" s="10">
        <v>1</v>
      </c>
      <c r="H476" s="7">
        <v>18</v>
      </c>
      <c r="I476" s="7">
        <v>65</v>
      </c>
      <c r="J476" s="7">
        <v>82</v>
      </c>
    </row>
    <row r="477" spans="1:10">
      <c r="A477" s="12">
        <v>2018</v>
      </c>
      <c r="B477" t="e">
        <f t="shared" ca="1" si="7"/>
        <v>#NAME?</v>
      </c>
      <c r="C477" t="s">
        <v>215</v>
      </c>
      <c r="D477" s="7">
        <v>14</v>
      </c>
      <c r="E477" s="37">
        <v>422</v>
      </c>
      <c r="F477" s="13" t="s">
        <v>17</v>
      </c>
      <c r="G477" s="10">
        <v>1</v>
      </c>
      <c r="H477" s="7">
        <v>3</v>
      </c>
      <c r="I477" s="7">
        <v>2</v>
      </c>
      <c r="J477" s="7">
        <v>5</v>
      </c>
    </row>
    <row r="478" spans="1:10">
      <c r="A478" s="12">
        <v>2017</v>
      </c>
      <c r="B478" t="e">
        <f t="shared" ca="1" si="7"/>
        <v>#NAME?</v>
      </c>
      <c r="C478" t="s">
        <v>209</v>
      </c>
      <c r="D478" s="7">
        <v>92</v>
      </c>
      <c r="E478" s="37">
        <v>612</v>
      </c>
      <c r="F478" s="13" t="s">
        <v>8</v>
      </c>
      <c r="G478" s="10">
        <v>9.375E-2</v>
      </c>
      <c r="H478" s="7">
        <v>55</v>
      </c>
      <c r="I478" s="7">
        <v>67</v>
      </c>
      <c r="J478" s="7">
        <v>122</v>
      </c>
    </row>
    <row r="479" spans="1:10">
      <c r="A479" s="12">
        <v>2017</v>
      </c>
      <c r="B479" t="e">
        <f t="shared" ca="1" si="7"/>
        <v>#NAME?</v>
      </c>
      <c r="C479" t="s">
        <v>216</v>
      </c>
      <c r="D479" s="7">
        <v>41</v>
      </c>
      <c r="E479" s="37">
        <v>423</v>
      </c>
      <c r="F479" s="13" t="s">
        <v>8</v>
      </c>
      <c r="G479" s="10">
        <v>6.25E-2</v>
      </c>
      <c r="H479" s="7">
        <v>61</v>
      </c>
      <c r="I479" s="7">
        <v>86</v>
      </c>
      <c r="J479" s="7">
        <v>147</v>
      </c>
    </row>
    <row r="480" spans="1:10">
      <c r="A480" s="12">
        <v>2017</v>
      </c>
      <c r="B480" t="e">
        <f t="shared" ca="1" si="7"/>
        <v>#NAME?</v>
      </c>
      <c r="C480" t="s">
        <v>216</v>
      </c>
      <c r="D480" s="7">
        <v>41</v>
      </c>
      <c r="E480" s="37">
        <v>423</v>
      </c>
      <c r="F480" s="13" t="s">
        <v>15</v>
      </c>
      <c r="G480" s="10">
        <v>0.25</v>
      </c>
      <c r="H480" s="7">
        <v>9</v>
      </c>
      <c r="I480" s="7">
        <v>59</v>
      </c>
      <c r="J480" s="7">
        <v>68</v>
      </c>
    </row>
    <row r="481" spans="1:11">
      <c r="A481" s="12">
        <v>2017</v>
      </c>
      <c r="B481" t="e">
        <f t="shared" ca="1" si="7"/>
        <v>#NAME?</v>
      </c>
      <c r="C481" t="s">
        <v>189</v>
      </c>
      <c r="D481" s="7">
        <v>111</v>
      </c>
      <c r="E481" s="37">
        <v>412</v>
      </c>
      <c r="F481" s="13" t="s">
        <v>8</v>
      </c>
      <c r="G481" s="10">
        <v>0.25</v>
      </c>
      <c r="H481" s="7">
        <v>40</v>
      </c>
      <c r="I481" s="7">
        <v>33</v>
      </c>
      <c r="J481" s="7">
        <v>73</v>
      </c>
      <c r="K481" s="33" t="s">
        <v>202</v>
      </c>
    </row>
    <row r="482" spans="1:11">
      <c r="A482" s="12">
        <v>2017</v>
      </c>
      <c r="B482" t="e">
        <f t="shared" ca="1" si="7"/>
        <v>#NAME?</v>
      </c>
      <c r="C482" t="s">
        <v>189</v>
      </c>
      <c r="D482" s="7">
        <v>111</v>
      </c>
      <c r="E482" s="37">
        <v>412</v>
      </c>
      <c r="F482" s="13" t="s">
        <v>16</v>
      </c>
      <c r="G482" s="10">
        <v>0.25</v>
      </c>
      <c r="H482" s="7">
        <v>24</v>
      </c>
      <c r="I482" s="7">
        <v>67</v>
      </c>
      <c r="J482" s="7">
        <v>91</v>
      </c>
      <c r="K482" s="33" t="s">
        <v>202</v>
      </c>
    </row>
    <row r="483" spans="1:11">
      <c r="A483" s="12">
        <v>2017</v>
      </c>
      <c r="B483" t="e">
        <f t="shared" ca="1" si="7"/>
        <v>#NAME?</v>
      </c>
      <c r="C483" t="s">
        <v>157</v>
      </c>
      <c r="D483" s="7">
        <v>53</v>
      </c>
      <c r="E483" s="37">
        <v>463</v>
      </c>
      <c r="F483" s="13" t="s">
        <v>8</v>
      </c>
      <c r="G483" s="10">
        <v>6.25E-2</v>
      </c>
      <c r="H483" s="7">
        <v>107</v>
      </c>
      <c r="I483" s="7">
        <v>145</v>
      </c>
      <c r="J483" s="7">
        <v>252</v>
      </c>
    </row>
    <row r="484" spans="1:11">
      <c r="A484" s="12">
        <v>2017</v>
      </c>
      <c r="B484" t="e">
        <f t="shared" ca="1" si="7"/>
        <v>#NAME?</v>
      </c>
      <c r="C484" t="s">
        <v>157</v>
      </c>
      <c r="D484" s="7">
        <v>53</v>
      </c>
      <c r="E484" s="37">
        <v>463</v>
      </c>
      <c r="F484" s="13" t="s">
        <v>15</v>
      </c>
      <c r="G484" s="10">
        <v>6.25E-2</v>
      </c>
      <c r="H484" s="7">
        <v>3</v>
      </c>
      <c r="I484" s="7">
        <v>1</v>
      </c>
      <c r="J484" s="7">
        <v>4</v>
      </c>
    </row>
    <row r="485" spans="1:11">
      <c r="A485" s="12">
        <v>2017</v>
      </c>
      <c r="B485" t="e">
        <f t="shared" ca="1" si="7"/>
        <v>#NAME?</v>
      </c>
      <c r="C485" t="s">
        <v>189</v>
      </c>
      <c r="D485" s="7">
        <v>40</v>
      </c>
      <c r="E485" s="37">
        <v>422</v>
      </c>
      <c r="F485" s="13" t="s">
        <v>8</v>
      </c>
      <c r="G485" s="10">
        <v>0.25</v>
      </c>
      <c r="H485" s="7">
        <v>27</v>
      </c>
      <c r="I485" s="7">
        <v>84</v>
      </c>
      <c r="J485" s="7">
        <v>113</v>
      </c>
    </row>
    <row r="486" spans="1:11">
      <c r="A486" s="12">
        <v>2017</v>
      </c>
      <c r="B486" t="e">
        <f t="shared" ca="1" si="7"/>
        <v>#NAME?</v>
      </c>
      <c r="C486" t="s">
        <v>189</v>
      </c>
      <c r="D486" s="7">
        <v>40</v>
      </c>
      <c r="E486" s="37">
        <v>422</v>
      </c>
      <c r="F486" s="13" t="s">
        <v>15</v>
      </c>
      <c r="G486" s="10">
        <v>0.25</v>
      </c>
      <c r="H486" s="7">
        <v>30</v>
      </c>
      <c r="I486" s="7">
        <v>101</v>
      </c>
      <c r="J486" s="7">
        <v>131</v>
      </c>
    </row>
    <row r="487" spans="1:11">
      <c r="A487" s="12">
        <v>2017</v>
      </c>
      <c r="B487" t="e">
        <f t="shared" ca="1" si="7"/>
        <v>#NAME?</v>
      </c>
      <c r="C487" t="s">
        <v>189</v>
      </c>
      <c r="D487" s="7">
        <v>40</v>
      </c>
      <c r="E487" s="37">
        <v>422</v>
      </c>
      <c r="F487" s="13" t="s">
        <v>16</v>
      </c>
      <c r="G487" s="10">
        <v>0.25</v>
      </c>
      <c r="H487" s="7">
        <v>2</v>
      </c>
      <c r="I487" s="7">
        <v>1</v>
      </c>
      <c r="J487" s="7">
        <v>3</v>
      </c>
    </row>
    <row r="488" spans="1:11">
      <c r="A488" s="12">
        <v>2017</v>
      </c>
      <c r="B488" t="e">
        <f t="shared" ca="1" si="7"/>
        <v>#NAME?</v>
      </c>
      <c r="C488" t="s">
        <v>189</v>
      </c>
      <c r="D488" s="7">
        <v>40</v>
      </c>
      <c r="E488" s="37">
        <v>422</v>
      </c>
      <c r="F488" s="13" t="s">
        <v>17</v>
      </c>
      <c r="G488" s="10">
        <v>0.25</v>
      </c>
      <c r="H488" s="7">
        <v>0</v>
      </c>
      <c r="I488" s="7">
        <v>1</v>
      </c>
      <c r="J488" s="7">
        <v>1</v>
      </c>
    </row>
    <row r="489" spans="1:11">
      <c r="A489" s="12">
        <v>2017</v>
      </c>
      <c r="B489" t="e">
        <f t="shared" ca="1" si="7"/>
        <v>#NAME?</v>
      </c>
      <c r="C489" t="s">
        <v>187</v>
      </c>
      <c r="D489" s="7">
        <v>42</v>
      </c>
      <c r="E489" s="37">
        <v>421</v>
      </c>
      <c r="F489" s="27" t="s">
        <v>8</v>
      </c>
      <c r="G489" s="10">
        <v>0.125</v>
      </c>
      <c r="H489" s="7">
        <v>45</v>
      </c>
      <c r="I489" s="7">
        <v>48</v>
      </c>
      <c r="J489" s="7">
        <v>93</v>
      </c>
    </row>
    <row r="490" spans="1:11">
      <c r="A490" s="12">
        <v>2017</v>
      </c>
      <c r="B490" t="e">
        <f t="shared" ca="1" si="7"/>
        <v>#NAME?</v>
      </c>
      <c r="C490" t="s">
        <v>187</v>
      </c>
      <c r="D490" s="7">
        <v>42</v>
      </c>
      <c r="E490" s="37">
        <v>421</v>
      </c>
      <c r="F490" s="13" t="s">
        <v>15</v>
      </c>
      <c r="G490" s="10">
        <v>0.125</v>
      </c>
      <c r="H490" s="7">
        <v>0</v>
      </c>
      <c r="I490" s="7">
        <v>3</v>
      </c>
      <c r="J490" s="7">
        <v>3</v>
      </c>
    </row>
    <row r="491" spans="1:11">
      <c r="A491" s="12">
        <v>2017</v>
      </c>
      <c r="B491" t="e">
        <f t="shared" ca="1" si="7"/>
        <v>#NAME?</v>
      </c>
      <c r="C491" t="s">
        <v>187</v>
      </c>
      <c r="D491" s="7">
        <v>42</v>
      </c>
      <c r="E491" s="37">
        <v>421</v>
      </c>
      <c r="F491" s="13" t="s">
        <v>16</v>
      </c>
      <c r="G491" s="10">
        <v>0.125</v>
      </c>
      <c r="H491" s="7">
        <v>0</v>
      </c>
      <c r="I491" s="7">
        <v>40</v>
      </c>
      <c r="J491" s="7">
        <v>40</v>
      </c>
    </row>
    <row r="492" spans="1:11">
      <c r="A492" s="12">
        <v>2017</v>
      </c>
      <c r="B492" t="e">
        <f t="shared" ca="1" si="7"/>
        <v>#NAME?</v>
      </c>
      <c r="C492" t="s">
        <v>217</v>
      </c>
      <c r="D492" s="7">
        <v>31</v>
      </c>
      <c r="E492" s="37">
        <v>211</v>
      </c>
      <c r="F492" s="13" t="s">
        <v>8</v>
      </c>
      <c r="G492" s="10">
        <v>6.25E-2</v>
      </c>
      <c r="H492" s="7">
        <v>16</v>
      </c>
      <c r="I492" s="7">
        <v>97</v>
      </c>
      <c r="J492" s="7">
        <v>113</v>
      </c>
    </row>
    <row r="493" spans="1:11">
      <c r="A493" s="12">
        <v>2017</v>
      </c>
      <c r="B493" t="e">
        <f t="shared" ca="1" si="7"/>
        <v>#NAME?</v>
      </c>
      <c r="C493" t="s">
        <v>217</v>
      </c>
      <c r="D493" s="7">
        <v>31</v>
      </c>
      <c r="E493" s="37">
        <v>211</v>
      </c>
      <c r="F493" s="13" t="s">
        <v>16</v>
      </c>
      <c r="G493" s="10">
        <v>6.25E-2</v>
      </c>
      <c r="H493" s="7">
        <v>0</v>
      </c>
      <c r="I493" s="7">
        <v>2</v>
      </c>
      <c r="J493" s="7">
        <v>2</v>
      </c>
    </row>
    <row r="494" spans="1:11">
      <c r="A494" s="12">
        <v>2017</v>
      </c>
      <c r="B494" t="e">
        <f t="shared" ca="1" si="7"/>
        <v>#NAME?</v>
      </c>
      <c r="C494" t="s">
        <v>219</v>
      </c>
      <c r="D494" s="7">
        <v>47</v>
      </c>
      <c r="E494" s="37">
        <v>495</v>
      </c>
      <c r="F494" s="13" t="s">
        <v>8</v>
      </c>
      <c r="G494" s="10">
        <v>0.125</v>
      </c>
      <c r="H494" s="7">
        <v>50</v>
      </c>
      <c r="I494" s="7">
        <v>62</v>
      </c>
      <c r="J494" s="7">
        <v>112</v>
      </c>
    </row>
    <row r="495" spans="1:11">
      <c r="A495" s="12">
        <v>2017</v>
      </c>
      <c r="B495" t="e">
        <f t="shared" ca="1" si="7"/>
        <v>#NAME?</v>
      </c>
      <c r="C495" t="s">
        <v>219</v>
      </c>
      <c r="D495" s="7">
        <v>47</v>
      </c>
      <c r="E495" s="37">
        <v>495</v>
      </c>
      <c r="F495" s="13" t="s">
        <v>15</v>
      </c>
      <c r="G495" s="10">
        <v>0.25</v>
      </c>
      <c r="H495" s="7">
        <v>56</v>
      </c>
      <c r="I495" s="7">
        <v>16</v>
      </c>
      <c r="J495" s="7">
        <v>72</v>
      </c>
    </row>
    <row r="496" spans="1:11">
      <c r="A496" s="12">
        <v>2017</v>
      </c>
      <c r="B496" t="e">
        <f t="shared" ca="1" si="7"/>
        <v>#NAME?</v>
      </c>
      <c r="C496" t="s">
        <v>219</v>
      </c>
      <c r="D496" s="7">
        <v>47</v>
      </c>
      <c r="E496" s="37">
        <v>495</v>
      </c>
      <c r="F496" s="13" t="s">
        <v>16</v>
      </c>
      <c r="G496" s="10">
        <v>0.25</v>
      </c>
      <c r="H496" s="7">
        <v>4</v>
      </c>
      <c r="I496" s="7">
        <v>15</v>
      </c>
      <c r="J496" s="7">
        <v>19</v>
      </c>
    </row>
    <row r="497" spans="1:10">
      <c r="A497" s="12">
        <v>2017</v>
      </c>
      <c r="B497" t="e">
        <f t="shared" ca="1" si="7"/>
        <v>#NAME?</v>
      </c>
      <c r="C497" t="s">
        <v>221</v>
      </c>
      <c r="D497" s="7">
        <v>91</v>
      </c>
      <c r="E497" s="37">
        <v>613</v>
      </c>
      <c r="F497" s="13" t="s">
        <v>8</v>
      </c>
      <c r="G497" s="10">
        <v>6.25E-2</v>
      </c>
      <c r="H497" s="7">
        <v>39</v>
      </c>
      <c r="I497" s="7">
        <v>67</v>
      </c>
      <c r="J497" s="7">
        <v>106</v>
      </c>
    </row>
    <row r="498" spans="1:10">
      <c r="A498" s="12">
        <v>2017</v>
      </c>
      <c r="B498" t="e">
        <f t="shared" ca="1" si="7"/>
        <v>#NAME?</v>
      </c>
      <c r="C498" t="s">
        <v>221</v>
      </c>
      <c r="D498" s="7">
        <v>91</v>
      </c>
      <c r="E498" s="37">
        <v>613</v>
      </c>
      <c r="F498" s="13" t="s">
        <v>15</v>
      </c>
      <c r="G498" s="10">
        <v>6.25E-2</v>
      </c>
      <c r="H498" s="7">
        <v>1</v>
      </c>
      <c r="I498" s="7">
        <v>0</v>
      </c>
      <c r="J498" s="7">
        <v>1</v>
      </c>
    </row>
    <row r="499" spans="1:10">
      <c r="A499" s="12">
        <v>2017</v>
      </c>
      <c r="B499" t="e">
        <f t="shared" ca="1" si="7"/>
        <v>#NAME?</v>
      </c>
      <c r="C499" t="s">
        <v>216</v>
      </c>
      <c r="D499" s="7">
        <v>39</v>
      </c>
      <c r="E499" s="37">
        <v>445</v>
      </c>
      <c r="F499" s="13" t="s">
        <v>8</v>
      </c>
      <c r="G499" s="10">
        <v>0.125</v>
      </c>
      <c r="H499" s="7">
        <v>67</v>
      </c>
      <c r="I499" s="7">
        <v>97</v>
      </c>
      <c r="J499" s="7">
        <v>164</v>
      </c>
    </row>
    <row r="500" spans="1:10">
      <c r="A500" s="12">
        <v>2017</v>
      </c>
      <c r="B500" t="e">
        <f t="shared" ca="1" si="7"/>
        <v>#NAME?</v>
      </c>
      <c r="C500" t="s">
        <v>216</v>
      </c>
      <c r="D500" s="7">
        <v>39</v>
      </c>
      <c r="E500" s="37">
        <v>445</v>
      </c>
      <c r="F500" s="13" t="s">
        <v>16</v>
      </c>
      <c r="G500" s="10">
        <v>0.125</v>
      </c>
      <c r="H500" s="7">
        <v>11</v>
      </c>
      <c r="I500" s="7">
        <v>42</v>
      </c>
      <c r="J500" s="7">
        <v>53</v>
      </c>
    </row>
    <row r="501" spans="1:10">
      <c r="A501" s="12">
        <v>2017</v>
      </c>
      <c r="B501" t="e">
        <f t="shared" ca="1" si="7"/>
        <v>#NAME?</v>
      </c>
      <c r="C501" t="s">
        <v>190</v>
      </c>
      <c r="D501" s="7">
        <v>65</v>
      </c>
      <c r="E501" s="37">
        <v>471</v>
      </c>
      <c r="F501" s="13" t="s">
        <v>8</v>
      </c>
      <c r="G501" s="10">
        <v>0.125</v>
      </c>
      <c r="H501" s="7">
        <v>67</v>
      </c>
      <c r="I501" s="7">
        <v>121</v>
      </c>
      <c r="J501" s="7">
        <v>188</v>
      </c>
    </row>
    <row r="502" spans="1:10">
      <c r="A502" s="12">
        <v>2017</v>
      </c>
      <c r="B502" t="e">
        <f t="shared" ca="1" si="7"/>
        <v>#NAME?</v>
      </c>
      <c r="C502" t="s">
        <v>190</v>
      </c>
      <c r="D502" s="7">
        <v>65</v>
      </c>
      <c r="E502" s="37">
        <v>471</v>
      </c>
      <c r="F502" s="13" t="s">
        <v>15</v>
      </c>
      <c r="G502" s="10">
        <v>0.125</v>
      </c>
      <c r="H502" s="7">
        <v>36</v>
      </c>
      <c r="I502" s="7">
        <v>16</v>
      </c>
      <c r="J502" s="7">
        <v>52</v>
      </c>
    </row>
    <row r="503" spans="1:10">
      <c r="A503" s="12">
        <v>2017</v>
      </c>
      <c r="B503" t="e">
        <f t="shared" ca="1" si="7"/>
        <v>#NAME?</v>
      </c>
      <c r="C503" t="s">
        <v>205</v>
      </c>
      <c r="D503" s="7">
        <v>70</v>
      </c>
      <c r="E503" s="37">
        <v>602</v>
      </c>
      <c r="F503" s="13" t="s">
        <v>8</v>
      </c>
      <c r="G503" s="10">
        <v>0.125</v>
      </c>
      <c r="H503" s="10">
        <v>81</v>
      </c>
      <c r="I503" s="7">
        <v>93</v>
      </c>
      <c r="J503" s="7">
        <v>174</v>
      </c>
    </row>
    <row r="504" spans="1:10">
      <c r="A504" s="12">
        <v>2017</v>
      </c>
      <c r="B504" t="e">
        <f t="shared" ca="1" si="7"/>
        <v>#NAME?</v>
      </c>
      <c r="C504" t="s">
        <v>233</v>
      </c>
      <c r="D504" s="7">
        <v>78</v>
      </c>
      <c r="E504" s="37">
        <v>701</v>
      </c>
      <c r="F504" s="13" t="s">
        <v>8</v>
      </c>
      <c r="G504" s="10">
        <v>0.25</v>
      </c>
      <c r="H504" s="7">
        <v>46</v>
      </c>
      <c r="I504" s="7">
        <v>65</v>
      </c>
      <c r="J504" s="7">
        <v>111</v>
      </c>
    </row>
    <row r="505" spans="1:10">
      <c r="A505" s="12">
        <v>2017</v>
      </c>
      <c r="B505" t="e">
        <f t="shared" ca="1" si="7"/>
        <v>#NAME?</v>
      </c>
      <c r="C505" t="s">
        <v>233</v>
      </c>
      <c r="D505" s="7">
        <v>78</v>
      </c>
      <c r="E505" s="37">
        <v>701</v>
      </c>
      <c r="F505" s="13" t="s">
        <v>15</v>
      </c>
      <c r="G505" s="10">
        <v>0.25</v>
      </c>
      <c r="H505" s="7">
        <v>16</v>
      </c>
      <c r="I505" s="7">
        <v>69</v>
      </c>
      <c r="J505" s="7">
        <v>85</v>
      </c>
    </row>
    <row r="506" spans="1:10">
      <c r="A506" s="12">
        <v>2017</v>
      </c>
      <c r="B506" t="e">
        <f t="shared" ca="1" si="7"/>
        <v>#NAME?</v>
      </c>
      <c r="C506" t="s">
        <v>235</v>
      </c>
      <c r="D506" s="7">
        <v>117</v>
      </c>
      <c r="E506" s="37">
        <v>484</v>
      </c>
      <c r="F506" s="13" t="s">
        <v>8</v>
      </c>
      <c r="G506" s="10">
        <v>0.125</v>
      </c>
      <c r="H506" s="7">
        <v>50</v>
      </c>
      <c r="I506" s="7">
        <v>76</v>
      </c>
      <c r="J506" s="7">
        <v>126</v>
      </c>
    </row>
    <row r="507" spans="1:10">
      <c r="A507" s="12">
        <v>2017</v>
      </c>
      <c r="B507" t="e">
        <f t="shared" ca="1" si="7"/>
        <v>#NAME?</v>
      </c>
      <c r="C507" t="s">
        <v>235</v>
      </c>
      <c r="D507" s="7">
        <v>117</v>
      </c>
      <c r="E507" s="37">
        <v>484</v>
      </c>
      <c r="F507" s="13" t="s">
        <v>15</v>
      </c>
      <c r="G507" s="10">
        <v>0.125</v>
      </c>
      <c r="H507" s="7">
        <v>2</v>
      </c>
      <c r="I507" s="7">
        <v>12</v>
      </c>
      <c r="J507" s="7">
        <v>14</v>
      </c>
    </row>
    <row r="508" spans="1:10">
      <c r="A508" s="12">
        <v>2017</v>
      </c>
      <c r="B508" t="e">
        <f t="shared" ca="1" si="7"/>
        <v>#NAME?</v>
      </c>
      <c r="C508" t="s">
        <v>235</v>
      </c>
      <c r="D508" s="7">
        <v>117</v>
      </c>
      <c r="E508" s="37">
        <v>484</v>
      </c>
      <c r="F508" s="13" t="s">
        <v>16</v>
      </c>
      <c r="G508" s="10">
        <v>0.125</v>
      </c>
      <c r="H508" s="7">
        <v>3</v>
      </c>
      <c r="I508" s="7">
        <v>44</v>
      </c>
      <c r="J508" s="7">
        <v>47</v>
      </c>
    </row>
    <row r="509" spans="1:10">
      <c r="A509" s="12">
        <v>2017</v>
      </c>
      <c r="B509" t="e">
        <f t="shared" ca="1" si="7"/>
        <v>#NAME?</v>
      </c>
      <c r="C509" t="s">
        <v>219</v>
      </c>
      <c r="D509" s="7">
        <v>46</v>
      </c>
      <c r="E509" s="37">
        <v>494</v>
      </c>
      <c r="F509" s="13" t="s">
        <v>8</v>
      </c>
      <c r="G509" s="10">
        <v>0.125</v>
      </c>
      <c r="H509" s="7">
        <v>37</v>
      </c>
      <c r="I509" s="7">
        <v>82</v>
      </c>
      <c r="J509" s="7">
        <v>119</v>
      </c>
    </row>
    <row r="510" spans="1:10">
      <c r="A510" s="12">
        <v>2017</v>
      </c>
      <c r="B510" t="e">
        <f t="shared" ca="1" si="7"/>
        <v>#NAME?</v>
      </c>
      <c r="C510" t="s">
        <v>219</v>
      </c>
      <c r="D510" s="7">
        <v>46</v>
      </c>
      <c r="E510" s="37">
        <v>494</v>
      </c>
      <c r="F510" s="13" t="s">
        <v>15</v>
      </c>
      <c r="G510" s="10">
        <v>0.125</v>
      </c>
      <c r="H510" s="7">
        <v>21</v>
      </c>
      <c r="I510" s="7">
        <v>27</v>
      </c>
      <c r="J510" s="7">
        <v>48</v>
      </c>
    </row>
    <row r="511" spans="1:10">
      <c r="A511" s="12">
        <v>2017</v>
      </c>
      <c r="B511" t="e">
        <f t="shared" ca="1" si="7"/>
        <v>#NAME?</v>
      </c>
      <c r="C511" t="s">
        <v>219</v>
      </c>
      <c r="D511" s="7">
        <v>46</v>
      </c>
      <c r="E511" s="37">
        <v>494</v>
      </c>
      <c r="F511" s="13" t="s">
        <v>16</v>
      </c>
      <c r="G511" s="10">
        <v>0.125</v>
      </c>
      <c r="H511" s="7">
        <v>0</v>
      </c>
      <c r="I511" s="7">
        <v>6</v>
      </c>
      <c r="J511" s="7">
        <v>6</v>
      </c>
    </row>
    <row r="512" spans="1:10">
      <c r="A512" s="12">
        <v>2017</v>
      </c>
      <c r="B512" t="e">
        <f t="shared" ca="1" si="7"/>
        <v>#NAME?</v>
      </c>
      <c r="C512" t="s">
        <v>207</v>
      </c>
      <c r="D512" s="7">
        <v>116</v>
      </c>
      <c r="E512" s="37">
        <v>482</v>
      </c>
      <c r="F512" s="13" t="s">
        <v>8</v>
      </c>
      <c r="G512" s="10">
        <v>0.375</v>
      </c>
      <c r="H512" s="7">
        <v>17</v>
      </c>
      <c r="I512" s="7">
        <v>48</v>
      </c>
      <c r="J512" s="7">
        <v>65</v>
      </c>
    </row>
    <row r="513" spans="1:10">
      <c r="A513" s="12">
        <v>2017</v>
      </c>
      <c r="B513" t="e">
        <f t="shared" ca="1" si="7"/>
        <v>#NAME?</v>
      </c>
      <c r="C513" t="s">
        <v>207</v>
      </c>
      <c r="D513" s="7">
        <v>116</v>
      </c>
      <c r="E513" s="37">
        <v>482</v>
      </c>
      <c r="F513" s="13" t="s">
        <v>15</v>
      </c>
      <c r="G513" s="10">
        <v>0.375</v>
      </c>
      <c r="H513" s="7">
        <v>0</v>
      </c>
      <c r="I513" s="7">
        <v>3</v>
      </c>
      <c r="J513" s="7">
        <v>3</v>
      </c>
    </row>
    <row r="514" spans="1:10">
      <c r="A514" s="12">
        <v>2017</v>
      </c>
      <c r="B514" t="e">
        <f t="shared" ca="1" si="7"/>
        <v>#NAME?</v>
      </c>
      <c r="C514" t="s">
        <v>207</v>
      </c>
      <c r="D514" s="7">
        <v>116</v>
      </c>
      <c r="E514" s="37">
        <v>482</v>
      </c>
      <c r="F514" s="13" t="s">
        <v>16</v>
      </c>
      <c r="G514" s="10">
        <v>0.125</v>
      </c>
      <c r="H514" s="7">
        <v>7</v>
      </c>
      <c r="I514" s="7">
        <v>104</v>
      </c>
      <c r="J514" s="7">
        <v>111</v>
      </c>
    </row>
    <row r="515" spans="1:10">
      <c r="A515" s="12">
        <v>2017</v>
      </c>
      <c r="B515" t="e">
        <f t="shared" ref="B515:B546" ca="1" si="8">_xlfn.CONCAT(C515,"S",E515)</f>
        <v>#NAME?</v>
      </c>
      <c r="C515" s="11" t="s">
        <v>208</v>
      </c>
      <c r="D515" s="25">
        <v>104</v>
      </c>
      <c r="E515" s="39">
        <v>404</v>
      </c>
      <c r="F515" s="13" t="s">
        <v>16</v>
      </c>
      <c r="G515" s="26">
        <v>0.25</v>
      </c>
      <c r="H515" s="25">
        <v>7</v>
      </c>
      <c r="I515" s="25">
        <v>106</v>
      </c>
      <c r="J515" s="25">
        <v>113</v>
      </c>
    </row>
    <row r="516" spans="1:10">
      <c r="A516" s="12">
        <v>2017</v>
      </c>
      <c r="B516" t="e">
        <f t="shared" ca="1" si="8"/>
        <v>#NAME?</v>
      </c>
      <c r="C516" s="11" t="s">
        <v>208</v>
      </c>
      <c r="D516" s="7">
        <v>104</v>
      </c>
      <c r="E516" s="37">
        <v>404</v>
      </c>
      <c r="F516" s="13" t="s">
        <v>18</v>
      </c>
      <c r="G516" s="10">
        <v>0.25</v>
      </c>
      <c r="H516" s="7">
        <v>2</v>
      </c>
      <c r="I516" s="7">
        <v>0</v>
      </c>
      <c r="J516" s="7">
        <v>2</v>
      </c>
    </row>
    <row r="517" spans="1:10">
      <c r="A517" s="12">
        <v>2017</v>
      </c>
      <c r="B517" t="e">
        <f t="shared" ca="1" si="8"/>
        <v>#NAME?</v>
      </c>
      <c r="C517" s="11" t="s">
        <v>208</v>
      </c>
      <c r="D517" s="7">
        <v>104</v>
      </c>
      <c r="E517" s="37">
        <v>404</v>
      </c>
      <c r="F517" s="13" t="s">
        <v>30</v>
      </c>
      <c r="G517" s="10">
        <v>0.25</v>
      </c>
      <c r="H517" s="7">
        <v>1</v>
      </c>
      <c r="I517" s="7">
        <v>1</v>
      </c>
      <c r="J517" s="7">
        <v>2</v>
      </c>
    </row>
    <row r="518" spans="1:10">
      <c r="A518" s="12">
        <v>2018</v>
      </c>
      <c r="B518" t="e">
        <f t="shared" ca="1" si="8"/>
        <v>#NAME?</v>
      </c>
      <c r="C518" t="s">
        <v>213</v>
      </c>
      <c r="D518" s="30">
        <v>2</v>
      </c>
      <c r="E518" s="37">
        <v>402</v>
      </c>
      <c r="F518" s="13" t="s">
        <v>8</v>
      </c>
      <c r="G518" s="10">
        <v>0.125</v>
      </c>
      <c r="H518" s="7">
        <v>14</v>
      </c>
      <c r="I518" s="7">
        <v>38</v>
      </c>
      <c r="J518" s="7">
        <v>52</v>
      </c>
    </row>
    <row r="519" spans="1:10">
      <c r="A519" s="12">
        <v>2018</v>
      </c>
      <c r="B519" t="e">
        <f t="shared" ca="1" si="8"/>
        <v>#NAME?</v>
      </c>
      <c r="C519" t="s">
        <v>213</v>
      </c>
      <c r="D519" s="30">
        <v>2</v>
      </c>
      <c r="E519" s="37">
        <v>402</v>
      </c>
      <c r="F519" s="13" t="s">
        <v>15</v>
      </c>
      <c r="G519" s="10">
        <v>6.25E-2</v>
      </c>
      <c r="H519" s="7">
        <v>30</v>
      </c>
      <c r="I519" s="7">
        <v>66</v>
      </c>
      <c r="J519" s="7">
        <v>96</v>
      </c>
    </row>
    <row r="520" spans="1:10">
      <c r="A520" s="12">
        <v>2018</v>
      </c>
      <c r="B520" t="e">
        <f t="shared" ca="1" si="8"/>
        <v>#NAME?</v>
      </c>
      <c r="C520" t="s">
        <v>213</v>
      </c>
      <c r="D520" s="30">
        <v>2</v>
      </c>
      <c r="E520" s="37">
        <v>402</v>
      </c>
      <c r="F520" s="13" t="s">
        <v>16</v>
      </c>
      <c r="G520" s="10">
        <v>6.25E-2</v>
      </c>
      <c r="H520" s="7">
        <v>1</v>
      </c>
      <c r="I520" s="7">
        <v>7</v>
      </c>
      <c r="J520" s="7">
        <v>8</v>
      </c>
    </row>
    <row r="521" spans="1:10">
      <c r="A521" s="12">
        <v>2018</v>
      </c>
      <c r="B521" t="e">
        <f t="shared" ca="1" si="8"/>
        <v>#NAME?</v>
      </c>
      <c r="C521" t="s">
        <v>240</v>
      </c>
      <c r="D521" s="30">
        <v>17</v>
      </c>
      <c r="E521" s="37">
        <v>425</v>
      </c>
      <c r="F521" s="13" t="s">
        <v>8</v>
      </c>
      <c r="G521" s="10">
        <v>0.125</v>
      </c>
      <c r="H521" s="52">
        <v>46</v>
      </c>
      <c r="I521" s="7">
        <v>113</v>
      </c>
      <c r="J521" s="7">
        <v>159</v>
      </c>
    </row>
    <row r="522" spans="1:10">
      <c r="A522" s="12">
        <v>2018</v>
      </c>
      <c r="B522" t="e">
        <f t="shared" ca="1" si="8"/>
        <v>#NAME?</v>
      </c>
      <c r="C522" t="s">
        <v>240</v>
      </c>
      <c r="D522" s="30">
        <v>17</v>
      </c>
      <c r="E522" s="37">
        <v>425</v>
      </c>
      <c r="F522" s="13" t="s">
        <v>15</v>
      </c>
      <c r="G522" s="10">
        <v>0.125</v>
      </c>
      <c r="H522" s="52">
        <v>56</v>
      </c>
      <c r="I522" s="7">
        <v>22</v>
      </c>
      <c r="J522" s="7">
        <v>78</v>
      </c>
    </row>
    <row r="523" spans="1:10">
      <c r="A523" s="12">
        <v>2018</v>
      </c>
      <c r="B523" t="e">
        <f t="shared" ca="1" si="8"/>
        <v>#NAME?</v>
      </c>
      <c r="C523" t="s">
        <v>240</v>
      </c>
      <c r="D523" s="30">
        <v>17</v>
      </c>
      <c r="E523" s="37">
        <v>425</v>
      </c>
      <c r="F523" s="13" t="s">
        <v>16</v>
      </c>
      <c r="G523" s="10">
        <v>0.125</v>
      </c>
      <c r="H523" s="52">
        <v>1</v>
      </c>
      <c r="I523" s="7">
        <v>21</v>
      </c>
      <c r="J523" s="7">
        <v>28</v>
      </c>
    </row>
    <row r="524" spans="1:10">
      <c r="A524" s="12">
        <v>2018</v>
      </c>
      <c r="B524" t="e">
        <f t="shared" ca="1" si="8"/>
        <v>#NAME?</v>
      </c>
      <c r="C524" t="s">
        <v>242</v>
      </c>
      <c r="D524" s="7">
        <v>55</v>
      </c>
      <c r="E524" s="37">
        <v>461</v>
      </c>
      <c r="F524" s="13" t="s">
        <v>15</v>
      </c>
      <c r="G524" s="10">
        <v>9.375E-2</v>
      </c>
      <c r="H524" s="7">
        <v>89</v>
      </c>
      <c r="I524" s="7">
        <v>34</v>
      </c>
      <c r="J524" s="7">
        <v>123</v>
      </c>
    </row>
    <row r="525" spans="1:10">
      <c r="A525" s="12">
        <v>2018</v>
      </c>
      <c r="B525" t="e">
        <f t="shared" ca="1" si="8"/>
        <v>#NAME?</v>
      </c>
      <c r="C525" t="s">
        <v>243</v>
      </c>
      <c r="D525" s="30">
        <v>45</v>
      </c>
      <c r="E525" s="37">
        <v>613</v>
      </c>
      <c r="F525" s="13" t="s">
        <v>8</v>
      </c>
      <c r="G525" s="10">
        <v>0.109375</v>
      </c>
      <c r="H525" s="7">
        <v>53</v>
      </c>
      <c r="I525" s="7">
        <v>62</v>
      </c>
      <c r="J525" s="7">
        <v>115</v>
      </c>
    </row>
    <row r="526" spans="1:10">
      <c r="A526" s="12">
        <v>2018</v>
      </c>
      <c r="B526" t="e">
        <f t="shared" ca="1" si="8"/>
        <v>#NAME?</v>
      </c>
      <c r="C526" t="s">
        <v>243</v>
      </c>
      <c r="D526" s="30">
        <v>45</v>
      </c>
      <c r="E526" s="37">
        <v>613</v>
      </c>
      <c r="F526" s="13" t="s">
        <v>15</v>
      </c>
      <c r="G526" s="10">
        <v>0.109375</v>
      </c>
      <c r="H526" s="7">
        <v>0</v>
      </c>
      <c r="I526" s="7">
        <v>5</v>
      </c>
      <c r="J526" s="7">
        <v>5</v>
      </c>
    </row>
    <row r="527" spans="1:10">
      <c r="A527" s="12">
        <v>2018</v>
      </c>
      <c r="B527" t="e">
        <f t="shared" ca="1" si="8"/>
        <v>#NAME?</v>
      </c>
      <c r="C527" t="s">
        <v>246</v>
      </c>
      <c r="D527" s="30">
        <v>25</v>
      </c>
      <c r="E527" s="37">
        <v>212</v>
      </c>
      <c r="F527" s="13" t="s">
        <v>8</v>
      </c>
      <c r="G527" s="10">
        <v>0.125</v>
      </c>
      <c r="H527" s="7">
        <v>107</v>
      </c>
      <c r="I527" s="7">
        <v>52</v>
      </c>
      <c r="J527" s="7">
        <v>159</v>
      </c>
    </row>
    <row r="528" spans="1:10">
      <c r="A528" s="12">
        <v>2018</v>
      </c>
      <c r="B528" t="e">
        <f t="shared" ca="1" si="8"/>
        <v>#NAME?</v>
      </c>
      <c r="C528" t="s">
        <v>246</v>
      </c>
      <c r="D528" s="30">
        <v>25</v>
      </c>
      <c r="E528" s="37">
        <v>212</v>
      </c>
      <c r="F528" s="13" t="s">
        <v>15</v>
      </c>
      <c r="G528" s="10">
        <v>0.125</v>
      </c>
      <c r="H528" s="7">
        <v>5</v>
      </c>
      <c r="I528" s="7">
        <v>10</v>
      </c>
      <c r="J528" s="7">
        <v>15</v>
      </c>
    </row>
    <row r="529" spans="1:10">
      <c r="A529" s="12">
        <v>2018</v>
      </c>
      <c r="B529" t="e">
        <f t="shared" ca="1" si="8"/>
        <v>#NAME?</v>
      </c>
      <c r="C529" t="s">
        <v>246</v>
      </c>
      <c r="D529" s="30">
        <v>25</v>
      </c>
      <c r="E529" s="37">
        <v>212</v>
      </c>
      <c r="F529" s="13" t="s">
        <v>16</v>
      </c>
      <c r="G529" s="10">
        <v>0.15625</v>
      </c>
      <c r="H529" s="7">
        <v>1</v>
      </c>
      <c r="I529" s="7">
        <v>47</v>
      </c>
      <c r="J529" s="7">
        <v>48</v>
      </c>
    </row>
    <row r="530" spans="1:10">
      <c r="A530" s="12">
        <v>2018</v>
      </c>
      <c r="B530" t="e">
        <f t="shared" ca="1" si="8"/>
        <v>#NAME?</v>
      </c>
      <c r="C530" t="s">
        <v>248</v>
      </c>
      <c r="D530" s="30">
        <v>47</v>
      </c>
      <c r="E530" s="37">
        <v>617</v>
      </c>
      <c r="F530" s="13" t="s">
        <v>8</v>
      </c>
      <c r="G530" s="10">
        <v>6.25E-2</v>
      </c>
      <c r="H530" s="7">
        <v>60</v>
      </c>
      <c r="I530" s="7">
        <v>77</v>
      </c>
      <c r="J530" s="7">
        <v>137</v>
      </c>
    </row>
    <row r="531" spans="1:10">
      <c r="A531" s="12">
        <v>2018</v>
      </c>
      <c r="B531" t="e">
        <f t="shared" ca="1" si="8"/>
        <v>#NAME?</v>
      </c>
      <c r="C531" t="s">
        <v>242</v>
      </c>
      <c r="D531" s="7">
        <v>56</v>
      </c>
      <c r="E531" s="37">
        <v>462</v>
      </c>
      <c r="F531" s="13" t="s">
        <v>8</v>
      </c>
      <c r="G531" s="10">
        <v>0.125</v>
      </c>
      <c r="H531" s="7">
        <v>49</v>
      </c>
      <c r="I531" s="7">
        <v>98</v>
      </c>
      <c r="J531" s="7">
        <v>147</v>
      </c>
    </row>
    <row r="532" spans="1:10">
      <c r="A532" s="12">
        <v>2018</v>
      </c>
      <c r="B532" t="e">
        <f t="shared" ca="1" si="8"/>
        <v>#NAME?</v>
      </c>
      <c r="C532" t="s">
        <v>242</v>
      </c>
      <c r="D532" s="7">
        <v>56</v>
      </c>
      <c r="E532" s="37">
        <v>462</v>
      </c>
      <c r="F532" s="13" t="s">
        <v>15</v>
      </c>
      <c r="G532" s="10">
        <v>0.125</v>
      </c>
      <c r="H532" s="7">
        <v>1</v>
      </c>
      <c r="I532" s="7">
        <v>1</v>
      </c>
      <c r="J532" s="7">
        <v>2</v>
      </c>
    </row>
    <row r="533" spans="1:10">
      <c r="A533" s="12">
        <v>2018</v>
      </c>
      <c r="B533" t="e">
        <f t="shared" ca="1" si="8"/>
        <v>#NAME?</v>
      </c>
      <c r="C533" t="s">
        <v>251</v>
      </c>
      <c r="D533" s="30">
        <v>8</v>
      </c>
      <c r="E533" s="37">
        <v>481</v>
      </c>
      <c r="F533" s="13" t="s">
        <v>253</v>
      </c>
      <c r="G533" s="10">
        <v>6.25E-2</v>
      </c>
      <c r="H533" s="7">
        <v>2</v>
      </c>
      <c r="I533" s="7">
        <v>3</v>
      </c>
      <c r="J533" s="7">
        <v>5</v>
      </c>
    </row>
    <row r="534" spans="1:10">
      <c r="A534" s="12">
        <v>2018</v>
      </c>
      <c r="B534" t="e">
        <f t="shared" ca="1" si="8"/>
        <v>#NAME?</v>
      </c>
      <c r="C534" t="s">
        <v>251</v>
      </c>
      <c r="D534" s="30">
        <v>8</v>
      </c>
      <c r="E534" s="37">
        <v>481</v>
      </c>
      <c r="F534" s="13" t="s">
        <v>15</v>
      </c>
      <c r="G534" s="10">
        <v>6.25E-2</v>
      </c>
      <c r="H534" s="7">
        <v>0</v>
      </c>
      <c r="I534" s="7">
        <v>2</v>
      </c>
      <c r="J534" s="7">
        <v>2</v>
      </c>
    </row>
    <row r="535" spans="1:10">
      <c r="A535" s="12">
        <v>2018</v>
      </c>
      <c r="B535" t="e">
        <f t="shared" ca="1" si="8"/>
        <v>#NAME?</v>
      </c>
      <c r="C535" t="s">
        <v>251</v>
      </c>
      <c r="D535" s="30">
        <v>8</v>
      </c>
      <c r="E535" s="37">
        <v>481</v>
      </c>
      <c r="F535" s="13" t="s">
        <v>16</v>
      </c>
      <c r="G535" s="10">
        <v>6.25E-2</v>
      </c>
      <c r="H535" s="7">
        <v>4</v>
      </c>
      <c r="I535" s="7">
        <v>104</v>
      </c>
      <c r="J535" s="7">
        <v>108</v>
      </c>
    </row>
    <row r="536" spans="1:10">
      <c r="A536" s="12">
        <v>2018</v>
      </c>
      <c r="B536" t="e">
        <f t="shared" ca="1" si="8"/>
        <v>#NAME?</v>
      </c>
      <c r="C536" t="s">
        <v>255</v>
      </c>
      <c r="D536" s="30">
        <v>44</v>
      </c>
      <c r="E536" s="37">
        <v>611</v>
      </c>
      <c r="F536" t="s">
        <v>8</v>
      </c>
      <c r="G536" s="10">
        <v>9.375E-2</v>
      </c>
      <c r="H536" s="7">
        <v>2</v>
      </c>
      <c r="I536" s="7">
        <v>3</v>
      </c>
      <c r="J536" s="7">
        <v>5</v>
      </c>
    </row>
    <row r="537" spans="1:10">
      <c r="A537" s="12">
        <v>2018</v>
      </c>
      <c r="B537" t="e">
        <f t="shared" ca="1" si="8"/>
        <v>#NAME?</v>
      </c>
      <c r="C537" t="s">
        <v>255</v>
      </c>
      <c r="D537" s="30">
        <v>44</v>
      </c>
      <c r="E537" s="37">
        <v>611</v>
      </c>
      <c r="F537" s="13" t="s">
        <v>15</v>
      </c>
      <c r="G537" s="10">
        <v>9.375E-2</v>
      </c>
      <c r="H537" s="7">
        <v>12</v>
      </c>
      <c r="I537" s="7">
        <v>114</v>
      </c>
      <c r="J537" s="7">
        <v>126</v>
      </c>
    </row>
    <row r="538" spans="1:10">
      <c r="A538" s="12">
        <v>2018</v>
      </c>
      <c r="B538" t="e">
        <f t="shared" ca="1" si="8"/>
        <v>#NAME?</v>
      </c>
      <c r="C538" t="s">
        <v>256</v>
      </c>
      <c r="D538" s="30">
        <v>63</v>
      </c>
      <c r="E538" s="37">
        <v>237</v>
      </c>
      <c r="F538" s="13" t="s">
        <v>8</v>
      </c>
      <c r="G538" s="10">
        <v>0.25</v>
      </c>
      <c r="H538" s="7">
        <v>11</v>
      </c>
      <c r="I538" s="7">
        <v>34</v>
      </c>
      <c r="J538" s="7">
        <v>45</v>
      </c>
    </row>
    <row r="539" spans="1:10">
      <c r="A539" s="12">
        <v>2018</v>
      </c>
      <c r="B539" t="e">
        <f t="shared" ca="1" si="8"/>
        <v>#NAME?</v>
      </c>
      <c r="C539" t="s">
        <v>256</v>
      </c>
      <c r="D539" s="30">
        <v>63</v>
      </c>
      <c r="E539" s="37">
        <v>237</v>
      </c>
      <c r="F539" s="13" t="s">
        <v>15</v>
      </c>
      <c r="G539" s="10">
        <v>0.1875</v>
      </c>
      <c r="H539" s="7">
        <v>13</v>
      </c>
      <c r="I539" s="7">
        <v>101</v>
      </c>
      <c r="J539" s="7">
        <v>114</v>
      </c>
    </row>
    <row r="540" spans="1:10">
      <c r="A540" s="12">
        <v>2018</v>
      </c>
      <c r="B540" t="e">
        <f t="shared" ca="1" si="8"/>
        <v>#NAME?</v>
      </c>
      <c r="C540" t="s">
        <v>242</v>
      </c>
      <c r="D540" s="30">
        <v>54</v>
      </c>
      <c r="E540" s="37">
        <v>602</v>
      </c>
      <c r="F540" s="13" t="s">
        <v>8</v>
      </c>
      <c r="G540" s="10">
        <v>6.25E-2</v>
      </c>
      <c r="H540" s="7">
        <v>59</v>
      </c>
      <c r="I540" s="7">
        <v>94</v>
      </c>
      <c r="J540" s="7">
        <v>153</v>
      </c>
    </row>
    <row r="541" spans="1:10">
      <c r="A541" s="12">
        <v>2018</v>
      </c>
      <c r="B541" t="e">
        <f t="shared" ca="1" si="8"/>
        <v>#NAME?</v>
      </c>
      <c r="C541" t="s">
        <v>242</v>
      </c>
      <c r="D541" s="30">
        <v>54</v>
      </c>
      <c r="E541" s="37">
        <v>602</v>
      </c>
      <c r="F541" s="13" t="s">
        <v>15</v>
      </c>
      <c r="G541" s="10">
        <v>6.25E-2</v>
      </c>
      <c r="H541" s="7">
        <v>0</v>
      </c>
      <c r="I541" s="7">
        <v>1</v>
      </c>
      <c r="J541" s="7">
        <v>1</v>
      </c>
    </row>
    <row r="542" spans="1:10">
      <c r="A542" s="12">
        <v>2018</v>
      </c>
      <c r="B542" t="e">
        <f t="shared" ca="1" si="8"/>
        <v>#NAME?</v>
      </c>
      <c r="C542" t="s">
        <v>259</v>
      </c>
      <c r="D542" s="30">
        <v>58</v>
      </c>
      <c r="E542" s="37">
        <v>465</v>
      </c>
      <c r="F542" s="13" t="s">
        <v>8</v>
      </c>
      <c r="G542" s="10">
        <v>0.125</v>
      </c>
      <c r="H542" s="7">
        <v>56</v>
      </c>
      <c r="I542" s="7">
        <v>66</v>
      </c>
      <c r="J542" s="7">
        <v>122</v>
      </c>
    </row>
    <row r="543" spans="1:10">
      <c r="A543" s="12">
        <v>2018</v>
      </c>
      <c r="B543" t="e">
        <f t="shared" ca="1" si="8"/>
        <v>#NAME?</v>
      </c>
      <c r="C543" t="s">
        <v>259</v>
      </c>
      <c r="D543" s="30">
        <v>58</v>
      </c>
      <c r="E543" s="37">
        <v>465</v>
      </c>
      <c r="F543" s="13" t="s">
        <v>15</v>
      </c>
      <c r="G543" s="10">
        <v>0.125</v>
      </c>
      <c r="H543" s="7">
        <v>2</v>
      </c>
      <c r="I543" s="7">
        <v>18</v>
      </c>
      <c r="J543" s="7">
        <v>20</v>
      </c>
    </row>
    <row r="544" spans="1:10">
      <c r="A544" s="12">
        <v>2018</v>
      </c>
      <c r="B544" t="e">
        <f t="shared" ca="1" si="8"/>
        <v>#NAME?</v>
      </c>
      <c r="C544" t="s">
        <v>259</v>
      </c>
      <c r="D544" s="30">
        <v>58</v>
      </c>
      <c r="E544" s="37">
        <v>465</v>
      </c>
      <c r="F544" s="13" t="s">
        <v>16</v>
      </c>
      <c r="G544" s="10">
        <v>0.1875</v>
      </c>
      <c r="H544" s="7">
        <v>23</v>
      </c>
      <c r="I544" s="7">
        <v>26</v>
      </c>
      <c r="J544" s="7">
        <v>49</v>
      </c>
    </row>
    <row r="545" spans="1:10">
      <c r="A545" s="12">
        <v>2018</v>
      </c>
      <c r="B545" t="e">
        <f t="shared" ca="1" si="8"/>
        <v>#NAME?</v>
      </c>
      <c r="C545" t="s">
        <v>213</v>
      </c>
      <c r="D545" s="30">
        <v>11</v>
      </c>
      <c r="E545" s="37">
        <v>413</v>
      </c>
      <c r="F545" s="13" t="s">
        <v>8</v>
      </c>
      <c r="G545" s="10">
        <v>6.25E-2</v>
      </c>
      <c r="H545" s="7">
        <v>58</v>
      </c>
      <c r="I545" s="7">
        <v>71</v>
      </c>
      <c r="J545" s="7">
        <v>129</v>
      </c>
    </row>
    <row r="546" spans="1:10">
      <c r="A546" s="12">
        <v>2018</v>
      </c>
      <c r="B546" t="e">
        <f t="shared" ca="1" si="8"/>
        <v>#NAME?</v>
      </c>
      <c r="C546" t="s">
        <v>213</v>
      </c>
      <c r="D546" s="30">
        <v>11</v>
      </c>
      <c r="E546" s="37">
        <v>413</v>
      </c>
      <c r="F546" s="13" t="s">
        <v>16</v>
      </c>
      <c r="G546" s="10">
        <v>6.25E-2</v>
      </c>
      <c r="H546" s="7">
        <v>5</v>
      </c>
      <c r="I546" s="7">
        <v>46</v>
      </c>
      <c r="J546" s="7">
        <v>51</v>
      </c>
    </row>
  </sheetData>
  <sortState ref="A2:K223">
    <sortCondition ref="A2:A223"/>
    <sortCondition ref="D2:D223"/>
  </sortState>
  <phoneticPr fontId="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8" sqref="A8"/>
    </sheetView>
  </sheetViews>
  <sheetFormatPr baseColWidth="10" defaultColWidth="8.83203125" defaultRowHeight="14" x14ac:dyDescent="0"/>
  <cols>
    <col min="2" max="2" width="14.1640625" bestFit="1" customWidth="1"/>
    <col min="3" max="3" width="8.83203125" customWidth="1"/>
  </cols>
  <sheetData>
    <row r="1" spans="1:3" s="1" customFormat="1">
      <c r="A1" s="1" t="s">
        <v>13</v>
      </c>
      <c r="B1" s="1" t="s">
        <v>14</v>
      </c>
      <c r="C1" s="1" t="s">
        <v>4</v>
      </c>
    </row>
    <row r="2" spans="1:3">
      <c r="A2" t="s">
        <v>8</v>
      </c>
      <c r="B2" t="s">
        <v>20</v>
      </c>
      <c r="C2" t="s">
        <v>21</v>
      </c>
    </row>
    <row r="3" spans="1:3">
      <c r="A3" t="s">
        <v>15</v>
      </c>
      <c r="B3" t="s">
        <v>22</v>
      </c>
      <c r="C3" t="s">
        <v>23</v>
      </c>
    </row>
    <row r="4" spans="1:3">
      <c r="A4" t="s">
        <v>16</v>
      </c>
      <c r="B4" t="s">
        <v>24</v>
      </c>
      <c r="C4" t="s">
        <v>25</v>
      </c>
    </row>
    <row r="5" spans="1:3">
      <c r="A5" t="s">
        <v>17</v>
      </c>
      <c r="B5" t="s">
        <v>26</v>
      </c>
      <c r="C5" t="s">
        <v>27</v>
      </c>
    </row>
    <row r="6" spans="1:3">
      <c r="A6" t="s">
        <v>18</v>
      </c>
      <c r="B6" t="s">
        <v>20</v>
      </c>
      <c r="C6" t="s">
        <v>28</v>
      </c>
    </row>
    <row r="7" spans="1:3">
      <c r="A7" t="s">
        <v>19</v>
      </c>
      <c r="B7" t="s">
        <v>22</v>
      </c>
      <c r="C7" t="s">
        <v>29</v>
      </c>
    </row>
    <row r="8" spans="1:3">
      <c r="A8" t="s">
        <v>30</v>
      </c>
      <c r="B8" t="s">
        <v>20</v>
      </c>
      <c r="C8" t="s">
        <v>31</v>
      </c>
    </row>
    <row r="9" spans="1:3">
      <c r="A9" t="s">
        <v>65</v>
      </c>
      <c r="B9" t="s">
        <v>66</v>
      </c>
      <c r="C9" t="s">
        <v>67</v>
      </c>
    </row>
    <row r="10" spans="1:3">
      <c r="A10" t="s">
        <v>78</v>
      </c>
      <c r="B10" t="s">
        <v>20</v>
      </c>
      <c r="C10" t="s">
        <v>79</v>
      </c>
    </row>
    <row r="11" spans="1:3">
      <c r="A11" t="s">
        <v>125</v>
      </c>
      <c r="B11" t="s">
        <v>20</v>
      </c>
      <c r="C11" t="s">
        <v>126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73"/>
  <sheetViews>
    <sheetView workbookViewId="0">
      <selection activeCell="T29" sqref="T29"/>
    </sheetView>
  </sheetViews>
  <sheetFormatPr baseColWidth="10" defaultColWidth="8.83203125" defaultRowHeight="14" x14ac:dyDescent="0"/>
  <cols>
    <col min="1" max="1" width="13.1640625" bestFit="1" customWidth="1"/>
    <col min="2" max="2" width="16.33203125" bestFit="1" customWidth="1"/>
    <col min="3" max="3" width="3.5" customWidth="1"/>
    <col min="4" max="4" width="3.83203125" customWidth="1"/>
    <col min="5" max="5" width="5" customWidth="1"/>
    <col min="6" max="6" width="3.1640625" customWidth="1"/>
    <col min="7" max="8" width="4" customWidth="1"/>
    <col min="9" max="9" width="2.5" customWidth="1"/>
    <col min="10" max="10" width="3" customWidth="1"/>
    <col min="11" max="11" width="3.5" customWidth="1"/>
    <col min="12" max="12" width="5" customWidth="1"/>
    <col min="13" max="13" width="11.33203125" customWidth="1"/>
    <col min="14" max="14" width="10.83203125" bestFit="1" customWidth="1"/>
    <col min="15" max="15" width="12" bestFit="1" customWidth="1"/>
    <col min="16" max="16" width="10.83203125" bestFit="1" customWidth="1"/>
    <col min="17" max="17" width="12" bestFit="1" customWidth="1"/>
    <col min="18" max="18" width="10.83203125" bestFit="1" customWidth="1"/>
    <col min="19" max="19" width="12" bestFit="1" customWidth="1"/>
    <col min="20" max="20" width="10.83203125" bestFit="1" customWidth="1"/>
    <col min="21" max="21" width="12" bestFit="1" customWidth="1"/>
    <col min="22" max="22" width="10.83203125" bestFit="1" customWidth="1"/>
    <col min="23" max="23" width="12" bestFit="1" customWidth="1"/>
    <col min="24" max="24" width="15.83203125" bestFit="1" customWidth="1"/>
    <col min="25" max="25" width="17" bestFit="1" customWidth="1"/>
  </cols>
  <sheetData>
    <row r="3" spans="1:13">
      <c r="A3" s="28" t="s">
        <v>194</v>
      </c>
      <c r="B3" s="28" t="s">
        <v>193</v>
      </c>
    </row>
    <row r="4" spans="1:13">
      <c r="A4" s="28" t="s">
        <v>191</v>
      </c>
      <c r="B4" t="s">
        <v>18</v>
      </c>
      <c r="C4" t="s">
        <v>125</v>
      </c>
      <c r="D4" t="s">
        <v>30</v>
      </c>
      <c r="E4" t="s">
        <v>8</v>
      </c>
      <c r="F4" t="s">
        <v>78</v>
      </c>
      <c r="G4" t="s">
        <v>16</v>
      </c>
      <c r="H4" t="s">
        <v>17</v>
      </c>
      <c r="I4" t="s">
        <v>19</v>
      </c>
      <c r="J4" t="s">
        <v>173</v>
      </c>
      <c r="K4" t="s">
        <v>65</v>
      </c>
      <c r="L4" t="s">
        <v>15</v>
      </c>
      <c r="M4" t="s">
        <v>192</v>
      </c>
    </row>
    <row r="5" spans="1:13">
      <c r="A5" s="29">
        <v>101</v>
      </c>
      <c r="B5" s="30"/>
      <c r="C5" s="30"/>
      <c r="D5" s="30"/>
      <c r="E5" s="30">
        <v>7</v>
      </c>
      <c r="F5" s="30"/>
      <c r="G5" s="30">
        <v>0</v>
      </c>
      <c r="H5" s="30"/>
      <c r="I5" s="30"/>
      <c r="J5" s="30"/>
      <c r="K5" s="30"/>
      <c r="L5" s="30">
        <v>117</v>
      </c>
      <c r="M5" s="30">
        <v>124</v>
      </c>
    </row>
    <row r="6" spans="1:13">
      <c r="A6" s="31" t="s">
        <v>135</v>
      </c>
      <c r="B6" s="30"/>
      <c r="C6" s="30"/>
      <c r="D6" s="30"/>
      <c r="E6" s="30">
        <v>7</v>
      </c>
      <c r="F6" s="30"/>
      <c r="G6" s="30">
        <v>0</v>
      </c>
      <c r="H6" s="30"/>
      <c r="I6" s="30"/>
      <c r="J6" s="30"/>
      <c r="K6" s="30"/>
      <c r="L6" s="30">
        <v>117</v>
      </c>
      <c r="M6" s="30">
        <v>124</v>
      </c>
    </row>
    <row r="7" spans="1:13">
      <c r="A7" s="29">
        <v>103</v>
      </c>
      <c r="B7" s="30"/>
      <c r="C7" s="30"/>
      <c r="D7" s="30"/>
      <c r="E7" s="30">
        <v>172</v>
      </c>
      <c r="F7" s="30"/>
      <c r="G7" s="30"/>
      <c r="H7" s="30">
        <v>6</v>
      </c>
      <c r="I7" s="30"/>
      <c r="J7" s="30"/>
      <c r="K7" s="30"/>
      <c r="L7" s="30">
        <v>42</v>
      </c>
      <c r="M7" s="30">
        <v>220</v>
      </c>
    </row>
    <row r="8" spans="1:13">
      <c r="A8" s="31" t="s">
        <v>147</v>
      </c>
      <c r="B8" s="30"/>
      <c r="C8" s="30"/>
      <c r="D8" s="30"/>
      <c r="E8" s="30">
        <v>39</v>
      </c>
      <c r="F8" s="30"/>
      <c r="G8" s="30"/>
      <c r="H8" s="30"/>
      <c r="I8" s="30"/>
      <c r="J8" s="30"/>
      <c r="K8" s="30"/>
      <c r="L8" s="30">
        <v>36</v>
      </c>
      <c r="M8" s="30">
        <v>75</v>
      </c>
    </row>
    <row r="9" spans="1:13">
      <c r="A9" s="31" t="s">
        <v>135</v>
      </c>
      <c r="B9" s="30"/>
      <c r="C9" s="30"/>
      <c r="D9" s="30"/>
      <c r="E9" s="30">
        <v>133</v>
      </c>
      <c r="F9" s="30"/>
      <c r="G9" s="30"/>
      <c r="H9" s="30">
        <v>6</v>
      </c>
      <c r="I9" s="30"/>
      <c r="J9" s="30"/>
      <c r="K9" s="30"/>
      <c r="L9" s="30">
        <v>6</v>
      </c>
      <c r="M9" s="30">
        <v>145</v>
      </c>
    </row>
    <row r="10" spans="1:13">
      <c r="A10" s="29">
        <v>104</v>
      </c>
      <c r="B10" s="30"/>
      <c r="C10" s="30"/>
      <c r="D10" s="30"/>
      <c r="E10" s="30">
        <v>29</v>
      </c>
      <c r="F10" s="30"/>
      <c r="G10" s="30"/>
      <c r="H10" s="30"/>
      <c r="I10" s="30"/>
      <c r="J10" s="30"/>
      <c r="K10" s="30"/>
      <c r="L10" s="30">
        <v>1</v>
      </c>
      <c r="M10" s="30">
        <v>30</v>
      </c>
    </row>
    <row r="11" spans="1:13">
      <c r="A11" s="31" t="s">
        <v>143</v>
      </c>
      <c r="B11" s="30"/>
      <c r="C11" s="30"/>
      <c r="D11" s="30"/>
      <c r="E11" s="30">
        <v>29</v>
      </c>
      <c r="F11" s="30"/>
      <c r="G11" s="30"/>
      <c r="H11" s="30"/>
      <c r="I11" s="30"/>
      <c r="J11" s="30"/>
      <c r="K11" s="30"/>
      <c r="L11" s="30">
        <v>1</v>
      </c>
      <c r="M11" s="30">
        <v>30</v>
      </c>
    </row>
    <row r="12" spans="1:13">
      <c r="A12" s="29">
        <v>105</v>
      </c>
      <c r="B12" s="30"/>
      <c r="C12" s="30"/>
      <c r="D12" s="30"/>
      <c r="E12" s="30">
        <v>0</v>
      </c>
      <c r="F12" s="30"/>
      <c r="G12" s="30">
        <v>13</v>
      </c>
      <c r="H12" s="30">
        <v>1</v>
      </c>
      <c r="I12" s="30"/>
      <c r="J12" s="30"/>
      <c r="K12" s="30"/>
      <c r="L12" s="30"/>
      <c r="M12" s="30">
        <v>14</v>
      </c>
    </row>
    <row r="13" spans="1:13">
      <c r="A13" s="31" t="s">
        <v>143</v>
      </c>
      <c r="B13" s="30"/>
      <c r="C13" s="30"/>
      <c r="D13" s="30"/>
      <c r="E13" s="30">
        <v>0</v>
      </c>
      <c r="F13" s="30"/>
      <c r="G13" s="30">
        <v>13</v>
      </c>
      <c r="H13" s="30">
        <v>1</v>
      </c>
      <c r="I13" s="30"/>
      <c r="J13" s="30"/>
      <c r="K13" s="30"/>
      <c r="L13" s="30"/>
      <c r="M13" s="30">
        <v>14</v>
      </c>
    </row>
    <row r="14" spans="1:13">
      <c r="A14" s="29">
        <v>106</v>
      </c>
      <c r="B14" s="30"/>
      <c r="C14" s="30"/>
      <c r="D14" s="30"/>
      <c r="E14" s="30">
        <v>3</v>
      </c>
      <c r="F14" s="30"/>
      <c r="G14" s="30">
        <v>11</v>
      </c>
      <c r="H14" s="30"/>
      <c r="I14" s="30"/>
      <c r="J14" s="30"/>
      <c r="K14" s="30"/>
      <c r="L14" s="30">
        <v>3</v>
      </c>
      <c r="M14" s="30">
        <v>17</v>
      </c>
    </row>
    <row r="15" spans="1:13">
      <c r="A15" s="31" t="s">
        <v>143</v>
      </c>
      <c r="B15" s="30"/>
      <c r="C15" s="30"/>
      <c r="D15" s="30"/>
      <c r="E15" s="30">
        <v>3</v>
      </c>
      <c r="F15" s="30"/>
      <c r="G15" s="30">
        <v>11</v>
      </c>
      <c r="H15" s="30"/>
      <c r="I15" s="30"/>
      <c r="J15" s="30"/>
      <c r="K15" s="30"/>
      <c r="L15" s="30">
        <v>3</v>
      </c>
      <c r="M15" s="30">
        <v>17</v>
      </c>
    </row>
    <row r="16" spans="1:13">
      <c r="A16" s="29">
        <v>109</v>
      </c>
      <c r="B16" s="30"/>
      <c r="C16" s="30"/>
      <c r="D16" s="30"/>
      <c r="E16" s="30">
        <v>120</v>
      </c>
      <c r="F16" s="30"/>
      <c r="G16" s="30">
        <v>0</v>
      </c>
      <c r="H16" s="30">
        <v>0</v>
      </c>
      <c r="I16" s="30"/>
      <c r="J16" s="30"/>
      <c r="K16" s="30"/>
      <c r="L16" s="30">
        <v>102</v>
      </c>
      <c r="M16" s="30">
        <v>222</v>
      </c>
    </row>
    <row r="17" spans="1:13">
      <c r="A17" s="31" t="s">
        <v>140</v>
      </c>
      <c r="B17" s="30"/>
      <c r="C17" s="30"/>
      <c r="D17" s="30"/>
      <c r="E17" s="30">
        <v>29</v>
      </c>
      <c r="F17" s="30"/>
      <c r="G17" s="30">
        <v>0</v>
      </c>
      <c r="H17" s="30">
        <v>0</v>
      </c>
      <c r="I17" s="30"/>
      <c r="J17" s="30"/>
      <c r="K17" s="30"/>
      <c r="L17" s="30">
        <v>39</v>
      </c>
      <c r="M17" s="30">
        <v>68</v>
      </c>
    </row>
    <row r="18" spans="1:13">
      <c r="A18" s="31" t="s">
        <v>159</v>
      </c>
      <c r="B18" s="30"/>
      <c r="C18" s="30"/>
      <c r="D18" s="30"/>
      <c r="E18" s="30">
        <v>33</v>
      </c>
      <c r="F18" s="30"/>
      <c r="G18" s="30">
        <v>0</v>
      </c>
      <c r="H18" s="30"/>
      <c r="I18" s="30"/>
      <c r="J18" s="30"/>
      <c r="K18" s="30"/>
      <c r="L18" s="30">
        <v>63</v>
      </c>
      <c r="M18" s="30">
        <v>96</v>
      </c>
    </row>
    <row r="19" spans="1:13">
      <c r="A19" s="31" t="s">
        <v>172</v>
      </c>
      <c r="B19" s="30"/>
      <c r="C19" s="30"/>
      <c r="D19" s="30"/>
      <c r="E19" s="30">
        <v>58</v>
      </c>
      <c r="F19" s="30"/>
      <c r="G19" s="30"/>
      <c r="H19" s="30"/>
      <c r="I19" s="30"/>
      <c r="J19" s="30"/>
      <c r="K19" s="30"/>
      <c r="L19" s="30">
        <v>0</v>
      </c>
      <c r="M19" s="30">
        <v>58</v>
      </c>
    </row>
    <row r="20" spans="1:13">
      <c r="A20" s="29">
        <v>110</v>
      </c>
      <c r="B20" s="30"/>
      <c r="C20" s="30"/>
      <c r="D20" s="30"/>
      <c r="E20" s="30">
        <v>68</v>
      </c>
      <c r="F20" s="30"/>
      <c r="G20" s="30">
        <v>4</v>
      </c>
      <c r="H20" s="30"/>
      <c r="I20" s="30"/>
      <c r="J20" s="30"/>
      <c r="K20" s="30"/>
      <c r="L20" s="30">
        <v>2</v>
      </c>
      <c r="M20" s="30">
        <v>74</v>
      </c>
    </row>
    <row r="21" spans="1:13">
      <c r="A21" s="31" t="s">
        <v>139</v>
      </c>
      <c r="B21" s="30"/>
      <c r="C21" s="30"/>
      <c r="D21" s="30"/>
      <c r="E21" s="30">
        <v>53</v>
      </c>
      <c r="F21" s="30"/>
      <c r="G21" s="30">
        <v>2</v>
      </c>
      <c r="H21" s="30"/>
      <c r="I21" s="30"/>
      <c r="J21" s="30"/>
      <c r="K21" s="30"/>
      <c r="L21" s="30">
        <v>1</v>
      </c>
      <c r="M21" s="30">
        <v>56</v>
      </c>
    </row>
    <row r="22" spans="1:13">
      <c r="A22" s="31" t="s">
        <v>172</v>
      </c>
      <c r="B22" s="30"/>
      <c r="C22" s="30"/>
      <c r="D22" s="30"/>
      <c r="E22" s="30">
        <v>15</v>
      </c>
      <c r="F22" s="30"/>
      <c r="G22" s="30">
        <v>2</v>
      </c>
      <c r="H22" s="30"/>
      <c r="I22" s="30"/>
      <c r="J22" s="30"/>
      <c r="K22" s="30"/>
      <c r="L22" s="30">
        <v>1</v>
      </c>
      <c r="M22" s="30">
        <v>18</v>
      </c>
    </row>
    <row r="23" spans="1:13">
      <c r="A23" s="29">
        <v>112</v>
      </c>
      <c r="B23" s="30"/>
      <c r="C23" s="30"/>
      <c r="D23" s="30"/>
      <c r="E23" s="30">
        <v>28</v>
      </c>
      <c r="F23" s="30"/>
      <c r="G23" s="30"/>
      <c r="H23" s="30">
        <v>2</v>
      </c>
      <c r="I23" s="30"/>
      <c r="J23" s="30"/>
      <c r="K23" s="30"/>
      <c r="L23" s="30">
        <v>16</v>
      </c>
      <c r="M23" s="30">
        <v>46</v>
      </c>
    </row>
    <row r="24" spans="1:13">
      <c r="A24" s="31" t="s">
        <v>131</v>
      </c>
      <c r="B24" s="30"/>
      <c r="C24" s="30"/>
      <c r="D24" s="30"/>
      <c r="E24" s="30">
        <v>17</v>
      </c>
      <c r="F24" s="30"/>
      <c r="G24" s="30"/>
      <c r="H24" s="30">
        <v>2</v>
      </c>
      <c r="I24" s="30"/>
      <c r="J24" s="30"/>
      <c r="K24" s="30"/>
      <c r="L24" s="30">
        <v>16</v>
      </c>
      <c r="M24" s="30">
        <v>35</v>
      </c>
    </row>
    <row r="25" spans="1:13">
      <c r="A25" s="31" t="s">
        <v>158</v>
      </c>
      <c r="B25" s="30"/>
      <c r="C25" s="30"/>
      <c r="D25" s="30"/>
      <c r="E25" s="30">
        <v>11</v>
      </c>
      <c r="F25" s="30"/>
      <c r="G25" s="30"/>
      <c r="H25" s="30"/>
      <c r="I25" s="30"/>
      <c r="J25" s="30"/>
      <c r="K25" s="30"/>
      <c r="L25" s="30">
        <v>0</v>
      </c>
      <c r="M25" s="30">
        <v>11</v>
      </c>
    </row>
    <row r="26" spans="1:13">
      <c r="A26" s="29">
        <v>113</v>
      </c>
      <c r="B26" s="30"/>
      <c r="C26" s="30"/>
      <c r="D26" s="30"/>
      <c r="E26" s="30">
        <v>61</v>
      </c>
      <c r="F26" s="30"/>
      <c r="G26" s="30"/>
      <c r="H26" s="30"/>
      <c r="I26" s="30"/>
      <c r="J26" s="30"/>
      <c r="K26" s="30"/>
      <c r="L26" s="30">
        <v>6</v>
      </c>
      <c r="M26" s="30">
        <v>67</v>
      </c>
    </row>
    <row r="27" spans="1:13">
      <c r="A27" s="31" t="s">
        <v>159</v>
      </c>
      <c r="B27" s="30"/>
      <c r="C27" s="30"/>
      <c r="D27" s="30"/>
      <c r="E27" s="30">
        <v>14</v>
      </c>
      <c r="F27" s="30"/>
      <c r="G27" s="30"/>
      <c r="H27" s="30"/>
      <c r="I27" s="30"/>
      <c r="J27" s="30"/>
      <c r="K27" s="30"/>
      <c r="L27" s="30">
        <v>6</v>
      </c>
      <c r="M27" s="30">
        <v>20</v>
      </c>
    </row>
    <row r="28" spans="1:13">
      <c r="A28" s="31" t="s">
        <v>172</v>
      </c>
      <c r="B28" s="30"/>
      <c r="C28" s="30"/>
      <c r="D28" s="30"/>
      <c r="E28" s="30">
        <v>47</v>
      </c>
      <c r="F28" s="30"/>
      <c r="G28" s="30"/>
      <c r="H28" s="30"/>
      <c r="I28" s="30"/>
      <c r="J28" s="30"/>
      <c r="K28" s="30"/>
      <c r="L28" s="30"/>
      <c r="M28" s="30">
        <v>47</v>
      </c>
    </row>
    <row r="29" spans="1:13">
      <c r="A29" s="29">
        <v>114</v>
      </c>
      <c r="B29" s="30"/>
      <c r="C29" s="30"/>
      <c r="D29" s="30"/>
      <c r="E29" s="30">
        <v>82</v>
      </c>
      <c r="F29" s="30"/>
      <c r="G29" s="30">
        <v>0</v>
      </c>
      <c r="H29" s="30">
        <v>4</v>
      </c>
      <c r="I29" s="30"/>
      <c r="J29" s="30"/>
      <c r="K29" s="30"/>
      <c r="L29" s="30">
        <v>87</v>
      </c>
      <c r="M29" s="30">
        <v>173</v>
      </c>
    </row>
    <row r="30" spans="1:13">
      <c r="A30" s="31" t="s">
        <v>131</v>
      </c>
      <c r="B30" s="30"/>
      <c r="C30" s="30"/>
      <c r="D30" s="30"/>
      <c r="E30" s="30">
        <v>63</v>
      </c>
      <c r="F30" s="30"/>
      <c r="G30" s="30">
        <v>0</v>
      </c>
      <c r="H30" s="30">
        <v>4</v>
      </c>
      <c r="I30" s="30"/>
      <c r="J30" s="30"/>
      <c r="K30" s="30"/>
      <c r="L30" s="30">
        <v>13</v>
      </c>
      <c r="M30" s="30">
        <v>80</v>
      </c>
    </row>
    <row r="31" spans="1:13">
      <c r="A31" s="31" t="s">
        <v>172</v>
      </c>
      <c r="B31" s="30"/>
      <c r="C31" s="30"/>
      <c r="D31" s="30"/>
      <c r="E31" s="30">
        <v>19</v>
      </c>
      <c r="F31" s="30"/>
      <c r="G31" s="30"/>
      <c r="H31" s="30"/>
      <c r="I31" s="30"/>
      <c r="J31" s="30"/>
      <c r="K31" s="30"/>
      <c r="L31" s="30">
        <v>74</v>
      </c>
      <c r="M31" s="30">
        <v>93</v>
      </c>
    </row>
    <row r="32" spans="1:13">
      <c r="A32" s="29">
        <v>115</v>
      </c>
      <c r="B32" s="30"/>
      <c r="C32" s="30"/>
      <c r="D32" s="30"/>
      <c r="E32" s="30">
        <v>11</v>
      </c>
      <c r="F32" s="30"/>
      <c r="G32" s="30"/>
      <c r="H32" s="30">
        <v>44</v>
      </c>
      <c r="I32" s="30"/>
      <c r="J32" s="30"/>
      <c r="K32" s="30"/>
      <c r="L32" s="30">
        <v>23</v>
      </c>
      <c r="M32" s="30">
        <v>78</v>
      </c>
    </row>
    <row r="33" spans="1:13">
      <c r="A33" s="31" t="s">
        <v>131</v>
      </c>
      <c r="B33" s="30"/>
      <c r="C33" s="30"/>
      <c r="D33" s="30"/>
      <c r="E33" s="30">
        <v>10</v>
      </c>
      <c r="F33" s="30"/>
      <c r="G33" s="30"/>
      <c r="H33" s="30">
        <v>44</v>
      </c>
      <c r="I33" s="30"/>
      <c r="J33" s="30"/>
      <c r="K33" s="30"/>
      <c r="L33" s="30">
        <v>11</v>
      </c>
      <c r="M33" s="30">
        <v>65</v>
      </c>
    </row>
    <row r="34" spans="1:13">
      <c r="A34" s="31" t="s">
        <v>168</v>
      </c>
      <c r="B34" s="30"/>
      <c r="C34" s="30"/>
      <c r="D34" s="30"/>
      <c r="E34" s="30">
        <v>1</v>
      </c>
      <c r="F34" s="30"/>
      <c r="G34" s="30"/>
      <c r="H34" s="30"/>
      <c r="I34" s="30"/>
      <c r="J34" s="30"/>
      <c r="K34" s="30"/>
      <c r="L34" s="30">
        <v>12</v>
      </c>
      <c r="M34" s="30">
        <v>13</v>
      </c>
    </row>
    <row r="35" spans="1:13">
      <c r="A35" s="31" t="s">
        <v>172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>
        <v>0</v>
      </c>
      <c r="M35" s="30">
        <v>0</v>
      </c>
    </row>
    <row r="36" spans="1:13">
      <c r="A36" s="29">
        <v>116</v>
      </c>
      <c r="B36" s="30"/>
      <c r="C36" s="30"/>
      <c r="D36" s="30"/>
      <c r="E36" s="30">
        <v>59</v>
      </c>
      <c r="F36" s="30"/>
      <c r="G36" s="30">
        <v>1</v>
      </c>
      <c r="H36" s="30">
        <v>1</v>
      </c>
      <c r="I36" s="30">
        <v>0</v>
      </c>
      <c r="J36" s="30"/>
      <c r="K36" s="30"/>
      <c r="L36" s="30">
        <v>14</v>
      </c>
      <c r="M36" s="30">
        <v>75</v>
      </c>
    </row>
    <row r="37" spans="1:13">
      <c r="A37" s="31" t="s">
        <v>131</v>
      </c>
      <c r="B37" s="30"/>
      <c r="C37" s="30"/>
      <c r="D37" s="30"/>
      <c r="E37" s="30">
        <v>16</v>
      </c>
      <c r="F37" s="30"/>
      <c r="G37" s="30">
        <v>1</v>
      </c>
      <c r="H37" s="30">
        <v>1</v>
      </c>
      <c r="I37" s="30">
        <v>0</v>
      </c>
      <c r="J37" s="30"/>
      <c r="K37" s="30"/>
      <c r="L37" s="30">
        <v>11</v>
      </c>
      <c r="M37" s="30">
        <v>29</v>
      </c>
    </row>
    <row r="38" spans="1:13">
      <c r="A38" s="31" t="s">
        <v>158</v>
      </c>
      <c r="B38" s="30"/>
      <c r="C38" s="30"/>
      <c r="D38" s="30"/>
      <c r="E38" s="30">
        <v>30</v>
      </c>
      <c r="F38" s="30"/>
      <c r="G38" s="30"/>
      <c r="H38" s="30"/>
      <c r="I38" s="30"/>
      <c r="J38" s="30"/>
      <c r="K38" s="30"/>
      <c r="L38" s="30"/>
      <c r="M38" s="30">
        <v>30</v>
      </c>
    </row>
    <row r="39" spans="1:13">
      <c r="A39" s="31" t="s">
        <v>172</v>
      </c>
      <c r="B39" s="30"/>
      <c r="C39" s="30"/>
      <c r="D39" s="30"/>
      <c r="E39" s="30">
        <v>13</v>
      </c>
      <c r="F39" s="30"/>
      <c r="G39" s="30"/>
      <c r="H39" s="30"/>
      <c r="I39" s="30"/>
      <c r="J39" s="30"/>
      <c r="K39" s="30"/>
      <c r="L39" s="30">
        <v>3</v>
      </c>
      <c r="M39" s="30">
        <v>16</v>
      </c>
    </row>
    <row r="40" spans="1:13">
      <c r="A40" s="29">
        <v>117</v>
      </c>
      <c r="B40" s="30"/>
      <c r="C40" s="30"/>
      <c r="D40" s="30"/>
      <c r="E40" s="30">
        <v>106</v>
      </c>
      <c r="F40" s="30"/>
      <c r="G40" s="30"/>
      <c r="H40" s="30"/>
      <c r="I40" s="30"/>
      <c r="J40" s="30"/>
      <c r="K40" s="30"/>
      <c r="L40" s="30">
        <v>55</v>
      </c>
      <c r="M40" s="30">
        <v>161</v>
      </c>
    </row>
    <row r="41" spans="1:13">
      <c r="A41" s="31" t="s">
        <v>134</v>
      </c>
      <c r="B41" s="30"/>
      <c r="C41" s="30"/>
      <c r="D41" s="30"/>
      <c r="E41" s="30">
        <v>19</v>
      </c>
      <c r="F41" s="30"/>
      <c r="G41" s="30"/>
      <c r="H41" s="30"/>
      <c r="I41" s="30"/>
      <c r="J41" s="30"/>
      <c r="K41" s="30"/>
      <c r="L41" s="30">
        <v>55</v>
      </c>
      <c r="M41" s="30">
        <v>74</v>
      </c>
    </row>
    <row r="42" spans="1:13">
      <c r="A42" s="31" t="s">
        <v>163</v>
      </c>
      <c r="B42" s="30"/>
      <c r="C42" s="30"/>
      <c r="D42" s="30"/>
      <c r="E42" s="30">
        <v>26</v>
      </c>
      <c r="F42" s="30"/>
      <c r="G42" s="30"/>
      <c r="H42" s="30"/>
      <c r="I42" s="30"/>
      <c r="J42" s="30"/>
      <c r="K42" s="30"/>
      <c r="L42" s="30"/>
      <c r="M42" s="30">
        <v>26</v>
      </c>
    </row>
    <row r="43" spans="1:13">
      <c r="A43" s="31" t="s">
        <v>172</v>
      </c>
      <c r="B43" s="30"/>
      <c r="C43" s="30"/>
      <c r="D43" s="30"/>
      <c r="E43" s="30">
        <v>61</v>
      </c>
      <c r="F43" s="30"/>
      <c r="G43" s="30"/>
      <c r="H43" s="30"/>
      <c r="I43" s="30"/>
      <c r="J43" s="30"/>
      <c r="K43" s="30"/>
      <c r="L43" s="30">
        <v>0</v>
      </c>
      <c r="M43" s="30">
        <v>61</v>
      </c>
    </row>
    <row r="44" spans="1:13">
      <c r="A44" s="29">
        <v>119</v>
      </c>
      <c r="B44" s="30"/>
      <c r="C44" s="30"/>
      <c r="D44" s="30"/>
      <c r="E44" s="30">
        <v>45</v>
      </c>
      <c r="F44" s="30"/>
      <c r="G44" s="30"/>
      <c r="H44" s="30"/>
      <c r="I44" s="30"/>
      <c r="J44" s="30"/>
      <c r="K44" s="30"/>
      <c r="L44" s="30">
        <v>57</v>
      </c>
      <c r="M44" s="30">
        <v>102</v>
      </c>
    </row>
    <row r="45" spans="1:13">
      <c r="A45" s="31" t="s">
        <v>129</v>
      </c>
      <c r="B45" s="30"/>
      <c r="C45" s="30"/>
      <c r="D45" s="30"/>
      <c r="E45" s="30">
        <v>24</v>
      </c>
      <c r="F45" s="30"/>
      <c r="G45" s="30"/>
      <c r="H45" s="30"/>
      <c r="I45" s="30"/>
      <c r="J45" s="30"/>
      <c r="K45" s="30"/>
      <c r="L45" s="30">
        <v>34</v>
      </c>
      <c r="M45" s="30">
        <v>58</v>
      </c>
    </row>
    <row r="46" spans="1:13">
      <c r="A46" s="31" t="s">
        <v>158</v>
      </c>
      <c r="B46" s="30"/>
      <c r="C46" s="30"/>
      <c r="D46" s="30"/>
      <c r="E46" s="30">
        <v>21</v>
      </c>
      <c r="F46" s="30"/>
      <c r="G46" s="30"/>
      <c r="H46" s="30"/>
      <c r="I46" s="30"/>
      <c r="J46" s="30"/>
      <c r="K46" s="30"/>
      <c r="L46" s="30">
        <v>15</v>
      </c>
      <c r="M46" s="30">
        <v>36</v>
      </c>
    </row>
    <row r="47" spans="1:13">
      <c r="A47" s="31" t="s">
        <v>172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>
        <v>8</v>
      </c>
      <c r="M47" s="30">
        <v>8</v>
      </c>
    </row>
    <row r="48" spans="1:13">
      <c r="A48" s="29">
        <v>123</v>
      </c>
      <c r="B48" s="30"/>
      <c r="C48" s="30"/>
      <c r="D48" s="30"/>
      <c r="E48" s="30">
        <v>57</v>
      </c>
      <c r="F48" s="30"/>
      <c r="G48" s="30"/>
      <c r="H48" s="30"/>
      <c r="I48" s="30"/>
      <c r="J48" s="30"/>
      <c r="K48" s="30"/>
      <c r="L48" s="30">
        <v>63</v>
      </c>
      <c r="M48" s="30">
        <v>120</v>
      </c>
    </row>
    <row r="49" spans="1:13">
      <c r="A49" s="31" t="s">
        <v>164</v>
      </c>
      <c r="B49" s="30"/>
      <c r="C49" s="30"/>
      <c r="D49" s="30"/>
      <c r="E49" s="30">
        <v>57</v>
      </c>
      <c r="F49" s="30"/>
      <c r="G49" s="30"/>
      <c r="H49" s="30"/>
      <c r="I49" s="30"/>
      <c r="J49" s="30"/>
      <c r="K49" s="30"/>
      <c r="L49" s="30">
        <v>32</v>
      </c>
      <c r="M49" s="30">
        <v>89</v>
      </c>
    </row>
    <row r="50" spans="1:13">
      <c r="A50" s="31" t="s">
        <v>172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>
        <v>31</v>
      </c>
      <c r="M50" s="30">
        <v>31</v>
      </c>
    </row>
    <row r="51" spans="1:13">
      <c r="A51" s="29">
        <v>124</v>
      </c>
      <c r="B51" s="30"/>
      <c r="C51" s="30"/>
      <c r="D51" s="30"/>
      <c r="E51" s="30">
        <v>81</v>
      </c>
      <c r="F51" s="30"/>
      <c r="G51" s="30"/>
      <c r="H51" s="30">
        <v>0</v>
      </c>
      <c r="I51" s="30"/>
      <c r="J51" s="30"/>
      <c r="K51" s="30"/>
      <c r="L51" s="30">
        <v>144</v>
      </c>
      <c r="M51" s="30">
        <v>225</v>
      </c>
    </row>
    <row r="52" spans="1:13">
      <c r="A52" s="31" t="s">
        <v>148</v>
      </c>
      <c r="B52" s="30"/>
      <c r="C52" s="30"/>
      <c r="D52" s="30"/>
      <c r="E52" s="30">
        <v>47</v>
      </c>
      <c r="F52" s="30"/>
      <c r="G52" s="30"/>
      <c r="H52" s="30"/>
      <c r="I52" s="30"/>
      <c r="J52" s="30"/>
      <c r="K52" s="30"/>
      <c r="L52" s="30">
        <v>58</v>
      </c>
      <c r="M52" s="30">
        <v>105</v>
      </c>
    </row>
    <row r="53" spans="1:13">
      <c r="A53" s="31" t="s">
        <v>164</v>
      </c>
      <c r="B53" s="30"/>
      <c r="C53" s="30"/>
      <c r="D53" s="30"/>
      <c r="E53" s="30">
        <v>21</v>
      </c>
      <c r="F53" s="30"/>
      <c r="G53" s="30"/>
      <c r="H53" s="30">
        <v>0</v>
      </c>
      <c r="I53" s="30"/>
      <c r="J53" s="30"/>
      <c r="K53" s="30"/>
      <c r="L53" s="30"/>
      <c r="M53" s="30">
        <v>21</v>
      </c>
    </row>
    <row r="54" spans="1:13">
      <c r="A54" s="31" t="s">
        <v>172</v>
      </c>
      <c r="B54" s="30"/>
      <c r="C54" s="30"/>
      <c r="D54" s="30"/>
      <c r="E54" s="30">
        <v>13</v>
      </c>
      <c r="F54" s="30"/>
      <c r="G54" s="30"/>
      <c r="H54" s="30"/>
      <c r="I54" s="30"/>
      <c r="J54" s="30"/>
      <c r="K54" s="30"/>
      <c r="L54" s="30">
        <v>86</v>
      </c>
      <c r="M54" s="30">
        <v>99</v>
      </c>
    </row>
    <row r="55" spans="1:13">
      <c r="A55" s="29">
        <v>125</v>
      </c>
      <c r="B55" s="30"/>
      <c r="C55" s="30"/>
      <c r="D55" s="30"/>
      <c r="E55" s="30">
        <v>161</v>
      </c>
      <c r="F55" s="30"/>
      <c r="G55" s="30"/>
      <c r="H55" s="30"/>
      <c r="I55" s="30"/>
      <c r="J55" s="30"/>
      <c r="K55" s="30"/>
      <c r="L55" s="30">
        <v>82</v>
      </c>
      <c r="M55" s="30">
        <v>243</v>
      </c>
    </row>
    <row r="56" spans="1:13">
      <c r="A56" s="31" t="s">
        <v>148</v>
      </c>
      <c r="B56" s="30"/>
      <c r="C56" s="30"/>
      <c r="D56" s="30"/>
      <c r="E56" s="30">
        <v>47</v>
      </c>
      <c r="F56" s="30"/>
      <c r="G56" s="30"/>
      <c r="H56" s="30"/>
      <c r="I56" s="30"/>
      <c r="J56" s="30"/>
      <c r="K56" s="30"/>
      <c r="L56" s="30">
        <v>25</v>
      </c>
      <c r="M56" s="30">
        <v>72</v>
      </c>
    </row>
    <row r="57" spans="1:13">
      <c r="A57" s="31" t="s">
        <v>163</v>
      </c>
      <c r="B57" s="30"/>
      <c r="C57" s="30"/>
      <c r="D57" s="30"/>
      <c r="E57" s="30">
        <v>71</v>
      </c>
      <c r="F57" s="30"/>
      <c r="G57" s="30"/>
      <c r="H57" s="30"/>
      <c r="I57" s="30"/>
      <c r="J57" s="30"/>
      <c r="K57" s="30"/>
      <c r="L57" s="30">
        <v>6</v>
      </c>
      <c r="M57" s="30">
        <v>77</v>
      </c>
    </row>
    <row r="58" spans="1:13">
      <c r="A58" s="31" t="s">
        <v>172</v>
      </c>
      <c r="B58" s="30"/>
      <c r="C58" s="30"/>
      <c r="D58" s="30"/>
      <c r="E58" s="30">
        <v>43</v>
      </c>
      <c r="F58" s="30"/>
      <c r="G58" s="30"/>
      <c r="H58" s="30"/>
      <c r="I58" s="30"/>
      <c r="J58" s="30"/>
      <c r="K58" s="30"/>
      <c r="L58" s="30">
        <v>51</v>
      </c>
      <c r="M58" s="30">
        <v>94</v>
      </c>
    </row>
    <row r="59" spans="1:13">
      <c r="A59" s="29">
        <v>126</v>
      </c>
      <c r="B59" s="30"/>
      <c r="C59" s="30"/>
      <c r="D59" s="30"/>
      <c r="E59" s="30">
        <v>123</v>
      </c>
      <c r="F59" s="30"/>
      <c r="G59" s="30">
        <v>0</v>
      </c>
      <c r="H59" s="30"/>
      <c r="I59" s="30"/>
      <c r="J59" s="30"/>
      <c r="K59" s="30"/>
      <c r="L59" s="30">
        <v>53</v>
      </c>
      <c r="M59" s="30">
        <v>176</v>
      </c>
    </row>
    <row r="60" spans="1:13">
      <c r="A60" s="31" t="s">
        <v>103</v>
      </c>
      <c r="B60" s="30"/>
      <c r="C60" s="30"/>
      <c r="D60" s="30"/>
      <c r="E60" s="30">
        <v>16</v>
      </c>
      <c r="F60" s="30"/>
      <c r="G60" s="30">
        <v>0</v>
      </c>
      <c r="H60" s="30"/>
      <c r="I60" s="30"/>
      <c r="J60" s="30"/>
      <c r="K60" s="30"/>
      <c r="L60" s="30">
        <v>0</v>
      </c>
      <c r="M60" s="30">
        <v>16</v>
      </c>
    </row>
    <row r="61" spans="1:13">
      <c r="A61" s="31" t="s">
        <v>163</v>
      </c>
      <c r="B61" s="30"/>
      <c r="C61" s="30"/>
      <c r="D61" s="30"/>
      <c r="E61" s="30">
        <v>27</v>
      </c>
      <c r="F61" s="30"/>
      <c r="G61" s="30"/>
      <c r="H61" s="30"/>
      <c r="I61" s="30"/>
      <c r="J61" s="30"/>
      <c r="K61" s="30"/>
      <c r="L61" s="30">
        <v>51</v>
      </c>
      <c r="M61" s="30">
        <v>78</v>
      </c>
    </row>
    <row r="62" spans="1:13">
      <c r="A62" s="31" t="s">
        <v>172</v>
      </c>
      <c r="B62" s="30"/>
      <c r="C62" s="30"/>
      <c r="D62" s="30"/>
      <c r="E62" s="30">
        <v>80</v>
      </c>
      <c r="F62" s="30"/>
      <c r="G62" s="30"/>
      <c r="H62" s="30"/>
      <c r="I62" s="30"/>
      <c r="J62" s="30"/>
      <c r="K62" s="30"/>
      <c r="L62" s="30">
        <v>2</v>
      </c>
      <c r="M62" s="30">
        <v>82</v>
      </c>
    </row>
    <row r="63" spans="1:13">
      <c r="A63" s="29">
        <v>127</v>
      </c>
      <c r="B63" s="30"/>
      <c r="C63" s="30"/>
      <c r="D63" s="30"/>
      <c r="E63" s="30">
        <v>89</v>
      </c>
      <c r="F63" s="30"/>
      <c r="G63" s="30">
        <v>1</v>
      </c>
      <c r="H63" s="30"/>
      <c r="I63" s="30"/>
      <c r="J63" s="30"/>
      <c r="K63" s="30"/>
      <c r="L63" s="30">
        <v>9</v>
      </c>
      <c r="M63" s="30">
        <v>99</v>
      </c>
    </row>
    <row r="64" spans="1:13">
      <c r="A64" s="31" t="s">
        <v>98</v>
      </c>
      <c r="B64" s="30"/>
      <c r="C64" s="30"/>
      <c r="D64" s="30"/>
      <c r="E64" s="30">
        <v>1</v>
      </c>
      <c r="F64" s="30"/>
      <c r="G64" s="30">
        <v>1</v>
      </c>
      <c r="H64" s="30"/>
      <c r="I64" s="30"/>
      <c r="J64" s="30"/>
      <c r="K64" s="30"/>
      <c r="L64" s="30">
        <v>2</v>
      </c>
      <c r="M64" s="30">
        <v>4</v>
      </c>
    </row>
    <row r="65" spans="1:13">
      <c r="A65" s="31" t="s">
        <v>163</v>
      </c>
      <c r="B65" s="30"/>
      <c r="C65" s="30"/>
      <c r="D65" s="30"/>
      <c r="E65" s="30">
        <v>61</v>
      </c>
      <c r="F65" s="30"/>
      <c r="G65" s="30">
        <v>0</v>
      </c>
      <c r="H65" s="30"/>
      <c r="I65" s="30"/>
      <c r="J65" s="30"/>
      <c r="K65" s="30"/>
      <c r="L65" s="30">
        <v>6</v>
      </c>
      <c r="M65" s="30">
        <v>67</v>
      </c>
    </row>
    <row r="66" spans="1:13">
      <c r="A66" s="31" t="s">
        <v>186</v>
      </c>
      <c r="B66" s="30"/>
      <c r="C66" s="30"/>
      <c r="D66" s="30"/>
      <c r="E66" s="30">
        <v>27</v>
      </c>
      <c r="F66" s="30"/>
      <c r="G66" s="30">
        <v>0</v>
      </c>
      <c r="H66" s="30"/>
      <c r="I66" s="30"/>
      <c r="J66" s="30"/>
      <c r="K66" s="30"/>
      <c r="L66" s="30">
        <v>1</v>
      </c>
      <c r="M66" s="30">
        <v>28</v>
      </c>
    </row>
    <row r="67" spans="1:13">
      <c r="A67" s="29">
        <v>131</v>
      </c>
      <c r="B67" s="30"/>
      <c r="C67" s="30"/>
      <c r="D67" s="30"/>
      <c r="E67" s="30">
        <v>2</v>
      </c>
      <c r="F67" s="30"/>
      <c r="G67" s="30"/>
      <c r="H67" s="30">
        <v>16</v>
      </c>
      <c r="I67" s="30"/>
      <c r="J67" s="30"/>
      <c r="K67" s="30"/>
      <c r="L67" s="30">
        <v>94</v>
      </c>
      <c r="M67" s="30">
        <v>112</v>
      </c>
    </row>
    <row r="68" spans="1:13">
      <c r="A68" s="31" t="s">
        <v>138</v>
      </c>
      <c r="B68" s="30"/>
      <c r="C68" s="30"/>
      <c r="D68" s="30"/>
      <c r="E68" s="30">
        <v>2</v>
      </c>
      <c r="F68" s="30"/>
      <c r="G68" s="30"/>
      <c r="H68" s="30">
        <v>16</v>
      </c>
      <c r="I68" s="30"/>
      <c r="J68" s="30"/>
      <c r="K68" s="30"/>
      <c r="L68" s="30">
        <v>3</v>
      </c>
      <c r="M68" s="30">
        <v>21</v>
      </c>
    </row>
    <row r="69" spans="1:13">
      <c r="A69" s="31" t="s">
        <v>155</v>
      </c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>
        <v>49</v>
      </c>
      <c r="M69" s="30">
        <v>49</v>
      </c>
    </row>
    <row r="70" spans="1:13">
      <c r="A70" s="31" t="s">
        <v>172</v>
      </c>
      <c r="B70" s="30"/>
      <c r="C70" s="30"/>
      <c r="D70" s="30"/>
      <c r="E70" s="30">
        <v>0</v>
      </c>
      <c r="F70" s="30"/>
      <c r="G70" s="30"/>
      <c r="H70" s="30"/>
      <c r="I70" s="30"/>
      <c r="J70" s="30"/>
      <c r="K70" s="30"/>
      <c r="L70" s="30">
        <v>42</v>
      </c>
      <c r="M70" s="30">
        <v>42</v>
      </c>
    </row>
    <row r="71" spans="1:13">
      <c r="A71" s="29">
        <v>132</v>
      </c>
      <c r="B71" s="30"/>
      <c r="C71" s="30"/>
      <c r="D71" s="30"/>
      <c r="E71" s="30">
        <v>45</v>
      </c>
      <c r="F71" s="30"/>
      <c r="G71" s="30"/>
      <c r="H71" s="30"/>
      <c r="I71" s="30"/>
      <c r="J71" s="30"/>
      <c r="K71" s="30"/>
      <c r="L71" s="30">
        <v>84</v>
      </c>
      <c r="M71" s="30">
        <v>129</v>
      </c>
    </row>
    <row r="72" spans="1:13">
      <c r="A72" s="31" t="s">
        <v>167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>
        <v>55</v>
      </c>
      <c r="M72" s="30">
        <v>55</v>
      </c>
    </row>
    <row r="73" spans="1:13">
      <c r="A73" s="31" t="s">
        <v>172</v>
      </c>
      <c r="B73" s="30"/>
      <c r="C73" s="30"/>
      <c r="D73" s="30"/>
      <c r="E73" s="30">
        <v>45</v>
      </c>
      <c r="F73" s="30"/>
      <c r="G73" s="30"/>
      <c r="H73" s="30"/>
      <c r="I73" s="30"/>
      <c r="J73" s="30"/>
      <c r="K73" s="30"/>
      <c r="L73" s="30">
        <v>29</v>
      </c>
      <c r="M73" s="30">
        <v>74</v>
      </c>
    </row>
    <row r="74" spans="1:13">
      <c r="A74" s="29">
        <v>133</v>
      </c>
      <c r="B74" s="30"/>
      <c r="C74" s="30"/>
      <c r="D74" s="30"/>
      <c r="E74" s="30">
        <v>180</v>
      </c>
      <c r="F74" s="30"/>
      <c r="G74" s="30"/>
      <c r="H74" s="30"/>
      <c r="I74" s="30"/>
      <c r="J74" s="30"/>
      <c r="K74" s="30"/>
      <c r="L74" s="30">
        <v>3</v>
      </c>
      <c r="M74" s="30">
        <v>183</v>
      </c>
    </row>
    <row r="75" spans="1:13">
      <c r="A75" s="31" t="s">
        <v>138</v>
      </c>
      <c r="B75" s="30"/>
      <c r="C75" s="30"/>
      <c r="D75" s="30"/>
      <c r="E75" s="30">
        <v>72</v>
      </c>
      <c r="F75" s="30"/>
      <c r="G75" s="30"/>
      <c r="H75" s="30"/>
      <c r="I75" s="30"/>
      <c r="J75" s="30"/>
      <c r="K75" s="30"/>
      <c r="L75" s="30">
        <v>0</v>
      </c>
      <c r="M75" s="30">
        <v>72</v>
      </c>
    </row>
    <row r="76" spans="1:13">
      <c r="A76" s="31" t="s">
        <v>165</v>
      </c>
      <c r="B76" s="30"/>
      <c r="C76" s="30"/>
      <c r="D76" s="30"/>
      <c r="E76" s="30">
        <v>56</v>
      </c>
      <c r="F76" s="30"/>
      <c r="G76" s="30"/>
      <c r="H76" s="30"/>
      <c r="I76" s="30"/>
      <c r="J76" s="30"/>
      <c r="K76" s="30"/>
      <c r="L76" s="30"/>
      <c r="M76" s="30">
        <v>56</v>
      </c>
    </row>
    <row r="77" spans="1:13">
      <c r="A77" s="31" t="s">
        <v>172</v>
      </c>
      <c r="B77" s="30"/>
      <c r="C77" s="30"/>
      <c r="D77" s="30"/>
      <c r="E77" s="30">
        <v>52</v>
      </c>
      <c r="F77" s="30"/>
      <c r="G77" s="30"/>
      <c r="H77" s="30"/>
      <c r="I77" s="30"/>
      <c r="J77" s="30"/>
      <c r="K77" s="30"/>
      <c r="L77" s="30">
        <v>3</v>
      </c>
      <c r="M77" s="30">
        <v>55</v>
      </c>
    </row>
    <row r="78" spans="1:13">
      <c r="A78" s="29">
        <v>134</v>
      </c>
      <c r="B78" s="30"/>
      <c r="C78" s="30"/>
      <c r="D78" s="30"/>
      <c r="E78" s="30">
        <v>171</v>
      </c>
      <c r="F78" s="30"/>
      <c r="G78" s="30">
        <v>28</v>
      </c>
      <c r="H78" s="30"/>
      <c r="I78" s="30"/>
      <c r="J78" s="30"/>
      <c r="K78" s="30"/>
      <c r="L78" s="30">
        <v>36</v>
      </c>
      <c r="M78" s="30">
        <v>235</v>
      </c>
    </row>
    <row r="79" spans="1:13">
      <c r="A79" s="31" t="s">
        <v>148</v>
      </c>
      <c r="B79" s="30"/>
      <c r="C79" s="30"/>
      <c r="D79" s="30"/>
      <c r="E79" s="30">
        <v>68</v>
      </c>
      <c r="F79" s="30"/>
      <c r="G79" s="30">
        <v>7</v>
      </c>
      <c r="H79" s="30"/>
      <c r="I79" s="30"/>
      <c r="J79" s="30"/>
      <c r="K79" s="30"/>
      <c r="L79" s="30">
        <v>1</v>
      </c>
      <c r="M79" s="30">
        <v>76</v>
      </c>
    </row>
    <row r="80" spans="1:13">
      <c r="A80" s="31" t="s">
        <v>161</v>
      </c>
      <c r="B80" s="30"/>
      <c r="C80" s="30"/>
      <c r="D80" s="30"/>
      <c r="E80" s="30">
        <v>11</v>
      </c>
      <c r="F80" s="30"/>
      <c r="G80" s="30">
        <v>21</v>
      </c>
      <c r="H80" s="30"/>
      <c r="I80" s="30"/>
      <c r="J80" s="30"/>
      <c r="K80" s="30"/>
      <c r="L80" s="30">
        <v>35</v>
      </c>
      <c r="M80" s="30">
        <v>67</v>
      </c>
    </row>
    <row r="81" spans="1:13">
      <c r="A81" s="31" t="s">
        <v>172</v>
      </c>
      <c r="B81" s="30"/>
      <c r="C81" s="30"/>
      <c r="D81" s="30"/>
      <c r="E81" s="30">
        <v>92</v>
      </c>
      <c r="F81" s="30"/>
      <c r="G81" s="30">
        <v>0</v>
      </c>
      <c r="H81" s="30"/>
      <c r="I81" s="30"/>
      <c r="J81" s="30"/>
      <c r="K81" s="30"/>
      <c r="L81" s="30">
        <v>0</v>
      </c>
      <c r="M81" s="30">
        <v>92</v>
      </c>
    </row>
    <row r="82" spans="1:13">
      <c r="A82" s="29">
        <v>135</v>
      </c>
      <c r="B82" s="30"/>
      <c r="C82" s="30"/>
      <c r="D82" s="30"/>
      <c r="E82" s="30">
        <v>213</v>
      </c>
      <c r="F82" s="30"/>
      <c r="G82" s="30">
        <v>41</v>
      </c>
      <c r="H82" s="30"/>
      <c r="I82" s="30"/>
      <c r="J82" s="30"/>
      <c r="K82" s="30"/>
      <c r="L82" s="30">
        <v>8</v>
      </c>
      <c r="M82" s="30">
        <v>262</v>
      </c>
    </row>
    <row r="83" spans="1:13">
      <c r="A83" s="31" t="s">
        <v>148</v>
      </c>
      <c r="B83" s="30"/>
      <c r="C83" s="30"/>
      <c r="D83" s="30"/>
      <c r="E83" s="30">
        <v>76</v>
      </c>
      <c r="F83" s="30"/>
      <c r="G83" s="30">
        <v>0</v>
      </c>
      <c r="H83" s="30"/>
      <c r="I83" s="30"/>
      <c r="J83" s="30"/>
      <c r="K83" s="30"/>
      <c r="L83" s="30">
        <v>0</v>
      </c>
      <c r="M83" s="30">
        <v>76</v>
      </c>
    </row>
    <row r="84" spans="1:13">
      <c r="A84" s="31" t="s">
        <v>161</v>
      </c>
      <c r="B84" s="30"/>
      <c r="C84" s="30"/>
      <c r="D84" s="30"/>
      <c r="E84" s="30">
        <v>18</v>
      </c>
      <c r="F84" s="30"/>
      <c r="G84" s="30">
        <v>41</v>
      </c>
      <c r="H84" s="30"/>
      <c r="I84" s="30"/>
      <c r="J84" s="30"/>
      <c r="K84" s="30"/>
      <c r="L84" s="30">
        <v>6</v>
      </c>
      <c r="M84" s="30">
        <v>65</v>
      </c>
    </row>
    <row r="85" spans="1:13">
      <c r="A85" s="31" t="s">
        <v>172</v>
      </c>
      <c r="B85" s="30"/>
      <c r="C85" s="30"/>
      <c r="D85" s="30"/>
      <c r="E85" s="30">
        <v>119</v>
      </c>
      <c r="F85" s="30"/>
      <c r="G85" s="30"/>
      <c r="H85" s="30"/>
      <c r="I85" s="30"/>
      <c r="J85" s="30"/>
      <c r="K85" s="30"/>
      <c r="L85" s="30">
        <v>2</v>
      </c>
      <c r="M85" s="30">
        <v>121</v>
      </c>
    </row>
    <row r="86" spans="1:13">
      <c r="A86" s="29">
        <v>138</v>
      </c>
      <c r="B86" s="30"/>
      <c r="C86" s="30"/>
      <c r="D86" s="30"/>
      <c r="E86" s="30">
        <v>7</v>
      </c>
      <c r="F86" s="30"/>
      <c r="G86" s="30"/>
      <c r="H86" s="30"/>
      <c r="I86" s="30"/>
      <c r="J86" s="30"/>
      <c r="K86" s="30"/>
      <c r="L86" s="30"/>
      <c r="M86" s="30">
        <v>7</v>
      </c>
    </row>
    <row r="87" spans="1:13">
      <c r="A87" s="31" t="s">
        <v>130</v>
      </c>
      <c r="B87" s="30"/>
      <c r="C87" s="30"/>
      <c r="D87" s="30"/>
      <c r="E87" s="30">
        <v>7</v>
      </c>
      <c r="F87" s="30"/>
      <c r="G87" s="30"/>
      <c r="H87" s="30"/>
      <c r="I87" s="30"/>
      <c r="J87" s="30"/>
      <c r="K87" s="30"/>
      <c r="L87" s="30"/>
      <c r="M87" s="30">
        <v>7</v>
      </c>
    </row>
    <row r="88" spans="1:13">
      <c r="A88" s="29">
        <v>139</v>
      </c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>
        <v>26</v>
      </c>
      <c r="M88" s="30">
        <v>26</v>
      </c>
    </row>
    <row r="89" spans="1:13">
      <c r="A89" s="31" t="s">
        <v>172</v>
      </c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>
        <v>26</v>
      </c>
      <c r="M89" s="30">
        <v>26</v>
      </c>
    </row>
    <row r="90" spans="1:13">
      <c r="A90" s="29">
        <v>152</v>
      </c>
      <c r="B90" s="30"/>
      <c r="C90" s="30"/>
      <c r="D90" s="30"/>
      <c r="E90" s="30">
        <v>173</v>
      </c>
      <c r="F90" s="30"/>
      <c r="G90" s="30"/>
      <c r="H90" s="30"/>
      <c r="I90" s="30"/>
      <c r="J90" s="30"/>
      <c r="K90" s="30"/>
      <c r="L90" s="30">
        <v>33</v>
      </c>
      <c r="M90" s="30">
        <v>206</v>
      </c>
    </row>
    <row r="91" spans="1:13">
      <c r="A91" s="31" t="s">
        <v>138</v>
      </c>
      <c r="B91" s="30"/>
      <c r="C91" s="30"/>
      <c r="D91" s="30"/>
      <c r="E91" s="30">
        <v>67</v>
      </c>
      <c r="F91" s="30"/>
      <c r="G91" s="30"/>
      <c r="H91" s="30"/>
      <c r="I91" s="30"/>
      <c r="J91" s="30"/>
      <c r="K91" s="30"/>
      <c r="L91" s="30"/>
      <c r="M91" s="30">
        <v>67</v>
      </c>
    </row>
    <row r="92" spans="1:13">
      <c r="A92" s="31" t="s">
        <v>164</v>
      </c>
      <c r="B92" s="30"/>
      <c r="C92" s="30"/>
      <c r="D92" s="30"/>
      <c r="E92" s="30">
        <v>67</v>
      </c>
      <c r="F92" s="30"/>
      <c r="G92" s="30"/>
      <c r="H92" s="30"/>
      <c r="I92" s="30"/>
      <c r="J92" s="30"/>
      <c r="K92" s="30"/>
      <c r="L92" s="30">
        <v>0</v>
      </c>
      <c r="M92" s="30">
        <v>67</v>
      </c>
    </row>
    <row r="93" spans="1:13">
      <c r="A93" s="31" t="s">
        <v>172</v>
      </c>
      <c r="B93" s="30"/>
      <c r="C93" s="30"/>
      <c r="D93" s="30"/>
      <c r="E93" s="30">
        <v>39</v>
      </c>
      <c r="F93" s="30"/>
      <c r="G93" s="30"/>
      <c r="H93" s="30"/>
      <c r="I93" s="30"/>
      <c r="J93" s="30"/>
      <c r="K93" s="30"/>
      <c r="L93" s="30">
        <v>33</v>
      </c>
      <c r="M93" s="30">
        <v>72</v>
      </c>
    </row>
    <row r="94" spans="1:13">
      <c r="A94" s="29">
        <v>154</v>
      </c>
      <c r="B94" s="30"/>
      <c r="C94" s="30"/>
      <c r="D94" s="30"/>
      <c r="E94" s="30">
        <v>118</v>
      </c>
      <c r="F94" s="30"/>
      <c r="G94" s="30"/>
      <c r="H94" s="30"/>
      <c r="I94" s="30"/>
      <c r="J94" s="30"/>
      <c r="K94" s="30"/>
      <c r="L94" s="30">
        <v>2</v>
      </c>
      <c r="M94" s="30">
        <v>120</v>
      </c>
    </row>
    <row r="95" spans="1:13">
      <c r="A95" s="31" t="s">
        <v>138</v>
      </c>
      <c r="B95" s="30"/>
      <c r="C95" s="30"/>
      <c r="D95" s="30"/>
      <c r="E95" s="30">
        <v>68</v>
      </c>
      <c r="F95" s="30"/>
      <c r="G95" s="30"/>
      <c r="H95" s="30"/>
      <c r="I95" s="30"/>
      <c r="J95" s="30"/>
      <c r="K95" s="30"/>
      <c r="L95" s="30">
        <v>2</v>
      </c>
      <c r="M95" s="30">
        <v>70</v>
      </c>
    </row>
    <row r="96" spans="1:13">
      <c r="A96" s="31" t="s">
        <v>172</v>
      </c>
      <c r="B96" s="30"/>
      <c r="C96" s="30"/>
      <c r="D96" s="30"/>
      <c r="E96" s="30">
        <v>50</v>
      </c>
      <c r="F96" s="30"/>
      <c r="G96" s="30"/>
      <c r="H96" s="30"/>
      <c r="I96" s="30"/>
      <c r="J96" s="30"/>
      <c r="K96" s="30"/>
      <c r="L96" s="30">
        <v>0</v>
      </c>
      <c r="M96" s="30">
        <v>50</v>
      </c>
    </row>
    <row r="97" spans="1:13">
      <c r="A97" s="29">
        <v>156</v>
      </c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>
        <v>81</v>
      </c>
      <c r="M97" s="30">
        <v>81</v>
      </c>
    </row>
    <row r="98" spans="1:13">
      <c r="A98" s="31" t="s">
        <v>164</v>
      </c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>
        <v>25</v>
      </c>
      <c r="M98" s="30">
        <v>25</v>
      </c>
    </row>
    <row r="99" spans="1:13">
      <c r="A99" s="31" t="s">
        <v>172</v>
      </c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>
        <v>56</v>
      </c>
      <c r="M99" s="30">
        <v>56</v>
      </c>
    </row>
    <row r="100" spans="1:13">
      <c r="A100" s="29">
        <v>160</v>
      </c>
      <c r="B100" s="30"/>
      <c r="C100" s="30"/>
      <c r="D100" s="30"/>
      <c r="E100" s="30">
        <v>36</v>
      </c>
      <c r="F100" s="30"/>
      <c r="G100" s="30"/>
      <c r="H100" s="30"/>
      <c r="I100" s="30">
        <v>0</v>
      </c>
      <c r="J100" s="30"/>
      <c r="K100" s="30"/>
      <c r="L100" s="30">
        <v>128</v>
      </c>
      <c r="M100" s="30">
        <v>164</v>
      </c>
    </row>
    <row r="101" spans="1:13">
      <c r="A101" s="31" t="s">
        <v>133</v>
      </c>
      <c r="B101" s="30"/>
      <c r="C101" s="30"/>
      <c r="D101" s="30"/>
      <c r="E101" s="30">
        <v>2</v>
      </c>
      <c r="F101" s="30"/>
      <c r="G101" s="30"/>
      <c r="H101" s="30"/>
      <c r="I101" s="30">
        <v>0</v>
      </c>
      <c r="J101" s="30"/>
      <c r="K101" s="30"/>
      <c r="L101" s="30">
        <v>90</v>
      </c>
      <c r="M101" s="30">
        <v>92</v>
      </c>
    </row>
    <row r="102" spans="1:13">
      <c r="A102" s="31" t="s">
        <v>170</v>
      </c>
      <c r="B102" s="30"/>
      <c r="C102" s="30"/>
      <c r="D102" s="30"/>
      <c r="E102" s="30">
        <v>33</v>
      </c>
      <c r="F102" s="30"/>
      <c r="G102" s="30"/>
      <c r="H102" s="30"/>
      <c r="I102" s="30"/>
      <c r="J102" s="30"/>
      <c r="K102" s="30"/>
      <c r="L102" s="30">
        <v>16</v>
      </c>
      <c r="M102" s="30">
        <v>49</v>
      </c>
    </row>
    <row r="103" spans="1:13">
      <c r="A103" s="31" t="s">
        <v>172</v>
      </c>
      <c r="B103" s="30"/>
      <c r="C103" s="30"/>
      <c r="D103" s="30"/>
      <c r="E103" s="30">
        <v>1</v>
      </c>
      <c r="F103" s="30"/>
      <c r="G103" s="30"/>
      <c r="H103" s="30"/>
      <c r="I103" s="30"/>
      <c r="J103" s="30"/>
      <c r="K103" s="30"/>
      <c r="L103" s="30">
        <v>22</v>
      </c>
      <c r="M103" s="30">
        <v>23</v>
      </c>
    </row>
    <row r="104" spans="1:13">
      <c r="A104" s="29">
        <v>162</v>
      </c>
      <c r="B104" s="30"/>
      <c r="C104" s="30"/>
      <c r="D104" s="30"/>
      <c r="E104" s="30">
        <v>157</v>
      </c>
      <c r="F104" s="30"/>
      <c r="G104" s="30"/>
      <c r="H104" s="30"/>
      <c r="I104" s="30"/>
      <c r="J104" s="30">
        <v>0</v>
      </c>
      <c r="K104" s="30"/>
      <c r="L104" s="30">
        <v>32</v>
      </c>
      <c r="M104" s="30">
        <v>189</v>
      </c>
    </row>
    <row r="105" spans="1:13">
      <c r="A105" s="31" t="s">
        <v>133</v>
      </c>
      <c r="B105" s="30"/>
      <c r="C105" s="30"/>
      <c r="D105" s="30"/>
      <c r="E105" s="30">
        <v>31</v>
      </c>
      <c r="F105" s="30"/>
      <c r="G105" s="30"/>
      <c r="H105" s="30"/>
      <c r="I105" s="30"/>
      <c r="J105" s="30"/>
      <c r="K105" s="30"/>
      <c r="L105" s="30"/>
      <c r="M105" s="30">
        <v>31</v>
      </c>
    </row>
    <row r="106" spans="1:13">
      <c r="A106" s="31" t="s">
        <v>170</v>
      </c>
      <c r="B106" s="30"/>
      <c r="C106" s="30"/>
      <c r="D106" s="30"/>
      <c r="E106" s="30">
        <v>39</v>
      </c>
      <c r="F106" s="30"/>
      <c r="G106" s="30"/>
      <c r="H106" s="30"/>
      <c r="I106" s="30"/>
      <c r="J106" s="30"/>
      <c r="K106" s="30"/>
      <c r="L106" s="30"/>
      <c r="M106" s="30">
        <v>39</v>
      </c>
    </row>
    <row r="107" spans="1:13">
      <c r="A107" s="31" t="s">
        <v>172</v>
      </c>
      <c r="B107" s="30"/>
      <c r="C107" s="30"/>
      <c r="D107" s="30"/>
      <c r="E107" s="30">
        <v>87</v>
      </c>
      <c r="F107" s="30"/>
      <c r="G107" s="30"/>
      <c r="H107" s="30"/>
      <c r="I107" s="30"/>
      <c r="J107" s="30">
        <v>0</v>
      </c>
      <c r="K107" s="30"/>
      <c r="L107" s="30">
        <v>32</v>
      </c>
      <c r="M107" s="30">
        <v>119</v>
      </c>
    </row>
    <row r="108" spans="1:13">
      <c r="A108" s="29">
        <v>165</v>
      </c>
      <c r="B108" s="30"/>
      <c r="C108" s="30"/>
      <c r="D108" s="30"/>
      <c r="E108" s="30">
        <v>10</v>
      </c>
      <c r="F108" s="30"/>
      <c r="G108" s="30"/>
      <c r="H108" s="30"/>
      <c r="I108" s="30"/>
      <c r="J108" s="30"/>
      <c r="K108" s="30"/>
      <c r="L108" s="30">
        <v>82</v>
      </c>
      <c r="M108" s="30">
        <v>92</v>
      </c>
    </row>
    <row r="109" spans="1:13">
      <c r="A109" s="31" t="s">
        <v>138</v>
      </c>
      <c r="B109" s="30"/>
      <c r="C109" s="30"/>
      <c r="D109" s="30"/>
      <c r="E109" s="30">
        <v>10</v>
      </c>
      <c r="F109" s="30"/>
      <c r="G109" s="30"/>
      <c r="H109" s="30"/>
      <c r="I109" s="30"/>
      <c r="J109" s="30"/>
      <c r="K109" s="30"/>
      <c r="L109" s="30">
        <v>36</v>
      </c>
      <c r="M109" s="30">
        <v>46</v>
      </c>
    </row>
    <row r="110" spans="1:13">
      <c r="A110" s="31" t="s">
        <v>172</v>
      </c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>
        <v>46</v>
      </c>
      <c r="M110" s="30">
        <v>46</v>
      </c>
    </row>
    <row r="111" spans="1:13">
      <c r="A111" s="29">
        <v>167</v>
      </c>
      <c r="B111" s="30"/>
      <c r="C111" s="30"/>
      <c r="D111" s="30"/>
      <c r="E111" s="30">
        <v>136</v>
      </c>
      <c r="F111" s="30"/>
      <c r="G111" s="30"/>
      <c r="H111" s="30">
        <v>1</v>
      </c>
      <c r="I111" s="30"/>
      <c r="J111" s="30"/>
      <c r="K111" s="30"/>
      <c r="L111" s="30">
        <v>110</v>
      </c>
      <c r="M111" s="30">
        <v>247</v>
      </c>
    </row>
    <row r="112" spans="1:13">
      <c r="A112" s="31" t="s">
        <v>118</v>
      </c>
      <c r="B112" s="30"/>
      <c r="C112" s="30"/>
      <c r="D112" s="30"/>
      <c r="E112" s="30">
        <v>0</v>
      </c>
      <c r="F112" s="30"/>
      <c r="G112" s="30"/>
      <c r="H112" s="30">
        <v>1</v>
      </c>
      <c r="I112" s="30"/>
      <c r="J112" s="30"/>
      <c r="K112" s="30"/>
      <c r="L112" s="30">
        <v>2</v>
      </c>
      <c r="M112" s="30">
        <v>3</v>
      </c>
    </row>
    <row r="113" spans="1:13">
      <c r="A113" s="31" t="s">
        <v>169</v>
      </c>
      <c r="B113" s="30"/>
      <c r="C113" s="30"/>
      <c r="D113" s="30"/>
      <c r="E113" s="30">
        <v>75</v>
      </c>
      <c r="F113" s="30"/>
      <c r="G113" s="30"/>
      <c r="H113" s="30"/>
      <c r="I113" s="30"/>
      <c r="J113" s="30"/>
      <c r="K113" s="30"/>
      <c r="L113" s="30">
        <v>83</v>
      </c>
      <c r="M113" s="30">
        <v>158</v>
      </c>
    </row>
    <row r="114" spans="1:13">
      <c r="A114" s="31" t="s">
        <v>172</v>
      </c>
      <c r="B114" s="30"/>
      <c r="C114" s="30"/>
      <c r="D114" s="30"/>
      <c r="E114" s="30">
        <v>61</v>
      </c>
      <c r="F114" s="30"/>
      <c r="G114" s="30"/>
      <c r="H114" s="30"/>
      <c r="I114" s="30"/>
      <c r="J114" s="30"/>
      <c r="K114" s="30"/>
      <c r="L114" s="30">
        <v>25</v>
      </c>
      <c r="M114" s="30">
        <v>86</v>
      </c>
    </row>
    <row r="115" spans="1:13">
      <c r="A115" s="29">
        <v>170</v>
      </c>
      <c r="B115" s="30"/>
      <c r="C115" s="30"/>
      <c r="D115" s="30"/>
      <c r="E115" s="30">
        <v>94</v>
      </c>
      <c r="F115" s="30"/>
      <c r="G115" s="30">
        <v>1</v>
      </c>
      <c r="H115" s="30"/>
      <c r="I115" s="30"/>
      <c r="J115" s="30"/>
      <c r="K115" s="30"/>
      <c r="L115" s="30">
        <v>3</v>
      </c>
      <c r="M115" s="30">
        <v>98</v>
      </c>
    </row>
    <row r="116" spans="1:13">
      <c r="A116" s="31" t="s">
        <v>133</v>
      </c>
      <c r="B116" s="30"/>
      <c r="C116" s="30"/>
      <c r="D116" s="30"/>
      <c r="E116" s="30">
        <v>55</v>
      </c>
      <c r="F116" s="30"/>
      <c r="G116" s="30">
        <v>1</v>
      </c>
      <c r="H116" s="30"/>
      <c r="I116" s="30"/>
      <c r="J116" s="30"/>
      <c r="K116" s="30"/>
      <c r="L116" s="30">
        <v>1</v>
      </c>
      <c r="M116" s="30">
        <v>57</v>
      </c>
    </row>
    <row r="117" spans="1:13">
      <c r="A117" s="31" t="s">
        <v>172</v>
      </c>
      <c r="B117" s="30"/>
      <c r="C117" s="30"/>
      <c r="D117" s="30"/>
      <c r="E117" s="30">
        <v>39</v>
      </c>
      <c r="F117" s="30"/>
      <c r="G117" s="30"/>
      <c r="H117" s="30"/>
      <c r="I117" s="30"/>
      <c r="J117" s="30"/>
      <c r="K117" s="30"/>
      <c r="L117" s="30">
        <v>2</v>
      </c>
      <c r="M117" s="30">
        <v>41</v>
      </c>
    </row>
    <row r="118" spans="1:13">
      <c r="A118" s="29">
        <v>171</v>
      </c>
      <c r="B118" s="30"/>
      <c r="C118" s="30"/>
      <c r="D118" s="30"/>
      <c r="E118" s="30">
        <v>110</v>
      </c>
      <c r="F118" s="30"/>
      <c r="G118" s="30">
        <v>12</v>
      </c>
      <c r="H118" s="30"/>
      <c r="I118" s="30"/>
      <c r="J118" s="30"/>
      <c r="K118" s="30"/>
      <c r="L118" s="30">
        <v>2</v>
      </c>
      <c r="M118" s="30">
        <v>124</v>
      </c>
    </row>
    <row r="119" spans="1:13">
      <c r="A119" s="31" t="s">
        <v>133</v>
      </c>
      <c r="B119" s="30"/>
      <c r="C119" s="30"/>
      <c r="D119" s="30"/>
      <c r="E119" s="30">
        <v>38</v>
      </c>
      <c r="F119" s="30"/>
      <c r="G119" s="30"/>
      <c r="H119" s="30"/>
      <c r="I119" s="30"/>
      <c r="J119" s="30"/>
      <c r="K119" s="30"/>
      <c r="L119" s="30">
        <v>0</v>
      </c>
      <c r="M119" s="30">
        <v>38</v>
      </c>
    </row>
    <row r="120" spans="1:13">
      <c r="A120" s="31" t="s">
        <v>169</v>
      </c>
      <c r="B120" s="30"/>
      <c r="C120" s="30"/>
      <c r="D120" s="30"/>
      <c r="E120" s="30">
        <v>43</v>
      </c>
      <c r="F120" s="30"/>
      <c r="G120" s="30"/>
      <c r="H120" s="30"/>
      <c r="I120" s="30"/>
      <c r="J120" s="30"/>
      <c r="K120" s="30"/>
      <c r="L120" s="30"/>
      <c r="M120" s="30">
        <v>43</v>
      </c>
    </row>
    <row r="121" spans="1:13">
      <c r="A121" s="31" t="s">
        <v>172</v>
      </c>
      <c r="B121" s="30"/>
      <c r="C121" s="30"/>
      <c r="D121" s="30"/>
      <c r="E121" s="30">
        <v>29</v>
      </c>
      <c r="F121" s="30"/>
      <c r="G121" s="30">
        <v>12</v>
      </c>
      <c r="H121" s="30"/>
      <c r="I121" s="30"/>
      <c r="J121" s="30"/>
      <c r="K121" s="30"/>
      <c r="L121" s="30">
        <v>2</v>
      </c>
      <c r="M121" s="30">
        <v>43</v>
      </c>
    </row>
    <row r="122" spans="1:13">
      <c r="A122" s="29">
        <v>174</v>
      </c>
      <c r="B122" s="30"/>
      <c r="C122" s="30"/>
      <c r="D122" s="30"/>
      <c r="E122" s="30">
        <v>51</v>
      </c>
      <c r="F122" s="30"/>
      <c r="G122" s="30">
        <v>28</v>
      </c>
      <c r="H122" s="30"/>
      <c r="I122" s="30"/>
      <c r="J122" s="30"/>
      <c r="K122" s="30"/>
      <c r="L122" s="30"/>
      <c r="M122" s="30">
        <v>79</v>
      </c>
    </row>
    <row r="123" spans="1:13">
      <c r="A123" s="31" t="s">
        <v>133</v>
      </c>
      <c r="B123" s="30"/>
      <c r="C123" s="30"/>
      <c r="D123" s="30"/>
      <c r="E123" s="30">
        <v>28</v>
      </c>
      <c r="F123" s="30"/>
      <c r="G123" s="30">
        <v>1</v>
      </c>
      <c r="H123" s="30"/>
      <c r="I123" s="30"/>
      <c r="J123" s="30"/>
      <c r="K123" s="30"/>
      <c r="L123" s="30"/>
      <c r="M123" s="30">
        <v>29</v>
      </c>
    </row>
    <row r="124" spans="1:13">
      <c r="A124" s="31" t="s">
        <v>172</v>
      </c>
      <c r="B124" s="30"/>
      <c r="C124" s="30"/>
      <c r="D124" s="30"/>
      <c r="E124" s="30">
        <v>23</v>
      </c>
      <c r="F124" s="30"/>
      <c r="G124" s="30">
        <v>27</v>
      </c>
      <c r="H124" s="30"/>
      <c r="I124" s="30"/>
      <c r="J124" s="30"/>
      <c r="K124" s="30"/>
      <c r="L124" s="30"/>
      <c r="M124" s="30">
        <v>50</v>
      </c>
    </row>
    <row r="125" spans="1:13">
      <c r="A125" s="29">
        <v>180</v>
      </c>
      <c r="B125" s="30"/>
      <c r="C125" s="30"/>
      <c r="D125" s="30"/>
      <c r="E125" s="30"/>
      <c r="F125" s="30"/>
      <c r="G125" s="30">
        <v>31</v>
      </c>
      <c r="H125" s="30"/>
      <c r="I125" s="30"/>
      <c r="J125" s="30"/>
      <c r="K125" s="30"/>
      <c r="L125" s="30"/>
      <c r="M125" s="30">
        <v>31</v>
      </c>
    </row>
    <row r="126" spans="1:13">
      <c r="A126" s="31" t="s">
        <v>172</v>
      </c>
      <c r="B126" s="30"/>
      <c r="C126" s="30"/>
      <c r="D126" s="30"/>
      <c r="E126" s="30"/>
      <c r="F126" s="30"/>
      <c r="G126" s="30">
        <v>31</v>
      </c>
      <c r="H126" s="30"/>
      <c r="I126" s="30"/>
      <c r="J126" s="30"/>
      <c r="K126" s="30"/>
      <c r="L126" s="30"/>
      <c r="M126" s="30">
        <v>31</v>
      </c>
    </row>
    <row r="127" spans="1:13">
      <c r="A127" s="29">
        <v>181</v>
      </c>
      <c r="B127" s="30"/>
      <c r="C127" s="30"/>
      <c r="D127" s="30"/>
      <c r="E127" s="30">
        <v>32</v>
      </c>
      <c r="F127" s="30"/>
      <c r="G127" s="30">
        <v>53</v>
      </c>
      <c r="H127" s="30"/>
      <c r="I127" s="30"/>
      <c r="J127" s="30"/>
      <c r="K127" s="30"/>
      <c r="L127" s="30"/>
      <c r="M127" s="30">
        <v>85</v>
      </c>
    </row>
    <row r="128" spans="1:13">
      <c r="A128" s="31" t="s">
        <v>172</v>
      </c>
      <c r="B128" s="30"/>
      <c r="C128" s="30"/>
      <c r="D128" s="30"/>
      <c r="E128" s="30">
        <v>32</v>
      </c>
      <c r="F128" s="30"/>
      <c r="G128" s="30">
        <v>53</v>
      </c>
      <c r="H128" s="30"/>
      <c r="I128" s="30"/>
      <c r="J128" s="30"/>
      <c r="K128" s="30"/>
      <c r="L128" s="30"/>
      <c r="M128" s="30">
        <v>85</v>
      </c>
    </row>
    <row r="129" spans="1:13">
      <c r="A129" s="29">
        <v>183</v>
      </c>
      <c r="B129" s="30"/>
      <c r="C129" s="30"/>
      <c r="D129" s="30"/>
      <c r="E129" s="30">
        <v>0</v>
      </c>
      <c r="F129" s="30"/>
      <c r="G129" s="30"/>
      <c r="H129" s="30"/>
      <c r="I129" s="30"/>
      <c r="J129" s="30"/>
      <c r="K129" s="30"/>
      <c r="L129" s="30">
        <v>106</v>
      </c>
      <c r="M129" s="30">
        <v>106</v>
      </c>
    </row>
    <row r="130" spans="1:13">
      <c r="A130" s="31" t="s">
        <v>171</v>
      </c>
      <c r="B130" s="30"/>
      <c r="C130" s="30"/>
      <c r="D130" s="30"/>
      <c r="E130" s="30">
        <v>0</v>
      </c>
      <c r="F130" s="30"/>
      <c r="G130" s="30"/>
      <c r="H130" s="30"/>
      <c r="I130" s="30"/>
      <c r="J130" s="30"/>
      <c r="K130" s="30"/>
      <c r="L130" s="30">
        <v>80</v>
      </c>
      <c r="M130" s="30">
        <v>80</v>
      </c>
    </row>
    <row r="131" spans="1:13">
      <c r="A131" s="31" t="s">
        <v>172</v>
      </c>
      <c r="B131" s="30"/>
      <c r="C131" s="30"/>
      <c r="D131" s="30"/>
      <c r="E131" s="30">
        <v>0</v>
      </c>
      <c r="F131" s="30"/>
      <c r="G131" s="30"/>
      <c r="H131" s="30"/>
      <c r="I131" s="30"/>
      <c r="J131" s="30"/>
      <c r="K131" s="30"/>
      <c r="L131" s="30">
        <v>26</v>
      </c>
      <c r="M131" s="30">
        <v>26</v>
      </c>
    </row>
    <row r="132" spans="1:13">
      <c r="A132" s="29">
        <v>211</v>
      </c>
      <c r="B132" s="30"/>
      <c r="C132" s="30"/>
      <c r="D132" s="30">
        <v>1</v>
      </c>
      <c r="E132" s="30">
        <v>24</v>
      </c>
      <c r="F132" s="30"/>
      <c r="G132" s="30">
        <v>17</v>
      </c>
      <c r="H132" s="30"/>
      <c r="I132" s="30"/>
      <c r="J132" s="30"/>
      <c r="K132" s="30"/>
      <c r="L132" s="30"/>
      <c r="M132" s="30">
        <v>42</v>
      </c>
    </row>
    <row r="133" spans="1:13">
      <c r="A133" s="31" t="s">
        <v>139</v>
      </c>
      <c r="B133" s="30"/>
      <c r="C133" s="30"/>
      <c r="D133" s="30">
        <v>1</v>
      </c>
      <c r="E133" s="30">
        <v>24</v>
      </c>
      <c r="F133" s="30"/>
      <c r="G133" s="30">
        <v>17</v>
      </c>
      <c r="H133" s="30"/>
      <c r="I133" s="30"/>
      <c r="J133" s="30"/>
      <c r="K133" s="30"/>
      <c r="L133" s="30"/>
      <c r="M133" s="30">
        <v>42</v>
      </c>
    </row>
    <row r="134" spans="1:13">
      <c r="A134" s="29">
        <v>212</v>
      </c>
      <c r="B134" s="30"/>
      <c r="C134" s="30"/>
      <c r="D134" s="30"/>
      <c r="E134" s="30">
        <v>0</v>
      </c>
      <c r="F134" s="30"/>
      <c r="G134" s="30">
        <v>22</v>
      </c>
      <c r="H134" s="30"/>
      <c r="I134" s="30"/>
      <c r="J134" s="30"/>
      <c r="K134" s="30"/>
      <c r="L134" s="30"/>
      <c r="M134" s="30">
        <v>22</v>
      </c>
    </row>
    <row r="135" spans="1:13">
      <c r="A135" s="31" t="s">
        <v>139</v>
      </c>
      <c r="B135" s="30"/>
      <c r="C135" s="30"/>
      <c r="D135" s="30"/>
      <c r="E135" s="30">
        <v>0</v>
      </c>
      <c r="F135" s="30"/>
      <c r="G135" s="30">
        <v>22</v>
      </c>
      <c r="H135" s="30"/>
      <c r="I135" s="30"/>
      <c r="J135" s="30"/>
      <c r="K135" s="30"/>
      <c r="L135" s="30"/>
      <c r="M135" s="30">
        <v>22</v>
      </c>
    </row>
    <row r="136" spans="1:13">
      <c r="A136" s="29">
        <v>214</v>
      </c>
      <c r="B136" s="30">
        <v>0</v>
      </c>
      <c r="C136" s="30"/>
      <c r="D136" s="30"/>
      <c r="E136" s="30">
        <v>70</v>
      </c>
      <c r="F136" s="30"/>
      <c r="G136" s="30">
        <v>0</v>
      </c>
      <c r="H136" s="30"/>
      <c r="I136" s="30"/>
      <c r="J136" s="30"/>
      <c r="K136" s="30"/>
      <c r="L136" s="30"/>
      <c r="M136" s="30">
        <v>70</v>
      </c>
    </row>
    <row r="137" spans="1:13">
      <c r="A137" s="31" t="s">
        <v>135</v>
      </c>
      <c r="B137" s="30">
        <v>0</v>
      </c>
      <c r="C137" s="30"/>
      <c r="D137" s="30"/>
      <c r="E137" s="30">
        <v>70</v>
      </c>
      <c r="F137" s="30"/>
      <c r="G137" s="30">
        <v>0</v>
      </c>
      <c r="H137" s="30"/>
      <c r="I137" s="30"/>
      <c r="J137" s="30"/>
      <c r="K137" s="30"/>
      <c r="L137" s="30"/>
      <c r="M137" s="30">
        <v>70</v>
      </c>
    </row>
    <row r="138" spans="1:13">
      <c r="A138" s="29">
        <v>216</v>
      </c>
      <c r="B138" s="30"/>
      <c r="C138" s="30"/>
      <c r="D138" s="30"/>
      <c r="E138" s="30">
        <v>15</v>
      </c>
      <c r="F138" s="30"/>
      <c r="G138" s="30">
        <v>17</v>
      </c>
      <c r="H138" s="30">
        <v>0</v>
      </c>
      <c r="I138" s="30"/>
      <c r="J138" s="30"/>
      <c r="K138" s="30"/>
      <c r="L138" s="30">
        <v>0</v>
      </c>
      <c r="M138" s="30">
        <v>32</v>
      </c>
    </row>
    <row r="139" spans="1:13">
      <c r="A139" s="31" t="s">
        <v>139</v>
      </c>
      <c r="B139" s="30"/>
      <c r="C139" s="30"/>
      <c r="D139" s="30"/>
      <c r="E139" s="30">
        <v>15</v>
      </c>
      <c r="F139" s="30"/>
      <c r="G139" s="30">
        <v>17</v>
      </c>
      <c r="H139" s="30">
        <v>0</v>
      </c>
      <c r="I139" s="30"/>
      <c r="J139" s="30"/>
      <c r="K139" s="30"/>
      <c r="L139" s="30">
        <v>0</v>
      </c>
      <c r="M139" s="30">
        <v>32</v>
      </c>
    </row>
    <row r="140" spans="1:13">
      <c r="A140" s="29">
        <v>237</v>
      </c>
      <c r="B140" s="30"/>
      <c r="C140" s="30"/>
      <c r="D140" s="30"/>
      <c r="E140" s="30">
        <v>0</v>
      </c>
      <c r="F140" s="30"/>
      <c r="G140" s="30"/>
      <c r="H140" s="30">
        <v>3</v>
      </c>
      <c r="I140" s="30"/>
      <c r="J140" s="30"/>
      <c r="K140" s="30"/>
      <c r="L140" s="30">
        <v>1</v>
      </c>
      <c r="M140" s="30">
        <v>4</v>
      </c>
    </row>
    <row r="141" spans="1:13">
      <c r="A141" s="31" t="s">
        <v>129</v>
      </c>
      <c r="B141" s="30"/>
      <c r="C141" s="30"/>
      <c r="D141" s="30"/>
      <c r="E141" s="30">
        <v>0</v>
      </c>
      <c r="F141" s="30"/>
      <c r="G141" s="30"/>
      <c r="H141" s="30">
        <v>2</v>
      </c>
      <c r="I141" s="30"/>
      <c r="J141" s="30"/>
      <c r="K141" s="30"/>
      <c r="L141" s="30"/>
      <c r="M141" s="30">
        <v>2</v>
      </c>
    </row>
    <row r="142" spans="1:13">
      <c r="A142" s="31" t="s">
        <v>188</v>
      </c>
      <c r="B142" s="30"/>
      <c r="C142" s="30"/>
      <c r="D142" s="30"/>
      <c r="E142" s="30">
        <v>0</v>
      </c>
      <c r="F142" s="30"/>
      <c r="G142" s="30"/>
      <c r="H142" s="30">
        <v>1</v>
      </c>
      <c r="I142" s="30"/>
      <c r="J142" s="30"/>
      <c r="K142" s="30"/>
      <c r="L142" s="30">
        <v>1</v>
      </c>
      <c r="M142" s="30">
        <v>2</v>
      </c>
    </row>
    <row r="143" spans="1:13">
      <c r="A143" s="29">
        <v>358</v>
      </c>
      <c r="B143" s="30">
        <v>2</v>
      </c>
      <c r="C143" s="30"/>
      <c r="D143" s="30">
        <v>0</v>
      </c>
      <c r="E143" s="30"/>
      <c r="F143" s="30"/>
      <c r="G143" s="30">
        <v>15</v>
      </c>
      <c r="H143" s="30"/>
      <c r="I143" s="30"/>
      <c r="J143" s="30"/>
      <c r="K143" s="30"/>
      <c r="L143" s="30"/>
      <c r="M143" s="30">
        <v>17</v>
      </c>
    </row>
    <row r="144" spans="1:13">
      <c r="A144" s="31" t="s">
        <v>92</v>
      </c>
      <c r="B144" s="30">
        <v>2</v>
      </c>
      <c r="C144" s="30"/>
      <c r="D144" s="30">
        <v>0</v>
      </c>
      <c r="E144" s="30"/>
      <c r="F144" s="30"/>
      <c r="G144" s="30">
        <v>15</v>
      </c>
      <c r="H144" s="30"/>
      <c r="I144" s="30"/>
      <c r="J144" s="30"/>
      <c r="K144" s="30"/>
      <c r="L144" s="30"/>
      <c r="M144" s="30">
        <v>17</v>
      </c>
    </row>
    <row r="145" spans="1:13">
      <c r="A145" s="29">
        <v>402</v>
      </c>
      <c r="B145" s="30"/>
      <c r="C145" s="30"/>
      <c r="D145" s="30"/>
      <c r="E145" s="30">
        <v>95</v>
      </c>
      <c r="F145" s="30"/>
      <c r="G145" s="30">
        <v>30</v>
      </c>
      <c r="H145" s="30">
        <v>4</v>
      </c>
      <c r="I145" s="30"/>
      <c r="J145" s="30"/>
      <c r="K145" s="30"/>
      <c r="L145" s="30">
        <v>49</v>
      </c>
      <c r="M145" s="30">
        <v>178</v>
      </c>
    </row>
    <row r="146" spans="1:13">
      <c r="A146" s="31" t="s">
        <v>6</v>
      </c>
      <c r="B146" s="30"/>
      <c r="C146" s="30"/>
      <c r="D146" s="30"/>
      <c r="E146" s="30">
        <v>70</v>
      </c>
      <c r="F146" s="30"/>
      <c r="G146" s="30">
        <v>2</v>
      </c>
      <c r="H146" s="30"/>
      <c r="I146" s="30"/>
      <c r="J146" s="30"/>
      <c r="K146" s="30"/>
      <c r="L146" s="30">
        <v>44</v>
      </c>
      <c r="M146" s="30">
        <v>116</v>
      </c>
    </row>
    <row r="147" spans="1:13">
      <c r="A147" s="31" t="s">
        <v>121</v>
      </c>
      <c r="B147" s="30"/>
      <c r="C147" s="30"/>
      <c r="D147" s="30"/>
      <c r="E147" s="30">
        <v>25</v>
      </c>
      <c r="F147" s="30"/>
      <c r="G147" s="30">
        <v>5</v>
      </c>
      <c r="H147" s="30">
        <v>4</v>
      </c>
      <c r="I147" s="30"/>
      <c r="J147" s="30"/>
      <c r="K147" s="30"/>
      <c r="L147" s="30">
        <v>5</v>
      </c>
      <c r="M147" s="30">
        <v>39</v>
      </c>
    </row>
    <row r="148" spans="1:13">
      <c r="A148" s="31" t="s">
        <v>189</v>
      </c>
      <c r="B148" s="30"/>
      <c r="C148" s="30"/>
      <c r="D148" s="30"/>
      <c r="E148" s="30"/>
      <c r="F148" s="30"/>
      <c r="G148" s="30">
        <v>23</v>
      </c>
      <c r="H148" s="30"/>
      <c r="I148" s="30"/>
      <c r="J148" s="30"/>
      <c r="K148" s="30"/>
      <c r="L148" s="30">
        <v>0</v>
      </c>
      <c r="M148" s="30">
        <v>23</v>
      </c>
    </row>
    <row r="149" spans="1:13">
      <c r="A149" s="29">
        <v>403</v>
      </c>
      <c r="B149" s="30"/>
      <c r="C149" s="30"/>
      <c r="D149" s="30">
        <v>18</v>
      </c>
      <c r="E149" s="30">
        <v>113</v>
      </c>
      <c r="F149" s="30">
        <v>1</v>
      </c>
      <c r="G149" s="30">
        <v>39</v>
      </c>
      <c r="H149" s="30">
        <v>8</v>
      </c>
      <c r="I149" s="30"/>
      <c r="J149" s="30"/>
      <c r="K149" s="30">
        <v>1</v>
      </c>
      <c r="L149" s="30">
        <v>9</v>
      </c>
      <c r="M149" s="30">
        <v>189</v>
      </c>
    </row>
    <row r="150" spans="1:13">
      <c r="A150" s="31" t="s">
        <v>46</v>
      </c>
      <c r="B150" s="30"/>
      <c r="C150" s="30"/>
      <c r="D150" s="30">
        <v>17</v>
      </c>
      <c r="E150" s="30">
        <v>8</v>
      </c>
      <c r="F150" s="30"/>
      <c r="G150" s="30">
        <v>17</v>
      </c>
      <c r="H150" s="30"/>
      <c r="I150" s="30"/>
      <c r="J150" s="30"/>
      <c r="K150" s="30">
        <v>1</v>
      </c>
      <c r="L150" s="30">
        <v>2</v>
      </c>
      <c r="M150" s="30">
        <v>45</v>
      </c>
    </row>
    <row r="151" spans="1:13">
      <c r="A151" s="31" t="s">
        <v>103</v>
      </c>
      <c r="B151" s="30"/>
      <c r="C151" s="30"/>
      <c r="D151" s="30">
        <v>1</v>
      </c>
      <c r="E151" s="30">
        <v>12</v>
      </c>
      <c r="F151" s="30">
        <v>1</v>
      </c>
      <c r="G151" s="30">
        <v>18</v>
      </c>
      <c r="H151" s="30">
        <v>8</v>
      </c>
      <c r="I151" s="30"/>
      <c r="J151" s="30"/>
      <c r="K151" s="30"/>
      <c r="L151" s="30">
        <v>0</v>
      </c>
      <c r="M151" s="30">
        <v>40</v>
      </c>
    </row>
    <row r="152" spans="1:13">
      <c r="A152" s="31" t="s">
        <v>172</v>
      </c>
      <c r="B152" s="30"/>
      <c r="C152" s="30"/>
      <c r="D152" s="30"/>
      <c r="E152" s="30">
        <v>93</v>
      </c>
      <c r="F152" s="30"/>
      <c r="G152" s="30">
        <v>4</v>
      </c>
      <c r="H152" s="30"/>
      <c r="I152" s="30"/>
      <c r="J152" s="30"/>
      <c r="K152" s="30"/>
      <c r="L152" s="30">
        <v>7</v>
      </c>
      <c r="M152" s="30">
        <v>104</v>
      </c>
    </row>
    <row r="153" spans="1:13">
      <c r="A153" s="29">
        <v>404</v>
      </c>
      <c r="B153" s="30">
        <v>21</v>
      </c>
      <c r="C153" s="30"/>
      <c r="D153" s="30">
        <v>1</v>
      </c>
      <c r="E153" s="30">
        <v>16</v>
      </c>
      <c r="F153" s="30">
        <v>0</v>
      </c>
      <c r="G153" s="30">
        <v>23</v>
      </c>
      <c r="H153" s="30">
        <v>0</v>
      </c>
      <c r="I153" s="30"/>
      <c r="J153" s="30"/>
      <c r="K153" s="30"/>
      <c r="L153" s="30">
        <v>12</v>
      </c>
      <c r="M153" s="30">
        <v>73</v>
      </c>
    </row>
    <row r="154" spans="1:13">
      <c r="A154" s="31" t="s">
        <v>46</v>
      </c>
      <c r="B154" s="30">
        <v>18</v>
      </c>
      <c r="C154" s="30"/>
      <c r="D154" s="30">
        <v>1</v>
      </c>
      <c r="E154" s="30">
        <v>3</v>
      </c>
      <c r="F154" s="30">
        <v>0</v>
      </c>
      <c r="G154" s="30">
        <v>13</v>
      </c>
      <c r="H154" s="30"/>
      <c r="I154" s="30"/>
      <c r="J154" s="30"/>
      <c r="K154" s="30"/>
      <c r="L154" s="30">
        <v>5</v>
      </c>
      <c r="M154" s="30">
        <v>40</v>
      </c>
    </row>
    <row r="155" spans="1:13">
      <c r="A155" s="31" t="s">
        <v>103</v>
      </c>
      <c r="B155" s="30">
        <v>3</v>
      </c>
      <c r="C155" s="30"/>
      <c r="D155" s="30">
        <v>0</v>
      </c>
      <c r="E155" s="30">
        <v>2</v>
      </c>
      <c r="F155" s="30"/>
      <c r="G155" s="30">
        <v>3</v>
      </c>
      <c r="H155" s="30">
        <v>0</v>
      </c>
      <c r="I155" s="30"/>
      <c r="J155" s="30"/>
      <c r="K155" s="30"/>
      <c r="L155" s="30">
        <v>0</v>
      </c>
      <c r="M155" s="30">
        <v>8</v>
      </c>
    </row>
    <row r="156" spans="1:13">
      <c r="A156" s="31" t="s">
        <v>172</v>
      </c>
      <c r="B156" s="30"/>
      <c r="C156" s="30"/>
      <c r="D156" s="30"/>
      <c r="E156" s="30">
        <v>11</v>
      </c>
      <c r="F156" s="30"/>
      <c r="G156" s="30">
        <v>7</v>
      </c>
      <c r="H156" s="30"/>
      <c r="I156" s="30"/>
      <c r="J156" s="30"/>
      <c r="K156" s="30"/>
      <c r="L156" s="30">
        <v>7</v>
      </c>
      <c r="M156" s="30">
        <v>25</v>
      </c>
    </row>
    <row r="157" spans="1:13">
      <c r="A157" s="29">
        <v>411</v>
      </c>
      <c r="B157" s="30">
        <v>1</v>
      </c>
      <c r="C157" s="30"/>
      <c r="D157" s="30">
        <v>0</v>
      </c>
      <c r="E157" s="30">
        <v>8</v>
      </c>
      <c r="F157" s="30"/>
      <c r="G157" s="30">
        <v>28</v>
      </c>
      <c r="H157" s="30"/>
      <c r="I157" s="30"/>
      <c r="J157" s="30"/>
      <c r="K157" s="30"/>
      <c r="L157" s="30">
        <v>0</v>
      </c>
      <c r="M157" s="30">
        <v>37</v>
      </c>
    </row>
    <row r="158" spans="1:13">
      <c r="A158" s="31" t="s">
        <v>35</v>
      </c>
      <c r="B158" s="30"/>
      <c r="C158" s="30"/>
      <c r="D158" s="30"/>
      <c r="E158" s="30">
        <v>8</v>
      </c>
      <c r="F158" s="30"/>
      <c r="G158" s="30">
        <v>21</v>
      </c>
      <c r="H158" s="30"/>
      <c r="I158" s="30"/>
      <c r="J158" s="30"/>
      <c r="K158" s="30"/>
      <c r="L158" s="30">
        <v>0</v>
      </c>
      <c r="M158" s="30">
        <v>29</v>
      </c>
    </row>
    <row r="159" spans="1:13">
      <c r="A159" s="31" t="s">
        <v>123</v>
      </c>
      <c r="B159" s="30">
        <v>1</v>
      </c>
      <c r="C159" s="30"/>
      <c r="D159" s="30">
        <v>0</v>
      </c>
      <c r="E159" s="30"/>
      <c r="F159" s="30"/>
      <c r="G159" s="30">
        <v>7</v>
      </c>
      <c r="H159" s="30"/>
      <c r="I159" s="30"/>
      <c r="J159" s="30"/>
      <c r="K159" s="30"/>
      <c r="L159" s="30">
        <v>0</v>
      </c>
      <c r="M159" s="30">
        <v>8</v>
      </c>
    </row>
    <row r="160" spans="1:13">
      <c r="A160" s="29">
        <v>412</v>
      </c>
      <c r="B160" s="30">
        <v>1</v>
      </c>
      <c r="C160" s="30">
        <v>0</v>
      </c>
      <c r="D160" s="30">
        <v>1</v>
      </c>
      <c r="E160" s="30">
        <v>52</v>
      </c>
      <c r="F160" s="30"/>
      <c r="G160" s="30">
        <v>8</v>
      </c>
      <c r="H160" s="30">
        <v>4</v>
      </c>
      <c r="I160" s="30"/>
      <c r="J160" s="30"/>
      <c r="K160" s="30"/>
      <c r="L160" s="30">
        <v>2</v>
      </c>
      <c r="M160" s="30">
        <v>68</v>
      </c>
    </row>
    <row r="161" spans="1:13">
      <c r="A161" s="31" t="s">
        <v>35</v>
      </c>
      <c r="B161" s="30"/>
      <c r="C161" s="30"/>
      <c r="D161" s="30">
        <v>1</v>
      </c>
      <c r="E161" s="30">
        <v>28</v>
      </c>
      <c r="F161" s="30"/>
      <c r="G161" s="30">
        <v>6</v>
      </c>
      <c r="H161" s="30"/>
      <c r="I161" s="30"/>
      <c r="J161" s="30"/>
      <c r="K161" s="30"/>
      <c r="L161" s="30">
        <v>0</v>
      </c>
      <c r="M161" s="30">
        <v>35</v>
      </c>
    </row>
    <row r="162" spans="1:13">
      <c r="A162" s="31" t="s">
        <v>123</v>
      </c>
      <c r="B162" s="30">
        <v>1</v>
      </c>
      <c r="C162" s="30">
        <v>0</v>
      </c>
      <c r="D162" s="30"/>
      <c r="E162" s="30">
        <v>24</v>
      </c>
      <c r="F162" s="30"/>
      <c r="G162" s="30">
        <v>2</v>
      </c>
      <c r="H162" s="30">
        <v>4</v>
      </c>
      <c r="I162" s="30"/>
      <c r="J162" s="30"/>
      <c r="K162" s="30"/>
      <c r="L162" s="30">
        <v>2</v>
      </c>
      <c r="M162" s="30">
        <v>33</v>
      </c>
    </row>
    <row r="163" spans="1:13">
      <c r="A163" s="29">
        <v>413</v>
      </c>
      <c r="B163" s="30">
        <v>15</v>
      </c>
      <c r="C163" s="30"/>
      <c r="D163" s="30">
        <v>0</v>
      </c>
      <c r="E163" s="30">
        <v>119</v>
      </c>
      <c r="F163" s="30"/>
      <c r="G163" s="30">
        <v>31</v>
      </c>
      <c r="H163" s="30">
        <v>27</v>
      </c>
      <c r="I163" s="30"/>
      <c r="J163" s="30"/>
      <c r="K163" s="30"/>
      <c r="L163" s="30">
        <v>2</v>
      </c>
      <c r="M163" s="30">
        <v>194</v>
      </c>
    </row>
    <row r="164" spans="1:13">
      <c r="A164" s="31" t="s">
        <v>76</v>
      </c>
      <c r="B164" s="30"/>
      <c r="C164" s="30"/>
      <c r="D164" s="30">
        <v>0</v>
      </c>
      <c r="E164" s="30">
        <v>45</v>
      </c>
      <c r="F164" s="30"/>
      <c r="G164" s="30">
        <v>9</v>
      </c>
      <c r="H164" s="30">
        <v>0</v>
      </c>
      <c r="I164" s="30"/>
      <c r="J164" s="30"/>
      <c r="K164" s="30"/>
      <c r="L164" s="30">
        <v>2</v>
      </c>
      <c r="M164" s="30">
        <v>56</v>
      </c>
    </row>
    <row r="165" spans="1:13">
      <c r="A165" s="31" t="s">
        <v>116</v>
      </c>
      <c r="B165" s="30">
        <v>15</v>
      </c>
      <c r="C165" s="30"/>
      <c r="D165" s="30"/>
      <c r="E165" s="30">
        <v>16</v>
      </c>
      <c r="F165" s="30"/>
      <c r="G165" s="30">
        <v>22</v>
      </c>
      <c r="H165" s="30">
        <v>27</v>
      </c>
      <c r="I165" s="30"/>
      <c r="J165" s="30"/>
      <c r="K165" s="30"/>
      <c r="L165" s="30"/>
      <c r="M165" s="30">
        <v>80</v>
      </c>
    </row>
    <row r="166" spans="1:13">
      <c r="A166" s="31" t="s">
        <v>172</v>
      </c>
      <c r="B166" s="30"/>
      <c r="C166" s="30"/>
      <c r="D166" s="30"/>
      <c r="E166" s="30">
        <v>58</v>
      </c>
      <c r="F166" s="30"/>
      <c r="G166" s="30"/>
      <c r="H166" s="30"/>
      <c r="I166" s="30"/>
      <c r="J166" s="30"/>
      <c r="K166" s="30"/>
      <c r="L166" s="30"/>
      <c r="M166" s="30">
        <v>58</v>
      </c>
    </row>
    <row r="167" spans="1:13">
      <c r="A167" s="29">
        <v>414</v>
      </c>
      <c r="B167" s="30"/>
      <c r="C167" s="30"/>
      <c r="D167" s="30"/>
      <c r="E167" s="30">
        <v>42</v>
      </c>
      <c r="F167" s="30"/>
      <c r="G167" s="30">
        <v>3</v>
      </c>
      <c r="H167" s="30">
        <v>34</v>
      </c>
      <c r="I167" s="30"/>
      <c r="J167" s="30"/>
      <c r="K167" s="30"/>
      <c r="L167" s="30">
        <v>5</v>
      </c>
      <c r="M167" s="30">
        <v>84</v>
      </c>
    </row>
    <row r="168" spans="1:13">
      <c r="A168" s="31" t="s">
        <v>116</v>
      </c>
      <c r="B168" s="30"/>
      <c r="C168" s="30"/>
      <c r="D168" s="30"/>
      <c r="E168" s="30">
        <v>42</v>
      </c>
      <c r="F168" s="30"/>
      <c r="G168" s="30">
        <v>3</v>
      </c>
      <c r="H168" s="30">
        <v>34</v>
      </c>
      <c r="I168" s="30"/>
      <c r="J168" s="30"/>
      <c r="K168" s="30"/>
      <c r="L168" s="30">
        <v>5</v>
      </c>
      <c r="M168" s="30">
        <v>84</v>
      </c>
    </row>
    <row r="169" spans="1:13">
      <c r="A169" s="29">
        <v>421</v>
      </c>
      <c r="B169" s="30"/>
      <c r="C169" s="30"/>
      <c r="D169" s="30"/>
      <c r="E169" s="30">
        <v>22</v>
      </c>
      <c r="F169" s="30"/>
      <c r="G169" s="30">
        <v>0</v>
      </c>
      <c r="H169" s="30">
        <v>7</v>
      </c>
      <c r="I169" s="30"/>
      <c r="J169" s="30"/>
      <c r="K169" s="30"/>
      <c r="L169" s="30">
        <v>22</v>
      </c>
      <c r="M169" s="30">
        <v>51</v>
      </c>
    </row>
    <row r="170" spans="1:13">
      <c r="A170" s="31" t="s">
        <v>55</v>
      </c>
      <c r="B170" s="30"/>
      <c r="C170" s="30"/>
      <c r="D170" s="30"/>
      <c r="E170" s="30">
        <v>22</v>
      </c>
      <c r="F170" s="30"/>
      <c r="G170" s="30">
        <v>0</v>
      </c>
      <c r="H170" s="30">
        <v>7</v>
      </c>
      <c r="I170" s="30"/>
      <c r="J170" s="30"/>
      <c r="K170" s="30"/>
      <c r="L170" s="30">
        <v>22</v>
      </c>
      <c r="M170" s="30">
        <v>51</v>
      </c>
    </row>
    <row r="171" spans="1:13">
      <c r="A171" s="29">
        <v>422</v>
      </c>
      <c r="B171" s="30"/>
      <c r="C171" s="30"/>
      <c r="D171" s="30"/>
      <c r="E171" s="30">
        <v>110</v>
      </c>
      <c r="F171" s="30"/>
      <c r="G171" s="30">
        <v>12</v>
      </c>
      <c r="H171" s="30">
        <v>2</v>
      </c>
      <c r="I171" s="30"/>
      <c r="J171" s="30"/>
      <c r="K171" s="30"/>
      <c r="L171" s="30">
        <v>42</v>
      </c>
      <c r="M171" s="30">
        <v>166</v>
      </c>
    </row>
    <row r="172" spans="1:13">
      <c r="A172" s="31" t="s">
        <v>63</v>
      </c>
      <c r="B172" s="30"/>
      <c r="C172" s="30"/>
      <c r="D172" s="30"/>
      <c r="E172" s="30">
        <v>56</v>
      </c>
      <c r="F172" s="30"/>
      <c r="G172" s="30"/>
      <c r="H172" s="30"/>
      <c r="I172" s="30"/>
      <c r="J172" s="30"/>
      <c r="K172" s="30"/>
      <c r="L172" s="30">
        <v>29</v>
      </c>
      <c r="M172" s="30">
        <v>85</v>
      </c>
    </row>
    <row r="173" spans="1:13">
      <c r="A173" s="31" t="s">
        <v>51</v>
      </c>
      <c r="B173" s="30"/>
      <c r="C173" s="30"/>
      <c r="D173" s="30"/>
      <c r="E173" s="30">
        <v>47</v>
      </c>
      <c r="F173" s="30"/>
      <c r="G173" s="30">
        <v>0</v>
      </c>
      <c r="H173" s="30">
        <v>0</v>
      </c>
      <c r="I173" s="30"/>
      <c r="J173" s="30"/>
      <c r="K173" s="30"/>
      <c r="L173" s="30">
        <v>13</v>
      </c>
      <c r="M173" s="30">
        <v>60</v>
      </c>
    </row>
    <row r="174" spans="1:13">
      <c r="A174" s="31" t="s">
        <v>110</v>
      </c>
      <c r="B174" s="30"/>
      <c r="C174" s="30"/>
      <c r="D174" s="30"/>
      <c r="E174" s="30">
        <v>7</v>
      </c>
      <c r="F174" s="30"/>
      <c r="G174" s="30">
        <v>12</v>
      </c>
      <c r="H174" s="30">
        <v>2</v>
      </c>
      <c r="I174" s="30"/>
      <c r="J174" s="30"/>
      <c r="K174" s="30"/>
      <c r="L174" s="30">
        <v>0</v>
      </c>
      <c r="M174" s="30">
        <v>21</v>
      </c>
    </row>
    <row r="175" spans="1:13">
      <c r="A175" s="29">
        <v>423</v>
      </c>
      <c r="B175" s="30"/>
      <c r="C175" s="30"/>
      <c r="D175" s="30"/>
      <c r="E175" s="30">
        <v>86</v>
      </c>
      <c r="F175" s="30"/>
      <c r="G175" s="30">
        <v>3</v>
      </c>
      <c r="H175" s="30">
        <v>30</v>
      </c>
      <c r="I175" s="30"/>
      <c r="J175" s="30"/>
      <c r="K175" s="30"/>
      <c r="L175" s="30">
        <v>140</v>
      </c>
      <c r="M175" s="30">
        <v>259</v>
      </c>
    </row>
    <row r="176" spans="1:13">
      <c r="A176" s="31" t="s">
        <v>46</v>
      </c>
      <c r="B176" s="30"/>
      <c r="C176" s="30"/>
      <c r="D176" s="30"/>
      <c r="E176" s="30">
        <v>38</v>
      </c>
      <c r="F176" s="30"/>
      <c r="G176" s="30"/>
      <c r="H176" s="30"/>
      <c r="I176" s="30"/>
      <c r="J176" s="30"/>
      <c r="K176" s="30"/>
      <c r="L176" s="30">
        <v>9</v>
      </c>
      <c r="M176" s="30">
        <v>47</v>
      </c>
    </row>
    <row r="177" spans="1:13">
      <c r="A177" s="31" t="s">
        <v>36</v>
      </c>
      <c r="B177" s="30"/>
      <c r="C177" s="30"/>
      <c r="D177" s="30"/>
      <c r="E177" s="30">
        <v>23</v>
      </c>
      <c r="F177" s="30"/>
      <c r="G177" s="30"/>
      <c r="H177" s="30"/>
      <c r="I177" s="30"/>
      <c r="J177" s="30"/>
      <c r="K177" s="30"/>
      <c r="L177" s="30">
        <v>99</v>
      </c>
      <c r="M177" s="30">
        <v>122</v>
      </c>
    </row>
    <row r="178" spans="1:13">
      <c r="A178" s="31" t="s">
        <v>106</v>
      </c>
      <c r="B178" s="30"/>
      <c r="C178" s="30"/>
      <c r="D178" s="30"/>
      <c r="E178" s="30">
        <v>25</v>
      </c>
      <c r="F178" s="30"/>
      <c r="G178" s="30">
        <v>3</v>
      </c>
      <c r="H178" s="30">
        <v>4</v>
      </c>
      <c r="I178" s="30"/>
      <c r="J178" s="30"/>
      <c r="K178" s="30"/>
      <c r="L178" s="30">
        <v>31</v>
      </c>
      <c r="M178" s="30">
        <v>63</v>
      </c>
    </row>
    <row r="179" spans="1:13">
      <c r="A179" s="31" t="s">
        <v>172</v>
      </c>
      <c r="B179" s="30"/>
      <c r="C179" s="30"/>
      <c r="D179" s="30"/>
      <c r="E179" s="30"/>
      <c r="F179" s="30"/>
      <c r="G179" s="30"/>
      <c r="H179" s="30">
        <v>26</v>
      </c>
      <c r="I179" s="30"/>
      <c r="J179" s="30"/>
      <c r="K179" s="30"/>
      <c r="L179" s="30">
        <v>1</v>
      </c>
      <c r="M179" s="30">
        <v>27</v>
      </c>
    </row>
    <row r="180" spans="1:13">
      <c r="A180" s="29">
        <v>424</v>
      </c>
      <c r="B180" s="30"/>
      <c r="C180" s="30"/>
      <c r="D180" s="30"/>
      <c r="E180" s="30">
        <v>34</v>
      </c>
      <c r="F180" s="30"/>
      <c r="G180" s="30">
        <v>3</v>
      </c>
      <c r="H180" s="30">
        <v>4</v>
      </c>
      <c r="I180" s="30"/>
      <c r="J180" s="30"/>
      <c r="K180" s="30"/>
      <c r="L180" s="30">
        <v>79</v>
      </c>
      <c r="M180" s="30">
        <v>120</v>
      </c>
    </row>
    <row r="181" spans="1:13">
      <c r="A181" s="31" t="s">
        <v>46</v>
      </c>
      <c r="B181" s="30"/>
      <c r="C181" s="30"/>
      <c r="D181" s="30"/>
      <c r="E181" s="30">
        <v>24</v>
      </c>
      <c r="F181" s="30"/>
      <c r="G181" s="30">
        <v>3</v>
      </c>
      <c r="H181" s="30"/>
      <c r="I181" s="30"/>
      <c r="J181" s="30"/>
      <c r="K181" s="30"/>
      <c r="L181" s="30">
        <v>47</v>
      </c>
      <c r="M181" s="30">
        <v>74</v>
      </c>
    </row>
    <row r="182" spans="1:13">
      <c r="A182" s="31" t="s">
        <v>35</v>
      </c>
      <c r="B182" s="30"/>
      <c r="C182" s="30"/>
      <c r="D182" s="30"/>
      <c r="E182" s="30">
        <v>8</v>
      </c>
      <c r="F182" s="30"/>
      <c r="G182" s="30">
        <v>0</v>
      </c>
      <c r="H182" s="30">
        <v>4</v>
      </c>
      <c r="I182" s="30"/>
      <c r="J182" s="30"/>
      <c r="K182" s="30"/>
      <c r="L182" s="30">
        <v>7</v>
      </c>
      <c r="M182" s="30">
        <v>19</v>
      </c>
    </row>
    <row r="183" spans="1:13">
      <c r="A183" s="31" t="s">
        <v>103</v>
      </c>
      <c r="B183" s="30"/>
      <c r="C183" s="30"/>
      <c r="D183" s="30"/>
      <c r="E183" s="30">
        <v>1</v>
      </c>
      <c r="F183" s="30"/>
      <c r="G183" s="30"/>
      <c r="H183" s="30"/>
      <c r="I183" s="30"/>
      <c r="J183" s="30"/>
      <c r="K183" s="30"/>
      <c r="L183" s="30">
        <v>3</v>
      </c>
      <c r="M183" s="30">
        <v>4</v>
      </c>
    </row>
    <row r="184" spans="1:13">
      <c r="A184" s="31" t="s">
        <v>172</v>
      </c>
      <c r="B184" s="30"/>
      <c r="C184" s="30"/>
      <c r="D184" s="30"/>
      <c r="E184" s="30">
        <v>1</v>
      </c>
      <c r="F184" s="30"/>
      <c r="G184" s="30"/>
      <c r="H184" s="30"/>
      <c r="I184" s="30"/>
      <c r="J184" s="30"/>
      <c r="K184" s="30"/>
      <c r="L184" s="30">
        <v>22</v>
      </c>
      <c r="M184" s="30">
        <v>23</v>
      </c>
    </row>
    <row r="185" spans="1:13">
      <c r="A185" s="29">
        <v>425</v>
      </c>
      <c r="B185" s="30"/>
      <c r="C185" s="30"/>
      <c r="D185" s="30"/>
      <c r="E185" s="30">
        <v>2</v>
      </c>
      <c r="F185" s="30"/>
      <c r="G185" s="30">
        <v>30</v>
      </c>
      <c r="H185" s="30"/>
      <c r="I185" s="30"/>
      <c r="J185" s="30"/>
      <c r="K185" s="30"/>
      <c r="L185" s="30"/>
      <c r="M185" s="30">
        <v>32</v>
      </c>
    </row>
    <row r="186" spans="1:13">
      <c r="A186" s="31" t="s">
        <v>76</v>
      </c>
      <c r="B186" s="30"/>
      <c r="C186" s="30"/>
      <c r="D186" s="30"/>
      <c r="E186" s="30">
        <v>2</v>
      </c>
      <c r="F186" s="30"/>
      <c r="G186" s="30">
        <v>13</v>
      </c>
      <c r="H186" s="30"/>
      <c r="I186" s="30"/>
      <c r="J186" s="30"/>
      <c r="K186" s="30"/>
      <c r="L186" s="30"/>
      <c r="M186" s="30">
        <v>15</v>
      </c>
    </row>
    <row r="187" spans="1:13">
      <c r="A187" s="31" t="s">
        <v>103</v>
      </c>
      <c r="B187" s="30"/>
      <c r="C187" s="30"/>
      <c r="D187" s="30"/>
      <c r="E187" s="30">
        <v>0</v>
      </c>
      <c r="F187" s="30"/>
      <c r="G187" s="30">
        <v>17</v>
      </c>
      <c r="H187" s="30"/>
      <c r="I187" s="30"/>
      <c r="J187" s="30"/>
      <c r="K187" s="30"/>
      <c r="L187" s="30"/>
      <c r="M187" s="30">
        <v>17</v>
      </c>
    </row>
    <row r="188" spans="1:13">
      <c r="A188" s="29">
        <v>426</v>
      </c>
      <c r="B188" s="30"/>
      <c r="C188" s="30"/>
      <c r="D188" s="30"/>
      <c r="E188" s="30">
        <v>32</v>
      </c>
      <c r="F188" s="30"/>
      <c r="G188" s="30">
        <v>1</v>
      </c>
      <c r="H188" s="30"/>
      <c r="I188" s="30"/>
      <c r="J188" s="30"/>
      <c r="K188" s="30"/>
      <c r="L188" s="30">
        <v>48</v>
      </c>
      <c r="M188" s="30">
        <v>81</v>
      </c>
    </row>
    <row r="189" spans="1:13">
      <c r="A189" s="31" t="s">
        <v>55</v>
      </c>
      <c r="B189" s="30"/>
      <c r="C189" s="30"/>
      <c r="D189" s="30"/>
      <c r="E189" s="30">
        <v>32</v>
      </c>
      <c r="F189" s="30"/>
      <c r="G189" s="30">
        <v>1</v>
      </c>
      <c r="H189" s="30"/>
      <c r="I189" s="30"/>
      <c r="J189" s="30"/>
      <c r="K189" s="30"/>
      <c r="L189" s="30">
        <v>48</v>
      </c>
      <c r="M189" s="30">
        <v>81</v>
      </c>
    </row>
    <row r="190" spans="1:13">
      <c r="A190" s="29">
        <v>427</v>
      </c>
      <c r="B190" s="30"/>
      <c r="C190" s="30"/>
      <c r="D190" s="30"/>
      <c r="E190" s="30">
        <v>16</v>
      </c>
      <c r="F190" s="30"/>
      <c r="G190" s="30"/>
      <c r="H190" s="30"/>
      <c r="I190" s="30"/>
      <c r="J190" s="30"/>
      <c r="K190" s="30"/>
      <c r="L190" s="30">
        <v>19</v>
      </c>
      <c r="M190" s="30">
        <v>35</v>
      </c>
    </row>
    <row r="191" spans="1:13">
      <c r="A191" s="31" t="s">
        <v>55</v>
      </c>
      <c r="B191" s="30"/>
      <c r="C191" s="30"/>
      <c r="D191" s="30"/>
      <c r="E191" s="30">
        <v>16</v>
      </c>
      <c r="F191" s="30"/>
      <c r="G191" s="30"/>
      <c r="H191" s="30"/>
      <c r="I191" s="30"/>
      <c r="J191" s="30"/>
      <c r="K191" s="30"/>
      <c r="L191" s="30">
        <v>19</v>
      </c>
      <c r="M191" s="30">
        <v>35</v>
      </c>
    </row>
    <row r="192" spans="1:13">
      <c r="A192" s="29">
        <v>441</v>
      </c>
      <c r="B192" s="30"/>
      <c r="C192" s="30"/>
      <c r="D192" s="30"/>
      <c r="E192" s="30"/>
      <c r="F192" s="30"/>
      <c r="G192" s="30"/>
      <c r="H192" s="30">
        <v>1</v>
      </c>
      <c r="I192" s="30"/>
      <c r="J192" s="30"/>
      <c r="K192" s="30"/>
      <c r="L192" s="30">
        <v>184</v>
      </c>
      <c r="M192" s="30">
        <v>185</v>
      </c>
    </row>
    <row r="193" spans="1:13">
      <c r="A193" s="31" t="s">
        <v>63</v>
      </c>
      <c r="B193" s="30"/>
      <c r="C193" s="30"/>
      <c r="D193" s="30"/>
      <c r="E193" s="30"/>
      <c r="F193" s="30"/>
      <c r="G193" s="30"/>
      <c r="H193" s="30">
        <v>1</v>
      </c>
      <c r="I193" s="30"/>
      <c r="J193" s="30"/>
      <c r="K193" s="30"/>
      <c r="L193" s="30">
        <v>69</v>
      </c>
      <c r="M193" s="30">
        <v>70</v>
      </c>
    </row>
    <row r="194" spans="1:13">
      <c r="A194" s="31" t="s">
        <v>98</v>
      </c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>
        <v>115</v>
      </c>
      <c r="M194" s="30">
        <v>115</v>
      </c>
    </row>
    <row r="195" spans="1:13">
      <c r="A195" s="29">
        <v>442</v>
      </c>
      <c r="B195" s="30"/>
      <c r="C195" s="30"/>
      <c r="D195" s="30"/>
      <c r="E195" s="30">
        <v>301</v>
      </c>
      <c r="F195" s="30"/>
      <c r="G195" s="30">
        <v>0</v>
      </c>
      <c r="H195" s="30">
        <v>7</v>
      </c>
      <c r="I195" s="30"/>
      <c r="J195" s="30"/>
      <c r="K195" s="30"/>
      <c r="L195" s="30">
        <v>115</v>
      </c>
      <c r="M195" s="30">
        <v>423</v>
      </c>
    </row>
    <row r="196" spans="1:13">
      <c r="A196" s="31" t="s">
        <v>98</v>
      </c>
      <c r="B196" s="30"/>
      <c r="C196" s="30"/>
      <c r="D196" s="30"/>
      <c r="E196" s="30">
        <v>182</v>
      </c>
      <c r="F196" s="30"/>
      <c r="G196" s="30">
        <v>0</v>
      </c>
      <c r="H196" s="30"/>
      <c r="I196" s="30"/>
      <c r="J196" s="30"/>
      <c r="K196" s="30"/>
      <c r="L196" s="30">
        <v>2</v>
      </c>
      <c r="M196" s="30">
        <v>184</v>
      </c>
    </row>
    <row r="197" spans="1:13">
      <c r="A197" s="31" t="s">
        <v>112</v>
      </c>
      <c r="B197" s="30"/>
      <c r="C197" s="30"/>
      <c r="D197" s="30"/>
      <c r="E197" s="30">
        <v>40</v>
      </c>
      <c r="F197" s="30"/>
      <c r="G197" s="30"/>
      <c r="H197" s="30">
        <v>7</v>
      </c>
      <c r="I197" s="30"/>
      <c r="J197" s="30"/>
      <c r="K197" s="30"/>
      <c r="L197" s="30"/>
      <c r="M197" s="30">
        <v>47</v>
      </c>
    </row>
    <row r="198" spans="1:13">
      <c r="A198" s="31" t="s">
        <v>158</v>
      </c>
      <c r="B198" s="30"/>
      <c r="C198" s="30"/>
      <c r="D198" s="30"/>
      <c r="E198" s="30">
        <v>56</v>
      </c>
      <c r="F198" s="30"/>
      <c r="G198" s="30"/>
      <c r="H198" s="30"/>
      <c r="I198" s="30"/>
      <c r="J198" s="30"/>
      <c r="K198" s="30"/>
      <c r="L198" s="30">
        <v>21</v>
      </c>
      <c r="M198" s="30">
        <v>77</v>
      </c>
    </row>
    <row r="199" spans="1:13">
      <c r="A199" s="31" t="s">
        <v>172</v>
      </c>
      <c r="B199" s="30"/>
      <c r="C199" s="30"/>
      <c r="D199" s="30"/>
      <c r="E199" s="30">
        <v>23</v>
      </c>
      <c r="F199" s="30"/>
      <c r="G199" s="30"/>
      <c r="H199" s="30"/>
      <c r="I199" s="30"/>
      <c r="J199" s="30"/>
      <c r="K199" s="30"/>
      <c r="L199" s="30">
        <v>92</v>
      </c>
      <c r="M199" s="30">
        <v>115</v>
      </c>
    </row>
    <row r="200" spans="1:13">
      <c r="A200" s="29">
        <v>443</v>
      </c>
      <c r="B200" s="30">
        <v>1</v>
      </c>
      <c r="C200" s="30"/>
      <c r="D200" s="30">
        <v>0</v>
      </c>
      <c r="E200" s="30">
        <v>149</v>
      </c>
      <c r="F200" s="30"/>
      <c r="G200" s="30">
        <v>14</v>
      </c>
      <c r="H200" s="30"/>
      <c r="I200" s="30"/>
      <c r="J200" s="30"/>
      <c r="K200" s="30"/>
      <c r="L200" s="30">
        <v>27</v>
      </c>
      <c r="M200" s="30">
        <v>191</v>
      </c>
    </row>
    <row r="201" spans="1:13">
      <c r="A201" s="31" t="s">
        <v>51</v>
      </c>
      <c r="B201" s="30"/>
      <c r="C201" s="30"/>
      <c r="D201" s="30"/>
      <c r="E201" s="30">
        <v>59</v>
      </c>
      <c r="F201" s="30"/>
      <c r="G201" s="30">
        <v>2</v>
      </c>
      <c r="H201" s="30"/>
      <c r="I201" s="30"/>
      <c r="J201" s="30"/>
      <c r="K201" s="30"/>
      <c r="L201" s="30">
        <v>27</v>
      </c>
      <c r="M201" s="30">
        <v>88</v>
      </c>
    </row>
    <row r="202" spans="1:13">
      <c r="A202" s="31" t="s">
        <v>110</v>
      </c>
      <c r="B202" s="30">
        <v>0</v>
      </c>
      <c r="C202" s="30"/>
      <c r="D202" s="30">
        <v>0</v>
      </c>
      <c r="E202" s="30">
        <v>67</v>
      </c>
      <c r="F202" s="30"/>
      <c r="G202" s="30">
        <v>4</v>
      </c>
      <c r="H202" s="30"/>
      <c r="I202" s="30"/>
      <c r="J202" s="30"/>
      <c r="K202" s="30"/>
      <c r="L202" s="30"/>
      <c r="M202" s="30">
        <v>71</v>
      </c>
    </row>
    <row r="203" spans="1:13">
      <c r="A203" s="31" t="s">
        <v>147</v>
      </c>
      <c r="B203" s="30">
        <v>1</v>
      </c>
      <c r="C203" s="30"/>
      <c r="D203" s="30"/>
      <c r="E203" s="30">
        <v>23</v>
      </c>
      <c r="F203" s="30"/>
      <c r="G203" s="30">
        <v>8</v>
      </c>
      <c r="H203" s="30"/>
      <c r="I203" s="30"/>
      <c r="J203" s="30"/>
      <c r="K203" s="30"/>
      <c r="L203" s="30"/>
      <c r="M203" s="30">
        <v>32</v>
      </c>
    </row>
    <row r="204" spans="1:13">
      <c r="A204" s="29">
        <v>444</v>
      </c>
      <c r="B204" s="30"/>
      <c r="C204" s="30"/>
      <c r="D204" s="30"/>
      <c r="E204" s="30">
        <v>5</v>
      </c>
      <c r="F204" s="30"/>
      <c r="G204" s="30">
        <v>15</v>
      </c>
      <c r="H204" s="30"/>
      <c r="I204" s="30"/>
      <c r="J204" s="30"/>
      <c r="K204" s="30"/>
      <c r="L204" s="30">
        <v>3</v>
      </c>
      <c r="M204" s="30">
        <v>23</v>
      </c>
    </row>
    <row r="205" spans="1:13">
      <c r="A205" s="31" t="s">
        <v>110</v>
      </c>
      <c r="B205" s="30"/>
      <c r="C205" s="30"/>
      <c r="D205" s="30"/>
      <c r="E205" s="30">
        <v>5</v>
      </c>
      <c r="F205" s="30"/>
      <c r="G205" s="30">
        <v>15</v>
      </c>
      <c r="H205" s="30"/>
      <c r="I205" s="30"/>
      <c r="J205" s="30"/>
      <c r="K205" s="30"/>
      <c r="L205" s="30">
        <v>3</v>
      </c>
      <c r="M205" s="30">
        <v>23</v>
      </c>
    </row>
    <row r="206" spans="1:13">
      <c r="A206" s="29">
        <v>445</v>
      </c>
      <c r="B206" s="30"/>
      <c r="C206" s="30"/>
      <c r="D206" s="30"/>
      <c r="E206" s="30">
        <v>6</v>
      </c>
      <c r="F206" s="30"/>
      <c r="G206" s="30">
        <v>34</v>
      </c>
      <c r="H206" s="30"/>
      <c r="I206" s="30"/>
      <c r="J206" s="30"/>
      <c r="K206" s="30"/>
      <c r="L206" s="30">
        <v>4</v>
      </c>
      <c r="M206" s="30">
        <v>44</v>
      </c>
    </row>
    <row r="207" spans="1:13">
      <c r="A207" s="31" t="s">
        <v>110</v>
      </c>
      <c r="B207" s="30"/>
      <c r="C207" s="30"/>
      <c r="D207" s="30"/>
      <c r="E207" s="30">
        <v>2</v>
      </c>
      <c r="F207" s="30"/>
      <c r="G207" s="30">
        <v>34</v>
      </c>
      <c r="H207" s="30"/>
      <c r="I207" s="30"/>
      <c r="J207" s="30"/>
      <c r="K207" s="30"/>
      <c r="L207" s="30">
        <v>1</v>
      </c>
      <c r="M207" s="30">
        <v>37</v>
      </c>
    </row>
    <row r="208" spans="1:13">
      <c r="A208" s="31" t="s">
        <v>172</v>
      </c>
      <c r="B208" s="30"/>
      <c r="C208" s="30"/>
      <c r="D208" s="30"/>
      <c r="E208" s="30">
        <v>4</v>
      </c>
      <c r="F208" s="30"/>
      <c r="G208" s="30"/>
      <c r="H208" s="30"/>
      <c r="I208" s="30"/>
      <c r="J208" s="30"/>
      <c r="K208" s="30"/>
      <c r="L208" s="30">
        <v>3</v>
      </c>
      <c r="M208" s="30">
        <v>7</v>
      </c>
    </row>
    <row r="209" spans="1:13">
      <c r="A209" s="29">
        <v>453</v>
      </c>
      <c r="B209" s="30"/>
      <c r="C209" s="30"/>
      <c r="D209" s="30"/>
      <c r="E209" s="30">
        <v>110</v>
      </c>
      <c r="F209" s="30"/>
      <c r="G209" s="30"/>
      <c r="H209" s="30"/>
      <c r="I209" s="30"/>
      <c r="J209" s="30"/>
      <c r="K209" s="30"/>
      <c r="L209" s="30">
        <v>48</v>
      </c>
      <c r="M209" s="30">
        <v>158</v>
      </c>
    </row>
    <row r="210" spans="1:13">
      <c r="A210" s="31" t="s">
        <v>81</v>
      </c>
      <c r="B210" s="30"/>
      <c r="C210" s="30"/>
      <c r="D210" s="30"/>
      <c r="E210" s="30">
        <v>53</v>
      </c>
      <c r="F210" s="30"/>
      <c r="G210" s="30"/>
      <c r="H210" s="30"/>
      <c r="I210" s="30"/>
      <c r="J210" s="30"/>
      <c r="K210" s="30"/>
      <c r="L210" s="30">
        <v>0</v>
      </c>
      <c r="M210" s="30">
        <v>53</v>
      </c>
    </row>
    <row r="211" spans="1:13">
      <c r="A211" s="31" t="s">
        <v>102</v>
      </c>
      <c r="B211" s="30"/>
      <c r="C211" s="30"/>
      <c r="D211" s="30"/>
      <c r="E211" s="30">
        <v>1</v>
      </c>
      <c r="F211" s="30"/>
      <c r="G211" s="30"/>
      <c r="H211" s="30"/>
      <c r="I211" s="30"/>
      <c r="J211" s="30"/>
      <c r="K211" s="30"/>
      <c r="L211" s="30">
        <v>39</v>
      </c>
      <c r="M211" s="30">
        <v>40</v>
      </c>
    </row>
    <row r="212" spans="1:13">
      <c r="A212" s="31" t="s">
        <v>157</v>
      </c>
      <c r="B212" s="30"/>
      <c r="C212" s="30"/>
      <c r="D212" s="30"/>
      <c r="E212" s="30">
        <v>56</v>
      </c>
      <c r="F212" s="30"/>
      <c r="G212" s="30"/>
      <c r="H212" s="30"/>
      <c r="I212" s="30"/>
      <c r="J212" s="30"/>
      <c r="K212" s="30"/>
      <c r="L212" s="30">
        <v>9</v>
      </c>
      <c r="M212" s="30">
        <v>65</v>
      </c>
    </row>
    <row r="213" spans="1:13">
      <c r="A213" s="29">
        <v>454</v>
      </c>
      <c r="B213" s="30"/>
      <c r="C213" s="30"/>
      <c r="D213" s="30"/>
      <c r="E213" s="30">
        <v>191</v>
      </c>
      <c r="F213" s="30"/>
      <c r="G213" s="30">
        <v>13</v>
      </c>
      <c r="H213" s="30"/>
      <c r="I213" s="30"/>
      <c r="J213" s="30"/>
      <c r="K213" s="30"/>
      <c r="L213" s="30">
        <v>54</v>
      </c>
      <c r="M213" s="30">
        <v>258</v>
      </c>
    </row>
    <row r="214" spans="1:13">
      <c r="A214" s="31" t="s">
        <v>61</v>
      </c>
      <c r="B214" s="30"/>
      <c r="C214" s="30"/>
      <c r="D214" s="30"/>
      <c r="E214" s="30">
        <v>39</v>
      </c>
      <c r="F214" s="30"/>
      <c r="G214" s="30"/>
      <c r="H214" s="30"/>
      <c r="I214" s="30"/>
      <c r="J214" s="30"/>
      <c r="K214" s="30"/>
      <c r="L214" s="30">
        <v>20</v>
      </c>
      <c r="M214" s="30">
        <v>59</v>
      </c>
    </row>
    <row r="215" spans="1:13">
      <c r="A215" s="31" t="s">
        <v>68</v>
      </c>
      <c r="B215" s="30"/>
      <c r="C215" s="30"/>
      <c r="D215" s="30"/>
      <c r="E215" s="30">
        <v>50</v>
      </c>
      <c r="F215" s="30"/>
      <c r="G215" s="30"/>
      <c r="H215" s="30"/>
      <c r="I215" s="30"/>
      <c r="J215" s="30"/>
      <c r="K215" s="30"/>
      <c r="L215" s="30"/>
      <c r="M215" s="30">
        <v>50</v>
      </c>
    </row>
    <row r="216" spans="1:13">
      <c r="A216" s="31" t="s">
        <v>101</v>
      </c>
      <c r="B216" s="30"/>
      <c r="C216" s="30"/>
      <c r="D216" s="30"/>
      <c r="E216" s="30">
        <v>46</v>
      </c>
      <c r="F216" s="30"/>
      <c r="G216" s="30">
        <v>13</v>
      </c>
      <c r="H216" s="30"/>
      <c r="I216" s="30"/>
      <c r="J216" s="30"/>
      <c r="K216" s="30"/>
      <c r="L216" s="30">
        <v>32</v>
      </c>
      <c r="M216" s="30">
        <v>91</v>
      </c>
    </row>
    <row r="217" spans="1:13">
      <c r="A217" s="31" t="s">
        <v>172</v>
      </c>
      <c r="B217" s="30"/>
      <c r="C217" s="30"/>
      <c r="D217" s="30"/>
      <c r="E217" s="30">
        <v>56</v>
      </c>
      <c r="F217" s="30"/>
      <c r="G217" s="30"/>
      <c r="H217" s="30"/>
      <c r="I217" s="30"/>
      <c r="J217" s="30"/>
      <c r="K217" s="30"/>
      <c r="L217" s="30">
        <v>2</v>
      </c>
      <c r="M217" s="30">
        <v>58</v>
      </c>
    </row>
    <row r="218" spans="1:13">
      <c r="A218" s="29">
        <v>455</v>
      </c>
      <c r="B218" s="30"/>
      <c r="C218" s="30"/>
      <c r="D218" s="30"/>
      <c r="E218" s="30">
        <v>63</v>
      </c>
      <c r="F218" s="30"/>
      <c r="G218" s="30">
        <v>8</v>
      </c>
      <c r="H218" s="30"/>
      <c r="I218" s="30"/>
      <c r="J218" s="30"/>
      <c r="K218" s="30"/>
      <c r="L218" s="30"/>
      <c r="M218" s="30">
        <v>71</v>
      </c>
    </row>
    <row r="219" spans="1:13">
      <c r="A219" s="31" t="s">
        <v>61</v>
      </c>
      <c r="B219" s="30"/>
      <c r="C219" s="30"/>
      <c r="D219" s="30"/>
      <c r="E219" s="30">
        <v>19</v>
      </c>
      <c r="F219" s="30"/>
      <c r="G219" s="30">
        <v>0</v>
      </c>
      <c r="H219" s="30"/>
      <c r="I219" s="30"/>
      <c r="J219" s="30"/>
      <c r="K219" s="30"/>
      <c r="L219" s="30"/>
      <c r="M219" s="30">
        <v>19</v>
      </c>
    </row>
    <row r="220" spans="1:13">
      <c r="A220" s="31" t="s">
        <v>172</v>
      </c>
      <c r="B220" s="30"/>
      <c r="C220" s="30"/>
      <c r="D220" s="30"/>
      <c r="E220" s="30">
        <v>44</v>
      </c>
      <c r="F220" s="30"/>
      <c r="G220" s="30">
        <v>8</v>
      </c>
      <c r="H220" s="30"/>
      <c r="I220" s="30"/>
      <c r="J220" s="30"/>
      <c r="K220" s="30"/>
      <c r="L220" s="30"/>
      <c r="M220" s="30">
        <v>52</v>
      </c>
    </row>
    <row r="221" spans="1:13">
      <c r="A221" s="29">
        <v>461</v>
      </c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>
        <v>14</v>
      </c>
      <c r="M221" s="30">
        <v>14</v>
      </c>
    </row>
    <row r="222" spans="1:13">
      <c r="A222" s="31" t="s">
        <v>157</v>
      </c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>
        <v>14</v>
      </c>
      <c r="M222" s="30">
        <v>14</v>
      </c>
    </row>
    <row r="223" spans="1:13">
      <c r="A223" s="29">
        <v>463</v>
      </c>
      <c r="B223" s="30"/>
      <c r="C223" s="30"/>
      <c r="D223" s="30"/>
      <c r="E223" s="30">
        <v>149</v>
      </c>
      <c r="F223" s="30"/>
      <c r="G223" s="30">
        <v>2</v>
      </c>
      <c r="H223" s="30"/>
      <c r="I223" s="30"/>
      <c r="J223" s="30"/>
      <c r="K223" s="30"/>
      <c r="L223" s="30">
        <v>5</v>
      </c>
      <c r="M223" s="30">
        <v>156</v>
      </c>
    </row>
    <row r="224" spans="1:13">
      <c r="A224" s="31" t="s">
        <v>61</v>
      </c>
      <c r="B224" s="30"/>
      <c r="C224" s="30"/>
      <c r="D224" s="30"/>
      <c r="E224" s="30">
        <v>62</v>
      </c>
      <c r="F224" s="30"/>
      <c r="G224" s="30">
        <v>2</v>
      </c>
      <c r="H224" s="30"/>
      <c r="I224" s="30"/>
      <c r="J224" s="30"/>
      <c r="K224" s="30"/>
      <c r="L224" s="30">
        <v>4</v>
      </c>
      <c r="M224" s="30">
        <v>68</v>
      </c>
    </row>
    <row r="225" spans="1:13">
      <c r="A225" s="31" t="s">
        <v>114</v>
      </c>
      <c r="B225" s="30"/>
      <c r="C225" s="30"/>
      <c r="D225" s="30"/>
      <c r="E225" s="30">
        <v>87</v>
      </c>
      <c r="F225" s="30"/>
      <c r="G225" s="30">
        <v>0</v>
      </c>
      <c r="H225" s="30"/>
      <c r="I225" s="30"/>
      <c r="J225" s="30"/>
      <c r="K225" s="30"/>
      <c r="L225" s="30">
        <v>1</v>
      </c>
      <c r="M225" s="30">
        <v>88</v>
      </c>
    </row>
    <row r="226" spans="1:13">
      <c r="A226" s="29">
        <v>464</v>
      </c>
      <c r="B226" s="30"/>
      <c r="C226" s="30"/>
      <c r="D226" s="30"/>
      <c r="E226" s="30">
        <v>139</v>
      </c>
      <c r="F226" s="30"/>
      <c r="G226" s="30">
        <v>33</v>
      </c>
      <c r="H226" s="30"/>
      <c r="I226" s="30"/>
      <c r="J226" s="30"/>
      <c r="K226" s="30"/>
      <c r="L226" s="30">
        <v>2</v>
      </c>
      <c r="M226" s="30">
        <v>174</v>
      </c>
    </row>
    <row r="227" spans="1:13">
      <c r="A227" s="31" t="s">
        <v>85</v>
      </c>
      <c r="B227" s="30"/>
      <c r="C227" s="30"/>
      <c r="D227" s="30"/>
      <c r="E227" s="30">
        <v>33</v>
      </c>
      <c r="F227" s="30"/>
      <c r="G227" s="30">
        <v>33</v>
      </c>
      <c r="H227" s="30"/>
      <c r="I227" s="30"/>
      <c r="J227" s="30"/>
      <c r="K227" s="30"/>
      <c r="L227" s="30"/>
      <c r="M227" s="30">
        <v>66</v>
      </c>
    </row>
    <row r="228" spans="1:13">
      <c r="A228" s="31" t="s">
        <v>118</v>
      </c>
      <c r="B228" s="30"/>
      <c r="C228" s="30"/>
      <c r="D228" s="30"/>
      <c r="E228" s="30">
        <v>28</v>
      </c>
      <c r="F228" s="30"/>
      <c r="G228" s="30"/>
      <c r="H228" s="30"/>
      <c r="I228" s="30"/>
      <c r="J228" s="30"/>
      <c r="K228" s="30"/>
      <c r="L228" s="30"/>
      <c r="M228" s="30">
        <v>28</v>
      </c>
    </row>
    <row r="229" spans="1:13">
      <c r="A229" s="31" t="s">
        <v>190</v>
      </c>
      <c r="B229" s="30"/>
      <c r="C229" s="30"/>
      <c r="D229" s="30"/>
      <c r="E229" s="30">
        <v>35</v>
      </c>
      <c r="F229" s="30"/>
      <c r="G229" s="30"/>
      <c r="H229" s="30"/>
      <c r="I229" s="30"/>
      <c r="J229" s="30"/>
      <c r="K229" s="30"/>
      <c r="L229" s="30"/>
      <c r="M229" s="30">
        <v>35</v>
      </c>
    </row>
    <row r="230" spans="1:13">
      <c r="A230" s="31" t="s">
        <v>172</v>
      </c>
      <c r="B230" s="30"/>
      <c r="C230" s="30"/>
      <c r="D230" s="30"/>
      <c r="E230" s="30">
        <v>43</v>
      </c>
      <c r="F230" s="30"/>
      <c r="G230" s="30"/>
      <c r="H230" s="30"/>
      <c r="I230" s="30"/>
      <c r="J230" s="30"/>
      <c r="K230" s="30"/>
      <c r="L230" s="30">
        <v>2</v>
      </c>
      <c r="M230" s="30">
        <v>45</v>
      </c>
    </row>
    <row r="231" spans="1:13">
      <c r="A231" s="29">
        <v>471</v>
      </c>
      <c r="B231" s="30"/>
      <c r="C231" s="30"/>
      <c r="D231" s="30"/>
      <c r="E231" s="30">
        <v>67</v>
      </c>
      <c r="F231" s="30"/>
      <c r="G231" s="30"/>
      <c r="H231" s="30"/>
      <c r="I231" s="30"/>
      <c r="J231" s="30"/>
      <c r="K231" s="30"/>
      <c r="L231" s="30">
        <v>1</v>
      </c>
      <c r="M231" s="30">
        <v>68</v>
      </c>
    </row>
    <row r="232" spans="1:13">
      <c r="A232" s="31" t="s">
        <v>49</v>
      </c>
      <c r="B232" s="30"/>
      <c r="C232" s="30"/>
      <c r="D232" s="30"/>
      <c r="E232" s="30">
        <v>67</v>
      </c>
      <c r="F232" s="30"/>
      <c r="G232" s="30"/>
      <c r="H232" s="30"/>
      <c r="I232" s="30"/>
      <c r="J232" s="30"/>
      <c r="K232" s="30"/>
      <c r="L232" s="30">
        <v>1</v>
      </c>
      <c r="M232" s="30">
        <v>68</v>
      </c>
    </row>
    <row r="233" spans="1:13">
      <c r="A233" s="29">
        <v>473</v>
      </c>
      <c r="B233" s="30"/>
      <c r="C233" s="30"/>
      <c r="D233" s="30"/>
      <c r="E233" s="30">
        <v>151</v>
      </c>
      <c r="F233" s="30"/>
      <c r="G233" s="30"/>
      <c r="H233" s="30"/>
      <c r="I233" s="30"/>
      <c r="J233" s="30"/>
      <c r="K233" s="30"/>
      <c r="L233" s="30">
        <v>66</v>
      </c>
      <c r="M233" s="30">
        <v>217</v>
      </c>
    </row>
    <row r="234" spans="1:13">
      <c r="A234" s="31" t="s">
        <v>68</v>
      </c>
      <c r="B234" s="30"/>
      <c r="C234" s="30"/>
      <c r="D234" s="30"/>
      <c r="E234" s="30">
        <v>73</v>
      </c>
      <c r="F234" s="30"/>
      <c r="G234" s="30"/>
      <c r="H234" s="30"/>
      <c r="I234" s="30"/>
      <c r="J234" s="30"/>
      <c r="K234" s="30"/>
      <c r="L234" s="30"/>
      <c r="M234" s="30">
        <v>73</v>
      </c>
    </row>
    <row r="235" spans="1:13">
      <c r="A235" s="31" t="s">
        <v>101</v>
      </c>
      <c r="B235" s="30"/>
      <c r="C235" s="30"/>
      <c r="D235" s="30"/>
      <c r="E235" s="30">
        <v>29</v>
      </c>
      <c r="F235" s="30"/>
      <c r="G235" s="30"/>
      <c r="H235" s="30"/>
      <c r="I235" s="30"/>
      <c r="J235" s="30"/>
      <c r="K235" s="30"/>
      <c r="L235" s="30">
        <v>61</v>
      </c>
      <c r="M235" s="30">
        <v>90</v>
      </c>
    </row>
    <row r="236" spans="1:13">
      <c r="A236" s="31" t="s">
        <v>172</v>
      </c>
      <c r="B236" s="30"/>
      <c r="C236" s="30"/>
      <c r="D236" s="30"/>
      <c r="E236" s="30">
        <v>49</v>
      </c>
      <c r="F236" s="30"/>
      <c r="G236" s="30"/>
      <c r="H236" s="30"/>
      <c r="I236" s="30"/>
      <c r="J236" s="30"/>
      <c r="K236" s="30"/>
      <c r="L236" s="30">
        <v>5</v>
      </c>
      <c r="M236" s="30">
        <v>54</v>
      </c>
    </row>
    <row r="237" spans="1:13">
      <c r="A237" s="29">
        <v>474</v>
      </c>
      <c r="B237" s="30"/>
      <c r="C237" s="30"/>
      <c r="D237" s="30"/>
      <c r="E237" s="30">
        <v>49</v>
      </c>
      <c r="F237" s="30"/>
      <c r="G237" s="30">
        <v>22</v>
      </c>
      <c r="H237" s="30"/>
      <c r="I237" s="30"/>
      <c r="J237" s="30"/>
      <c r="K237" s="30"/>
      <c r="L237" s="30"/>
      <c r="M237" s="30">
        <v>71</v>
      </c>
    </row>
    <row r="238" spans="1:13">
      <c r="A238" s="31" t="s">
        <v>68</v>
      </c>
      <c r="B238" s="30"/>
      <c r="C238" s="30"/>
      <c r="D238" s="30"/>
      <c r="E238" s="30">
        <v>49</v>
      </c>
      <c r="F238" s="30"/>
      <c r="G238" s="30">
        <v>22</v>
      </c>
      <c r="H238" s="30"/>
      <c r="I238" s="30"/>
      <c r="J238" s="30"/>
      <c r="K238" s="30"/>
      <c r="L238" s="30"/>
      <c r="M238" s="30">
        <v>71</v>
      </c>
    </row>
    <row r="239" spans="1:13">
      <c r="A239" s="29">
        <v>481</v>
      </c>
      <c r="B239" s="30"/>
      <c r="C239" s="30"/>
      <c r="D239" s="30"/>
      <c r="E239" s="30">
        <v>59</v>
      </c>
      <c r="F239" s="30"/>
      <c r="G239" s="30">
        <v>4</v>
      </c>
      <c r="H239" s="30"/>
      <c r="I239" s="30"/>
      <c r="J239" s="30"/>
      <c r="K239" s="30"/>
      <c r="L239" s="30"/>
      <c r="M239" s="30">
        <v>63</v>
      </c>
    </row>
    <row r="240" spans="1:13">
      <c r="A240" s="31" t="s">
        <v>34</v>
      </c>
      <c r="B240" s="30"/>
      <c r="C240" s="30"/>
      <c r="D240" s="30"/>
      <c r="E240" s="30">
        <v>59</v>
      </c>
      <c r="F240" s="30"/>
      <c r="G240" s="30">
        <v>4</v>
      </c>
      <c r="H240" s="30"/>
      <c r="I240" s="30"/>
      <c r="J240" s="30"/>
      <c r="K240" s="30"/>
      <c r="L240" s="30"/>
      <c r="M240" s="30">
        <v>63</v>
      </c>
    </row>
    <row r="241" spans="1:13">
      <c r="A241" s="29">
        <v>482</v>
      </c>
      <c r="B241" s="30">
        <v>49</v>
      </c>
      <c r="C241" s="30"/>
      <c r="D241" s="30"/>
      <c r="E241" s="30">
        <v>1</v>
      </c>
      <c r="F241" s="30"/>
      <c r="G241" s="30">
        <v>1</v>
      </c>
      <c r="H241" s="30">
        <v>6</v>
      </c>
      <c r="I241" s="30"/>
      <c r="J241" s="30"/>
      <c r="K241" s="30"/>
      <c r="L241" s="30"/>
      <c r="M241" s="30">
        <v>57</v>
      </c>
    </row>
    <row r="242" spans="1:13">
      <c r="A242" s="31" t="s">
        <v>123</v>
      </c>
      <c r="B242" s="30">
        <v>49</v>
      </c>
      <c r="C242" s="30"/>
      <c r="D242" s="30"/>
      <c r="E242" s="30">
        <v>1</v>
      </c>
      <c r="F242" s="30"/>
      <c r="G242" s="30">
        <v>1</v>
      </c>
      <c r="H242" s="30">
        <v>6</v>
      </c>
      <c r="I242" s="30"/>
      <c r="J242" s="30"/>
      <c r="K242" s="30"/>
      <c r="L242" s="30"/>
      <c r="M242" s="30">
        <v>57</v>
      </c>
    </row>
    <row r="243" spans="1:13">
      <c r="A243" s="29">
        <v>483</v>
      </c>
      <c r="B243" s="30">
        <v>11</v>
      </c>
      <c r="C243" s="30"/>
      <c r="D243" s="30">
        <v>1</v>
      </c>
      <c r="E243" s="30">
        <v>0</v>
      </c>
      <c r="F243" s="30"/>
      <c r="G243" s="30">
        <v>11</v>
      </c>
      <c r="H243" s="30">
        <v>0</v>
      </c>
      <c r="I243" s="30"/>
      <c r="J243" s="30"/>
      <c r="K243" s="30"/>
      <c r="L243" s="30">
        <v>0</v>
      </c>
      <c r="M243" s="30">
        <v>23</v>
      </c>
    </row>
    <row r="244" spans="1:13">
      <c r="A244" s="31" t="s">
        <v>121</v>
      </c>
      <c r="B244" s="30">
        <v>11</v>
      </c>
      <c r="C244" s="30"/>
      <c r="D244" s="30">
        <v>1</v>
      </c>
      <c r="E244" s="30">
        <v>0</v>
      </c>
      <c r="F244" s="30"/>
      <c r="G244" s="30">
        <v>11</v>
      </c>
      <c r="H244" s="30">
        <v>0</v>
      </c>
      <c r="I244" s="30"/>
      <c r="J244" s="30"/>
      <c r="K244" s="30"/>
      <c r="L244" s="30">
        <v>0</v>
      </c>
      <c r="M244" s="30">
        <v>23</v>
      </c>
    </row>
    <row r="245" spans="1:13">
      <c r="A245" s="29">
        <v>484</v>
      </c>
      <c r="B245" s="30"/>
      <c r="C245" s="30"/>
      <c r="D245" s="30"/>
      <c r="E245" s="30">
        <v>34</v>
      </c>
      <c r="F245" s="30"/>
      <c r="G245" s="30"/>
      <c r="H245" s="30">
        <v>10</v>
      </c>
      <c r="I245" s="30"/>
      <c r="J245" s="30"/>
      <c r="K245" s="30"/>
      <c r="L245" s="30">
        <v>134</v>
      </c>
      <c r="M245" s="30">
        <v>178</v>
      </c>
    </row>
    <row r="246" spans="1:13">
      <c r="A246" s="31" t="s">
        <v>6</v>
      </c>
      <c r="B246" s="30"/>
      <c r="C246" s="30"/>
      <c r="D246" s="30"/>
      <c r="E246" s="30">
        <v>25</v>
      </c>
      <c r="F246" s="30"/>
      <c r="G246" s="30"/>
      <c r="H246" s="30">
        <v>8</v>
      </c>
      <c r="I246" s="30"/>
      <c r="J246" s="30"/>
      <c r="K246" s="30"/>
      <c r="L246" s="30">
        <v>100</v>
      </c>
      <c r="M246" s="30">
        <v>133</v>
      </c>
    </row>
    <row r="247" spans="1:13">
      <c r="A247" s="31" t="s">
        <v>121</v>
      </c>
      <c r="B247" s="30"/>
      <c r="C247" s="30"/>
      <c r="D247" s="30"/>
      <c r="E247" s="30">
        <v>9</v>
      </c>
      <c r="F247" s="30"/>
      <c r="G247" s="30"/>
      <c r="H247" s="30">
        <v>1</v>
      </c>
      <c r="I247" s="30"/>
      <c r="J247" s="30"/>
      <c r="K247" s="30"/>
      <c r="L247" s="30">
        <v>8</v>
      </c>
      <c r="M247" s="30">
        <v>18</v>
      </c>
    </row>
    <row r="248" spans="1:13">
      <c r="A248" s="31" t="s">
        <v>172</v>
      </c>
      <c r="B248" s="30"/>
      <c r="C248" s="30"/>
      <c r="D248" s="30"/>
      <c r="E248" s="30">
        <v>0</v>
      </c>
      <c r="F248" s="30"/>
      <c r="G248" s="30"/>
      <c r="H248" s="30">
        <v>1</v>
      </c>
      <c r="I248" s="30"/>
      <c r="J248" s="30"/>
      <c r="K248" s="30"/>
      <c r="L248" s="30">
        <v>26</v>
      </c>
      <c r="M248" s="30">
        <v>27</v>
      </c>
    </row>
    <row r="249" spans="1:13">
      <c r="A249" s="29">
        <v>493</v>
      </c>
      <c r="B249" s="30"/>
      <c r="C249" s="30"/>
      <c r="D249" s="30"/>
      <c r="E249" s="30">
        <v>59</v>
      </c>
      <c r="F249" s="30"/>
      <c r="G249" s="30"/>
      <c r="H249" s="30"/>
      <c r="I249" s="30"/>
      <c r="J249" s="30"/>
      <c r="K249" s="30"/>
      <c r="L249" s="30">
        <v>35</v>
      </c>
      <c r="M249" s="30">
        <v>94</v>
      </c>
    </row>
    <row r="250" spans="1:13">
      <c r="A250" s="31" t="s">
        <v>187</v>
      </c>
      <c r="B250" s="30"/>
      <c r="C250" s="30"/>
      <c r="D250" s="30"/>
      <c r="E250" s="30">
        <v>59</v>
      </c>
      <c r="F250" s="30"/>
      <c r="G250" s="30"/>
      <c r="H250" s="30"/>
      <c r="I250" s="30"/>
      <c r="J250" s="30"/>
      <c r="K250" s="30"/>
      <c r="L250" s="30">
        <v>35</v>
      </c>
      <c r="M250" s="30">
        <v>94</v>
      </c>
    </row>
    <row r="251" spans="1:13">
      <c r="A251" s="29">
        <v>494</v>
      </c>
      <c r="B251" s="30"/>
      <c r="C251" s="30"/>
      <c r="D251" s="30">
        <v>0</v>
      </c>
      <c r="E251" s="30">
        <v>162</v>
      </c>
      <c r="F251" s="30"/>
      <c r="G251" s="30">
        <v>26</v>
      </c>
      <c r="H251" s="30"/>
      <c r="I251" s="30"/>
      <c r="J251" s="30"/>
      <c r="K251" s="30"/>
      <c r="L251" s="30">
        <v>16</v>
      </c>
      <c r="M251" s="30">
        <v>204</v>
      </c>
    </row>
    <row r="252" spans="1:13">
      <c r="A252" s="31" t="s">
        <v>12</v>
      </c>
      <c r="B252" s="30"/>
      <c r="C252" s="30"/>
      <c r="D252" s="30"/>
      <c r="E252" s="30">
        <v>85</v>
      </c>
      <c r="F252" s="30"/>
      <c r="G252" s="30">
        <v>5</v>
      </c>
      <c r="H252" s="30"/>
      <c r="I252" s="30"/>
      <c r="J252" s="30"/>
      <c r="K252" s="30"/>
      <c r="L252" s="30">
        <v>15</v>
      </c>
      <c r="M252" s="30">
        <v>105</v>
      </c>
    </row>
    <row r="253" spans="1:13">
      <c r="A253" s="31" t="s">
        <v>106</v>
      </c>
      <c r="B253" s="30"/>
      <c r="C253" s="30"/>
      <c r="D253" s="30">
        <v>0</v>
      </c>
      <c r="E253" s="30">
        <v>77</v>
      </c>
      <c r="F253" s="30"/>
      <c r="G253" s="30">
        <v>21</v>
      </c>
      <c r="H253" s="30"/>
      <c r="I253" s="30"/>
      <c r="J253" s="30"/>
      <c r="K253" s="30"/>
      <c r="L253" s="30">
        <v>1</v>
      </c>
      <c r="M253" s="30">
        <v>99</v>
      </c>
    </row>
    <row r="254" spans="1:13">
      <c r="A254" s="29">
        <v>495</v>
      </c>
      <c r="B254" s="30"/>
      <c r="C254" s="30"/>
      <c r="D254" s="30"/>
      <c r="E254" s="30">
        <v>84</v>
      </c>
      <c r="F254" s="30"/>
      <c r="G254" s="30">
        <v>0</v>
      </c>
      <c r="H254" s="30"/>
      <c r="I254" s="30"/>
      <c r="J254" s="30"/>
      <c r="K254" s="30"/>
      <c r="L254" s="30">
        <v>2</v>
      </c>
      <c r="M254" s="30">
        <v>86</v>
      </c>
    </row>
    <row r="255" spans="1:13">
      <c r="A255" s="31" t="s">
        <v>12</v>
      </c>
      <c r="B255" s="30"/>
      <c r="C255" s="30"/>
      <c r="D255" s="30"/>
      <c r="E255" s="30">
        <v>33</v>
      </c>
      <c r="F255" s="30"/>
      <c r="G255" s="30">
        <v>0</v>
      </c>
      <c r="H255" s="30"/>
      <c r="I255" s="30"/>
      <c r="J255" s="30"/>
      <c r="K255" s="30"/>
      <c r="L255" s="30">
        <v>2</v>
      </c>
      <c r="M255" s="30">
        <v>35</v>
      </c>
    </row>
    <row r="256" spans="1:13">
      <c r="A256" s="31" t="s">
        <v>112</v>
      </c>
      <c r="B256" s="30"/>
      <c r="C256" s="30"/>
      <c r="D256" s="30"/>
      <c r="E256" s="30">
        <v>51</v>
      </c>
      <c r="F256" s="30"/>
      <c r="G256" s="30">
        <v>0</v>
      </c>
      <c r="H256" s="30"/>
      <c r="I256" s="30"/>
      <c r="J256" s="30"/>
      <c r="K256" s="30"/>
      <c r="L256" s="30"/>
      <c r="M256" s="30">
        <v>51</v>
      </c>
    </row>
    <row r="257" spans="1:13">
      <c r="A257" s="29">
        <v>601</v>
      </c>
      <c r="B257" s="30"/>
      <c r="C257" s="30"/>
      <c r="D257" s="30"/>
      <c r="E257" s="30">
        <v>1</v>
      </c>
      <c r="F257" s="30"/>
      <c r="G257" s="30"/>
      <c r="H257" s="30"/>
      <c r="I257" s="30"/>
      <c r="J257" s="30"/>
      <c r="K257" s="30"/>
      <c r="L257" s="30">
        <v>14</v>
      </c>
      <c r="M257" s="30">
        <v>15</v>
      </c>
    </row>
    <row r="258" spans="1:13">
      <c r="A258" s="31" t="s">
        <v>172</v>
      </c>
      <c r="B258" s="30"/>
      <c r="C258" s="30"/>
      <c r="D258" s="30"/>
      <c r="E258" s="30">
        <v>1</v>
      </c>
      <c r="F258" s="30"/>
      <c r="G258" s="30"/>
      <c r="H258" s="30"/>
      <c r="I258" s="30"/>
      <c r="J258" s="30"/>
      <c r="K258" s="30"/>
      <c r="L258" s="30">
        <v>14</v>
      </c>
      <c r="M258" s="30">
        <v>15</v>
      </c>
    </row>
    <row r="259" spans="1:13">
      <c r="A259" s="29">
        <v>602</v>
      </c>
      <c r="B259" s="30"/>
      <c r="C259" s="30"/>
      <c r="D259" s="30"/>
      <c r="E259" s="30">
        <v>351</v>
      </c>
      <c r="F259" s="30"/>
      <c r="G259" s="30">
        <v>3</v>
      </c>
      <c r="H259" s="30"/>
      <c r="I259" s="30"/>
      <c r="J259" s="30"/>
      <c r="K259" s="30"/>
      <c r="L259" s="30"/>
      <c r="M259" s="30">
        <v>354</v>
      </c>
    </row>
    <row r="260" spans="1:13">
      <c r="A260" s="31" t="s">
        <v>74</v>
      </c>
      <c r="B260" s="30"/>
      <c r="C260" s="30"/>
      <c r="D260" s="30"/>
      <c r="E260" s="30">
        <v>351</v>
      </c>
      <c r="F260" s="30"/>
      <c r="G260" s="30">
        <v>3</v>
      </c>
      <c r="H260" s="30"/>
      <c r="I260" s="30"/>
      <c r="J260" s="30"/>
      <c r="K260" s="30"/>
      <c r="L260" s="30"/>
      <c r="M260" s="30">
        <v>354</v>
      </c>
    </row>
    <row r="261" spans="1:13">
      <c r="A261" s="29">
        <v>603</v>
      </c>
      <c r="B261" s="30"/>
      <c r="C261" s="30"/>
      <c r="D261" s="30"/>
      <c r="E261" s="30">
        <v>23</v>
      </c>
      <c r="F261" s="30"/>
      <c r="G261" s="30">
        <v>34</v>
      </c>
      <c r="H261" s="30"/>
      <c r="I261" s="30"/>
      <c r="J261" s="30"/>
      <c r="K261" s="30"/>
      <c r="L261" s="30"/>
      <c r="M261" s="30">
        <v>57</v>
      </c>
    </row>
    <row r="262" spans="1:13">
      <c r="A262" s="31" t="s">
        <v>58</v>
      </c>
      <c r="B262" s="30"/>
      <c r="C262" s="30"/>
      <c r="D262" s="30"/>
      <c r="E262" s="30">
        <v>23</v>
      </c>
      <c r="F262" s="30"/>
      <c r="G262" s="30">
        <v>34</v>
      </c>
      <c r="H262" s="30"/>
      <c r="I262" s="30"/>
      <c r="J262" s="30"/>
      <c r="K262" s="30"/>
      <c r="L262" s="30"/>
      <c r="M262" s="30">
        <v>57</v>
      </c>
    </row>
    <row r="263" spans="1:13">
      <c r="A263" s="29">
        <v>605</v>
      </c>
      <c r="B263" s="30"/>
      <c r="C263" s="30"/>
      <c r="D263" s="30"/>
      <c r="E263" s="30">
        <v>17</v>
      </c>
      <c r="F263" s="30"/>
      <c r="G263" s="30">
        <v>42</v>
      </c>
      <c r="H263" s="30"/>
      <c r="I263" s="30"/>
      <c r="J263" s="30"/>
      <c r="K263" s="30"/>
      <c r="L263" s="30"/>
      <c r="M263" s="30">
        <v>59</v>
      </c>
    </row>
    <row r="264" spans="1:13">
      <c r="A264" s="31" t="s">
        <v>89</v>
      </c>
      <c r="B264" s="30"/>
      <c r="C264" s="30"/>
      <c r="D264" s="30"/>
      <c r="E264" s="30">
        <v>17</v>
      </c>
      <c r="F264" s="30"/>
      <c r="G264" s="30">
        <v>42</v>
      </c>
      <c r="H264" s="30"/>
      <c r="I264" s="30"/>
      <c r="J264" s="30"/>
      <c r="K264" s="30"/>
      <c r="L264" s="30"/>
      <c r="M264" s="30">
        <v>59</v>
      </c>
    </row>
    <row r="265" spans="1:13">
      <c r="A265" s="29">
        <v>613</v>
      </c>
      <c r="B265" s="30"/>
      <c r="C265" s="30"/>
      <c r="D265" s="30"/>
      <c r="E265" s="30">
        <v>102</v>
      </c>
      <c r="F265" s="30"/>
      <c r="G265" s="30">
        <v>13</v>
      </c>
      <c r="H265" s="30"/>
      <c r="I265" s="30"/>
      <c r="J265" s="30"/>
      <c r="K265" s="30"/>
      <c r="L265" s="30">
        <v>0</v>
      </c>
      <c r="M265" s="30">
        <v>115</v>
      </c>
    </row>
    <row r="266" spans="1:13">
      <c r="A266" s="31" t="s">
        <v>82</v>
      </c>
      <c r="B266" s="30"/>
      <c r="C266" s="30"/>
      <c r="D266" s="30"/>
      <c r="E266" s="30">
        <v>102</v>
      </c>
      <c r="F266" s="30"/>
      <c r="G266" s="30">
        <v>13</v>
      </c>
      <c r="H266" s="30"/>
      <c r="I266" s="30"/>
      <c r="J266" s="30"/>
      <c r="K266" s="30"/>
      <c r="L266" s="30">
        <v>0</v>
      </c>
      <c r="M266" s="30">
        <v>115</v>
      </c>
    </row>
    <row r="267" spans="1:13">
      <c r="A267" s="29">
        <v>615</v>
      </c>
      <c r="B267" s="30"/>
      <c r="C267" s="30"/>
      <c r="D267" s="30"/>
      <c r="E267" s="30">
        <v>34</v>
      </c>
      <c r="F267" s="30"/>
      <c r="G267" s="30">
        <v>14</v>
      </c>
      <c r="H267" s="30"/>
      <c r="I267" s="30"/>
      <c r="J267" s="30"/>
      <c r="K267" s="30"/>
      <c r="L267" s="30"/>
      <c r="M267" s="30">
        <v>48</v>
      </c>
    </row>
    <row r="268" spans="1:13">
      <c r="A268" s="31" t="s">
        <v>172</v>
      </c>
      <c r="B268" s="30"/>
      <c r="C268" s="30"/>
      <c r="D268" s="30"/>
      <c r="E268" s="30">
        <v>34</v>
      </c>
      <c r="F268" s="30"/>
      <c r="G268" s="30">
        <v>14</v>
      </c>
      <c r="H268" s="30"/>
      <c r="I268" s="30"/>
      <c r="J268" s="30"/>
      <c r="K268" s="30"/>
      <c r="L268" s="30"/>
      <c r="M268" s="30">
        <v>48</v>
      </c>
    </row>
    <row r="269" spans="1:13">
      <c r="A269" s="29">
        <v>623</v>
      </c>
      <c r="B269" s="30"/>
      <c r="C269" s="30"/>
      <c r="D269" s="30"/>
      <c r="E269" s="30">
        <v>97</v>
      </c>
      <c r="F269" s="30"/>
      <c r="G269" s="30"/>
      <c r="H269" s="30"/>
      <c r="I269" s="30"/>
      <c r="J269" s="30"/>
      <c r="K269" s="30"/>
      <c r="L269" s="30">
        <v>0</v>
      </c>
      <c r="M269" s="30">
        <v>97</v>
      </c>
    </row>
    <row r="270" spans="1:13">
      <c r="A270" s="31" t="s">
        <v>87</v>
      </c>
      <c r="B270" s="30"/>
      <c r="C270" s="30"/>
      <c r="D270" s="30"/>
      <c r="E270" s="30">
        <v>97</v>
      </c>
      <c r="F270" s="30"/>
      <c r="G270" s="30"/>
      <c r="H270" s="30"/>
      <c r="I270" s="30"/>
      <c r="J270" s="30"/>
      <c r="K270" s="30"/>
      <c r="L270" s="30">
        <v>0</v>
      </c>
      <c r="M270" s="30">
        <v>97</v>
      </c>
    </row>
    <row r="271" spans="1:13">
      <c r="A271" s="29">
        <v>683</v>
      </c>
      <c r="B271" s="30"/>
      <c r="C271" s="30"/>
      <c r="D271" s="30"/>
      <c r="E271" s="30">
        <v>21</v>
      </c>
      <c r="F271" s="30"/>
      <c r="G271" s="30"/>
      <c r="H271" s="30"/>
      <c r="I271" s="30"/>
      <c r="J271" s="30"/>
      <c r="K271" s="30"/>
      <c r="L271" s="30">
        <v>1</v>
      </c>
      <c r="M271" s="30">
        <v>22</v>
      </c>
    </row>
    <row r="272" spans="1:13">
      <c r="A272" s="31" t="s">
        <v>156</v>
      </c>
      <c r="B272" s="30"/>
      <c r="C272" s="30"/>
      <c r="D272" s="30"/>
      <c r="E272" s="30">
        <v>21</v>
      </c>
      <c r="F272" s="30"/>
      <c r="G272" s="30"/>
      <c r="H272" s="30"/>
      <c r="I272" s="30"/>
      <c r="J272" s="30"/>
      <c r="K272" s="30"/>
      <c r="L272" s="30">
        <v>1</v>
      </c>
      <c r="M272" s="30">
        <v>22</v>
      </c>
    </row>
    <row r="273" spans="1:13">
      <c r="A273" s="29" t="s">
        <v>192</v>
      </c>
      <c r="B273" s="30">
        <v>101</v>
      </c>
      <c r="C273" s="30">
        <v>0</v>
      </c>
      <c r="D273" s="30">
        <v>22</v>
      </c>
      <c r="E273" s="30">
        <v>6118</v>
      </c>
      <c r="F273" s="30">
        <v>1</v>
      </c>
      <c r="G273" s="30">
        <v>795</v>
      </c>
      <c r="H273" s="30">
        <v>222</v>
      </c>
      <c r="I273" s="30">
        <v>0</v>
      </c>
      <c r="J273" s="30">
        <v>0</v>
      </c>
      <c r="K273" s="30">
        <v>1</v>
      </c>
      <c r="L273" s="30">
        <v>2861</v>
      </c>
      <c r="M273" s="30">
        <v>10121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Krill counts</vt:lpstr>
      <vt:lpstr>Species codes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Sadie Small</dc:creator>
  <cp:lastModifiedBy>Helen Killeen</cp:lastModifiedBy>
  <dcterms:created xsi:type="dcterms:W3CDTF">2019-03-21T20:39:16Z</dcterms:created>
  <dcterms:modified xsi:type="dcterms:W3CDTF">2020-03-24T17:32:43Z</dcterms:modified>
</cp:coreProperties>
</file>