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t_private\"/>
    </mc:Choice>
  </mc:AlternateContent>
  <xr:revisionPtr revIDLastSave="0" documentId="13_ncr:1_{38C7B312-0563-48A1-8393-7E288AF18D33}" xr6:coauthVersionLast="47" xr6:coauthVersionMax="47" xr10:uidLastSave="{00000000-0000-0000-0000-000000000000}"/>
  <bookViews>
    <workbookView xWindow="-4470" yWindow="-21720" windowWidth="38640" windowHeight="21840" xr2:uid="{00000000-000D-0000-FFFF-FFFF00000000}"/>
  </bookViews>
  <sheets>
    <sheet name="기능정의" sheetId="8" r:id="rId1"/>
    <sheet name="Sheet1" sheetId="9" r:id="rId2"/>
  </sheets>
  <definedNames>
    <definedName name="_xlnm._FilterDatabase" localSheetId="0" hidden="1">기능정의!$A$7:$U$105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3" i="9" l="1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39" i="9"/>
  <c r="M38" i="9"/>
  <c r="M37" i="9"/>
  <c r="M36" i="9"/>
  <c r="M35" i="9"/>
  <c r="M34" i="9"/>
  <c r="M33" i="9"/>
  <c r="M32" i="9"/>
  <c r="M31" i="9"/>
  <c r="M30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8" i="9"/>
  <c r="M7" i="9"/>
  <c r="M6" i="9"/>
  <c r="M3" i="9"/>
  <c r="M2" i="9"/>
  <c r="M3" i="8"/>
  <c r="G118" i="8"/>
  <c r="N29" i="8"/>
  <c r="O29" i="8" s="1"/>
  <c r="J113" i="8"/>
  <c r="J112" i="8"/>
  <c r="J111" i="8"/>
  <c r="J110" i="8"/>
  <c r="J109" i="8"/>
  <c r="J108" i="8"/>
  <c r="J107" i="8"/>
  <c r="N61" i="8"/>
  <c r="O61" i="8" s="1"/>
  <c r="N26" i="8"/>
  <c r="O26" i="8" s="1"/>
  <c r="N46" i="8"/>
  <c r="O46" i="8" s="1"/>
  <c r="N64" i="8"/>
  <c r="O64" i="8" s="1"/>
  <c r="N63" i="8"/>
  <c r="O63" i="8" s="1"/>
  <c r="J114" i="8" l="1"/>
  <c r="K109" i="8" s="1"/>
  <c r="N30" i="8"/>
  <c r="O30" i="8" s="1"/>
  <c r="N25" i="8"/>
  <c r="O25" i="8" s="1"/>
  <c r="N24" i="8"/>
  <c r="O24" i="8" s="1"/>
  <c r="N22" i="8"/>
  <c r="O22" i="8" s="1"/>
  <c r="N21" i="8"/>
  <c r="O21" i="8" s="1"/>
  <c r="N80" i="8"/>
  <c r="O80" i="8" s="1"/>
  <c r="N79" i="8"/>
  <c r="O79" i="8" s="1"/>
  <c r="N78" i="8"/>
  <c r="O78" i="8" s="1"/>
  <c r="N77" i="8"/>
  <c r="O77" i="8" s="1"/>
  <c r="N76" i="8"/>
  <c r="O76" i="8" s="1"/>
  <c r="N75" i="8"/>
  <c r="O75" i="8" s="1"/>
  <c r="N74" i="8"/>
  <c r="O74" i="8" s="1"/>
  <c r="N73" i="8"/>
  <c r="O73" i="8" s="1"/>
  <c r="N72" i="8"/>
  <c r="O72" i="8" s="1"/>
  <c r="N71" i="8"/>
  <c r="O71" i="8" s="1"/>
  <c r="N70" i="8"/>
  <c r="O70" i="8" s="1"/>
  <c r="N69" i="8"/>
  <c r="O69" i="8" s="1"/>
  <c r="N68" i="8"/>
  <c r="O68" i="8" s="1"/>
  <c r="N67" i="8"/>
  <c r="O67" i="8" s="1"/>
  <c r="N66" i="8"/>
  <c r="O66" i="8" s="1"/>
  <c r="N65" i="8"/>
  <c r="O65" i="8" s="1"/>
  <c r="N62" i="8"/>
  <c r="O62" i="8" s="1"/>
  <c r="N60" i="8"/>
  <c r="O60" i="8" s="1"/>
  <c r="N59" i="8"/>
  <c r="O59" i="8" s="1"/>
  <c r="N58" i="8"/>
  <c r="O58" i="8" s="1"/>
  <c r="N57" i="8"/>
  <c r="O57" i="8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N37" i="8"/>
  <c r="O37" i="8" s="1"/>
  <c r="N35" i="8"/>
  <c r="O35" i="8" s="1"/>
  <c r="N34" i="8"/>
  <c r="O34" i="8" s="1"/>
  <c r="N33" i="8"/>
  <c r="O33" i="8" s="1"/>
  <c r="N32" i="8"/>
  <c r="O32" i="8" s="1"/>
  <c r="N31" i="8"/>
  <c r="O31" i="8" s="1"/>
  <c r="N28" i="8"/>
  <c r="O28" i="8" s="1"/>
  <c r="N27" i="8"/>
  <c r="O27" i="8" s="1"/>
  <c r="N23" i="8"/>
  <c r="O23" i="8" s="1"/>
  <c r="N20" i="8"/>
  <c r="O20" i="8" s="1"/>
  <c r="N19" i="8"/>
  <c r="O19" i="8" s="1"/>
  <c r="N18" i="8"/>
  <c r="O18" i="8" s="1"/>
  <c r="N15" i="8"/>
  <c r="O15" i="8" s="1"/>
  <c r="N14" i="8"/>
  <c r="O14" i="8" s="1"/>
  <c r="N13" i="8"/>
  <c r="O13" i="8" s="1"/>
  <c r="N10" i="8"/>
  <c r="O10" i="8" s="1"/>
  <c r="N9" i="8"/>
  <c r="O9" i="8" s="1"/>
  <c r="K110" i="8" l="1"/>
  <c r="K113" i="8"/>
  <c r="K108" i="8"/>
  <c r="K107" i="8"/>
  <c r="K112" i="8"/>
  <c r="K111" i="8"/>
</calcChain>
</file>

<file path=xl/sharedStrings.xml><?xml version="1.0" encoding="utf-8"?>
<sst xmlns="http://schemas.openxmlformats.org/spreadsheetml/2006/main" count="1582" uniqueCount="298">
  <si>
    <t>업무</t>
    <phoneticPr fontId="2" type="noConversion"/>
  </si>
  <si>
    <t>구분</t>
    <phoneticPr fontId="2" type="noConversion"/>
  </si>
  <si>
    <t>No.</t>
    <phoneticPr fontId="2" type="noConversion"/>
  </si>
  <si>
    <t>프로젝트</t>
    <phoneticPr fontId="2" type="noConversion"/>
  </si>
  <si>
    <t>단   계</t>
    <phoneticPr fontId="2" type="noConversion"/>
  </si>
  <si>
    <t>스마트공장</t>
    <phoneticPr fontId="2" type="noConversion"/>
  </si>
  <si>
    <t>비고</t>
    <phoneticPr fontId="2" type="noConversion"/>
  </si>
  <si>
    <t>기능명</t>
    <phoneticPr fontId="2" type="noConversion"/>
  </si>
  <si>
    <t>유형</t>
    <phoneticPr fontId="2" type="noConversion"/>
  </si>
  <si>
    <t>REPORT</t>
  </si>
  <si>
    <t>등록화면</t>
  </si>
  <si>
    <t>프로그램ID</t>
    <phoneticPr fontId="2" type="noConversion"/>
  </si>
  <si>
    <t>기능구분</t>
    <phoneticPr fontId="2" type="noConversion"/>
  </si>
  <si>
    <t>개발계획
시작일</t>
    <phoneticPr fontId="2" type="noConversion"/>
  </si>
  <si>
    <t>개발
담당자</t>
    <phoneticPr fontId="2" type="noConversion"/>
  </si>
  <si>
    <t>개발계획
종료일</t>
    <phoneticPr fontId="2" type="noConversion"/>
  </si>
  <si>
    <t>개발실적
시작일</t>
    <phoneticPr fontId="2" type="noConversion"/>
  </si>
  <si>
    <t>개발실적
종료일</t>
    <phoneticPr fontId="2" type="noConversion"/>
  </si>
  <si>
    <t>제작</t>
    <phoneticPr fontId="2" type="noConversion"/>
  </si>
  <si>
    <t>테스트계획
시작일</t>
    <phoneticPr fontId="2" type="noConversion"/>
  </si>
  <si>
    <t>테스트계획
종료일</t>
    <phoneticPr fontId="2" type="noConversion"/>
  </si>
  <si>
    <t>테스트실적
시작일</t>
    <phoneticPr fontId="2" type="noConversion"/>
  </si>
  <si>
    <t>테스트실적
종료일</t>
    <phoneticPr fontId="2" type="noConversion"/>
  </si>
  <si>
    <t>조치결과</t>
    <phoneticPr fontId="2" type="noConversion"/>
  </si>
  <si>
    <t>현업확인</t>
    <phoneticPr fontId="2" type="noConversion"/>
  </si>
  <si>
    <t>전주기준일</t>
    <phoneticPr fontId="24" type="noConversion"/>
  </si>
  <si>
    <t>금주기준일</t>
    <phoneticPr fontId="24" type="noConversion"/>
  </si>
  <si>
    <t>제작종료일</t>
    <phoneticPr fontId="24" type="noConversion"/>
  </si>
  <si>
    <t>조회화면</t>
    <phoneticPr fontId="2" type="noConversion"/>
  </si>
  <si>
    <t>박경수</t>
    <phoneticPr fontId="2" type="noConversion"/>
  </si>
  <si>
    <t>등록화면</t>
    <phoneticPr fontId="2" type="noConversion"/>
  </si>
  <si>
    <t>HMI모니터링</t>
    <phoneticPr fontId="2" type="noConversion"/>
  </si>
  <si>
    <t>HMI DATA 관리</t>
    <phoneticPr fontId="2" type="noConversion"/>
  </si>
  <si>
    <t>UMS(한주)</t>
    <phoneticPr fontId="2" type="noConversion"/>
  </si>
  <si>
    <t>메인화면</t>
    <phoneticPr fontId="2" type="noConversion"/>
  </si>
  <si>
    <t>UMS(수용가)</t>
    <phoneticPr fontId="2" type="noConversion"/>
  </si>
  <si>
    <t>시스템 관리</t>
    <phoneticPr fontId="2" type="noConversion"/>
  </si>
  <si>
    <t>기준정보 관리</t>
    <phoneticPr fontId="2" type="noConversion"/>
  </si>
  <si>
    <t>㈜한주 유틸리티 모니터링 시스템 재구축</t>
    <phoneticPr fontId="2" type="noConversion"/>
  </si>
  <si>
    <t>공통</t>
    <phoneticPr fontId="2" type="noConversion"/>
  </si>
  <si>
    <t>유틸리티 트렌드 조회</t>
  </si>
  <si>
    <t>LOG시트 조회</t>
  </si>
  <si>
    <t>증기 일자별 공급현황</t>
  </si>
  <si>
    <t>용수 일자별 공급현황</t>
  </si>
  <si>
    <t>수용가별 공급현황(기간)</t>
  </si>
  <si>
    <t>FMS 데이터 조회 시보</t>
  </si>
  <si>
    <t>FMS 데이터 조회 일보</t>
  </si>
  <si>
    <t>FMS 데이터 조회 월보</t>
  </si>
  <si>
    <t>FMS 데이터 조회 년보</t>
  </si>
  <si>
    <t>수용가별 공급량 및 매출액</t>
  </si>
  <si>
    <t>수용가 상세 조회</t>
  </si>
  <si>
    <t>전기 수용가별 역률 현황</t>
  </si>
  <si>
    <t>증기 일별 공급량 현황</t>
  </si>
  <si>
    <t>증기 월별 공급량 현황</t>
  </si>
  <si>
    <t>증기 년별 공급량 현황</t>
  </si>
  <si>
    <t>증기 공급량 현황 (수용가별,일별)</t>
  </si>
  <si>
    <t>유틸리티 매출현황</t>
  </si>
  <si>
    <t>유틸리티 월별 요금현황(중간검침,정기검침)</t>
  </si>
  <si>
    <t>유틸리티별 세부 매출액 현황</t>
  </si>
  <si>
    <t>검침표조회</t>
  </si>
  <si>
    <t>메인화면</t>
  </si>
  <si>
    <t>전기 시간대 사용량 현황</t>
  </si>
  <si>
    <t>전기 일별 사용량 현황</t>
  </si>
  <si>
    <t>전기 월별 사용량 현황</t>
  </si>
  <si>
    <t>전기 년별 사용량 현황</t>
  </si>
  <si>
    <t>증기 시간대별 사용량 현황</t>
  </si>
  <si>
    <t>증기 일별사용량 현황</t>
  </si>
  <si>
    <t>증기 년별 사용량 현황</t>
  </si>
  <si>
    <t>용수 시간대별 사용량 현황</t>
  </si>
  <si>
    <t>용수 일별 사용량 현황</t>
  </si>
  <si>
    <t>용수 월별 사용량 현황</t>
  </si>
  <si>
    <t>용수 년별 사용량 현황</t>
  </si>
  <si>
    <t>유틸리티별 매출현황</t>
  </si>
  <si>
    <t>월별 요금현황(중간검침, 정기검침)</t>
  </si>
  <si>
    <t>유틸리티 세부 매출액 현황</t>
  </si>
  <si>
    <t>증기/용수 사용량 조회</t>
    <phoneticPr fontId="2" type="noConversion"/>
  </si>
  <si>
    <t>FMS</t>
    <phoneticPr fontId="2" type="noConversion"/>
  </si>
  <si>
    <t>UMS 한주</t>
    <phoneticPr fontId="2" type="noConversion"/>
  </si>
  <si>
    <t>전기 월별 수용량 현황(회사별)</t>
    <phoneticPr fontId="2" type="noConversion"/>
  </si>
  <si>
    <t>유틸리티</t>
    <phoneticPr fontId="2" type="noConversion"/>
  </si>
  <si>
    <t>난이도</t>
    <phoneticPr fontId="2" type="noConversion"/>
  </si>
  <si>
    <t>재사용</t>
    <phoneticPr fontId="2" type="noConversion"/>
  </si>
  <si>
    <t>하</t>
    <phoneticPr fontId="2" type="noConversion"/>
  </si>
  <si>
    <t>중</t>
    <phoneticPr fontId="2" type="noConversion"/>
  </si>
  <si>
    <t>상</t>
    <phoneticPr fontId="2" type="noConversion"/>
  </si>
  <si>
    <t>검침표 확인 조회</t>
    <phoneticPr fontId="2" type="noConversion"/>
  </si>
  <si>
    <t>검침표</t>
    <phoneticPr fontId="2" type="noConversion"/>
  </si>
  <si>
    <t>검침표 메뉴 활성화 및 메일발송</t>
    <phoneticPr fontId="2" type="noConversion"/>
  </si>
  <si>
    <t>사용자 관리</t>
    <phoneticPr fontId="2" type="noConversion"/>
  </si>
  <si>
    <t>프로그램 관리</t>
    <phoneticPr fontId="2" type="noConversion"/>
  </si>
  <si>
    <t>공지사항</t>
    <phoneticPr fontId="2" type="noConversion"/>
  </si>
  <si>
    <t>수용가 관리</t>
    <phoneticPr fontId="2" type="noConversion"/>
  </si>
  <si>
    <t>Z1010MA1</t>
    <phoneticPr fontId="2" type="noConversion"/>
  </si>
  <si>
    <t>Z3010MA1</t>
    <phoneticPr fontId="2" type="noConversion"/>
  </si>
  <si>
    <t>Z9010MA1</t>
    <phoneticPr fontId="2" type="noConversion"/>
  </si>
  <si>
    <t>Z5010MA1</t>
    <phoneticPr fontId="2" type="noConversion"/>
  </si>
  <si>
    <t>Z5020MA1</t>
    <phoneticPr fontId="2" type="noConversion"/>
  </si>
  <si>
    <t>B4015MA1</t>
    <phoneticPr fontId="2" type="noConversion"/>
  </si>
  <si>
    <t>MAJOR코드등록</t>
    <phoneticPr fontId="2" type="noConversion"/>
  </si>
  <si>
    <t>환경등록</t>
    <phoneticPr fontId="2" type="noConversion"/>
  </si>
  <si>
    <t>B1070MA1</t>
    <phoneticPr fontId="2" type="noConversion"/>
  </si>
  <si>
    <t>B1090MA1</t>
    <phoneticPr fontId="2" type="noConversion"/>
  </si>
  <si>
    <t>UH1010MA1</t>
    <phoneticPr fontId="2" type="noConversion"/>
  </si>
  <si>
    <t>UH1020QA1</t>
    <phoneticPr fontId="2" type="noConversion"/>
  </si>
  <si>
    <t>UH1030QA1</t>
    <phoneticPr fontId="2" type="noConversion"/>
  </si>
  <si>
    <t>UH1040QA1</t>
    <phoneticPr fontId="2" type="noConversion"/>
  </si>
  <si>
    <t>UH1050QA1</t>
    <phoneticPr fontId="2" type="noConversion"/>
  </si>
  <si>
    <t>UH1060QA1</t>
    <phoneticPr fontId="2" type="noConversion"/>
  </si>
  <si>
    <t>UH1070QA1</t>
    <phoneticPr fontId="2" type="noConversion"/>
  </si>
  <si>
    <t>UH2010QA1</t>
    <phoneticPr fontId="2" type="noConversion"/>
  </si>
  <si>
    <t>UH2020QA1</t>
    <phoneticPr fontId="2" type="noConversion"/>
  </si>
  <si>
    <t>UH2030QA1</t>
    <phoneticPr fontId="2" type="noConversion"/>
  </si>
  <si>
    <t>UH2040QA1</t>
    <phoneticPr fontId="2" type="noConversion"/>
  </si>
  <si>
    <t>UH2050QA1</t>
    <phoneticPr fontId="2" type="noConversion"/>
  </si>
  <si>
    <t>UH2070QA1</t>
    <phoneticPr fontId="2" type="noConversion"/>
  </si>
  <si>
    <t>UH2060QA1</t>
    <phoneticPr fontId="2" type="noConversion"/>
  </si>
  <si>
    <t>UH2100QA1</t>
    <phoneticPr fontId="2" type="noConversion"/>
  </si>
  <si>
    <t>UH2110QA1</t>
    <phoneticPr fontId="2" type="noConversion"/>
  </si>
  <si>
    <t>UH2120QA1</t>
    <phoneticPr fontId="2" type="noConversion"/>
  </si>
  <si>
    <t>UH2130QA1</t>
    <phoneticPr fontId="2" type="noConversion"/>
  </si>
  <si>
    <t>UH2140QA1</t>
    <phoneticPr fontId="2" type="noConversion"/>
  </si>
  <si>
    <t>UH2200QA1</t>
    <phoneticPr fontId="2" type="noConversion"/>
  </si>
  <si>
    <t>UH2210QA1</t>
    <phoneticPr fontId="2" type="noConversion"/>
  </si>
  <si>
    <t>UH2220QA1</t>
    <phoneticPr fontId="2" type="noConversion"/>
  </si>
  <si>
    <t>UH4100QA1</t>
    <phoneticPr fontId="2" type="noConversion"/>
  </si>
  <si>
    <t>UH4110QA1</t>
    <phoneticPr fontId="2" type="noConversion"/>
  </si>
  <si>
    <t>UH4120QA1</t>
    <phoneticPr fontId="2" type="noConversion"/>
  </si>
  <si>
    <t>UH4130QA1</t>
    <phoneticPr fontId="2" type="noConversion"/>
  </si>
  <si>
    <t>UM1010MA1</t>
    <phoneticPr fontId="2" type="noConversion"/>
  </si>
  <si>
    <t>UM1020MA1</t>
    <phoneticPr fontId="2" type="noConversion"/>
  </si>
  <si>
    <t>UM1030QA1</t>
    <phoneticPr fontId="2" type="noConversion"/>
  </si>
  <si>
    <t>UM2010QA1</t>
    <phoneticPr fontId="2" type="noConversion"/>
  </si>
  <si>
    <t>UM2020QA1</t>
    <phoneticPr fontId="2" type="noConversion"/>
  </si>
  <si>
    <t>UM2100QA1</t>
    <phoneticPr fontId="2" type="noConversion"/>
  </si>
  <si>
    <t>UM2110QA1</t>
    <phoneticPr fontId="2" type="noConversion"/>
  </si>
  <si>
    <t>UM2220QA1</t>
    <phoneticPr fontId="2" type="noConversion"/>
  </si>
  <si>
    <t>UM2230QA1</t>
    <phoneticPr fontId="2" type="noConversion"/>
  </si>
  <si>
    <t>UM2240QA1</t>
    <phoneticPr fontId="2" type="noConversion"/>
  </si>
  <si>
    <t>UM3100QA1</t>
    <phoneticPr fontId="2" type="noConversion"/>
  </si>
  <si>
    <t>UM3110QA1</t>
    <phoneticPr fontId="2" type="noConversion"/>
  </si>
  <si>
    <t>UM3120QA1</t>
    <phoneticPr fontId="2" type="noConversion"/>
  </si>
  <si>
    <t>UM5100QA1</t>
    <phoneticPr fontId="2" type="noConversion"/>
  </si>
  <si>
    <t>UM5110QA1</t>
    <phoneticPr fontId="2" type="noConversion"/>
  </si>
  <si>
    <t>UM5120QA1</t>
    <phoneticPr fontId="2" type="noConversion"/>
  </si>
  <si>
    <t>US1000MA1</t>
    <phoneticPr fontId="2" type="noConversion"/>
  </si>
  <si>
    <t>US2010QA1</t>
    <phoneticPr fontId="2" type="noConversion"/>
  </si>
  <si>
    <t>US2020QA1</t>
    <phoneticPr fontId="2" type="noConversion"/>
  </si>
  <si>
    <t>US2030QA1</t>
    <phoneticPr fontId="2" type="noConversion"/>
  </si>
  <si>
    <t>US2040QA1</t>
    <phoneticPr fontId="2" type="noConversion"/>
  </si>
  <si>
    <t>US2110QA1</t>
    <phoneticPr fontId="2" type="noConversion"/>
  </si>
  <si>
    <t>US2130QA1</t>
    <phoneticPr fontId="2" type="noConversion"/>
  </si>
  <si>
    <t>US2140QA1</t>
    <phoneticPr fontId="2" type="noConversion"/>
  </si>
  <si>
    <t>US2210QA1</t>
    <phoneticPr fontId="2" type="noConversion"/>
  </si>
  <si>
    <t>US2220QA1</t>
    <phoneticPr fontId="2" type="noConversion"/>
  </si>
  <si>
    <t>US2230QA1</t>
    <phoneticPr fontId="2" type="noConversion"/>
  </si>
  <si>
    <t>US2240QA1</t>
    <phoneticPr fontId="2" type="noConversion"/>
  </si>
  <si>
    <t>US3110QA1</t>
    <phoneticPr fontId="2" type="noConversion"/>
  </si>
  <si>
    <t>US3120QA1</t>
    <phoneticPr fontId="2" type="noConversion"/>
  </si>
  <si>
    <t>US3130QA1</t>
    <phoneticPr fontId="2" type="noConversion"/>
  </si>
  <si>
    <t>US2120QA1</t>
    <phoneticPr fontId="2" type="noConversion"/>
  </si>
  <si>
    <t>B9010MA1</t>
    <phoneticPr fontId="2" type="noConversion"/>
  </si>
  <si>
    <t>동력팀 주요운전 현황</t>
    <phoneticPr fontId="2" type="noConversion"/>
  </si>
  <si>
    <t>UH5100QA1</t>
    <phoneticPr fontId="2" type="noConversion"/>
  </si>
  <si>
    <t>UH5110QA1</t>
    <phoneticPr fontId="2" type="noConversion"/>
  </si>
  <si>
    <t>주요업무</t>
    <phoneticPr fontId="2" type="noConversion"/>
  </si>
  <si>
    <t>증기 계량기별 모니터링 현황</t>
    <phoneticPr fontId="2" type="noConversion"/>
  </si>
  <si>
    <t>용수 계량기별 모니터링 현황</t>
    <phoneticPr fontId="2" type="noConversion"/>
  </si>
  <si>
    <t>US3140QA1</t>
    <phoneticPr fontId="2" type="noConversion"/>
  </si>
  <si>
    <t>점검관리</t>
    <phoneticPr fontId="2" type="noConversion"/>
  </si>
  <si>
    <t>등록화면</t>
    <phoneticPr fontId="2" type="noConversion"/>
  </si>
  <si>
    <t>전기 모니터링 메인</t>
    <phoneticPr fontId="2" type="noConversion"/>
  </si>
  <si>
    <t>MAIN</t>
    <phoneticPr fontId="2" type="noConversion"/>
  </si>
  <si>
    <t>공통</t>
    <phoneticPr fontId="2" type="noConversion"/>
  </si>
  <si>
    <t>LOGIN</t>
    <phoneticPr fontId="2" type="noConversion"/>
  </si>
  <si>
    <t>상</t>
    <phoneticPr fontId="2" type="noConversion"/>
  </si>
  <si>
    <t>역률 기준 관리</t>
    <phoneticPr fontId="2" type="noConversion"/>
  </si>
  <si>
    <t>계측기별 실적 제외 기간 관리</t>
    <phoneticPr fontId="2" type="noConversion"/>
  </si>
  <si>
    <t>적산지침/사용량</t>
    <phoneticPr fontId="2" type="noConversion"/>
  </si>
  <si>
    <t>LOG시트/실적제외</t>
    <phoneticPr fontId="2" type="noConversion"/>
  </si>
  <si>
    <t>공급현황</t>
    <phoneticPr fontId="2" type="noConversion"/>
  </si>
  <si>
    <t>업체별 전기 공급량</t>
    <phoneticPr fontId="2" type="noConversion"/>
  </si>
  <si>
    <t>5분주기 전기 공급 현황</t>
    <phoneticPr fontId="2" type="noConversion"/>
  </si>
  <si>
    <t>시간대별 전기공급 현황</t>
    <phoneticPr fontId="2" type="noConversion"/>
  </si>
  <si>
    <t>증기 실시간 압력별 공급현황</t>
    <phoneticPr fontId="2" type="noConversion"/>
  </si>
  <si>
    <t>증기 실시간 회사별 공급 현황</t>
    <phoneticPr fontId="2" type="noConversion"/>
  </si>
  <si>
    <t>1분 주기 증기 공급 현황</t>
    <phoneticPr fontId="2" type="noConversion"/>
  </si>
  <si>
    <t>증기 시간대별 공급 현황</t>
    <phoneticPr fontId="2" type="noConversion"/>
  </si>
  <si>
    <t>1분주기 용수 공급 현황</t>
    <phoneticPr fontId="2" type="noConversion"/>
  </si>
  <si>
    <t>용수 시간대 공급 현황</t>
    <phoneticPr fontId="2" type="noConversion"/>
  </si>
  <si>
    <t>공급 및 매출액</t>
    <phoneticPr fontId="2" type="noConversion"/>
  </si>
  <si>
    <t>생산 및 공급</t>
    <phoneticPr fontId="2" type="noConversion"/>
  </si>
  <si>
    <t>매출현황</t>
    <phoneticPr fontId="2" type="noConversion"/>
  </si>
  <si>
    <t>계측기별 Peak값 조회</t>
    <phoneticPr fontId="2" type="noConversion"/>
  </si>
  <si>
    <t>전기사용현황</t>
    <phoneticPr fontId="2" type="noConversion"/>
  </si>
  <si>
    <t>증기사용현황</t>
    <phoneticPr fontId="2" type="noConversion"/>
  </si>
  <si>
    <t>용수사용현황</t>
    <phoneticPr fontId="2" type="noConversion"/>
  </si>
  <si>
    <t>프로시저개발완료/담당자</t>
    <phoneticPr fontId="2" type="noConversion"/>
  </si>
  <si>
    <t>박경수/</t>
    <phoneticPr fontId="2" type="noConversion"/>
  </si>
  <si>
    <t>박경수/완료</t>
    <phoneticPr fontId="2" type="noConversion"/>
  </si>
  <si>
    <t>박경수/완료</t>
    <phoneticPr fontId="2" type="noConversion"/>
  </si>
  <si>
    <t>계측기 집계서버 10일 이후 Data 삭제</t>
    <phoneticPr fontId="2" type="noConversion"/>
  </si>
  <si>
    <t>프로시저</t>
    <phoneticPr fontId="2" type="noConversion"/>
  </si>
  <si>
    <t>계측기 정보 저장</t>
    <phoneticPr fontId="2" type="noConversion"/>
  </si>
  <si>
    <t>계측기로 부터 수집된 정보 계측기 database에 저장</t>
    <phoneticPr fontId="2" type="noConversion"/>
  </si>
  <si>
    <t>BATCH</t>
    <phoneticPr fontId="2" type="noConversion"/>
  </si>
  <si>
    <t>김선호</t>
    <phoneticPr fontId="2" type="noConversion"/>
  </si>
  <si>
    <t>실시간</t>
    <phoneticPr fontId="2" type="noConversion"/>
  </si>
  <si>
    <t>인터페이스</t>
    <phoneticPr fontId="2" type="noConversion"/>
  </si>
  <si>
    <t>통합정보 시스템 Interface</t>
    <phoneticPr fontId="2" type="noConversion"/>
  </si>
  <si>
    <t>FMS Interface</t>
    <phoneticPr fontId="2" type="noConversion"/>
  </si>
  <si>
    <t>SP_MAKE_SHEET</t>
    <phoneticPr fontId="2" type="noConversion"/>
  </si>
  <si>
    <t>SP_MAKE_MON_GAUGE</t>
  </si>
  <si>
    <t>SP_MAKE_TEMPER_PRESS</t>
  </si>
  <si>
    <t>사용자 권한 등록</t>
    <phoneticPr fontId="2" type="noConversion"/>
  </si>
  <si>
    <t>메뉴별 권한 관리</t>
    <phoneticPr fontId="2" type="noConversion"/>
  </si>
  <si>
    <t>SP_MCH_GAUGE_DATA_DTL</t>
    <phoneticPr fontId="2" type="noConversion"/>
  </si>
  <si>
    <t>SP_MCH_GAUGE_DATA_MINUTE_3YEAR_DTL</t>
    <phoneticPr fontId="2" type="noConversion"/>
  </si>
  <si>
    <t>SP_MCH_GAUGE_DATA_TIME_3YEAR_DTL</t>
    <phoneticPr fontId="2" type="noConversion"/>
  </si>
  <si>
    <t>SP_MCH_GAUGE_DATA_LIVE_DV_MOVE</t>
    <phoneticPr fontId="2" type="noConversion"/>
  </si>
  <si>
    <t>계측기 집계서버 정보 1분단위로 운영DB로 이관</t>
    <phoneticPr fontId="2" type="noConversion"/>
  </si>
  <si>
    <t>SP_MCH_1MINUTE_CREATE</t>
    <phoneticPr fontId="2" type="noConversion"/>
  </si>
  <si>
    <t>SP_MCH_1TIME_CREATE</t>
    <phoneticPr fontId="2" type="noConversion"/>
  </si>
  <si>
    <t>SP_MCH_1DAY_CREATE</t>
    <phoneticPr fontId="2" type="noConversion"/>
  </si>
  <si>
    <t>SP_MCH_1MONTH_CREATE</t>
    <phoneticPr fontId="2" type="noConversion"/>
  </si>
  <si>
    <t>SP_MCH_1YEAR_CREATE</t>
    <phoneticPr fontId="2" type="noConversion"/>
  </si>
  <si>
    <t>김병만</t>
    <phoneticPr fontId="2" type="noConversion"/>
  </si>
  <si>
    <t>김지수</t>
    <phoneticPr fontId="2" type="noConversion"/>
  </si>
  <si>
    <t>이순열</t>
    <phoneticPr fontId="2" type="noConversion"/>
  </si>
  <si>
    <t>김지수</t>
    <phoneticPr fontId="2" type="noConversion"/>
  </si>
  <si>
    <t>메인화면_전체공정(TAB 구현 9개)</t>
    <phoneticPr fontId="2" type="noConversion"/>
  </si>
  <si>
    <t>김선호</t>
    <phoneticPr fontId="2" type="noConversion"/>
  </si>
  <si>
    <t>MSSQL 운영서버 분Data 3년 이전 Data 아카이브 Table 이전 및 운영 DB 삭제</t>
    <phoneticPr fontId="2" type="noConversion"/>
  </si>
  <si>
    <t>MSSQL 운영서버시간Data 3년 이전 Data 아카이브 Table 이전 및 운영 DB 삭제</t>
    <phoneticPr fontId="2" type="noConversion"/>
  </si>
  <si>
    <t>운영DB 1분Data 생성</t>
    <phoneticPr fontId="2" type="noConversion"/>
  </si>
  <si>
    <t>운영DB 1시간 Data 생성</t>
    <phoneticPr fontId="2" type="noConversion"/>
  </si>
  <si>
    <t>운영DB 1일Data 생성</t>
    <phoneticPr fontId="2" type="noConversion"/>
  </si>
  <si>
    <t>운영DB 한달 Data생성</t>
    <phoneticPr fontId="2" type="noConversion"/>
  </si>
  <si>
    <t>운영DB 년 Data 생성</t>
    <phoneticPr fontId="2" type="noConversion"/>
  </si>
  <si>
    <t>운영DB 일일 공정 검침자료 생성</t>
    <phoneticPr fontId="2" type="noConversion"/>
  </si>
  <si>
    <t>운영DB 월말 공정 검침 자료를 만든다..</t>
    <phoneticPr fontId="2" type="noConversion"/>
  </si>
  <si>
    <t>운영DB 월사용량에 온도, 압력 평균 UPDATE</t>
    <phoneticPr fontId="2" type="noConversion"/>
  </si>
  <si>
    <t>TEST DATA 이행</t>
    <phoneticPr fontId="2" type="noConversion"/>
  </si>
  <si>
    <t>단위TEST</t>
    <phoneticPr fontId="2" type="noConversion"/>
  </si>
  <si>
    <t>통합TEST</t>
    <phoneticPr fontId="2" type="noConversion"/>
  </si>
  <si>
    <t>UMS 통합 TEST 지원(통합TEST결과서, 결한관리대장)</t>
    <phoneticPr fontId="2" type="noConversion"/>
  </si>
  <si>
    <t>UMS 단위 TEST 지원(단위TEST결과서, 결함관리대장)</t>
    <phoneticPr fontId="2" type="noConversion"/>
  </si>
  <si>
    <t>가동대비 운영DATA 이행</t>
    <phoneticPr fontId="2" type="noConversion"/>
  </si>
  <si>
    <t>시스템 부하 TEST</t>
    <phoneticPr fontId="2" type="noConversion"/>
  </si>
  <si>
    <t>서버설치</t>
    <phoneticPr fontId="2" type="noConversion"/>
  </si>
  <si>
    <t>DB 서버 이중화 TEST</t>
    <phoneticPr fontId="2" type="noConversion"/>
  </si>
  <si>
    <t>가동</t>
    <phoneticPr fontId="2" type="noConversion"/>
  </si>
  <si>
    <t>개발팀</t>
    <phoneticPr fontId="2" type="noConversion"/>
  </si>
  <si>
    <t>안정화</t>
    <phoneticPr fontId="2" type="noConversion"/>
  </si>
  <si>
    <t>프로그램 개발을 위한 ㈜한주 TEST Data 이행</t>
    <phoneticPr fontId="2" type="noConversion"/>
  </si>
  <si>
    <t>개발팀</t>
    <phoneticPr fontId="2" type="noConversion"/>
  </si>
  <si>
    <t>합계</t>
    <phoneticPr fontId="2" type="noConversion"/>
  </si>
  <si>
    <t>UH5120QA1</t>
    <phoneticPr fontId="2" type="noConversion"/>
  </si>
  <si>
    <t>UM3130QA1</t>
    <phoneticPr fontId="2" type="noConversion"/>
  </si>
  <si>
    <t>UH2080QA1</t>
    <phoneticPr fontId="2" type="noConversion"/>
  </si>
  <si>
    <t>FDR별 전기 공급량 현황(추가(</t>
    <phoneticPr fontId="2" type="noConversion"/>
  </si>
  <si>
    <t>FDR별 모니터링 현황</t>
    <phoneticPr fontId="2" type="noConversion"/>
  </si>
  <si>
    <t>업체별 순시량 모니터링 현황</t>
    <phoneticPr fontId="2" type="noConversion"/>
  </si>
  <si>
    <t>유틸리티 EVENT 조회</t>
    <phoneticPr fontId="2" type="noConversion"/>
  </si>
  <si>
    <t>전기 사용량 조회</t>
    <phoneticPr fontId="2" type="noConversion"/>
  </si>
  <si>
    <t>증기 월별 사용량 현황</t>
    <phoneticPr fontId="2" type="noConversion"/>
  </si>
  <si>
    <t>증기 시간대별 공급량 현황</t>
    <phoneticPr fontId="2" type="noConversion"/>
  </si>
  <si>
    <t>수용가 점검여부 관리</t>
    <phoneticPr fontId="2" type="noConversion"/>
  </si>
  <si>
    <t>김병만</t>
    <phoneticPr fontId="2" type="noConversion"/>
  </si>
  <si>
    <t>주간 주요 업무(실적)</t>
    <phoneticPr fontId="2" type="noConversion"/>
  </si>
  <si>
    <t>YYYY, MM이 int로 정의되어있음(T_HMI_CHECKLIST_CONFIRM)</t>
    <phoneticPr fontId="2" type="noConversion"/>
  </si>
  <si>
    <t>작업X</t>
    <phoneticPr fontId="2" type="noConversion"/>
  </si>
  <si>
    <t>프로시저돌아가게만</t>
    <phoneticPr fontId="2" type="noConversion"/>
  </si>
  <si>
    <t>한글화</t>
    <phoneticPr fontId="2" type="noConversion"/>
  </si>
  <si>
    <t>프로시저 
수정 필요</t>
    <phoneticPr fontId="2" type="noConversion"/>
  </si>
  <si>
    <t>코드수정필요</t>
    <phoneticPr fontId="2" type="noConversion"/>
  </si>
  <si>
    <t>완료</t>
    <phoneticPr fontId="2" type="noConversion"/>
  </si>
  <si>
    <t>소계, 합계에 당월 역률 0으로 표시됨</t>
    <phoneticPr fontId="2" type="noConversion"/>
  </si>
  <si>
    <t>PEAK값이 없거나 0임</t>
    <phoneticPr fontId="2" type="noConversion"/>
  </si>
  <si>
    <t>PEAK값이 없거나 0임</t>
  </si>
  <si>
    <t>유틸리티 데이터 컬럼 정의 필요</t>
  </si>
  <si>
    <t>수용가를 선택해서 조회하면 행의 순서가 섞여서 나옴</t>
    <phoneticPr fontId="2" type="noConversion"/>
  </si>
  <si>
    <t>수용가를 선택해도 전체 데이터 출력</t>
    <phoneticPr fontId="2" type="noConversion"/>
  </si>
  <si>
    <t>수용가를 선택해도 전체 데이터 출력</t>
    <phoneticPr fontId="2" type="noConversion"/>
  </si>
  <si>
    <t>수용가를 선택시, 무조건 제염공장 데이터 출력(의도된건지 확인 필요)</t>
    <phoneticPr fontId="2" type="noConversion"/>
  </si>
  <si>
    <t>합계행 필요</t>
    <phoneticPr fontId="2" type="noConversion"/>
  </si>
  <si>
    <t>합계행 필요</t>
  </si>
  <si>
    <t>수용가를 선택해도 데이터가 변하지않음</t>
    <phoneticPr fontId="2" type="noConversion"/>
  </si>
  <si>
    <t>년도별로 그룹화 필요</t>
    <phoneticPr fontId="2" type="noConversion"/>
  </si>
  <si>
    <t>수용가별 그룹화하면 원래 받은 데이터와 다르게 정렬됨</t>
    <phoneticPr fontId="2" type="noConversion"/>
  </si>
  <si>
    <t xml:space="preserve">수용가별 그룹화하면 원래 받은 데이터와 다르게 정렬됨. </t>
    <phoneticPr fontId="2" type="noConversion"/>
  </si>
  <si>
    <t>정합성 확인 필요. 2025-01-19~2025-01-19 데이터보다  2025-01-19~2025-01-20데이터의 값이 작음.</t>
    <phoneticPr fontId="2" type="noConversion"/>
  </si>
  <si>
    <t>1. 합계행 필요
2. 프로시저오류(수용가(kkpc_PSM) 선택시 0으로 나누기 오류 발생)</t>
    <phoneticPr fontId="2" type="noConversion"/>
  </si>
  <si>
    <t>1. 합계행 필요
2. 컬럼명 정의 필요(지금은 임시로 정함), 
3. 순수와 여과수 데이터가 같음 정합성 확인 필요</t>
    <phoneticPr fontId="2" type="noConversion"/>
  </si>
  <si>
    <t>1. 수용가선택시, 각 회사별 합계데이터 외에 조회되지않음. P_HMI_STM_1MIN_SERV_RST_SELECT02
2. 수용가별 그룹화하면 원래 받은와 다르게 정렬됨 (소스코드수정건)</t>
    <phoneticPr fontId="2" type="noConversion"/>
  </si>
  <si>
    <t>1. 합계행 정합성 검토 필요
2. 수용가를 선택해도 데이터가 변하지않음</t>
    <phoneticPr fontId="2" type="noConversion"/>
  </si>
  <si>
    <t xml:space="preserve"> - 화면설계서 내용 중 "입주사 변동사항- 클릭 - 팝업 표시" 기능 추가 설명 필요함.
 - P_HMI_PWR_)MAIN_DRV_RST_SELECT 프로시저 데이터 누락 컬럼 확인 필요함.</t>
    <phoneticPr fontId="2" type="noConversion"/>
  </si>
  <si>
    <t>1. 유틸리티 데이터 컬럼 정의 필요. 
2. 같은 회사는 증기계값이 같음 (의도된건지 확인 필요)
ex) 한화솔루션 25.7   한화솔루션(한임) 25.7</t>
    <phoneticPr fontId="2" type="noConversion"/>
  </si>
  <si>
    <t xml:space="preserve"> - P_HMI_EVENT_SELECT02 프로시저 수정 필요함.
    합계 이후 재염공장 등의 데이터 추가 조회 및 전체 합계 데이터 조회 추가 필요함.
 - 저장기능 보완 필요(T_EVENT_REMARK 키 컬럼 사이즈 수정 필요).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</si>
</sst>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&quot;₩&quot;#,##0.00;[Red]&quot;₩&quot;&quot;₩&quot;&quot;₩&quot;&quot;₩&quot;&quot;₩&quot;&quot;₩&quot;&quot;₩&quot;&quot;₩&quot;&quot;₩&quot;&quot;₩&quot;&quot;₩&quot;\-&quot;₩&quot;#,##0.00"/>
    <numFmt numFmtId="177" formatCode="&quot;₩&quot;#,##0;[Red]&quot;₩&quot;&quot;₩&quot;&quot;₩&quot;&quot;₩&quot;&quot;₩&quot;&quot;₩&quot;&quot;₩&quot;&quot;₩&quot;&quot;₩&quot;\-&quot;₩&quot;#,##0"/>
    <numFmt numFmtId="178" formatCode="_-&quot;₩&quot;* #,##0_-;&quot;₩&quot;&quot;₩&quot;&quot;₩&quot;&quot;₩&quot;&quot;₩&quot;&quot;₩&quot;&quot;₩&quot;&quot;₩&quot;&quot;₩&quot;\-&quot;₩&quot;* #,##0_-;_-&quot;₩&quot;* &quot;-&quot;_-;_-@_-"/>
    <numFmt numFmtId="179" formatCode="_-* #,##0.00_-;&quot;₩&quot;&quot;₩&quot;&quot;₩&quot;&quot;₩&quot;&quot;₩&quot;\-* #,##0.00_-;_-* &quot;-&quot;??_-;_-@_-"/>
    <numFmt numFmtId="180" formatCode="_ * #,##0_ ;_ * \-#,##0_ ;_ * &quot;-&quot;_ ;_ @_ "/>
    <numFmt numFmtId="181" formatCode="_ * #,##0.00_ ;_ * \-#,##0.00_ ;_ * &quot;-&quot;??_ ;_ @_ "/>
    <numFmt numFmtId="182" formatCode="#.##"/>
    <numFmt numFmtId="183" formatCode="#,##0.000;[Red]&quot;-&quot;#,##0.000"/>
    <numFmt numFmtId="184" formatCode="yy/m/d"/>
    <numFmt numFmtId="185" formatCode="0.0_ "/>
    <numFmt numFmtId="186" formatCode="yy&quot;-&quot;m&quot;-&quot;d;@"/>
  </numFmts>
  <fonts count="3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0"/>
      <name val="Helv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sz val="12"/>
      <name val="굴림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color theme="1"/>
      <name val="굴림체"/>
      <family val="2"/>
      <charset val="129"/>
    </font>
    <font>
      <sz val="10"/>
      <color indexed="63"/>
      <name val="Arial"/>
      <family val="2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u/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1">
    <xf numFmtId="0" fontId="0" fillId="0" borderId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/>
    <xf numFmtId="176" fontId="3" fillId="0" borderId="0"/>
    <xf numFmtId="177" fontId="3" fillId="0" borderId="0"/>
    <xf numFmtId="178" fontId="3" fillId="0" borderId="0"/>
    <xf numFmtId="38" fontId="5" fillId="2" borderId="0" applyNumberFormat="0" applyBorder="0" applyAlignment="0" applyProtection="0"/>
    <xf numFmtId="0" fontId="6" fillId="0" borderId="0">
      <alignment horizontal="left"/>
    </xf>
    <xf numFmtId="0" fontId="7" fillId="0" borderId="3" applyNumberFormat="0" applyAlignment="0" applyProtection="0">
      <alignment horizontal="left" vertical="center"/>
    </xf>
    <xf numFmtId="0" fontId="7" fillId="0" borderId="4">
      <alignment horizontal="left" vertical="center"/>
    </xf>
    <xf numFmtId="10" fontId="5" fillId="2" borderId="1" applyNumberFormat="0" applyBorder="0" applyAlignment="0" applyProtection="0"/>
    <xf numFmtId="0" fontId="8" fillId="0" borderId="2"/>
    <xf numFmtId="179" fontId="3" fillId="0" borderId="0"/>
    <xf numFmtId="10" fontId="9" fillId="0" borderId="0" applyFont="0" applyFill="0" applyBorder="0" applyAlignment="0" applyProtection="0"/>
    <xf numFmtId="0" fontId="8" fillId="0" borderId="0"/>
    <xf numFmtId="0" fontId="10" fillId="0" borderId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12" fillId="0" borderId="0">
      <alignment vertical="center"/>
    </xf>
    <xf numFmtId="182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0" fontId="14" fillId="0" borderId="0"/>
    <xf numFmtId="0" fontId="9" fillId="0" borderId="0"/>
    <xf numFmtId="0" fontId="15" fillId="0" borderId="0" applyNumberFormat="0" applyFill="0" applyBorder="0" applyAlignment="0" applyProtection="0"/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7" fillId="6" borderId="14" applyNumberFormat="0" applyProtection="0">
      <alignment horizontal="left"/>
    </xf>
    <xf numFmtId="0" fontId="17" fillId="6" borderId="14" applyNumberFormat="0" applyProtection="0">
      <alignment horizontal="left"/>
    </xf>
    <xf numFmtId="0" fontId="3" fillId="0" borderId="0"/>
    <xf numFmtId="0" fontId="9" fillId="0" borderId="0"/>
  </cellStyleXfs>
  <cellXfs count="121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left" vertical="center"/>
    </xf>
    <xf numFmtId="0" fontId="21" fillId="3" borderId="6" xfId="0" applyFont="1" applyFill="1" applyBorder="1">
      <alignment vertical="center"/>
    </xf>
    <xf numFmtId="0" fontId="21" fillId="3" borderId="6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184" fontId="20" fillId="0" borderId="1" xfId="0" applyNumberFormat="1" applyFont="1" applyBorder="1" applyAlignment="1">
      <alignment horizontal="center" vertical="center" wrapText="1"/>
    </xf>
    <xf numFmtId="184" fontId="20" fillId="0" borderId="1" xfId="0" applyNumberFormat="1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1" fillId="3" borderId="1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8" borderId="19" xfId="39" applyFont="1" applyFill="1" applyBorder="1" applyAlignment="1">
      <alignment horizontal="center" vertical="center"/>
    </xf>
    <xf numFmtId="186" fontId="25" fillId="4" borderId="19" xfId="40" applyNumberFormat="1" applyFont="1" applyFill="1" applyBorder="1" applyAlignment="1">
      <alignment horizontal="center" vertical="center" wrapText="1"/>
    </xf>
    <xf numFmtId="186" fontId="25" fillId="0" borderId="19" xfId="40" applyNumberFormat="1" applyFont="1" applyBorder="1" applyAlignment="1">
      <alignment horizontal="center" vertical="center" wrapText="1"/>
    </xf>
    <xf numFmtId="0" fontId="22" fillId="5" borderId="19" xfId="39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86" fontId="26" fillId="0" borderId="19" xfId="40" applyNumberFormat="1" applyFont="1" applyBorder="1" applyAlignment="1">
      <alignment horizontal="center" vertical="center" wrapText="1"/>
    </xf>
    <xf numFmtId="0" fontId="27" fillId="0" borderId="0" xfId="0" applyFont="1">
      <alignment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8" fillId="0" borderId="1" xfId="0" applyFont="1" applyBorder="1" applyAlignment="1">
      <alignment horizontal="left" vertical="center" wrapText="1"/>
    </xf>
    <xf numFmtId="0" fontId="28" fillId="0" borderId="0" xfId="0" applyFont="1">
      <alignment vertical="center"/>
    </xf>
    <xf numFmtId="0" fontId="28" fillId="0" borderId="1" xfId="0" applyFont="1" applyBorder="1">
      <alignment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85" fontId="22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2" fillId="0" borderId="0" xfId="0" applyFont="1">
      <alignment vertical="center"/>
    </xf>
    <xf numFmtId="0" fontId="30" fillId="9" borderId="1" xfId="0" applyFont="1" applyFill="1" applyBorder="1" applyAlignment="1">
      <alignment horizontal="left" vertical="center" wrapText="1" readingOrder="1"/>
    </xf>
    <xf numFmtId="0" fontId="30" fillId="0" borderId="1" xfId="0" applyFont="1" applyBorder="1" applyAlignment="1">
      <alignment horizontal="left" vertical="center" readingOrder="1"/>
    </xf>
    <xf numFmtId="0" fontId="20" fillId="9" borderId="1" xfId="0" applyFont="1" applyFill="1" applyBorder="1">
      <alignment vertical="center"/>
    </xf>
    <xf numFmtId="0" fontId="28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0" xfId="0" applyFont="1" applyFill="1">
      <alignment vertical="center"/>
    </xf>
    <xf numFmtId="0" fontId="22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184" fontId="20" fillId="9" borderId="1" xfId="0" applyNumberFormat="1" applyFont="1" applyFill="1" applyBorder="1" applyAlignment="1">
      <alignment horizontal="center" vertical="center" wrapText="1"/>
    </xf>
    <xf numFmtId="184" fontId="20" fillId="9" borderId="1" xfId="0" applyNumberFormat="1" applyFont="1" applyFill="1" applyBorder="1" applyAlignment="1">
      <alignment horizontal="left" vertical="center" wrapText="1"/>
    </xf>
    <xf numFmtId="0" fontId="18" fillId="9" borderId="0" xfId="0" applyFont="1" applyFill="1">
      <alignment vertical="center"/>
    </xf>
    <xf numFmtId="0" fontId="20" fillId="9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14" fontId="20" fillId="9" borderId="1" xfId="0" applyNumberFormat="1" applyFont="1" applyFill="1" applyBorder="1" applyAlignment="1">
      <alignment horizontal="center" vertical="center" wrapText="1"/>
    </xf>
    <xf numFmtId="14" fontId="20" fillId="9" borderId="1" xfId="0" quotePrefix="1" applyNumberFormat="1" applyFont="1" applyFill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14" fontId="20" fillId="0" borderId="1" xfId="0" quotePrefix="1" applyNumberFormat="1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14" fontId="20" fillId="9" borderId="1" xfId="0" applyNumberFormat="1" applyFont="1" applyFill="1" applyBorder="1" applyAlignment="1">
      <alignment horizontal="center" vertical="center"/>
    </xf>
    <xf numFmtId="14" fontId="20" fillId="0" borderId="13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20" xfId="0" applyFont="1" applyBorder="1">
      <alignment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14" fontId="20" fillId="0" borderId="21" xfId="0" applyNumberFormat="1" applyFont="1" applyBorder="1" applyAlignment="1">
      <alignment horizontal="center" vertical="center"/>
    </xf>
    <xf numFmtId="14" fontId="20" fillId="0" borderId="21" xfId="0" applyNumberFormat="1" applyFont="1" applyBorder="1" applyAlignment="1">
      <alignment horizontal="center" vertical="center" wrapText="1"/>
    </xf>
    <xf numFmtId="0" fontId="20" fillId="4" borderId="1" xfId="0" applyFont="1" applyFill="1" applyBorder="1">
      <alignment vertical="center"/>
    </xf>
    <xf numFmtId="0" fontId="20" fillId="4" borderId="0" xfId="0" applyFont="1" applyFill="1">
      <alignment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1" xfId="0" applyFont="1" applyFill="1" applyBorder="1">
      <alignment vertical="center"/>
    </xf>
    <xf numFmtId="0" fontId="20" fillId="10" borderId="1" xfId="0" applyFont="1" applyFill="1" applyBorder="1" applyAlignment="1">
      <alignment horizontal="left" vertical="center" wrapText="1"/>
    </xf>
    <xf numFmtId="0" fontId="30" fillId="10" borderId="1" xfId="0" applyFont="1" applyFill="1" applyBorder="1" applyAlignment="1">
      <alignment horizontal="left" vertical="center" wrapText="1" readingOrder="1"/>
    </xf>
    <xf numFmtId="0" fontId="20" fillId="10" borderId="1" xfId="0" applyFont="1" applyFill="1" applyBorder="1" applyAlignment="1">
      <alignment horizontal="center" vertical="center" wrapText="1"/>
    </xf>
    <xf numFmtId="14" fontId="20" fillId="10" borderId="1" xfId="0" applyNumberFormat="1" applyFont="1" applyFill="1" applyBorder="1" applyAlignment="1">
      <alignment horizontal="center" vertical="center" wrapText="1"/>
    </xf>
    <xf numFmtId="184" fontId="20" fillId="10" borderId="1" xfId="0" applyNumberFormat="1" applyFont="1" applyFill="1" applyBorder="1" applyAlignment="1">
      <alignment horizontal="center" vertical="center" wrapText="1"/>
    </xf>
    <xf numFmtId="184" fontId="20" fillId="10" borderId="1" xfId="0" applyNumberFormat="1" applyFont="1" applyFill="1" applyBorder="1" applyAlignment="1">
      <alignment horizontal="left" vertical="center" wrapText="1"/>
    </xf>
    <xf numFmtId="0" fontId="20" fillId="10" borderId="0" xfId="0" applyFont="1" applyFill="1">
      <alignment vertical="center"/>
    </xf>
    <xf numFmtId="0" fontId="19" fillId="11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28" fillId="9" borderId="1" xfId="0" applyFont="1" applyFill="1" applyBorder="1">
      <alignment vertical="center"/>
    </xf>
    <xf numFmtId="0" fontId="22" fillId="0" borderId="0" xfId="0" applyFont="1" applyAlignment="1">
      <alignment vertical="center" wrapText="1"/>
    </xf>
    <xf numFmtId="0" fontId="18" fillId="12" borderId="0" xfId="0" applyFont="1" applyFill="1" applyAlignment="1">
      <alignment horizontal="center" vertical="center"/>
    </xf>
    <xf numFmtId="0" fontId="20" fillId="1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 vertical="center" indent="1"/>
    </xf>
    <xf numFmtId="0" fontId="18" fillId="13" borderId="0" xfId="0" applyFont="1" applyFill="1">
      <alignment vertical="center"/>
    </xf>
    <xf numFmtId="0" fontId="18" fillId="0" borderId="1" xfId="0" applyFont="1" applyBorder="1" applyAlignment="1">
      <alignment horizontal="center" vertical="center"/>
    </xf>
    <xf numFmtId="0" fontId="18" fillId="14" borderId="0" xfId="0" applyFont="1" applyFill="1">
      <alignment vertical="center"/>
    </xf>
    <xf numFmtId="0" fontId="31" fillId="10" borderId="0" xfId="0" applyFont="1" applyFill="1">
      <alignment vertical="center"/>
    </xf>
    <xf numFmtId="0" fontId="22" fillId="0" borderId="0" xfId="0" applyFont="1">
      <alignment vertical="center"/>
    </xf>
    <xf numFmtId="0" fontId="20" fillId="13" borderId="1" xfId="0" applyFont="1" applyFill="1" applyBorder="1">
      <alignment vertical="center"/>
    </xf>
    <xf numFmtId="0" fontId="20" fillId="14" borderId="1" xfId="0" applyFont="1" applyFill="1" applyBorder="1">
      <alignment vertical="center"/>
    </xf>
    <xf numFmtId="0" fontId="20" fillId="12" borderId="1" xfId="0" applyFont="1" applyFill="1" applyBorder="1">
      <alignment vertical="center"/>
    </xf>
    <xf numFmtId="0" fontId="28" fillId="10" borderId="1" xfId="0" applyFont="1" applyFill="1" applyBorder="1">
      <alignment vertical="center"/>
    </xf>
    <xf numFmtId="0" fontId="28" fillId="12" borderId="1" xfId="0" applyFont="1" applyFill="1" applyBorder="1">
      <alignment vertical="center"/>
    </xf>
    <xf numFmtId="0" fontId="18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</cellXfs>
  <cellStyles count="41">
    <cellStyle name="_x000a_386grabber=M" xfId="2" xr:uid="{00000000-0005-0000-0000-000000000000}"/>
    <cellStyle name="AeE­ [0]_PERSONAL" xfId="20" xr:uid="{00000000-0005-0000-0000-000001000000}"/>
    <cellStyle name="AeE­_PERSONAL" xfId="21" xr:uid="{00000000-0005-0000-0000-000002000000}"/>
    <cellStyle name="ALIGNMENT" xfId="22" xr:uid="{00000000-0005-0000-0000-000003000000}"/>
    <cellStyle name="C￥AØ_PERSONAL" xfId="23" xr:uid="{00000000-0005-0000-0000-000004000000}"/>
    <cellStyle name="category" xfId="3" xr:uid="{00000000-0005-0000-0000-000005000000}"/>
    <cellStyle name="comma zerodec" xfId="4" xr:uid="{00000000-0005-0000-0000-000006000000}"/>
    <cellStyle name="Currency1" xfId="5" xr:uid="{00000000-0005-0000-0000-000007000000}"/>
    <cellStyle name="Dollar (zero dec)" xfId="6" xr:uid="{00000000-0005-0000-0000-000008000000}"/>
    <cellStyle name="Grey" xfId="7" xr:uid="{00000000-0005-0000-0000-000009000000}"/>
    <cellStyle name="HEADER" xfId="8" xr:uid="{00000000-0005-0000-0000-00000A000000}"/>
    <cellStyle name="Header1" xfId="9" xr:uid="{00000000-0005-0000-0000-00000B000000}"/>
    <cellStyle name="Header2" xfId="10" xr:uid="{00000000-0005-0000-0000-00000C000000}"/>
    <cellStyle name="Hyperlink_NEGS" xfId="24" xr:uid="{00000000-0005-0000-0000-00000D000000}"/>
    <cellStyle name="Input [yellow]" xfId="11" xr:uid="{00000000-0005-0000-0000-00000E000000}"/>
    <cellStyle name="Model" xfId="12" xr:uid="{00000000-0005-0000-0000-00000F000000}"/>
    <cellStyle name="Normal - Style1" xfId="13" xr:uid="{00000000-0005-0000-0000-000010000000}"/>
    <cellStyle name="Percent [2]" xfId="14" xr:uid="{00000000-0005-0000-0000-000011000000}"/>
    <cellStyle name="subhead" xfId="15" xr:uid="{00000000-0005-0000-0000-000012000000}"/>
    <cellStyle name="xls-style-1" xfId="37" xr:uid="{00000000-0005-0000-0000-000013000000}"/>
    <cellStyle name="xls-style-5" xfId="38" xr:uid="{00000000-0005-0000-0000-000014000000}"/>
    <cellStyle name="스타일 1" xfId="16" xr:uid="{00000000-0005-0000-0000-000015000000}"/>
    <cellStyle name="스타일 1 2" xfId="28" xr:uid="{00000000-0005-0000-0000-000016000000}"/>
    <cellStyle name="스타일 1 3" xfId="29" xr:uid="{00000000-0005-0000-0000-000017000000}"/>
    <cellStyle name="콤마 [0]_95" xfId="17" xr:uid="{00000000-0005-0000-0000-000018000000}"/>
    <cellStyle name="콤마_95" xfId="18" xr:uid="{00000000-0005-0000-0000-000019000000}"/>
    <cellStyle name="표준" xfId="0" builtinId="0"/>
    <cellStyle name="표준 2" xfId="19" xr:uid="{00000000-0005-0000-0000-00001B000000}"/>
    <cellStyle name="표준 2 2" xfId="1" xr:uid="{00000000-0005-0000-0000-00001C000000}"/>
    <cellStyle name="표준 2 2 3" xfId="33" xr:uid="{00000000-0005-0000-0000-00001D000000}"/>
    <cellStyle name="표준 2 3" xfId="39" xr:uid="{00000000-0005-0000-0000-00001E000000}"/>
    <cellStyle name="표준 2 4" xfId="36" xr:uid="{00000000-0005-0000-0000-00001F000000}"/>
    <cellStyle name="표준 3" xfId="25" xr:uid="{00000000-0005-0000-0000-000020000000}"/>
    <cellStyle name="표준 4" xfId="26" xr:uid="{00000000-0005-0000-0000-000021000000}"/>
    <cellStyle name="표준 4 2" xfId="31" xr:uid="{00000000-0005-0000-0000-000022000000}"/>
    <cellStyle name="표준 5" xfId="27" xr:uid="{00000000-0005-0000-0000-000023000000}"/>
    <cellStyle name="표준 5 2" xfId="32" xr:uid="{00000000-0005-0000-0000-000024000000}"/>
    <cellStyle name="표준 6" xfId="30" xr:uid="{00000000-0005-0000-0000-000025000000}"/>
    <cellStyle name="표준 8 2" xfId="34" xr:uid="{00000000-0005-0000-0000-000026000000}"/>
    <cellStyle name="표준 8 2 2" xfId="35" xr:uid="{00000000-0005-0000-0000-000027000000}"/>
    <cellStyle name="표준_Sheet1" xfId="40" xr:uid="{00000000-0005-0000-0000-00002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43"/>
  <sheetViews>
    <sheetView tabSelected="1" zoomScaleNormal="100" workbookViewId="0">
      <pane ySplit="7" topLeftCell="A8" activePane="bottomLeft" state="frozen"/>
      <selection activeCell="G56" sqref="G56"/>
      <selection pane="bottomLeft" activeCell="N114" sqref="N114"/>
    </sheetView>
  </sheetViews>
  <sheetFormatPr defaultColWidth="8.75" defaultRowHeight="13.5" x14ac:dyDescent="0.3"/>
  <cols>
    <col min="1" max="1" width="5.5" style="1" customWidth="1"/>
    <col min="2" max="2" width="12.875" style="2" customWidth="1"/>
    <col min="3" max="3" width="14.875" style="2" bestFit="1" customWidth="1"/>
    <col min="4" max="4" width="16" style="3" customWidth="1"/>
    <col min="5" max="5" width="35.375" style="31" customWidth="1"/>
    <col min="6" max="7" width="9.625" style="3" customWidth="1"/>
    <col min="8" max="8" width="11.75" style="3" customWidth="1"/>
    <col min="9" max="9" width="11.375" style="3" customWidth="1"/>
    <col min="10" max="10" width="11.875" style="3" customWidth="1"/>
    <col min="11" max="11" width="10.375" style="3" customWidth="1"/>
    <col min="12" max="13" width="10.25" style="3" customWidth="1"/>
    <col min="14" max="16" width="11.5" style="3" customWidth="1"/>
    <col min="17" max="17" width="13.875" style="3" customWidth="1"/>
    <col min="18" max="19" width="74.125" style="22" customWidth="1"/>
    <col min="20" max="20" width="11.875" style="3" customWidth="1"/>
    <col min="21" max="21" width="13.25" style="15" hidden="1" customWidth="1"/>
    <col min="22" max="16384" width="8.75" style="15"/>
  </cols>
  <sheetData>
    <row r="1" spans="1:21" s="2" customFormat="1" ht="14.25" thickBot="1" x14ac:dyDescent="0.35">
      <c r="A1" s="1"/>
      <c r="D1" s="3"/>
      <c r="E1" s="31"/>
      <c r="F1" s="3"/>
      <c r="G1" s="101"/>
      <c r="H1" s="92"/>
      <c r="I1" s="93"/>
      <c r="J1" s="102"/>
      <c r="K1" s="96"/>
      <c r="L1" s="99"/>
      <c r="M1" s="119"/>
      <c r="N1" s="119"/>
      <c r="R1" s="21"/>
      <c r="S1" s="21"/>
    </row>
    <row r="2" spans="1:21" s="2" customFormat="1" ht="27.75" thickBot="1" x14ac:dyDescent="0.35">
      <c r="A2" s="1"/>
      <c r="B2" s="1"/>
      <c r="C2" s="19"/>
      <c r="D2" s="19"/>
      <c r="E2" s="32"/>
      <c r="F2" s="20"/>
      <c r="G2" s="103" t="s">
        <v>270</v>
      </c>
      <c r="H2" s="95" t="s">
        <v>271</v>
      </c>
      <c r="I2" s="72" t="s">
        <v>272</v>
      </c>
      <c r="J2" s="36" t="s">
        <v>273</v>
      </c>
      <c r="K2" s="36" t="s">
        <v>274</v>
      </c>
      <c r="L2" s="37" t="s">
        <v>275</v>
      </c>
      <c r="M2" s="37"/>
      <c r="N2" s="37"/>
      <c r="P2" s="27" t="s">
        <v>25</v>
      </c>
      <c r="Q2" s="26">
        <v>45604</v>
      </c>
      <c r="R2" s="21"/>
      <c r="S2" s="21"/>
    </row>
    <row r="3" spans="1:21" s="2" customFormat="1" ht="14.25" thickBot="1" x14ac:dyDescent="0.35">
      <c r="A3" s="1"/>
      <c r="D3" s="3"/>
      <c r="E3" s="31"/>
      <c r="F3" s="37"/>
      <c r="G3" s="37">
        <v>2</v>
      </c>
      <c r="H3" s="36">
        <v>0</v>
      </c>
      <c r="I3" s="37">
        <v>0</v>
      </c>
      <c r="J3" s="37">
        <v>22</v>
      </c>
      <c r="K3" s="37">
        <v>3</v>
      </c>
      <c r="L3" s="37">
        <v>17</v>
      </c>
      <c r="M3" s="37">
        <f>SUM(G3:L3)</f>
        <v>44</v>
      </c>
      <c r="N3" s="37"/>
      <c r="P3" s="24" t="s">
        <v>26</v>
      </c>
      <c r="Q3" s="25">
        <v>45611</v>
      </c>
      <c r="R3" s="21"/>
      <c r="S3" s="21"/>
    </row>
    <row r="4" spans="1:21" s="2" customFormat="1" ht="15" thickTop="1" thickBot="1" x14ac:dyDescent="0.35">
      <c r="A4" s="109" t="s">
        <v>3</v>
      </c>
      <c r="B4" s="110"/>
      <c r="C4" s="113" t="s">
        <v>38</v>
      </c>
      <c r="D4" s="114"/>
      <c r="E4" s="115"/>
      <c r="F4" s="17">
        <v>2024.11</v>
      </c>
      <c r="G4" s="39"/>
      <c r="H4" s="15"/>
      <c r="K4" s="37"/>
      <c r="L4" s="37"/>
      <c r="M4" s="37"/>
      <c r="N4" s="37"/>
      <c r="P4" s="27" t="s">
        <v>27</v>
      </c>
      <c r="Q4" s="29">
        <v>45611</v>
      </c>
      <c r="R4" s="21"/>
      <c r="S4" s="21"/>
    </row>
    <row r="5" spans="1:21" s="2" customFormat="1" ht="14.25" thickBot="1" x14ac:dyDescent="0.35">
      <c r="A5" s="111" t="s">
        <v>4</v>
      </c>
      <c r="B5" s="112"/>
      <c r="C5" s="116" t="s">
        <v>18</v>
      </c>
      <c r="D5" s="117"/>
      <c r="E5" s="118"/>
      <c r="F5" s="18" t="s">
        <v>29</v>
      </c>
      <c r="G5" s="39"/>
      <c r="H5" s="15"/>
      <c r="I5" s="53"/>
      <c r="J5" s="37"/>
      <c r="K5" s="38"/>
      <c r="L5" s="38"/>
      <c r="M5" s="38"/>
      <c r="N5" s="38"/>
      <c r="Q5" s="30"/>
      <c r="R5" s="21"/>
      <c r="S5" s="21"/>
    </row>
    <row r="6" spans="1:21" ht="14.25" thickTop="1" x14ac:dyDescent="0.3">
      <c r="B6" s="2" t="s">
        <v>5</v>
      </c>
    </row>
    <row r="7" spans="1:21" ht="27" x14ac:dyDescent="0.3">
      <c r="A7" s="4" t="s">
        <v>2</v>
      </c>
      <c r="B7" s="5" t="s">
        <v>11</v>
      </c>
      <c r="C7" s="6" t="s">
        <v>0</v>
      </c>
      <c r="D7" s="7" t="s">
        <v>1</v>
      </c>
      <c r="E7" s="7" t="s">
        <v>7</v>
      </c>
      <c r="F7" s="7" t="s">
        <v>8</v>
      </c>
      <c r="G7" s="7" t="s">
        <v>80</v>
      </c>
      <c r="H7" s="8" t="s">
        <v>196</v>
      </c>
      <c r="I7" s="8" t="s">
        <v>14</v>
      </c>
      <c r="J7" s="8" t="s">
        <v>13</v>
      </c>
      <c r="K7" s="8" t="s">
        <v>15</v>
      </c>
      <c r="L7" s="8" t="s">
        <v>16</v>
      </c>
      <c r="M7" s="8" t="s">
        <v>17</v>
      </c>
      <c r="N7" s="8" t="s">
        <v>19</v>
      </c>
      <c r="O7" s="8" t="s">
        <v>20</v>
      </c>
      <c r="P7" s="8" t="s">
        <v>21</v>
      </c>
      <c r="Q7" s="8" t="s">
        <v>22</v>
      </c>
      <c r="R7" s="8" t="s">
        <v>6</v>
      </c>
      <c r="S7" s="8" t="s">
        <v>23</v>
      </c>
      <c r="T7" s="8" t="s">
        <v>24</v>
      </c>
      <c r="U7" s="16" t="s">
        <v>12</v>
      </c>
    </row>
    <row r="8" spans="1:21" s="46" customFormat="1" ht="24.75" customHeight="1" x14ac:dyDescent="0.3">
      <c r="A8" s="45">
        <v>1</v>
      </c>
      <c r="B8" s="55" t="s">
        <v>171</v>
      </c>
      <c r="C8" s="43" t="s">
        <v>172</v>
      </c>
      <c r="D8" s="52" t="s">
        <v>36</v>
      </c>
      <c r="E8" s="52" t="s">
        <v>173</v>
      </c>
      <c r="F8" s="9" t="s">
        <v>28</v>
      </c>
      <c r="G8" s="48" t="s">
        <v>174</v>
      </c>
      <c r="H8" s="48" t="s">
        <v>225</v>
      </c>
      <c r="I8" s="48" t="s">
        <v>227</v>
      </c>
      <c r="J8" s="61">
        <v>45705</v>
      </c>
      <c r="K8" s="61">
        <v>45709</v>
      </c>
      <c r="L8" s="61"/>
      <c r="M8" s="61"/>
      <c r="N8" s="61"/>
      <c r="O8" s="61"/>
      <c r="P8" s="48"/>
      <c r="Q8" s="48"/>
      <c r="R8" s="48"/>
      <c r="S8" s="48"/>
      <c r="T8" s="48"/>
      <c r="U8" s="47"/>
    </row>
    <row r="9" spans="1:21" ht="18.75" hidden="1" customHeight="1" x14ac:dyDescent="0.3">
      <c r="A9" s="9">
        <v>2</v>
      </c>
      <c r="B9" s="10" t="s">
        <v>92</v>
      </c>
      <c r="C9" s="10" t="s">
        <v>39</v>
      </c>
      <c r="D9" s="10" t="s">
        <v>36</v>
      </c>
      <c r="E9" s="33" t="s">
        <v>88</v>
      </c>
      <c r="F9" s="9" t="s">
        <v>30</v>
      </c>
      <c r="G9" s="9" t="s">
        <v>81</v>
      </c>
      <c r="H9" s="9" t="s">
        <v>81</v>
      </c>
      <c r="I9" s="48" t="s">
        <v>227</v>
      </c>
      <c r="J9" s="61">
        <v>45674</v>
      </c>
      <c r="K9" s="61">
        <v>45674</v>
      </c>
      <c r="L9" s="61">
        <v>45674</v>
      </c>
      <c r="M9" s="61">
        <v>45674</v>
      </c>
      <c r="N9" s="63" t="str">
        <f>IF(L9&gt;"",L9+7,"")</f>
        <v/>
      </c>
      <c r="O9" s="63" t="str">
        <f>IF(N9&gt;"",N9+7,"")</f>
        <v/>
      </c>
      <c r="P9" s="13"/>
      <c r="Q9" s="13"/>
      <c r="R9" s="14"/>
      <c r="S9" s="14"/>
      <c r="T9" s="13"/>
      <c r="U9" s="10" t="s">
        <v>10</v>
      </c>
    </row>
    <row r="10" spans="1:21" s="2" customFormat="1" ht="18.75" hidden="1" customHeight="1" x14ac:dyDescent="0.3">
      <c r="A10" s="45">
        <v>3</v>
      </c>
      <c r="B10" s="10" t="s">
        <v>93</v>
      </c>
      <c r="C10" s="10" t="s">
        <v>39</v>
      </c>
      <c r="D10" s="10" t="s">
        <v>36</v>
      </c>
      <c r="E10" s="33" t="s">
        <v>89</v>
      </c>
      <c r="F10" s="9" t="s">
        <v>30</v>
      </c>
      <c r="G10" s="9" t="s">
        <v>81</v>
      </c>
      <c r="H10" s="9" t="s">
        <v>81</v>
      </c>
      <c r="I10" s="48" t="s">
        <v>227</v>
      </c>
      <c r="J10" s="61">
        <v>45674</v>
      </c>
      <c r="K10" s="61">
        <v>45674</v>
      </c>
      <c r="L10" s="61">
        <v>45674</v>
      </c>
      <c r="M10" s="61">
        <v>45674</v>
      </c>
      <c r="N10" s="63" t="str">
        <f t="shared" ref="N10:N70" si="0">IF(L10&gt;"",L10+7,"")</f>
        <v/>
      </c>
      <c r="O10" s="63" t="str">
        <f t="shared" ref="O10:O70" si="1">IF(N10&gt;"",N10+7,"")</f>
        <v/>
      </c>
      <c r="P10" s="13"/>
      <c r="Q10" s="13"/>
      <c r="R10" s="14"/>
      <c r="S10" s="14"/>
      <c r="T10" s="13"/>
      <c r="U10" s="10" t="s">
        <v>10</v>
      </c>
    </row>
    <row r="11" spans="1:21" s="2" customFormat="1" ht="18.75" hidden="1" customHeight="1" x14ac:dyDescent="0.3">
      <c r="A11" s="9">
        <v>4</v>
      </c>
      <c r="B11" s="10" t="s">
        <v>95</v>
      </c>
      <c r="C11" s="10" t="s">
        <v>39</v>
      </c>
      <c r="D11" s="10" t="s">
        <v>36</v>
      </c>
      <c r="E11" s="33" t="s">
        <v>213</v>
      </c>
      <c r="F11" s="9" t="s">
        <v>30</v>
      </c>
      <c r="G11" s="9" t="s">
        <v>81</v>
      </c>
      <c r="H11" s="9" t="s">
        <v>81</v>
      </c>
      <c r="I11" s="48" t="s">
        <v>227</v>
      </c>
      <c r="J11" s="61">
        <v>45674</v>
      </c>
      <c r="K11" s="61">
        <v>45674</v>
      </c>
      <c r="L11" s="61">
        <v>45674</v>
      </c>
      <c r="M11" s="61">
        <v>45674</v>
      </c>
      <c r="N11" s="63"/>
      <c r="O11" s="63"/>
      <c r="P11" s="13"/>
      <c r="Q11" s="13"/>
      <c r="R11" s="14"/>
      <c r="S11" s="14"/>
      <c r="T11" s="13"/>
      <c r="U11" s="10"/>
    </row>
    <row r="12" spans="1:21" s="2" customFormat="1" ht="18.75" hidden="1" customHeight="1" x14ac:dyDescent="0.3">
      <c r="A12" s="45">
        <v>5</v>
      </c>
      <c r="B12" s="10" t="s">
        <v>96</v>
      </c>
      <c r="C12" s="10" t="s">
        <v>39</v>
      </c>
      <c r="D12" s="10" t="s">
        <v>36</v>
      </c>
      <c r="E12" s="33" t="s">
        <v>214</v>
      </c>
      <c r="F12" s="9" t="s">
        <v>30</v>
      </c>
      <c r="G12" s="9" t="s">
        <v>81</v>
      </c>
      <c r="H12" s="9" t="s">
        <v>81</v>
      </c>
      <c r="I12" s="48" t="s">
        <v>227</v>
      </c>
      <c r="J12" s="61">
        <v>45674</v>
      </c>
      <c r="K12" s="61">
        <v>45674</v>
      </c>
      <c r="L12" s="61">
        <v>45674</v>
      </c>
      <c r="M12" s="61">
        <v>45674</v>
      </c>
      <c r="N12" s="63"/>
      <c r="O12" s="63"/>
      <c r="P12" s="13"/>
      <c r="Q12" s="13"/>
      <c r="R12" s="14"/>
      <c r="S12" s="14"/>
      <c r="T12" s="13"/>
      <c r="U12" s="10"/>
    </row>
    <row r="13" spans="1:21" s="2" customFormat="1" ht="18.75" customHeight="1" x14ac:dyDescent="0.3">
      <c r="A13" s="9">
        <v>6</v>
      </c>
      <c r="B13" s="10" t="s">
        <v>94</v>
      </c>
      <c r="C13" s="10" t="s">
        <v>39</v>
      </c>
      <c r="D13" s="10" t="s">
        <v>36</v>
      </c>
      <c r="E13" s="33" t="s">
        <v>90</v>
      </c>
      <c r="F13" s="9" t="s">
        <v>30</v>
      </c>
      <c r="G13" s="9" t="s">
        <v>84</v>
      </c>
      <c r="H13" s="12" t="s">
        <v>198</v>
      </c>
      <c r="I13" s="48" t="s">
        <v>227</v>
      </c>
      <c r="J13" s="61">
        <v>45705</v>
      </c>
      <c r="K13" s="61">
        <v>45709</v>
      </c>
      <c r="L13" s="63"/>
      <c r="M13" s="63"/>
      <c r="N13" s="63" t="str">
        <f t="shared" si="0"/>
        <v/>
      </c>
      <c r="O13" s="63" t="str">
        <f t="shared" si="1"/>
        <v/>
      </c>
      <c r="P13" s="13"/>
      <c r="Q13" s="13"/>
      <c r="R13" s="14"/>
      <c r="S13" s="14"/>
      <c r="T13" s="13"/>
      <c r="U13" s="10" t="s">
        <v>10</v>
      </c>
    </row>
    <row r="14" spans="1:21" s="2" customFormat="1" ht="18.75" hidden="1" customHeight="1" x14ac:dyDescent="0.3">
      <c r="A14" s="45">
        <v>7</v>
      </c>
      <c r="B14" s="10" t="s">
        <v>97</v>
      </c>
      <c r="C14" s="10" t="s">
        <v>39</v>
      </c>
      <c r="D14" s="10" t="s">
        <v>37</v>
      </c>
      <c r="E14" s="33" t="s">
        <v>91</v>
      </c>
      <c r="F14" s="9" t="s">
        <v>30</v>
      </c>
      <c r="G14" s="9" t="s">
        <v>84</v>
      </c>
      <c r="H14" s="12" t="s">
        <v>198</v>
      </c>
      <c r="I14" s="48" t="s">
        <v>227</v>
      </c>
      <c r="J14" s="61">
        <v>45705</v>
      </c>
      <c r="K14" s="61">
        <v>45709</v>
      </c>
      <c r="L14" s="61">
        <v>45706</v>
      </c>
      <c r="M14" s="61">
        <v>45706</v>
      </c>
      <c r="N14" s="63" t="str">
        <f t="shared" si="0"/>
        <v/>
      </c>
      <c r="O14" s="63" t="str">
        <f t="shared" si="1"/>
        <v/>
      </c>
      <c r="P14" s="13"/>
      <c r="Q14" s="13"/>
      <c r="R14" s="14"/>
      <c r="S14" s="14"/>
      <c r="T14" s="13"/>
      <c r="U14" s="10" t="s">
        <v>10</v>
      </c>
    </row>
    <row r="15" spans="1:21" s="2" customFormat="1" ht="18.75" customHeight="1" x14ac:dyDescent="0.3">
      <c r="A15" s="9">
        <v>8</v>
      </c>
      <c r="B15" s="43" t="s">
        <v>160</v>
      </c>
      <c r="C15" s="43" t="s">
        <v>39</v>
      </c>
      <c r="D15" s="43" t="s">
        <v>37</v>
      </c>
      <c r="E15" s="44" t="s">
        <v>175</v>
      </c>
      <c r="F15" s="45" t="s">
        <v>30</v>
      </c>
      <c r="G15" s="45" t="s">
        <v>84</v>
      </c>
      <c r="H15" s="12" t="s">
        <v>198</v>
      </c>
      <c r="I15" s="48" t="s">
        <v>227</v>
      </c>
      <c r="J15" s="61">
        <v>45705</v>
      </c>
      <c r="K15" s="61">
        <v>45709</v>
      </c>
      <c r="L15" s="61">
        <v>45709</v>
      </c>
      <c r="M15" s="63"/>
      <c r="N15" s="63" t="str">
        <f t="shared" si="0"/>
        <v/>
      </c>
      <c r="O15" s="63" t="str">
        <f t="shared" si="1"/>
        <v/>
      </c>
      <c r="P15" s="13"/>
      <c r="Q15" s="13"/>
      <c r="R15" s="14"/>
      <c r="S15" s="14"/>
      <c r="T15" s="13"/>
      <c r="U15" s="10" t="s">
        <v>10</v>
      </c>
    </row>
    <row r="16" spans="1:21" s="2" customFormat="1" ht="18.75" hidden="1" customHeight="1" x14ac:dyDescent="0.3">
      <c r="A16" s="45">
        <v>9</v>
      </c>
      <c r="B16" s="10" t="s">
        <v>100</v>
      </c>
      <c r="C16" s="10" t="s">
        <v>39</v>
      </c>
      <c r="D16" s="10" t="s">
        <v>37</v>
      </c>
      <c r="E16" s="33" t="s">
        <v>98</v>
      </c>
      <c r="F16" s="9" t="s">
        <v>30</v>
      </c>
      <c r="G16" s="9" t="s">
        <v>81</v>
      </c>
      <c r="H16" s="9" t="s">
        <v>81</v>
      </c>
      <c r="I16" s="48" t="s">
        <v>227</v>
      </c>
      <c r="J16" s="61">
        <v>45674</v>
      </c>
      <c r="K16" s="61">
        <v>45674</v>
      </c>
      <c r="L16" s="61">
        <v>45674</v>
      </c>
      <c r="M16" s="61">
        <v>45674</v>
      </c>
      <c r="N16" s="63"/>
      <c r="O16" s="63"/>
      <c r="P16" s="13"/>
      <c r="Q16" s="13"/>
      <c r="R16" s="14"/>
      <c r="S16" s="14"/>
      <c r="T16" s="13"/>
      <c r="U16" s="10"/>
    </row>
    <row r="17" spans="1:22" s="2" customFormat="1" ht="18.75" hidden="1" customHeight="1" x14ac:dyDescent="0.3">
      <c r="A17" s="9">
        <v>10</v>
      </c>
      <c r="B17" s="43" t="s">
        <v>101</v>
      </c>
      <c r="C17" s="10" t="s">
        <v>39</v>
      </c>
      <c r="D17" s="10" t="s">
        <v>37</v>
      </c>
      <c r="E17" s="33" t="s">
        <v>99</v>
      </c>
      <c r="F17" s="9" t="s">
        <v>30</v>
      </c>
      <c r="G17" s="9" t="s">
        <v>81</v>
      </c>
      <c r="H17" s="9" t="s">
        <v>81</v>
      </c>
      <c r="I17" s="48" t="s">
        <v>227</v>
      </c>
      <c r="J17" s="61">
        <v>45674</v>
      </c>
      <c r="K17" s="61">
        <v>45674</v>
      </c>
      <c r="L17" s="61">
        <v>45674</v>
      </c>
      <c r="M17" s="61">
        <v>45674</v>
      </c>
      <c r="N17" s="63"/>
      <c r="O17" s="63"/>
      <c r="P17" s="13"/>
      <c r="Q17" s="13"/>
      <c r="R17" s="14"/>
      <c r="S17" s="14"/>
      <c r="T17" s="13"/>
      <c r="U17" s="10"/>
    </row>
    <row r="18" spans="1:22" ht="18.75" hidden="1" customHeight="1" x14ac:dyDescent="0.3">
      <c r="A18" s="45">
        <v>11</v>
      </c>
      <c r="B18" s="104" t="s">
        <v>102</v>
      </c>
      <c r="C18" s="10" t="s">
        <v>31</v>
      </c>
      <c r="D18" s="10" t="s">
        <v>31</v>
      </c>
      <c r="E18" s="41" t="s">
        <v>170</v>
      </c>
      <c r="F18" s="9" t="s">
        <v>28</v>
      </c>
      <c r="G18" s="9" t="s">
        <v>83</v>
      </c>
      <c r="H18" s="12" t="s">
        <v>198</v>
      </c>
      <c r="I18" s="12" t="s">
        <v>226</v>
      </c>
      <c r="J18" s="62">
        <v>45677</v>
      </c>
      <c r="K18" s="64">
        <v>45681</v>
      </c>
      <c r="L18" s="62">
        <v>45678</v>
      </c>
      <c r="M18" s="62">
        <v>45678</v>
      </c>
      <c r="N18" s="63" t="str">
        <f t="shared" si="0"/>
        <v/>
      </c>
      <c r="O18" s="63" t="str">
        <f t="shared" si="1"/>
        <v/>
      </c>
      <c r="P18" s="13"/>
      <c r="Q18" s="13"/>
      <c r="R18" s="14"/>
      <c r="S18" s="14"/>
      <c r="T18" s="13"/>
      <c r="U18" s="10" t="s">
        <v>10</v>
      </c>
    </row>
    <row r="19" spans="1:22" s="2" customFormat="1" ht="18.75" hidden="1" customHeight="1" x14ac:dyDescent="0.3">
      <c r="A19" s="9">
        <v>12</v>
      </c>
      <c r="B19" s="84" t="s">
        <v>103</v>
      </c>
      <c r="C19" s="10" t="s">
        <v>31</v>
      </c>
      <c r="D19" s="10" t="s">
        <v>31</v>
      </c>
      <c r="E19" s="41" t="s">
        <v>260</v>
      </c>
      <c r="F19" s="9" t="s">
        <v>28</v>
      </c>
      <c r="G19" s="9" t="s">
        <v>83</v>
      </c>
      <c r="H19" s="12" t="s">
        <v>198</v>
      </c>
      <c r="I19" s="12" t="s">
        <v>226</v>
      </c>
      <c r="J19" s="62">
        <v>45677</v>
      </c>
      <c r="K19" s="64">
        <v>45681</v>
      </c>
      <c r="L19" s="62">
        <v>45680</v>
      </c>
      <c r="M19" s="62">
        <v>45680</v>
      </c>
      <c r="N19" s="63" t="str">
        <f t="shared" si="0"/>
        <v/>
      </c>
      <c r="O19" s="63" t="str">
        <f t="shared" si="1"/>
        <v/>
      </c>
      <c r="P19" s="13"/>
      <c r="Q19" s="13"/>
      <c r="R19" s="14" t="s">
        <v>276</v>
      </c>
      <c r="S19" s="14"/>
      <c r="T19" s="13"/>
      <c r="U19" s="10" t="s">
        <v>10</v>
      </c>
    </row>
    <row r="20" spans="1:22" s="2" customFormat="1" ht="18.75" hidden="1" customHeight="1" x14ac:dyDescent="0.3">
      <c r="A20" s="45">
        <v>13</v>
      </c>
      <c r="B20" s="104" t="s">
        <v>104</v>
      </c>
      <c r="C20" s="10" t="s">
        <v>31</v>
      </c>
      <c r="D20" s="10" t="s">
        <v>31</v>
      </c>
      <c r="E20" s="41" t="s">
        <v>261</v>
      </c>
      <c r="F20" s="9" t="s">
        <v>28</v>
      </c>
      <c r="G20" s="9" t="s">
        <v>82</v>
      </c>
      <c r="H20" s="12" t="s">
        <v>198</v>
      </c>
      <c r="I20" s="48" t="s">
        <v>226</v>
      </c>
      <c r="J20" s="62">
        <v>45677</v>
      </c>
      <c r="K20" s="64">
        <v>45681</v>
      </c>
      <c r="L20" s="70">
        <v>45695</v>
      </c>
      <c r="M20" s="70">
        <v>45698</v>
      </c>
      <c r="N20" s="63" t="str">
        <f t="shared" si="0"/>
        <v/>
      </c>
      <c r="O20" s="63" t="str">
        <f t="shared" si="1"/>
        <v/>
      </c>
      <c r="P20" s="13"/>
      <c r="Q20" s="13"/>
      <c r="R20" s="14"/>
      <c r="S20" s="14"/>
      <c r="T20" s="13"/>
      <c r="U20" s="10" t="s">
        <v>10</v>
      </c>
    </row>
    <row r="21" spans="1:22" s="2" customFormat="1" hidden="1" x14ac:dyDescent="0.3">
      <c r="A21" s="9">
        <v>14</v>
      </c>
      <c r="B21" s="104" t="s">
        <v>105</v>
      </c>
      <c r="C21" s="10" t="s">
        <v>31</v>
      </c>
      <c r="D21" s="10" t="s">
        <v>31</v>
      </c>
      <c r="E21" s="41" t="s">
        <v>262</v>
      </c>
      <c r="F21" s="9" t="s">
        <v>28</v>
      </c>
      <c r="G21" s="9" t="s">
        <v>83</v>
      </c>
      <c r="H21" s="12" t="s">
        <v>198</v>
      </c>
      <c r="I21" s="48" t="s">
        <v>226</v>
      </c>
      <c r="J21" s="63">
        <v>45691</v>
      </c>
      <c r="K21" s="63">
        <v>45695</v>
      </c>
      <c r="L21" s="70">
        <v>45695</v>
      </c>
      <c r="M21" s="70">
        <v>45698</v>
      </c>
      <c r="N21" s="63" t="str">
        <f t="shared" ref="N21" si="2">IF(L21&gt;"",L21+7,"")</f>
        <v/>
      </c>
      <c r="O21" s="63" t="str">
        <f t="shared" ref="O21" si="3">IF(N21&gt;"",N21+7,"")</f>
        <v/>
      </c>
      <c r="P21" s="13"/>
      <c r="Q21" s="13"/>
      <c r="R21" s="14"/>
      <c r="S21" s="14"/>
      <c r="T21" s="13"/>
      <c r="U21" s="10" t="s">
        <v>10</v>
      </c>
    </row>
    <row r="22" spans="1:22" s="2" customFormat="1" ht="18.75" hidden="1" customHeight="1" x14ac:dyDescent="0.3">
      <c r="A22" s="45">
        <v>15</v>
      </c>
      <c r="B22" s="84" t="s">
        <v>106</v>
      </c>
      <c r="C22" s="10" t="s">
        <v>31</v>
      </c>
      <c r="D22" s="10" t="s">
        <v>31</v>
      </c>
      <c r="E22" s="41" t="s">
        <v>165</v>
      </c>
      <c r="F22" s="9" t="s">
        <v>28</v>
      </c>
      <c r="G22" s="9" t="s">
        <v>83</v>
      </c>
      <c r="H22" s="12" t="s">
        <v>198</v>
      </c>
      <c r="I22" s="12" t="s">
        <v>226</v>
      </c>
      <c r="J22" s="63">
        <v>45691</v>
      </c>
      <c r="K22" s="63">
        <v>45695</v>
      </c>
      <c r="L22" s="62">
        <v>45679</v>
      </c>
      <c r="M22" s="62">
        <v>45681</v>
      </c>
      <c r="N22" s="63" t="str">
        <f t="shared" ref="N22" si="4">IF(L22&gt;"",L22+7,"")</f>
        <v/>
      </c>
      <c r="O22" s="63" t="str">
        <f t="shared" ref="O22" si="5">IF(N22&gt;"",N22+7,"")</f>
        <v/>
      </c>
      <c r="P22" s="13"/>
      <c r="Q22" s="13"/>
      <c r="R22" s="14" t="s">
        <v>277</v>
      </c>
      <c r="S22" s="14"/>
      <c r="T22" s="13"/>
      <c r="U22" s="10" t="s">
        <v>10</v>
      </c>
    </row>
    <row r="23" spans="1:22" s="2" customFormat="1" ht="18.75" hidden="1" customHeight="1" x14ac:dyDescent="0.3">
      <c r="A23" s="9">
        <v>16</v>
      </c>
      <c r="B23" s="84" t="s">
        <v>107</v>
      </c>
      <c r="C23" s="10" t="s">
        <v>31</v>
      </c>
      <c r="D23" s="10" t="s">
        <v>31</v>
      </c>
      <c r="E23" s="41" t="s">
        <v>166</v>
      </c>
      <c r="F23" s="9" t="s">
        <v>28</v>
      </c>
      <c r="G23" s="9" t="s">
        <v>83</v>
      </c>
      <c r="H23" s="12" t="s">
        <v>198</v>
      </c>
      <c r="I23" s="12" t="s">
        <v>226</v>
      </c>
      <c r="J23" s="63">
        <v>45691</v>
      </c>
      <c r="K23" s="63">
        <v>45695</v>
      </c>
      <c r="L23" s="62">
        <v>45679</v>
      </c>
      <c r="M23" s="62">
        <v>45681</v>
      </c>
      <c r="N23" s="63" t="str">
        <f t="shared" si="0"/>
        <v/>
      </c>
      <c r="O23" s="63" t="str">
        <f t="shared" si="1"/>
        <v/>
      </c>
      <c r="P23" s="13"/>
      <c r="Q23" s="13"/>
      <c r="R23" s="14" t="s">
        <v>278</v>
      </c>
      <c r="S23" s="14"/>
      <c r="T23" s="13"/>
      <c r="U23" s="10" t="s">
        <v>10</v>
      </c>
    </row>
    <row r="24" spans="1:22" s="51" customFormat="1" ht="18.75" customHeight="1" x14ac:dyDescent="0.3">
      <c r="A24" s="45">
        <v>17</v>
      </c>
      <c r="B24" s="105" t="s">
        <v>108</v>
      </c>
      <c r="C24" s="43" t="s">
        <v>31</v>
      </c>
      <c r="D24" s="43" t="s">
        <v>31</v>
      </c>
      <c r="E24" s="41" t="s">
        <v>40</v>
      </c>
      <c r="F24" s="45" t="s">
        <v>28</v>
      </c>
      <c r="G24" s="45" t="s">
        <v>84</v>
      </c>
      <c r="H24" s="48" t="s">
        <v>198</v>
      </c>
      <c r="I24" s="48" t="s">
        <v>227</v>
      </c>
      <c r="J24" s="61">
        <v>45705</v>
      </c>
      <c r="K24" s="61">
        <v>45709</v>
      </c>
      <c r="L24" s="61"/>
      <c r="M24" s="61"/>
      <c r="N24" s="61" t="str">
        <f t="shared" ref="N24" si="6">IF(L24&gt;"",L24+7,"")</f>
        <v/>
      </c>
      <c r="O24" s="61" t="str">
        <f t="shared" ref="O24" si="7">IF(N24&gt;"",N24+7,"")</f>
        <v/>
      </c>
      <c r="P24" s="49"/>
      <c r="Q24" s="49"/>
      <c r="R24" s="50"/>
      <c r="S24" s="50"/>
      <c r="T24" s="49"/>
      <c r="U24" s="43" t="s">
        <v>10</v>
      </c>
    </row>
    <row r="25" spans="1:22" s="2" customFormat="1" ht="18.75" customHeight="1" x14ac:dyDescent="0.3">
      <c r="A25" s="9">
        <v>18</v>
      </c>
      <c r="B25" s="105" t="s">
        <v>109</v>
      </c>
      <c r="C25" s="10" t="s">
        <v>32</v>
      </c>
      <c r="D25" s="10" t="s">
        <v>178</v>
      </c>
      <c r="E25" s="41" t="s">
        <v>41</v>
      </c>
      <c r="F25" s="9" t="s">
        <v>28</v>
      </c>
      <c r="G25" s="9" t="s">
        <v>84</v>
      </c>
      <c r="H25" s="48" t="s">
        <v>198</v>
      </c>
      <c r="I25" s="48" t="s">
        <v>227</v>
      </c>
      <c r="J25" s="61">
        <v>45705</v>
      </c>
      <c r="K25" s="61">
        <v>45709</v>
      </c>
      <c r="L25" s="63">
        <v>45712</v>
      </c>
      <c r="M25" s="63">
        <v>45712</v>
      </c>
      <c r="N25" s="63" t="str">
        <f t="shared" ref="N25" si="8">IF(L25&gt;"",L25+7,"")</f>
        <v/>
      </c>
      <c r="O25" s="63" t="str">
        <f t="shared" ref="O25" si="9">IF(N25&gt;"",N25+7,"")</f>
        <v/>
      </c>
      <c r="P25" s="13"/>
      <c r="Q25" s="13"/>
      <c r="R25" s="14"/>
      <c r="S25" s="14"/>
      <c r="T25" s="13"/>
      <c r="U25" s="10" t="s">
        <v>10</v>
      </c>
    </row>
    <row r="26" spans="1:22" s="2" customFormat="1" ht="18.75" hidden="1" customHeight="1" x14ac:dyDescent="0.3">
      <c r="A26" s="45">
        <v>19</v>
      </c>
      <c r="B26" s="43" t="s">
        <v>256</v>
      </c>
      <c r="C26" s="10" t="s">
        <v>32</v>
      </c>
      <c r="D26" s="10" t="s">
        <v>178</v>
      </c>
      <c r="E26" s="41" t="s">
        <v>176</v>
      </c>
      <c r="F26" s="9" t="s">
        <v>30</v>
      </c>
      <c r="G26" s="9" t="s">
        <v>84</v>
      </c>
      <c r="H26" s="48" t="s">
        <v>199</v>
      </c>
      <c r="I26" s="48" t="s">
        <v>227</v>
      </c>
      <c r="J26" s="63">
        <v>45677</v>
      </c>
      <c r="K26" s="63">
        <v>45681</v>
      </c>
      <c r="L26" s="61">
        <v>45706</v>
      </c>
      <c r="M26" s="61">
        <v>45706</v>
      </c>
      <c r="N26" s="63" t="str">
        <f t="shared" ref="N26" si="10">IF(L26&gt;"",L26+7,"")</f>
        <v/>
      </c>
      <c r="O26" s="63" t="str">
        <f t="shared" ref="O26" si="11">IF(N26&gt;"",N26+7,"")</f>
        <v/>
      </c>
      <c r="P26" s="13"/>
      <c r="Q26" s="13"/>
      <c r="R26" s="14"/>
      <c r="S26" s="14"/>
      <c r="T26" s="13"/>
      <c r="U26" s="10" t="s">
        <v>10</v>
      </c>
    </row>
    <row r="27" spans="1:22" s="46" customFormat="1" ht="18.75" hidden="1" customHeight="1" x14ac:dyDescent="0.3">
      <c r="A27" s="9">
        <v>20</v>
      </c>
      <c r="B27" s="43" t="s">
        <v>110</v>
      </c>
      <c r="C27" s="43" t="s">
        <v>32</v>
      </c>
      <c r="D27" s="43" t="s">
        <v>177</v>
      </c>
      <c r="E27" s="41" t="s">
        <v>263</v>
      </c>
      <c r="F27" s="45" t="s">
        <v>28</v>
      </c>
      <c r="G27" s="45" t="s">
        <v>84</v>
      </c>
      <c r="H27" s="48" t="s">
        <v>199</v>
      </c>
      <c r="I27" s="48" t="s">
        <v>227</v>
      </c>
      <c r="J27" s="61">
        <v>45698</v>
      </c>
      <c r="K27" s="61">
        <v>45702</v>
      </c>
      <c r="L27" s="61">
        <v>45709</v>
      </c>
      <c r="M27" s="61">
        <v>45709</v>
      </c>
      <c r="N27" s="61" t="str">
        <f t="shared" si="0"/>
        <v/>
      </c>
      <c r="O27" s="61" t="str">
        <f t="shared" si="1"/>
        <v/>
      </c>
      <c r="P27" s="49"/>
      <c r="Q27" s="49"/>
      <c r="R27" s="50"/>
      <c r="S27" s="50"/>
      <c r="T27" s="49"/>
      <c r="U27" s="43"/>
    </row>
    <row r="28" spans="1:22" s="46" customFormat="1" ht="18.75" hidden="1" customHeight="1" x14ac:dyDescent="0.3">
      <c r="A28" s="45">
        <v>21</v>
      </c>
      <c r="B28" s="43" t="s">
        <v>111</v>
      </c>
      <c r="C28" s="43" t="s">
        <v>32</v>
      </c>
      <c r="D28" s="43" t="s">
        <v>177</v>
      </c>
      <c r="E28" s="41" t="s">
        <v>75</v>
      </c>
      <c r="F28" s="45" t="s">
        <v>28</v>
      </c>
      <c r="G28" s="45" t="s">
        <v>84</v>
      </c>
      <c r="H28" s="48" t="s">
        <v>199</v>
      </c>
      <c r="I28" s="48" t="s">
        <v>227</v>
      </c>
      <c r="J28" s="63">
        <v>45677</v>
      </c>
      <c r="K28" s="63">
        <v>45681</v>
      </c>
      <c r="L28" s="61">
        <v>45709</v>
      </c>
      <c r="M28" s="61">
        <v>45709</v>
      </c>
      <c r="N28" s="61" t="str">
        <f>IF(L28&gt;"",L28+7,"")</f>
        <v/>
      </c>
      <c r="O28" s="61" t="str">
        <f>IF(N28&gt;"",N28+7,"")</f>
        <v/>
      </c>
      <c r="P28" s="49"/>
      <c r="Q28" s="49"/>
      <c r="R28" s="50"/>
      <c r="S28" s="50"/>
      <c r="T28" s="50"/>
      <c r="U28" s="43" t="s">
        <v>10</v>
      </c>
    </row>
    <row r="29" spans="1:22" s="82" customFormat="1" ht="18.75" hidden="1" customHeight="1" x14ac:dyDescent="0.3">
      <c r="A29" s="9">
        <v>22</v>
      </c>
      <c r="B29" s="104" t="s">
        <v>258</v>
      </c>
      <c r="C29" s="43" t="s">
        <v>32</v>
      </c>
      <c r="D29" s="43" t="s">
        <v>179</v>
      </c>
      <c r="E29" s="41" t="s">
        <v>259</v>
      </c>
      <c r="F29" s="45" t="s">
        <v>28</v>
      </c>
      <c r="G29" s="45" t="s">
        <v>82</v>
      </c>
      <c r="H29" s="48" t="s">
        <v>198</v>
      </c>
      <c r="I29" s="12" t="s">
        <v>226</v>
      </c>
      <c r="J29" s="61">
        <v>45698</v>
      </c>
      <c r="K29" s="61">
        <v>45702</v>
      </c>
      <c r="L29" s="61">
        <v>45692</v>
      </c>
      <c r="M29" s="61">
        <v>45692</v>
      </c>
      <c r="N29" s="61" t="str">
        <f t="shared" ref="N29" si="12">IF(L29&gt;"",L29+7,"")</f>
        <v/>
      </c>
      <c r="O29" s="61" t="str">
        <f t="shared" ref="O29" si="13">IF(N29&gt;"",N29+7,"")</f>
        <v/>
      </c>
      <c r="P29" s="49"/>
      <c r="Q29" s="49"/>
      <c r="R29" s="50"/>
      <c r="S29" s="50"/>
      <c r="T29" s="49"/>
      <c r="U29" s="81"/>
      <c r="V29" s="46"/>
    </row>
    <row r="30" spans="1:22" s="2" customFormat="1" ht="18.75" hidden="1" customHeight="1" x14ac:dyDescent="0.3">
      <c r="A30" s="45">
        <v>23</v>
      </c>
      <c r="B30" s="104" t="s">
        <v>112</v>
      </c>
      <c r="C30" s="10" t="s">
        <v>32</v>
      </c>
      <c r="D30" s="10" t="s">
        <v>179</v>
      </c>
      <c r="E30" s="41" t="s">
        <v>180</v>
      </c>
      <c r="F30" s="9" t="s">
        <v>28</v>
      </c>
      <c r="G30" s="9" t="s">
        <v>82</v>
      </c>
      <c r="H30" s="48" t="s">
        <v>199</v>
      </c>
      <c r="I30" s="12" t="s">
        <v>226</v>
      </c>
      <c r="J30" s="61">
        <v>45698</v>
      </c>
      <c r="K30" s="61">
        <v>45702</v>
      </c>
      <c r="L30" s="63">
        <v>45692</v>
      </c>
      <c r="M30" s="63">
        <v>45692</v>
      </c>
      <c r="N30" s="63" t="str">
        <f t="shared" ref="N30" si="14">IF(L30&gt;"",L30+7,"")</f>
        <v/>
      </c>
      <c r="O30" s="63" t="str">
        <f t="shared" ref="O30" si="15">IF(N30&gt;"",N30+7,"")</f>
        <v/>
      </c>
      <c r="P30" s="13"/>
      <c r="Q30" s="13"/>
      <c r="R30" s="14"/>
      <c r="S30" s="14"/>
      <c r="T30" s="13"/>
      <c r="U30" s="10" t="s">
        <v>10</v>
      </c>
    </row>
    <row r="31" spans="1:22" ht="18.75" hidden="1" customHeight="1" x14ac:dyDescent="0.3">
      <c r="A31" s="9">
        <v>24</v>
      </c>
      <c r="B31" s="104" t="s">
        <v>113</v>
      </c>
      <c r="C31" s="10" t="s">
        <v>32</v>
      </c>
      <c r="D31" s="10" t="s">
        <v>179</v>
      </c>
      <c r="E31" s="41" t="s">
        <v>181</v>
      </c>
      <c r="F31" s="9" t="s">
        <v>28</v>
      </c>
      <c r="G31" s="9" t="s">
        <v>82</v>
      </c>
      <c r="H31" s="48" t="s">
        <v>199</v>
      </c>
      <c r="I31" s="12" t="s">
        <v>226</v>
      </c>
      <c r="J31" s="61">
        <v>45698</v>
      </c>
      <c r="K31" s="61">
        <v>45702</v>
      </c>
      <c r="L31" s="63">
        <v>45692</v>
      </c>
      <c r="M31" s="63">
        <v>45692</v>
      </c>
      <c r="N31" s="63" t="str">
        <f t="shared" si="0"/>
        <v/>
      </c>
      <c r="O31" s="63" t="str">
        <f t="shared" si="1"/>
        <v/>
      </c>
      <c r="P31" s="13"/>
      <c r="Q31" s="13"/>
      <c r="R31" s="14"/>
      <c r="S31" s="14"/>
      <c r="T31" s="14"/>
      <c r="U31" s="10" t="s">
        <v>9</v>
      </c>
    </row>
    <row r="32" spans="1:22" ht="18.75" hidden="1" customHeight="1" x14ac:dyDescent="0.3">
      <c r="A32" s="45">
        <v>25</v>
      </c>
      <c r="B32" s="104" t="s">
        <v>115</v>
      </c>
      <c r="C32" s="10" t="s">
        <v>32</v>
      </c>
      <c r="D32" s="10" t="s">
        <v>179</v>
      </c>
      <c r="E32" s="41" t="s">
        <v>182</v>
      </c>
      <c r="F32" s="9" t="s">
        <v>28</v>
      </c>
      <c r="G32" s="9" t="s">
        <v>82</v>
      </c>
      <c r="H32" s="48" t="s">
        <v>199</v>
      </c>
      <c r="I32" s="12" t="s">
        <v>226</v>
      </c>
      <c r="J32" s="61">
        <v>45698</v>
      </c>
      <c r="K32" s="61">
        <v>45702</v>
      </c>
      <c r="L32" s="63">
        <v>45692</v>
      </c>
      <c r="M32" s="63">
        <v>45692</v>
      </c>
      <c r="N32" s="63" t="str">
        <f t="shared" si="0"/>
        <v/>
      </c>
      <c r="O32" s="63" t="str">
        <f t="shared" si="1"/>
        <v/>
      </c>
      <c r="P32" s="13"/>
      <c r="Q32" s="13"/>
      <c r="R32" s="14"/>
      <c r="S32" s="14"/>
      <c r="T32" s="13"/>
      <c r="U32" s="10"/>
    </row>
    <row r="33" spans="1:21" ht="40.5" hidden="1" x14ac:dyDescent="0.3">
      <c r="A33" s="9">
        <v>26</v>
      </c>
      <c r="B33" s="84" t="s">
        <v>114</v>
      </c>
      <c r="C33" s="10" t="s">
        <v>32</v>
      </c>
      <c r="D33" s="10" t="s">
        <v>179</v>
      </c>
      <c r="E33" s="41" t="s">
        <v>183</v>
      </c>
      <c r="F33" s="9" t="s">
        <v>28</v>
      </c>
      <c r="G33" s="9" t="s">
        <v>82</v>
      </c>
      <c r="H33" s="48" t="s">
        <v>199</v>
      </c>
      <c r="I33" s="97" t="s">
        <v>226</v>
      </c>
      <c r="J33" s="63">
        <v>45698</v>
      </c>
      <c r="K33" s="63">
        <v>45702</v>
      </c>
      <c r="L33" s="70">
        <v>45698</v>
      </c>
      <c r="M33" s="63">
        <v>45707</v>
      </c>
      <c r="N33" s="63" t="str">
        <f t="shared" si="0"/>
        <v/>
      </c>
      <c r="O33" s="63" t="str">
        <f t="shared" si="1"/>
        <v/>
      </c>
      <c r="P33" s="13"/>
      <c r="Q33" s="13"/>
      <c r="R33" s="14" t="s">
        <v>296</v>
      </c>
      <c r="S33" s="14"/>
      <c r="T33" s="14"/>
      <c r="U33" s="10" t="s">
        <v>9</v>
      </c>
    </row>
    <row r="34" spans="1:21" ht="18.75" hidden="1" customHeight="1" x14ac:dyDescent="0.3">
      <c r="A34" s="45">
        <v>27</v>
      </c>
      <c r="B34" s="84" t="s">
        <v>116</v>
      </c>
      <c r="C34" s="10" t="s">
        <v>32</v>
      </c>
      <c r="D34" s="10" t="s">
        <v>179</v>
      </c>
      <c r="E34" s="41" t="s">
        <v>184</v>
      </c>
      <c r="F34" s="9" t="s">
        <v>28</v>
      </c>
      <c r="G34" s="9" t="s">
        <v>83</v>
      </c>
      <c r="H34" s="48" t="s">
        <v>198</v>
      </c>
      <c r="I34" s="97" t="s">
        <v>226</v>
      </c>
      <c r="J34" s="63">
        <v>45698</v>
      </c>
      <c r="K34" s="63">
        <v>45702</v>
      </c>
      <c r="L34" s="70">
        <v>45698</v>
      </c>
      <c r="M34" s="63">
        <v>45707</v>
      </c>
      <c r="N34" s="63" t="str">
        <f t="shared" si="0"/>
        <v/>
      </c>
      <c r="O34" s="63" t="str">
        <f t="shared" si="1"/>
        <v/>
      </c>
      <c r="P34" s="13"/>
      <c r="Q34" s="13"/>
      <c r="R34" s="14" t="s">
        <v>279</v>
      </c>
      <c r="S34" s="14"/>
      <c r="T34" s="14"/>
      <c r="U34" s="10" t="s">
        <v>9</v>
      </c>
    </row>
    <row r="35" spans="1:21" ht="27" hidden="1" x14ac:dyDescent="0.3">
      <c r="A35" s="9">
        <v>28</v>
      </c>
      <c r="B35" s="84" t="s">
        <v>117</v>
      </c>
      <c r="C35" s="10" t="s">
        <v>32</v>
      </c>
      <c r="D35" s="10" t="s">
        <v>179</v>
      </c>
      <c r="E35" s="41" t="s">
        <v>185</v>
      </c>
      <c r="F35" s="9" t="s">
        <v>28</v>
      </c>
      <c r="G35" s="9" t="s">
        <v>83</v>
      </c>
      <c r="H35" s="48" t="s">
        <v>199</v>
      </c>
      <c r="I35" s="12" t="s">
        <v>226</v>
      </c>
      <c r="J35" s="63">
        <v>45698</v>
      </c>
      <c r="K35" s="63">
        <v>45702</v>
      </c>
      <c r="L35" s="62">
        <v>45680</v>
      </c>
      <c r="M35" s="62">
        <v>45691</v>
      </c>
      <c r="N35" s="63" t="str">
        <f t="shared" si="0"/>
        <v/>
      </c>
      <c r="O35" s="63" t="str">
        <f t="shared" si="1"/>
        <v/>
      </c>
      <c r="P35" s="13"/>
      <c r="Q35" s="13"/>
      <c r="R35" s="14" t="s">
        <v>293</v>
      </c>
      <c r="S35" s="14"/>
      <c r="T35" s="14"/>
      <c r="U35" s="10" t="s">
        <v>10</v>
      </c>
    </row>
    <row r="36" spans="1:21" ht="18.75" hidden="1" customHeight="1" x14ac:dyDescent="0.3">
      <c r="A36" s="45">
        <v>29</v>
      </c>
      <c r="B36" s="106" t="s">
        <v>118</v>
      </c>
      <c r="C36" s="10" t="s">
        <v>32</v>
      </c>
      <c r="D36" s="10" t="s">
        <v>179</v>
      </c>
      <c r="E36" s="41" t="s">
        <v>186</v>
      </c>
      <c r="F36" s="9" t="s">
        <v>28</v>
      </c>
      <c r="G36" s="9" t="s">
        <v>82</v>
      </c>
      <c r="H36" s="48" t="s">
        <v>199</v>
      </c>
      <c r="I36" s="12" t="s">
        <v>226</v>
      </c>
      <c r="J36" s="63">
        <v>45705</v>
      </c>
      <c r="K36" s="63">
        <v>45709</v>
      </c>
      <c r="L36" s="62">
        <v>45680</v>
      </c>
      <c r="M36" s="62">
        <v>45691</v>
      </c>
      <c r="N36" s="63"/>
      <c r="O36" s="63"/>
      <c r="P36" s="13"/>
      <c r="Q36" s="13"/>
      <c r="R36" s="14" t="s">
        <v>289</v>
      </c>
      <c r="S36" s="14"/>
      <c r="T36" s="14"/>
      <c r="U36" s="10" t="s">
        <v>9</v>
      </c>
    </row>
    <row r="37" spans="1:21" ht="18.75" hidden="1" customHeight="1" x14ac:dyDescent="0.3">
      <c r="A37" s="9">
        <v>30</v>
      </c>
      <c r="B37" s="106" t="s">
        <v>119</v>
      </c>
      <c r="C37" s="10" t="s">
        <v>32</v>
      </c>
      <c r="D37" s="10" t="s">
        <v>179</v>
      </c>
      <c r="E37" s="41" t="s">
        <v>42</v>
      </c>
      <c r="F37" s="9" t="s">
        <v>28</v>
      </c>
      <c r="G37" s="9" t="s">
        <v>82</v>
      </c>
      <c r="H37" s="48" t="s">
        <v>199</v>
      </c>
      <c r="I37" s="12" t="s">
        <v>226</v>
      </c>
      <c r="J37" s="63">
        <v>45705</v>
      </c>
      <c r="K37" s="63">
        <v>45709</v>
      </c>
      <c r="L37" s="62">
        <v>45680</v>
      </c>
      <c r="M37" s="62">
        <v>45691</v>
      </c>
      <c r="N37" s="63" t="str">
        <f>IF(L36&gt;"",L36+7,"")</f>
        <v/>
      </c>
      <c r="O37" s="63" t="str">
        <f t="shared" si="1"/>
        <v/>
      </c>
      <c r="P37" s="13"/>
      <c r="Q37" s="13"/>
      <c r="R37" s="14" t="s">
        <v>288</v>
      </c>
      <c r="S37" s="14"/>
      <c r="T37" s="14"/>
      <c r="U37" s="10" t="s">
        <v>9</v>
      </c>
    </row>
    <row r="38" spans="1:21" ht="18.75" hidden="1" customHeight="1" x14ac:dyDescent="0.3">
      <c r="A38" s="45">
        <v>31</v>
      </c>
      <c r="B38" s="104" t="s">
        <v>120</v>
      </c>
      <c r="C38" s="10" t="s">
        <v>32</v>
      </c>
      <c r="D38" s="10" t="s">
        <v>179</v>
      </c>
      <c r="E38" s="41" t="s">
        <v>187</v>
      </c>
      <c r="F38" s="9" t="s">
        <v>28</v>
      </c>
      <c r="G38" s="9" t="s">
        <v>82</v>
      </c>
      <c r="H38" s="48" t="s">
        <v>199</v>
      </c>
      <c r="I38" s="12" t="s">
        <v>226</v>
      </c>
      <c r="J38" s="63">
        <v>45705</v>
      </c>
      <c r="K38" s="63">
        <v>45709</v>
      </c>
      <c r="L38" s="62">
        <v>45680</v>
      </c>
      <c r="M38" s="62">
        <v>45691</v>
      </c>
      <c r="N38" s="63" t="str">
        <f t="shared" si="0"/>
        <v/>
      </c>
      <c r="O38" s="63" t="str">
        <f t="shared" si="1"/>
        <v/>
      </c>
      <c r="P38" s="13"/>
      <c r="Q38" s="13"/>
      <c r="R38" s="14"/>
      <c r="S38" s="14"/>
      <c r="T38" s="14"/>
      <c r="U38" s="10" t="s">
        <v>9</v>
      </c>
    </row>
    <row r="39" spans="1:21" ht="18.75" hidden="1" customHeight="1" x14ac:dyDescent="0.3">
      <c r="A39" s="9">
        <v>32</v>
      </c>
      <c r="B39" s="43" t="s">
        <v>121</v>
      </c>
      <c r="C39" s="10" t="s">
        <v>32</v>
      </c>
      <c r="D39" s="10" t="s">
        <v>179</v>
      </c>
      <c r="E39" s="41" t="s">
        <v>188</v>
      </c>
      <c r="F39" s="9" t="s">
        <v>28</v>
      </c>
      <c r="G39" s="9" t="s">
        <v>82</v>
      </c>
      <c r="H39" s="48" t="s">
        <v>199</v>
      </c>
      <c r="I39" s="48" t="s">
        <v>267</v>
      </c>
      <c r="J39" s="63">
        <v>45677</v>
      </c>
      <c r="K39" s="63">
        <v>45681</v>
      </c>
      <c r="L39" s="63">
        <v>45705</v>
      </c>
      <c r="M39" s="63">
        <v>45705</v>
      </c>
      <c r="N39" s="63" t="str">
        <f t="shared" si="0"/>
        <v/>
      </c>
      <c r="O39" s="63" t="str">
        <f t="shared" si="1"/>
        <v/>
      </c>
      <c r="P39" s="13"/>
      <c r="Q39" s="13"/>
      <c r="R39" s="14"/>
      <c r="S39" s="14"/>
      <c r="T39" s="14"/>
      <c r="U39" s="10" t="s">
        <v>9</v>
      </c>
    </row>
    <row r="40" spans="1:21" ht="18.75" hidden="1" customHeight="1" x14ac:dyDescent="0.3">
      <c r="A40" s="45">
        <v>33</v>
      </c>
      <c r="B40" s="104" t="s">
        <v>122</v>
      </c>
      <c r="C40" s="10" t="s">
        <v>32</v>
      </c>
      <c r="D40" s="10" t="s">
        <v>179</v>
      </c>
      <c r="E40" s="41" t="s">
        <v>43</v>
      </c>
      <c r="F40" s="9" t="s">
        <v>28</v>
      </c>
      <c r="G40" s="9" t="s">
        <v>82</v>
      </c>
      <c r="H40" s="48" t="s">
        <v>199</v>
      </c>
      <c r="I40" s="12" t="s">
        <v>226</v>
      </c>
      <c r="J40" s="63">
        <v>45712</v>
      </c>
      <c r="K40" s="63">
        <v>45716</v>
      </c>
      <c r="L40" s="62">
        <v>45680</v>
      </c>
      <c r="M40" s="62">
        <v>45691</v>
      </c>
      <c r="N40" s="63" t="str">
        <f t="shared" si="0"/>
        <v/>
      </c>
      <c r="O40" s="63" t="str">
        <f t="shared" si="1"/>
        <v/>
      </c>
      <c r="P40" s="13"/>
      <c r="Q40" s="13"/>
      <c r="R40" s="14"/>
      <c r="S40" s="14"/>
      <c r="T40" s="14"/>
      <c r="U40" s="10" t="s">
        <v>10</v>
      </c>
    </row>
    <row r="41" spans="1:21" ht="40.5" hidden="1" x14ac:dyDescent="0.3">
      <c r="A41" s="9">
        <v>34</v>
      </c>
      <c r="B41" s="43" t="s">
        <v>123</v>
      </c>
      <c r="C41" s="10" t="s">
        <v>32</v>
      </c>
      <c r="D41" s="10" t="s">
        <v>179</v>
      </c>
      <c r="E41" s="41" t="s">
        <v>44</v>
      </c>
      <c r="F41" s="9" t="s">
        <v>28</v>
      </c>
      <c r="G41" s="9" t="s">
        <v>82</v>
      </c>
      <c r="H41" s="48" t="s">
        <v>199</v>
      </c>
      <c r="I41" s="48" t="s">
        <v>267</v>
      </c>
      <c r="J41" s="63">
        <v>45677</v>
      </c>
      <c r="K41" s="63">
        <v>45681</v>
      </c>
      <c r="L41" s="63">
        <v>45705</v>
      </c>
      <c r="M41" s="63">
        <v>45706</v>
      </c>
      <c r="N41" s="63" t="str">
        <f t="shared" si="0"/>
        <v/>
      </c>
      <c r="O41" s="63" t="str">
        <f t="shared" si="1"/>
        <v/>
      </c>
      <c r="P41" s="13"/>
      <c r="Q41" s="13"/>
      <c r="R41" s="14" t="s">
        <v>297</v>
      </c>
      <c r="S41" s="14"/>
      <c r="T41" s="14"/>
      <c r="U41" s="10" t="s">
        <v>10</v>
      </c>
    </row>
    <row r="42" spans="1:21" ht="18.75" hidden="1" customHeight="1" x14ac:dyDescent="0.3">
      <c r="A42" s="45">
        <v>35</v>
      </c>
      <c r="B42" s="104" t="s">
        <v>124</v>
      </c>
      <c r="C42" s="10" t="s">
        <v>32</v>
      </c>
      <c r="D42" s="11" t="s">
        <v>76</v>
      </c>
      <c r="E42" s="41" t="s">
        <v>45</v>
      </c>
      <c r="F42" s="9" t="s">
        <v>28</v>
      </c>
      <c r="G42" s="9" t="s">
        <v>83</v>
      </c>
      <c r="H42" s="48" t="s">
        <v>199</v>
      </c>
      <c r="I42" s="97" t="s">
        <v>226</v>
      </c>
      <c r="J42" s="63">
        <v>45712</v>
      </c>
      <c r="K42" s="63">
        <v>45716</v>
      </c>
      <c r="L42" s="62">
        <v>45681</v>
      </c>
      <c r="M42" s="62">
        <v>45691</v>
      </c>
      <c r="N42" s="63" t="str">
        <f t="shared" si="0"/>
        <v/>
      </c>
      <c r="O42" s="63" t="str">
        <f t="shared" si="1"/>
        <v/>
      </c>
      <c r="P42" s="13"/>
      <c r="Q42" s="13"/>
      <c r="R42" s="14"/>
      <c r="S42" s="14"/>
      <c r="T42" s="14"/>
      <c r="U42" s="10" t="s">
        <v>10</v>
      </c>
    </row>
    <row r="43" spans="1:21" ht="18.75" hidden="1" customHeight="1" x14ac:dyDescent="0.3">
      <c r="A43" s="9">
        <v>36</v>
      </c>
      <c r="B43" s="104" t="s">
        <v>125</v>
      </c>
      <c r="C43" s="10" t="s">
        <v>32</v>
      </c>
      <c r="D43" s="11" t="s">
        <v>76</v>
      </c>
      <c r="E43" s="41" t="s">
        <v>46</v>
      </c>
      <c r="F43" s="9" t="s">
        <v>28</v>
      </c>
      <c r="G43" s="9" t="s">
        <v>83</v>
      </c>
      <c r="H43" s="48" t="s">
        <v>199</v>
      </c>
      <c r="I43" s="97" t="s">
        <v>226</v>
      </c>
      <c r="J43" s="63">
        <v>45712</v>
      </c>
      <c r="K43" s="63">
        <v>45716</v>
      </c>
      <c r="L43" s="62">
        <v>45681</v>
      </c>
      <c r="M43" s="62">
        <v>45691</v>
      </c>
      <c r="N43" s="63" t="str">
        <f t="shared" si="0"/>
        <v/>
      </c>
      <c r="O43" s="63" t="str">
        <f t="shared" si="1"/>
        <v/>
      </c>
      <c r="P43" s="13"/>
      <c r="Q43" s="13"/>
      <c r="R43" s="14"/>
      <c r="S43" s="14"/>
      <c r="T43" s="14"/>
      <c r="U43" s="10" t="s">
        <v>10</v>
      </c>
    </row>
    <row r="44" spans="1:21" ht="18.75" hidden="1" customHeight="1" x14ac:dyDescent="0.3">
      <c r="A44" s="45">
        <v>37</v>
      </c>
      <c r="B44" s="104" t="s">
        <v>126</v>
      </c>
      <c r="C44" s="10" t="s">
        <v>32</v>
      </c>
      <c r="D44" s="11" t="s">
        <v>76</v>
      </c>
      <c r="E44" s="41" t="s">
        <v>47</v>
      </c>
      <c r="F44" s="9" t="s">
        <v>28</v>
      </c>
      <c r="G44" s="9" t="s">
        <v>83</v>
      </c>
      <c r="H44" s="48" t="s">
        <v>199</v>
      </c>
      <c r="I44" s="97" t="s">
        <v>226</v>
      </c>
      <c r="J44" s="63">
        <v>45720</v>
      </c>
      <c r="K44" s="63">
        <v>45723</v>
      </c>
      <c r="L44" s="62">
        <v>45681</v>
      </c>
      <c r="M44" s="62">
        <v>45691</v>
      </c>
      <c r="N44" s="63" t="str">
        <f t="shared" si="0"/>
        <v/>
      </c>
      <c r="O44" s="63" t="str">
        <f t="shared" si="1"/>
        <v/>
      </c>
      <c r="P44" s="13"/>
      <c r="Q44" s="13"/>
      <c r="R44" s="14"/>
      <c r="S44" s="14"/>
      <c r="T44" s="14"/>
      <c r="U44" s="10" t="s">
        <v>10</v>
      </c>
    </row>
    <row r="45" spans="1:21" ht="18.75" hidden="1" customHeight="1" x14ac:dyDescent="0.3">
      <c r="A45" s="9">
        <v>38</v>
      </c>
      <c r="B45" s="104" t="s">
        <v>127</v>
      </c>
      <c r="C45" s="10" t="s">
        <v>32</v>
      </c>
      <c r="D45" s="11" t="s">
        <v>76</v>
      </c>
      <c r="E45" s="41" t="s">
        <v>48</v>
      </c>
      <c r="F45" s="9" t="s">
        <v>28</v>
      </c>
      <c r="G45" s="9" t="s">
        <v>83</v>
      </c>
      <c r="H45" s="48" t="s">
        <v>199</v>
      </c>
      <c r="I45" s="97" t="s">
        <v>226</v>
      </c>
      <c r="J45" s="63">
        <v>45720</v>
      </c>
      <c r="K45" s="63">
        <v>45723</v>
      </c>
      <c r="L45" s="62">
        <v>45681</v>
      </c>
      <c r="M45" s="62">
        <v>45691</v>
      </c>
      <c r="N45" s="63" t="str">
        <f t="shared" si="0"/>
        <v/>
      </c>
      <c r="O45" s="63" t="str">
        <f t="shared" si="1"/>
        <v/>
      </c>
      <c r="P45" s="13"/>
      <c r="Q45" s="13"/>
      <c r="R45" s="14"/>
      <c r="S45" s="14"/>
      <c r="T45" s="14"/>
      <c r="U45" s="10" t="s">
        <v>10</v>
      </c>
    </row>
    <row r="46" spans="1:21" ht="27" hidden="1" x14ac:dyDescent="0.3">
      <c r="A46" s="45">
        <v>39</v>
      </c>
      <c r="B46" s="43" t="s">
        <v>162</v>
      </c>
      <c r="C46" s="10" t="s">
        <v>32</v>
      </c>
      <c r="D46" s="11" t="s">
        <v>164</v>
      </c>
      <c r="E46" s="41" t="s">
        <v>161</v>
      </c>
      <c r="F46" s="9" t="s">
        <v>28</v>
      </c>
      <c r="G46" s="9" t="s">
        <v>84</v>
      </c>
      <c r="H46" s="48" t="s">
        <v>198</v>
      </c>
      <c r="I46" s="48" t="s">
        <v>225</v>
      </c>
      <c r="J46" s="61">
        <v>45698</v>
      </c>
      <c r="K46" s="61">
        <v>45702</v>
      </c>
      <c r="L46" s="63">
        <v>45707</v>
      </c>
      <c r="M46" s="63">
        <v>45708</v>
      </c>
      <c r="N46" s="63" t="str">
        <f t="shared" ref="N46" si="16">IF(L46&gt;"",L46+7,"")</f>
        <v/>
      </c>
      <c r="O46" s="63" t="str">
        <f t="shared" ref="O46" si="17">IF(N46&gt;"",N46+7,"")</f>
        <v/>
      </c>
      <c r="P46" s="13"/>
      <c r="Q46" s="13"/>
      <c r="R46" s="14" t="s">
        <v>295</v>
      </c>
      <c r="S46" s="14"/>
      <c r="T46" s="14"/>
      <c r="U46" s="10" t="s">
        <v>10</v>
      </c>
    </row>
    <row r="47" spans="1:21" ht="18.75" hidden="1" customHeight="1" x14ac:dyDescent="0.3">
      <c r="A47" s="9">
        <v>40</v>
      </c>
      <c r="B47" s="84" t="s">
        <v>163</v>
      </c>
      <c r="C47" s="10" t="s">
        <v>32</v>
      </c>
      <c r="D47" s="11" t="s">
        <v>164</v>
      </c>
      <c r="E47" s="41" t="s">
        <v>268</v>
      </c>
      <c r="F47" s="9" t="s">
        <v>28</v>
      </c>
      <c r="G47" s="9" t="s">
        <v>82</v>
      </c>
      <c r="H47" s="48" t="s">
        <v>198</v>
      </c>
      <c r="I47" s="48" t="s">
        <v>226</v>
      </c>
      <c r="J47" s="61">
        <v>45698</v>
      </c>
      <c r="K47" s="61">
        <v>45702</v>
      </c>
      <c r="L47" s="63">
        <v>45693</v>
      </c>
      <c r="M47" s="70">
        <v>45695</v>
      </c>
      <c r="N47" s="63"/>
      <c r="O47" s="63"/>
      <c r="P47" s="13"/>
      <c r="Q47" s="13"/>
      <c r="R47" s="14" t="s">
        <v>290</v>
      </c>
      <c r="S47" s="14"/>
      <c r="T47" s="14"/>
      <c r="U47" s="10" t="s">
        <v>10</v>
      </c>
    </row>
    <row r="48" spans="1:21" s="46" customFormat="1" ht="18.75" hidden="1" customHeight="1" x14ac:dyDescent="0.3">
      <c r="A48" s="45">
        <v>42</v>
      </c>
      <c r="B48" s="43" t="s">
        <v>128</v>
      </c>
      <c r="C48" s="43" t="s">
        <v>77</v>
      </c>
      <c r="D48" s="52" t="s">
        <v>34</v>
      </c>
      <c r="E48" s="41" t="s">
        <v>229</v>
      </c>
      <c r="F48" s="45" t="s">
        <v>28</v>
      </c>
      <c r="G48" s="45" t="s">
        <v>84</v>
      </c>
      <c r="H48" s="48" t="s">
        <v>198</v>
      </c>
      <c r="I48" s="9" t="s">
        <v>226</v>
      </c>
      <c r="J48" s="70">
        <v>45712</v>
      </c>
      <c r="K48" s="70">
        <v>45716</v>
      </c>
      <c r="L48" s="61"/>
      <c r="M48" s="61"/>
      <c r="N48" s="61"/>
      <c r="O48" s="61"/>
      <c r="P48" s="49"/>
      <c r="Q48" s="49"/>
      <c r="R48" s="50"/>
      <c r="S48" s="50"/>
      <c r="T48" s="50"/>
      <c r="U48" s="43" t="s">
        <v>10</v>
      </c>
    </row>
    <row r="49" spans="1:21" ht="18.75" hidden="1" customHeight="1" x14ac:dyDescent="0.3">
      <c r="A49" s="9">
        <v>43</v>
      </c>
      <c r="B49" s="43" t="s">
        <v>129</v>
      </c>
      <c r="C49" s="10" t="s">
        <v>77</v>
      </c>
      <c r="D49" s="11" t="s">
        <v>189</v>
      </c>
      <c r="E49" s="41" t="s">
        <v>49</v>
      </c>
      <c r="F49" s="9" t="s">
        <v>28</v>
      </c>
      <c r="G49" s="9" t="s">
        <v>84</v>
      </c>
      <c r="H49" s="48" t="s">
        <v>197</v>
      </c>
      <c r="I49" s="9" t="s">
        <v>226</v>
      </c>
      <c r="J49" s="70">
        <v>45712</v>
      </c>
      <c r="K49" s="70">
        <v>45716</v>
      </c>
      <c r="L49" s="63"/>
      <c r="M49" s="63"/>
      <c r="N49" s="63"/>
      <c r="O49" s="63"/>
      <c r="P49" s="13"/>
      <c r="Q49" s="13"/>
      <c r="R49" s="14"/>
      <c r="S49" s="14"/>
      <c r="T49" s="14"/>
      <c r="U49" s="10" t="s">
        <v>10</v>
      </c>
    </row>
    <row r="50" spans="1:21" ht="18.75" hidden="1" customHeight="1" x14ac:dyDescent="0.3">
      <c r="A50" s="45">
        <v>44</v>
      </c>
      <c r="B50" s="43" t="s">
        <v>130</v>
      </c>
      <c r="C50" s="10" t="s">
        <v>77</v>
      </c>
      <c r="D50" s="11" t="s">
        <v>189</v>
      </c>
      <c r="E50" s="41" t="s">
        <v>50</v>
      </c>
      <c r="F50" s="9" t="s">
        <v>28</v>
      </c>
      <c r="G50" s="9" t="s">
        <v>83</v>
      </c>
      <c r="H50" s="48" t="s">
        <v>197</v>
      </c>
      <c r="I50" s="9" t="s">
        <v>226</v>
      </c>
      <c r="J50" s="70">
        <v>45712</v>
      </c>
      <c r="K50" s="70">
        <v>45716</v>
      </c>
      <c r="L50" s="63"/>
      <c r="M50" s="63"/>
      <c r="N50" s="63"/>
      <c r="O50" s="63"/>
      <c r="P50" s="13"/>
      <c r="Q50" s="13"/>
      <c r="R50" s="14"/>
      <c r="S50" s="14"/>
      <c r="T50" s="14"/>
      <c r="U50" s="10" t="s">
        <v>10</v>
      </c>
    </row>
    <row r="51" spans="1:21" ht="18.75" hidden="1" customHeight="1" x14ac:dyDescent="0.3">
      <c r="A51" s="9">
        <v>45</v>
      </c>
      <c r="B51" s="104" t="s">
        <v>131</v>
      </c>
      <c r="C51" s="10" t="s">
        <v>77</v>
      </c>
      <c r="D51" s="11" t="s">
        <v>190</v>
      </c>
      <c r="E51" s="41" t="s">
        <v>78</v>
      </c>
      <c r="F51" s="9" t="s">
        <v>28</v>
      </c>
      <c r="G51" s="9" t="s">
        <v>83</v>
      </c>
      <c r="H51" s="48" t="s">
        <v>199</v>
      </c>
      <c r="I51" s="12" t="s">
        <v>226</v>
      </c>
      <c r="J51" s="70">
        <v>45712</v>
      </c>
      <c r="K51" s="70">
        <v>45716</v>
      </c>
      <c r="L51" s="70">
        <v>45695</v>
      </c>
      <c r="M51" s="70">
        <v>45699</v>
      </c>
      <c r="N51" s="63"/>
      <c r="O51" s="63"/>
      <c r="P51" s="13"/>
      <c r="Q51" s="13"/>
      <c r="R51" s="14"/>
      <c r="S51" s="14"/>
      <c r="T51" s="14"/>
      <c r="U51" s="10" t="s">
        <v>9</v>
      </c>
    </row>
    <row r="52" spans="1:21" ht="18.75" hidden="1" customHeight="1" x14ac:dyDescent="0.3">
      <c r="A52" s="100">
        <v>46</v>
      </c>
      <c r="B52" s="104" t="s">
        <v>132</v>
      </c>
      <c r="C52" s="10" t="s">
        <v>77</v>
      </c>
      <c r="D52" s="11" t="s">
        <v>190</v>
      </c>
      <c r="E52" s="41" t="s">
        <v>51</v>
      </c>
      <c r="F52" s="9" t="s">
        <v>28</v>
      </c>
      <c r="G52" s="9" t="s">
        <v>83</v>
      </c>
      <c r="H52" s="48" t="s">
        <v>199</v>
      </c>
      <c r="I52" s="12" t="s">
        <v>226</v>
      </c>
      <c r="J52" s="70">
        <v>45712</v>
      </c>
      <c r="K52" s="70">
        <v>45716</v>
      </c>
      <c r="L52" s="70">
        <v>45695</v>
      </c>
      <c r="M52" s="70">
        <v>45699</v>
      </c>
      <c r="N52" s="63"/>
      <c r="O52" s="63"/>
      <c r="P52" s="13"/>
      <c r="Q52" s="13"/>
      <c r="R52" s="14"/>
      <c r="S52" s="14"/>
      <c r="T52" s="14"/>
      <c r="U52" s="10" t="s">
        <v>10</v>
      </c>
    </row>
    <row r="53" spans="1:21" s="91" customFormat="1" ht="18.75" hidden="1" customHeight="1" x14ac:dyDescent="0.3">
      <c r="A53" s="45">
        <v>47</v>
      </c>
      <c r="B53" s="84" t="s">
        <v>133</v>
      </c>
      <c r="C53" s="84" t="s">
        <v>77</v>
      </c>
      <c r="D53" s="85" t="s">
        <v>190</v>
      </c>
      <c r="E53" s="86" t="s">
        <v>265</v>
      </c>
      <c r="F53" s="83" t="s">
        <v>28</v>
      </c>
      <c r="G53" s="83" t="s">
        <v>82</v>
      </c>
      <c r="H53" s="87" t="s">
        <v>199</v>
      </c>
      <c r="I53" s="12" t="s">
        <v>226</v>
      </c>
      <c r="J53" s="88">
        <v>45684</v>
      </c>
      <c r="K53" s="88">
        <v>45688</v>
      </c>
      <c r="L53" s="70">
        <v>45695</v>
      </c>
      <c r="M53" s="70">
        <v>45699</v>
      </c>
      <c r="N53" s="88"/>
      <c r="O53" s="88"/>
      <c r="P53" s="89"/>
      <c r="Q53" s="89"/>
      <c r="R53" s="50" t="s">
        <v>280</v>
      </c>
      <c r="S53" s="90"/>
      <c r="T53" s="90"/>
      <c r="U53" s="10" t="s">
        <v>9</v>
      </c>
    </row>
    <row r="54" spans="1:21" hidden="1" x14ac:dyDescent="0.3">
      <c r="A54" s="9">
        <v>48</v>
      </c>
      <c r="B54" s="104" t="s">
        <v>134</v>
      </c>
      <c r="C54" s="10" t="s">
        <v>77</v>
      </c>
      <c r="D54" s="11" t="s">
        <v>190</v>
      </c>
      <c r="E54" s="41" t="s">
        <v>52</v>
      </c>
      <c r="F54" s="9" t="s">
        <v>28</v>
      </c>
      <c r="G54" s="9" t="s">
        <v>82</v>
      </c>
      <c r="H54" s="48" t="s">
        <v>199</v>
      </c>
      <c r="I54" s="12" t="s">
        <v>226</v>
      </c>
      <c r="J54" s="63">
        <v>45684</v>
      </c>
      <c r="K54" s="63">
        <v>45688</v>
      </c>
      <c r="L54" s="70">
        <v>45695</v>
      </c>
      <c r="M54" s="70">
        <v>45701</v>
      </c>
      <c r="N54" s="63"/>
      <c r="O54" s="63"/>
      <c r="P54" s="13"/>
      <c r="Q54" s="13"/>
      <c r="R54" s="14"/>
      <c r="S54" s="14"/>
      <c r="T54" s="14"/>
      <c r="U54" s="10" t="s">
        <v>9</v>
      </c>
    </row>
    <row r="55" spans="1:21" hidden="1" x14ac:dyDescent="0.3">
      <c r="A55" s="45">
        <v>49</v>
      </c>
      <c r="B55" s="84" t="s">
        <v>135</v>
      </c>
      <c r="C55" s="10" t="s">
        <v>77</v>
      </c>
      <c r="D55" s="11" t="s">
        <v>190</v>
      </c>
      <c r="E55" s="41" t="s">
        <v>53</v>
      </c>
      <c r="F55" s="9" t="s">
        <v>28</v>
      </c>
      <c r="G55" s="9" t="s">
        <v>82</v>
      </c>
      <c r="H55" s="48" t="s">
        <v>199</v>
      </c>
      <c r="I55" s="12" t="s">
        <v>226</v>
      </c>
      <c r="J55" s="63">
        <v>45691</v>
      </c>
      <c r="K55" s="63">
        <v>45695</v>
      </c>
      <c r="L55" s="70">
        <v>45695</v>
      </c>
      <c r="M55" s="70">
        <v>45701</v>
      </c>
      <c r="N55" s="63"/>
      <c r="O55" s="63"/>
      <c r="P55" s="13"/>
      <c r="Q55" s="13"/>
      <c r="R55" s="14" t="s">
        <v>281</v>
      </c>
      <c r="S55" s="14"/>
      <c r="T55" s="14"/>
      <c r="U55" s="10" t="s">
        <v>9</v>
      </c>
    </row>
    <row r="56" spans="1:21" ht="18.75" hidden="1" customHeight="1" x14ac:dyDescent="0.3">
      <c r="A56" s="9">
        <v>50</v>
      </c>
      <c r="B56" s="84" t="s">
        <v>136</v>
      </c>
      <c r="C56" s="10" t="s">
        <v>33</v>
      </c>
      <c r="D56" s="11" t="s">
        <v>190</v>
      </c>
      <c r="E56" s="41" t="s">
        <v>54</v>
      </c>
      <c r="F56" s="9" t="s">
        <v>28</v>
      </c>
      <c r="G56" s="9" t="s">
        <v>82</v>
      </c>
      <c r="H56" s="48" t="s">
        <v>199</v>
      </c>
      <c r="I56" s="12" t="s">
        <v>226</v>
      </c>
      <c r="J56" s="63">
        <v>45691</v>
      </c>
      <c r="K56" s="63">
        <v>45695</v>
      </c>
      <c r="L56" s="63">
        <v>45693</v>
      </c>
      <c r="M56" s="70">
        <v>45695</v>
      </c>
      <c r="O56" s="63"/>
      <c r="P56" s="13"/>
      <c r="Q56" s="13"/>
      <c r="R56" s="22" t="s">
        <v>282</v>
      </c>
      <c r="S56" s="14"/>
      <c r="T56" s="14"/>
      <c r="U56" s="10" t="s">
        <v>9</v>
      </c>
    </row>
    <row r="57" spans="1:21" ht="18.75" hidden="1" customHeight="1" x14ac:dyDescent="0.3">
      <c r="A57" s="100">
        <v>51</v>
      </c>
      <c r="B57" s="84" t="s">
        <v>137</v>
      </c>
      <c r="C57" s="10" t="s">
        <v>33</v>
      </c>
      <c r="D57" s="11" t="s">
        <v>190</v>
      </c>
      <c r="E57" s="41" t="s">
        <v>55</v>
      </c>
      <c r="F57" s="9" t="s">
        <v>28</v>
      </c>
      <c r="G57" s="9" t="s">
        <v>83</v>
      </c>
      <c r="H57" s="48" t="s">
        <v>199</v>
      </c>
      <c r="I57" s="12" t="s">
        <v>226</v>
      </c>
      <c r="J57" s="63">
        <v>45691</v>
      </c>
      <c r="K57" s="63">
        <v>45695</v>
      </c>
      <c r="L57" s="70">
        <v>45693</v>
      </c>
      <c r="M57" s="70">
        <v>45695</v>
      </c>
      <c r="N57" s="63" t="str">
        <f t="shared" si="0"/>
        <v/>
      </c>
      <c r="O57" s="63" t="str">
        <f t="shared" si="1"/>
        <v/>
      </c>
      <c r="P57" s="13"/>
      <c r="Q57" s="13"/>
      <c r="R57" s="14" t="s">
        <v>283</v>
      </c>
      <c r="S57" s="14"/>
      <c r="T57" s="14"/>
      <c r="U57" s="10" t="s">
        <v>9</v>
      </c>
    </row>
    <row r="58" spans="1:21" ht="18.75" hidden="1" customHeight="1" x14ac:dyDescent="0.3">
      <c r="A58" s="45">
        <v>52</v>
      </c>
      <c r="B58" s="43" t="s">
        <v>138</v>
      </c>
      <c r="C58" s="10" t="s">
        <v>33</v>
      </c>
      <c r="D58" s="11" t="s">
        <v>191</v>
      </c>
      <c r="E58" s="41" t="s">
        <v>56</v>
      </c>
      <c r="F58" s="9" t="s">
        <v>28</v>
      </c>
      <c r="G58" s="9" t="s">
        <v>83</v>
      </c>
      <c r="H58" s="48" t="s">
        <v>197</v>
      </c>
      <c r="I58" s="9" t="s">
        <v>226</v>
      </c>
      <c r="J58" s="61">
        <v>45705</v>
      </c>
      <c r="K58" s="61">
        <v>45709</v>
      </c>
      <c r="L58" s="63"/>
      <c r="M58" s="63"/>
      <c r="N58" s="63" t="str">
        <f t="shared" si="0"/>
        <v/>
      </c>
      <c r="O58" s="63" t="str">
        <f t="shared" si="1"/>
        <v/>
      </c>
      <c r="P58" s="13"/>
      <c r="Q58" s="13"/>
      <c r="R58" s="14"/>
      <c r="S58" s="14"/>
      <c r="T58" s="14"/>
      <c r="U58" s="10" t="s">
        <v>9</v>
      </c>
    </row>
    <row r="59" spans="1:21" ht="18.75" hidden="1" customHeight="1" x14ac:dyDescent="0.3">
      <c r="A59" s="9">
        <v>53</v>
      </c>
      <c r="B59" s="43" t="s">
        <v>139</v>
      </c>
      <c r="C59" s="10" t="s">
        <v>33</v>
      </c>
      <c r="D59" s="11" t="s">
        <v>191</v>
      </c>
      <c r="E59" s="41" t="s">
        <v>57</v>
      </c>
      <c r="F59" s="9" t="s">
        <v>28</v>
      </c>
      <c r="G59" s="9" t="s">
        <v>83</v>
      </c>
      <c r="H59" s="48" t="s">
        <v>197</v>
      </c>
      <c r="I59" s="9" t="s">
        <v>226</v>
      </c>
      <c r="J59" s="63">
        <v>45705</v>
      </c>
      <c r="K59" s="61">
        <v>45709</v>
      </c>
      <c r="L59" s="63"/>
      <c r="M59" s="63"/>
      <c r="N59" s="63" t="str">
        <f t="shared" si="0"/>
        <v/>
      </c>
      <c r="O59" s="63" t="str">
        <f t="shared" si="1"/>
        <v/>
      </c>
      <c r="P59" s="13"/>
      <c r="Q59" s="13"/>
      <c r="R59" s="14"/>
      <c r="S59" s="14"/>
      <c r="T59" s="14"/>
      <c r="U59" s="10" t="s">
        <v>9</v>
      </c>
    </row>
    <row r="60" spans="1:21" ht="18.75" hidden="1" customHeight="1" x14ac:dyDescent="0.3">
      <c r="A60" s="45">
        <v>54</v>
      </c>
      <c r="B60" s="43" t="s">
        <v>140</v>
      </c>
      <c r="C60" s="10" t="s">
        <v>33</v>
      </c>
      <c r="D60" s="11" t="s">
        <v>191</v>
      </c>
      <c r="E60" s="41" t="s">
        <v>58</v>
      </c>
      <c r="F60" s="9" t="s">
        <v>28</v>
      </c>
      <c r="G60" s="9" t="s">
        <v>83</v>
      </c>
      <c r="H60" s="48" t="s">
        <v>197</v>
      </c>
      <c r="I60" s="9" t="s">
        <v>226</v>
      </c>
      <c r="J60" s="63">
        <v>45712</v>
      </c>
      <c r="K60" s="63">
        <v>45716</v>
      </c>
      <c r="L60" s="63"/>
      <c r="M60" s="63"/>
      <c r="N60" s="63" t="str">
        <f t="shared" si="0"/>
        <v/>
      </c>
      <c r="O60" s="63" t="str">
        <f t="shared" si="1"/>
        <v/>
      </c>
      <c r="P60" s="13"/>
      <c r="Q60" s="13"/>
      <c r="R60" s="14"/>
      <c r="S60" s="14"/>
      <c r="T60" s="14"/>
      <c r="U60" s="10" t="s">
        <v>9</v>
      </c>
    </row>
    <row r="61" spans="1:21" ht="18.75" hidden="1" customHeight="1" x14ac:dyDescent="0.3">
      <c r="A61" s="9">
        <v>55</v>
      </c>
      <c r="B61" s="43" t="s">
        <v>257</v>
      </c>
      <c r="C61" s="10" t="s">
        <v>33</v>
      </c>
      <c r="D61" s="11" t="s">
        <v>191</v>
      </c>
      <c r="E61" s="41" t="s">
        <v>192</v>
      </c>
      <c r="F61" s="9" t="s">
        <v>28</v>
      </c>
      <c r="G61" s="9" t="s">
        <v>83</v>
      </c>
      <c r="H61" s="48" t="s">
        <v>197</v>
      </c>
      <c r="I61" s="9" t="s">
        <v>226</v>
      </c>
      <c r="J61" s="63">
        <v>45712</v>
      </c>
      <c r="K61" s="63">
        <v>45716</v>
      </c>
      <c r="L61" s="63"/>
      <c r="M61" s="63"/>
      <c r="N61" s="63" t="str">
        <f t="shared" ref="N61" si="18">IF(L61&gt;"",L61+7,"")</f>
        <v/>
      </c>
      <c r="O61" s="63" t="str">
        <f t="shared" ref="O61" si="19">IF(N61&gt;"",N61+7,"")</f>
        <v/>
      </c>
      <c r="P61" s="13"/>
      <c r="Q61" s="13"/>
      <c r="R61" s="14"/>
      <c r="S61" s="14"/>
      <c r="T61" s="14"/>
      <c r="U61" s="10" t="s">
        <v>9</v>
      </c>
    </row>
    <row r="62" spans="1:21" ht="18.75" customHeight="1" x14ac:dyDescent="0.3">
      <c r="A62" s="100">
        <v>56</v>
      </c>
      <c r="B62" s="43" t="s">
        <v>141</v>
      </c>
      <c r="C62" s="10" t="s">
        <v>33</v>
      </c>
      <c r="D62" s="11" t="s">
        <v>86</v>
      </c>
      <c r="E62" s="41" t="s">
        <v>59</v>
      </c>
      <c r="F62" s="9" t="s">
        <v>28</v>
      </c>
      <c r="G62" s="9" t="s">
        <v>84</v>
      </c>
      <c r="H62" s="48" t="s">
        <v>197</v>
      </c>
      <c r="I62" s="48" t="s">
        <v>227</v>
      </c>
      <c r="J62" s="63">
        <v>45720</v>
      </c>
      <c r="K62" s="63">
        <v>45723</v>
      </c>
      <c r="L62" s="63"/>
      <c r="M62" s="63"/>
      <c r="N62" s="63" t="str">
        <f t="shared" si="0"/>
        <v/>
      </c>
      <c r="O62" s="63" t="str">
        <f t="shared" si="1"/>
        <v/>
      </c>
      <c r="P62" s="13"/>
      <c r="Q62" s="13"/>
      <c r="R62" s="14"/>
      <c r="S62" s="14"/>
      <c r="T62" s="14"/>
      <c r="U62" s="10" t="s">
        <v>9</v>
      </c>
    </row>
    <row r="63" spans="1:21" ht="18.75" hidden="1" customHeight="1" x14ac:dyDescent="0.3">
      <c r="A63" s="45">
        <v>57</v>
      </c>
      <c r="B63" s="84" t="s">
        <v>142</v>
      </c>
      <c r="C63" s="10" t="s">
        <v>33</v>
      </c>
      <c r="D63" s="11" t="s">
        <v>86</v>
      </c>
      <c r="E63" s="41" t="s">
        <v>85</v>
      </c>
      <c r="F63" s="9" t="s">
        <v>28</v>
      </c>
      <c r="G63" s="9" t="s">
        <v>82</v>
      </c>
      <c r="H63" s="48" t="s">
        <v>198</v>
      </c>
      <c r="I63" s="12" t="s">
        <v>226</v>
      </c>
      <c r="J63" s="63">
        <v>45720</v>
      </c>
      <c r="K63" s="63">
        <v>45723</v>
      </c>
      <c r="L63" s="70">
        <v>45695</v>
      </c>
      <c r="M63" s="70">
        <v>45699</v>
      </c>
      <c r="N63" s="63" t="str">
        <f t="shared" ref="N63" si="20">IF(L63&gt;"",L63+7,"")</f>
        <v/>
      </c>
      <c r="O63" s="63" t="str">
        <f t="shared" ref="O63" si="21">IF(N63&gt;"",N63+7,"")</f>
        <v/>
      </c>
      <c r="P63" s="13"/>
      <c r="Q63" s="13"/>
      <c r="R63" s="14" t="s">
        <v>269</v>
      </c>
      <c r="S63" s="14"/>
      <c r="T63" s="14"/>
      <c r="U63" s="10" t="s">
        <v>9</v>
      </c>
    </row>
    <row r="64" spans="1:21" ht="18.75" customHeight="1" x14ac:dyDescent="0.3">
      <c r="A64" s="9">
        <v>58</v>
      </c>
      <c r="B64" s="43" t="s">
        <v>143</v>
      </c>
      <c r="C64" s="10" t="s">
        <v>33</v>
      </c>
      <c r="D64" s="11" t="s">
        <v>86</v>
      </c>
      <c r="E64" s="41" t="s">
        <v>87</v>
      </c>
      <c r="F64" s="9" t="s">
        <v>28</v>
      </c>
      <c r="G64" s="9" t="s">
        <v>84</v>
      </c>
      <c r="H64" s="48"/>
      <c r="I64" s="48" t="s">
        <v>227</v>
      </c>
      <c r="J64" s="63">
        <v>45720</v>
      </c>
      <c r="K64" s="63">
        <v>45723</v>
      </c>
      <c r="L64" s="63"/>
      <c r="M64" s="63"/>
      <c r="N64" s="63" t="str">
        <f t="shared" ref="N64" si="22">IF(L64&gt;"",L64+7,"")</f>
        <v/>
      </c>
      <c r="O64" s="63" t="str">
        <f t="shared" ref="O64" si="23">IF(N64&gt;"",N64+7,"")</f>
        <v/>
      </c>
      <c r="P64" s="13"/>
      <c r="Q64" s="13"/>
      <c r="R64" s="14"/>
      <c r="S64" s="14"/>
      <c r="T64" s="14"/>
      <c r="U64" s="10" t="s">
        <v>9</v>
      </c>
    </row>
    <row r="65" spans="1:21" hidden="1" x14ac:dyDescent="0.3">
      <c r="A65" s="45">
        <v>59</v>
      </c>
      <c r="B65" s="43" t="s">
        <v>144</v>
      </c>
      <c r="C65" s="10" t="s">
        <v>35</v>
      </c>
      <c r="D65" s="11" t="s">
        <v>34</v>
      </c>
      <c r="E65" s="41" t="s">
        <v>60</v>
      </c>
      <c r="F65" s="9" t="s">
        <v>28</v>
      </c>
      <c r="G65" s="9" t="s">
        <v>83</v>
      </c>
      <c r="H65" s="48" t="s">
        <v>198</v>
      </c>
      <c r="I65" s="48" t="s">
        <v>227</v>
      </c>
      <c r="J65" s="63">
        <v>45720</v>
      </c>
      <c r="K65" s="63">
        <v>45723</v>
      </c>
      <c r="L65" s="61">
        <v>45709</v>
      </c>
      <c r="M65" s="61">
        <v>45709</v>
      </c>
      <c r="N65" s="63" t="str">
        <f t="shared" si="0"/>
        <v/>
      </c>
      <c r="O65" s="63" t="str">
        <f t="shared" si="1"/>
        <v/>
      </c>
      <c r="P65" s="13"/>
      <c r="Q65" s="13"/>
      <c r="R65" s="14"/>
      <c r="S65" s="14"/>
      <c r="T65" s="14"/>
      <c r="U65" s="10" t="s">
        <v>9</v>
      </c>
    </row>
    <row r="66" spans="1:21" ht="18.75" hidden="1" customHeight="1" x14ac:dyDescent="0.3">
      <c r="A66" s="9">
        <v>60</v>
      </c>
      <c r="B66" s="84" t="s">
        <v>145</v>
      </c>
      <c r="C66" s="10" t="s">
        <v>35</v>
      </c>
      <c r="D66" s="11" t="s">
        <v>193</v>
      </c>
      <c r="E66" s="41" t="s">
        <v>61</v>
      </c>
      <c r="F66" s="9" t="s">
        <v>28</v>
      </c>
      <c r="G66" s="9" t="s">
        <v>83</v>
      </c>
      <c r="H66" s="48" t="s">
        <v>199</v>
      </c>
      <c r="I66" s="12" t="s">
        <v>226</v>
      </c>
      <c r="J66" s="63">
        <v>45691</v>
      </c>
      <c r="K66" s="63">
        <v>45695</v>
      </c>
      <c r="L66" s="70">
        <v>45695</v>
      </c>
      <c r="M66" s="70">
        <v>45698</v>
      </c>
      <c r="N66" s="63" t="str">
        <f t="shared" si="0"/>
        <v/>
      </c>
      <c r="O66" s="63" t="str">
        <f t="shared" si="1"/>
        <v/>
      </c>
      <c r="P66" s="13"/>
      <c r="Q66" s="13"/>
      <c r="R66" s="14" t="s">
        <v>284</v>
      </c>
      <c r="S66" s="14"/>
      <c r="T66" s="14"/>
      <c r="U66" s="10" t="s">
        <v>9</v>
      </c>
    </row>
    <row r="67" spans="1:21" ht="18.75" hidden="1" customHeight="1" x14ac:dyDescent="0.3">
      <c r="A67" s="100">
        <v>61</v>
      </c>
      <c r="B67" s="84" t="s">
        <v>146</v>
      </c>
      <c r="C67" s="10" t="s">
        <v>35</v>
      </c>
      <c r="D67" s="11" t="s">
        <v>193</v>
      </c>
      <c r="E67" s="41" t="s">
        <v>62</v>
      </c>
      <c r="F67" s="9" t="s">
        <v>28</v>
      </c>
      <c r="G67" s="9" t="s">
        <v>83</v>
      </c>
      <c r="H67" s="48" t="s">
        <v>199</v>
      </c>
      <c r="I67" s="12" t="s">
        <v>226</v>
      </c>
      <c r="J67" s="63">
        <v>45691</v>
      </c>
      <c r="K67" s="63">
        <v>45695</v>
      </c>
      <c r="L67" s="70">
        <v>45695</v>
      </c>
      <c r="M67" s="70">
        <v>45698</v>
      </c>
      <c r="N67" s="63" t="str">
        <f t="shared" si="0"/>
        <v/>
      </c>
      <c r="O67" s="63" t="str">
        <f t="shared" si="1"/>
        <v/>
      </c>
      <c r="P67" s="13"/>
      <c r="Q67" s="13"/>
      <c r="R67" s="14" t="s">
        <v>285</v>
      </c>
      <c r="S67" s="14"/>
      <c r="T67" s="14"/>
      <c r="U67" s="10" t="s">
        <v>9</v>
      </c>
    </row>
    <row r="68" spans="1:21" ht="18.75" hidden="1" customHeight="1" x14ac:dyDescent="0.3">
      <c r="A68" s="45">
        <v>62</v>
      </c>
      <c r="B68" s="84" t="s">
        <v>147</v>
      </c>
      <c r="C68" s="10" t="s">
        <v>35</v>
      </c>
      <c r="D68" s="11" t="s">
        <v>193</v>
      </c>
      <c r="E68" s="41" t="s">
        <v>63</v>
      </c>
      <c r="F68" s="9" t="s">
        <v>28</v>
      </c>
      <c r="G68" s="9" t="s">
        <v>83</v>
      </c>
      <c r="H68" s="48" t="s">
        <v>199</v>
      </c>
      <c r="I68" s="12" t="s">
        <v>226</v>
      </c>
      <c r="J68" s="63">
        <v>45698</v>
      </c>
      <c r="K68" s="63">
        <v>45702</v>
      </c>
      <c r="L68" s="70">
        <v>45695</v>
      </c>
      <c r="M68" s="70">
        <v>45698</v>
      </c>
      <c r="N68" s="63" t="str">
        <f t="shared" si="0"/>
        <v/>
      </c>
      <c r="O68" s="63" t="str">
        <f t="shared" si="1"/>
        <v/>
      </c>
      <c r="P68" s="13"/>
      <c r="Q68" s="13"/>
      <c r="R68" s="14" t="s">
        <v>285</v>
      </c>
      <c r="S68" s="14"/>
      <c r="T68" s="14"/>
      <c r="U68" s="10" t="s">
        <v>10</v>
      </c>
    </row>
    <row r="69" spans="1:21" ht="18.75" hidden="1" customHeight="1" x14ac:dyDescent="0.3">
      <c r="A69" s="9">
        <v>63</v>
      </c>
      <c r="B69" s="84" t="s">
        <v>148</v>
      </c>
      <c r="C69" s="10" t="s">
        <v>35</v>
      </c>
      <c r="D69" s="11" t="s">
        <v>193</v>
      </c>
      <c r="E69" s="41" t="s">
        <v>64</v>
      </c>
      <c r="F69" s="9" t="s">
        <v>28</v>
      </c>
      <c r="G69" s="9" t="s">
        <v>83</v>
      </c>
      <c r="H69" s="48" t="s">
        <v>199</v>
      </c>
      <c r="I69" s="12" t="s">
        <v>226</v>
      </c>
      <c r="J69" s="63">
        <v>45698</v>
      </c>
      <c r="K69" s="63">
        <v>45702</v>
      </c>
      <c r="L69" s="70">
        <v>45695</v>
      </c>
      <c r="M69" s="70">
        <v>45698</v>
      </c>
      <c r="N69" s="63" t="str">
        <f t="shared" si="0"/>
        <v/>
      </c>
      <c r="O69" s="63" t="str">
        <f t="shared" si="1"/>
        <v/>
      </c>
      <c r="P69" s="13"/>
      <c r="Q69" s="13"/>
      <c r="R69" s="14" t="s">
        <v>285</v>
      </c>
      <c r="S69" s="14"/>
      <c r="T69" s="14"/>
      <c r="U69" s="10" t="s">
        <v>9</v>
      </c>
    </row>
    <row r="70" spans="1:21" ht="27" hidden="1" x14ac:dyDescent="0.3">
      <c r="A70" s="45">
        <v>64</v>
      </c>
      <c r="B70" s="84" t="s">
        <v>149</v>
      </c>
      <c r="C70" s="10" t="s">
        <v>35</v>
      </c>
      <c r="D70" s="11" t="s">
        <v>194</v>
      </c>
      <c r="E70" s="41" t="s">
        <v>65</v>
      </c>
      <c r="F70" s="9" t="s">
        <v>28</v>
      </c>
      <c r="G70" s="9" t="s">
        <v>83</v>
      </c>
      <c r="H70" s="48" t="s">
        <v>199</v>
      </c>
      <c r="I70" s="12" t="s">
        <v>226</v>
      </c>
      <c r="J70" s="63">
        <v>45698</v>
      </c>
      <c r="K70" s="63">
        <v>45702</v>
      </c>
      <c r="L70" s="70">
        <v>45699</v>
      </c>
      <c r="M70" s="70">
        <v>45702</v>
      </c>
      <c r="N70" s="63" t="str">
        <f t="shared" si="0"/>
        <v/>
      </c>
      <c r="O70" s="63" t="str">
        <f t="shared" si="1"/>
        <v/>
      </c>
      <c r="P70" s="13"/>
      <c r="Q70" s="13"/>
      <c r="R70" s="14" t="s">
        <v>294</v>
      </c>
      <c r="S70" s="14"/>
      <c r="T70" s="14"/>
      <c r="U70" s="10" t="s">
        <v>10</v>
      </c>
    </row>
    <row r="71" spans="1:21" ht="18.75" hidden="1" customHeight="1" x14ac:dyDescent="0.3">
      <c r="A71" s="9">
        <v>65</v>
      </c>
      <c r="B71" s="104" t="s">
        <v>159</v>
      </c>
      <c r="C71" s="10" t="s">
        <v>35</v>
      </c>
      <c r="D71" s="11" t="s">
        <v>194</v>
      </c>
      <c r="E71" s="41" t="s">
        <v>66</v>
      </c>
      <c r="F71" s="9" t="s">
        <v>28</v>
      </c>
      <c r="G71" s="9" t="s">
        <v>83</v>
      </c>
      <c r="H71" s="48" t="s">
        <v>199</v>
      </c>
      <c r="I71" s="12" t="s">
        <v>226</v>
      </c>
      <c r="J71" s="63">
        <v>45698</v>
      </c>
      <c r="K71" s="63">
        <v>45702</v>
      </c>
      <c r="L71" s="70">
        <v>45699</v>
      </c>
      <c r="M71" s="70">
        <v>45702</v>
      </c>
      <c r="N71" s="63" t="str">
        <f t="shared" ref="N71:N80" si="24">IF(L71&gt;"",L71+7,"")</f>
        <v/>
      </c>
      <c r="O71" s="63" t="str">
        <f t="shared" ref="O71:O80" si="25">IF(N71&gt;"",N71+7,"")</f>
        <v/>
      </c>
      <c r="P71" s="13"/>
      <c r="Q71" s="13"/>
      <c r="R71" s="14"/>
      <c r="S71" s="14"/>
      <c r="T71" s="14"/>
      <c r="U71" s="10" t="s">
        <v>9</v>
      </c>
    </row>
    <row r="72" spans="1:21" ht="18.75" hidden="1" customHeight="1" x14ac:dyDescent="0.3">
      <c r="A72" s="100">
        <v>66</v>
      </c>
      <c r="B72" s="84" t="s">
        <v>150</v>
      </c>
      <c r="C72" s="10" t="s">
        <v>35</v>
      </c>
      <c r="D72" s="11" t="s">
        <v>194</v>
      </c>
      <c r="E72" s="41" t="s">
        <v>264</v>
      </c>
      <c r="F72" s="9" t="s">
        <v>28</v>
      </c>
      <c r="G72" s="9" t="s">
        <v>82</v>
      </c>
      <c r="H72" s="48" t="s">
        <v>199</v>
      </c>
      <c r="I72" s="12" t="s">
        <v>226</v>
      </c>
      <c r="J72" s="61">
        <v>45691</v>
      </c>
      <c r="K72" s="61">
        <v>45695</v>
      </c>
      <c r="L72" s="70">
        <v>45699</v>
      </c>
      <c r="M72" s="70">
        <v>45702</v>
      </c>
      <c r="N72" s="63" t="str">
        <f t="shared" si="24"/>
        <v/>
      </c>
      <c r="O72" s="63" t="str">
        <f t="shared" si="25"/>
        <v/>
      </c>
      <c r="P72" s="13"/>
      <c r="Q72" s="13"/>
      <c r="R72" s="14" t="s">
        <v>286</v>
      </c>
      <c r="S72" s="14"/>
      <c r="T72" s="14"/>
      <c r="U72" s="10" t="s">
        <v>9</v>
      </c>
    </row>
    <row r="73" spans="1:21" ht="18.75" hidden="1" customHeight="1" x14ac:dyDescent="0.3">
      <c r="A73" s="45">
        <v>67</v>
      </c>
      <c r="B73" s="84" t="s">
        <v>151</v>
      </c>
      <c r="C73" s="10" t="s">
        <v>35</v>
      </c>
      <c r="D73" s="11" t="s">
        <v>194</v>
      </c>
      <c r="E73" s="41" t="s">
        <v>67</v>
      </c>
      <c r="F73" s="9" t="s">
        <v>28</v>
      </c>
      <c r="G73" s="9" t="s">
        <v>82</v>
      </c>
      <c r="H73" s="48" t="s">
        <v>199</v>
      </c>
      <c r="I73" s="12" t="s">
        <v>226</v>
      </c>
      <c r="J73" s="61">
        <v>45691</v>
      </c>
      <c r="K73" s="61">
        <v>45695</v>
      </c>
      <c r="L73" s="70">
        <v>45699</v>
      </c>
      <c r="M73" s="70">
        <v>45702</v>
      </c>
      <c r="N73" s="63" t="str">
        <f t="shared" si="24"/>
        <v/>
      </c>
      <c r="O73" s="63" t="str">
        <f t="shared" si="25"/>
        <v/>
      </c>
      <c r="P73" s="13"/>
      <c r="Q73" s="13"/>
      <c r="R73" s="14" t="s">
        <v>286</v>
      </c>
      <c r="S73" s="14"/>
      <c r="T73" s="14"/>
      <c r="U73" s="10" t="s">
        <v>10</v>
      </c>
    </row>
    <row r="74" spans="1:21" ht="40.5" hidden="1" x14ac:dyDescent="0.3">
      <c r="A74" s="9">
        <v>68</v>
      </c>
      <c r="B74" s="84" t="s">
        <v>152</v>
      </c>
      <c r="C74" s="10" t="s">
        <v>35</v>
      </c>
      <c r="D74" s="11" t="s">
        <v>195</v>
      </c>
      <c r="E74" s="41" t="s">
        <v>68</v>
      </c>
      <c r="F74" s="9" t="s">
        <v>28</v>
      </c>
      <c r="G74" s="9" t="s">
        <v>82</v>
      </c>
      <c r="H74" s="48" t="s">
        <v>199</v>
      </c>
      <c r="I74" s="97" t="s">
        <v>226</v>
      </c>
      <c r="J74" s="61">
        <v>45691</v>
      </c>
      <c r="K74" s="61">
        <v>45695</v>
      </c>
      <c r="L74" s="70">
        <v>45702</v>
      </c>
      <c r="M74" s="70">
        <v>45706</v>
      </c>
      <c r="N74" s="63" t="str">
        <f t="shared" si="24"/>
        <v/>
      </c>
      <c r="O74" s="63" t="str">
        <f t="shared" si="25"/>
        <v/>
      </c>
      <c r="P74" s="13"/>
      <c r="Q74" s="13"/>
      <c r="R74" s="14" t="s">
        <v>292</v>
      </c>
      <c r="S74" s="14"/>
      <c r="T74" s="14"/>
      <c r="U74" s="10" t="s">
        <v>9</v>
      </c>
    </row>
    <row r="75" spans="1:21" ht="27" hidden="1" x14ac:dyDescent="0.3">
      <c r="A75" s="45">
        <v>69</v>
      </c>
      <c r="B75" s="84" t="s">
        <v>153</v>
      </c>
      <c r="C75" s="10" t="s">
        <v>35</v>
      </c>
      <c r="D75" s="11" t="s">
        <v>195</v>
      </c>
      <c r="E75" s="41" t="s">
        <v>69</v>
      </c>
      <c r="F75" s="9" t="s">
        <v>28</v>
      </c>
      <c r="G75" s="9" t="s">
        <v>82</v>
      </c>
      <c r="H75" s="48" t="s">
        <v>199</v>
      </c>
      <c r="I75" s="97" t="s">
        <v>226</v>
      </c>
      <c r="J75" s="61">
        <v>45691</v>
      </c>
      <c r="K75" s="61">
        <v>45695</v>
      </c>
      <c r="L75" s="70">
        <v>45702</v>
      </c>
      <c r="M75" s="70">
        <v>45706</v>
      </c>
      <c r="N75" s="63" t="str">
        <f t="shared" si="24"/>
        <v/>
      </c>
      <c r="O75" s="63" t="str">
        <f t="shared" si="25"/>
        <v/>
      </c>
      <c r="P75" s="13"/>
      <c r="Q75" s="13"/>
      <c r="R75" s="14" t="s">
        <v>291</v>
      </c>
      <c r="S75" s="14"/>
      <c r="T75" s="14"/>
      <c r="U75" s="10" t="s">
        <v>10</v>
      </c>
    </row>
    <row r="76" spans="1:21" ht="27" hidden="1" x14ac:dyDescent="0.3">
      <c r="A76" s="9">
        <v>70</v>
      </c>
      <c r="B76" s="107" t="s">
        <v>154</v>
      </c>
      <c r="C76" s="10" t="s">
        <v>35</v>
      </c>
      <c r="D76" s="11" t="s">
        <v>195</v>
      </c>
      <c r="E76" s="41" t="s">
        <v>70</v>
      </c>
      <c r="F76" s="9" t="s">
        <v>28</v>
      </c>
      <c r="G76" s="9" t="s">
        <v>82</v>
      </c>
      <c r="H76" s="48" t="s">
        <v>199</v>
      </c>
      <c r="I76" s="97" t="s">
        <v>226</v>
      </c>
      <c r="J76" s="61">
        <v>45691</v>
      </c>
      <c r="K76" s="61">
        <v>45695</v>
      </c>
      <c r="L76" s="70">
        <v>45702</v>
      </c>
      <c r="M76" s="70">
        <v>45706</v>
      </c>
      <c r="N76" s="63" t="str">
        <f t="shared" si="24"/>
        <v/>
      </c>
      <c r="O76" s="63" t="str">
        <f t="shared" si="25"/>
        <v/>
      </c>
      <c r="P76" s="13"/>
      <c r="Q76" s="13"/>
      <c r="R76" s="14" t="s">
        <v>291</v>
      </c>
      <c r="S76" s="14"/>
      <c r="T76" s="14"/>
      <c r="U76" s="10" t="s">
        <v>9</v>
      </c>
    </row>
    <row r="77" spans="1:21" ht="18.75" hidden="1" customHeight="1" x14ac:dyDescent="0.3">
      <c r="A77" s="100">
        <v>71</v>
      </c>
      <c r="B77" s="108" t="s">
        <v>155</v>
      </c>
      <c r="C77" s="10" t="s">
        <v>35</v>
      </c>
      <c r="D77" s="11" t="s">
        <v>195</v>
      </c>
      <c r="E77" s="41" t="s">
        <v>71</v>
      </c>
      <c r="F77" s="9" t="s">
        <v>28</v>
      </c>
      <c r="G77" s="9" t="s">
        <v>82</v>
      </c>
      <c r="H77" s="48" t="s">
        <v>199</v>
      </c>
      <c r="I77" s="97" t="s">
        <v>226</v>
      </c>
      <c r="J77" s="61">
        <v>45691</v>
      </c>
      <c r="K77" s="61">
        <v>45695</v>
      </c>
      <c r="L77" s="70">
        <v>45702</v>
      </c>
      <c r="M77" s="70">
        <v>45706</v>
      </c>
      <c r="N77" s="63" t="str">
        <f t="shared" si="24"/>
        <v/>
      </c>
      <c r="O77" s="63" t="str">
        <f t="shared" si="25"/>
        <v/>
      </c>
      <c r="P77" s="13"/>
      <c r="Q77" s="13"/>
      <c r="R77" s="14" t="s">
        <v>287</v>
      </c>
      <c r="S77" s="14"/>
      <c r="T77" s="14"/>
      <c r="U77" s="10" t="s">
        <v>9</v>
      </c>
    </row>
    <row r="78" spans="1:21" ht="18.75" customHeight="1" x14ac:dyDescent="0.3">
      <c r="A78" s="45">
        <v>72</v>
      </c>
      <c r="B78" s="94" t="s">
        <v>156</v>
      </c>
      <c r="C78" s="10" t="s">
        <v>35</v>
      </c>
      <c r="D78" s="11" t="s">
        <v>79</v>
      </c>
      <c r="E78" s="41" t="s">
        <v>72</v>
      </c>
      <c r="F78" s="9" t="s">
        <v>28</v>
      </c>
      <c r="G78" s="9" t="s">
        <v>83</v>
      </c>
      <c r="H78" s="48" t="s">
        <v>197</v>
      </c>
      <c r="I78" s="48" t="s">
        <v>227</v>
      </c>
      <c r="J78" s="63">
        <v>45712</v>
      </c>
      <c r="K78" s="63">
        <v>45716</v>
      </c>
      <c r="L78" s="63"/>
      <c r="M78" s="63"/>
      <c r="N78" s="63" t="str">
        <f t="shared" si="24"/>
        <v/>
      </c>
      <c r="O78" s="63" t="str">
        <f t="shared" si="25"/>
        <v/>
      </c>
      <c r="P78" s="13"/>
      <c r="Q78" s="13"/>
      <c r="R78" s="14"/>
      <c r="S78" s="14"/>
      <c r="T78" s="14"/>
      <c r="U78" s="10" t="s">
        <v>10</v>
      </c>
    </row>
    <row r="79" spans="1:21" ht="18.75" customHeight="1" x14ac:dyDescent="0.3">
      <c r="A79" s="9">
        <v>73</v>
      </c>
      <c r="B79" s="94" t="s">
        <v>157</v>
      </c>
      <c r="C79" s="10" t="s">
        <v>35</v>
      </c>
      <c r="D79" s="11" t="s">
        <v>79</v>
      </c>
      <c r="E79" s="41" t="s">
        <v>73</v>
      </c>
      <c r="F79" s="9" t="s">
        <v>28</v>
      </c>
      <c r="G79" s="9" t="s">
        <v>83</v>
      </c>
      <c r="H79" s="48" t="s">
        <v>197</v>
      </c>
      <c r="I79" s="48" t="s">
        <v>227</v>
      </c>
      <c r="J79" s="63">
        <v>45720</v>
      </c>
      <c r="K79" s="63">
        <v>45723</v>
      </c>
      <c r="L79" s="63"/>
      <c r="M79" s="63"/>
      <c r="N79" s="63" t="str">
        <f t="shared" si="24"/>
        <v/>
      </c>
      <c r="O79" s="63" t="str">
        <f t="shared" si="25"/>
        <v/>
      </c>
      <c r="P79" s="13"/>
      <c r="Q79" s="13"/>
      <c r="R79" s="14"/>
      <c r="S79" s="14"/>
      <c r="T79" s="14"/>
      <c r="U79" s="10" t="s">
        <v>9</v>
      </c>
    </row>
    <row r="80" spans="1:21" ht="18.75" customHeight="1" x14ac:dyDescent="0.3">
      <c r="A80" s="45">
        <v>74</v>
      </c>
      <c r="B80" s="35" t="s">
        <v>158</v>
      </c>
      <c r="C80" s="10" t="s">
        <v>35</v>
      </c>
      <c r="D80" s="11" t="s">
        <v>79</v>
      </c>
      <c r="E80" s="41" t="s">
        <v>74</v>
      </c>
      <c r="F80" s="9" t="s">
        <v>28</v>
      </c>
      <c r="G80" s="9" t="s">
        <v>83</v>
      </c>
      <c r="H80" s="48" t="s">
        <v>197</v>
      </c>
      <c r="I80" s="48" t="s">
        <v>227</v>
      </c>
      <c r="J80" s="63">
        <v>45720</v>
      </c>
      <c r="K80" s="63">
        <v>45723</v>
      </c>
      <c r="L80" s="63"/>
      <c r="M80" s="63"/>
      <c r="N80" s="63" t="str">
        <f t="shared" si="24"/>
        <v/>
      </c>
      <c r="O80" s="63" t="str">
        <f t="shared" si="25"/>
        <v/>
      </c>
      <c r="P80" s="13"/>
      <c r="Q80" s="13"/>
      <c r="R80" s="14"/>
      <c r="S80" s="14"/>
      <c r="T80" s="14"/>
      <c r="U80" s="10" t="s">
        <v>9</v>
      </c>
    </row>
    <row r="81" spans="1:20" s="40" customFormat="1" ht="16.5" x14ac:dyDescent="0.3">
      <c r="A81" s="9">
        <v>75</v>
      </c>
      <c r="B81" s="94" t="s">
        <v>167</v>
      </c>
      <c r="C81" s="10" t="s">
        <v>35</v>
      </c>
      <c r="D81" s="10" t="s">
        <v>168</v>
      </c>
      <c r="E81" s="42" t="s">
        <v>266</v>
      </c>
      <c r="F81" s="12" t="s">
        <v>169</v>
      </c>
      <c r="G81" s="12" t="s">
        <v>84</v>
      </c>
      <c r="H81" s="48" t="s">
        <v>198</v>
      </c>
      <c r="I81" s="48" t="s">
        <v>227</v>
      </c>
      <c r="J81" s="63">
        <v>45720</v>
      </c>
      <c r="K81" s="63">
        <v>45723</v>
      </c>
      <c r="L81" s="66"/>
      <c r="M81" s="66"/>
      <c r="N81" s="66"/>
      <c r="O81" s="66"/>
      <c r="P81" s="57"/>
      <c r="Q81" s="58"/>
      <c r="R81" s="59"/>
      <c r="S81" s="59"/>
      <c r="T81" s="56"/>
    </row>
    <row r="82" spans="1:20" hidden="1" x14ac:dyDescent="0.3">
      <c r="A82" s="100">
        <v>76</v>
      </c>
      <c r="B82" s="10"/>
      <c r="C82" s="10" t="s">
        <v>172</v>
      </c>
      <c r="D82" s="10" t="s">
        <v>207</v>
      </c>
      <c r="E82" s="10" t="s">
        <v>208</v>
      </c>
      <c r="F82" s="12" t="s">
        <v>206</v>
      </c>
      <c r="G82" s="12" t="s">
        <v>174</v>
      </c>
      <c r="H82" s="10"/>
      <c r="I82" s="12" t="s">
        <v>29</v>
      </c>
      <c r="J82" s="68">
        <v>45693</v>
      </c>
      <c r="K82" s="63">
        <v>45695</v>
      </c>
      <c r="L82" s="63"/>
      <c r="M82" s="63"/>
      <c r="N82" s="63"/>
      <c r="O82" s="63"/>
      <c r="P82" s="60"/>
      <c r="Q82" s="10"/>
      <c r="R82" s="11"/>
      <c r="S82" s="11"/>
      <c r="T82" s="12"/>
    </row>
    <row r="83" spans="1:20" hidden="1" x14ac:dyDescent="0.3">
      <c r="A83" s="45">
        <v>77</v>
      </c>
      <c r="B83" s="10"/>
      <c r="C83" s="10" t="s">
        <v>172</v>
      </c>
      <c r="D83" s="10" t="s">
        <v>207</v>
      </c>
      <c r="E83" s="10" t="s">
        <v>209</v>
      </c>
      <c r="F83" s="12" t="s">
        <v>206</v>
      </c>
      <c r="G83" s="12" t="s">
        <v>174</v>
      </c>
      <c r="H83" s="10"/>
      <c r="I83" s="78" t="s">
        <v>29</v>
      </c>
      <c r="J83" s="79">
        <v>45699</v>
      </c>
      <c r="K83" s="80">
        <v>45702</v>
      </c>
      <c r="L83" s="63"/>
      <c r="M83" s="63"/>
      <c r="N83" s="63"/>
      <c r="O83" s="63"/>
      <c r="P83" s="60"/>
      <c r="Q83" s="10"/>
      <c r="R83" s="11"/>
      <c r="S83" s="11"/>
      <c r="T83" s="12"/>
    </row>
    <row r="84" spans="1:20" hidden="1" x14ac:dyDescent="0.3">
      <c r="A84" s="9">
        <v>78</v>
      </c>
      <c r="B84" s="10"/>
      <c r="C84" s="10" t="s">
        <v>172</v>
      </c>
      <c r="D84" s="10" t="s">
        <v>202</v>
      </c>
      <c r="E84" s="10" t="s">
        <v>203</v>
      </c>
      <c r="F84" s="12" t="s">
        <v>206</v>
      </c>
      <c r="G84" s="12" t="s">
        <v>174</v>
      </c>
      <c r="H84" s="73"/>
      <c r="I84" s="12" t="s">
        <v>205</v>
      </c>
      <c r="J84" s="68">
        <v>45659</v>
      </c>
      <c r="K84" s="63">
        <v>45716</v>
      </c>
      <c r="L84" s="71"/>
      <c r="M84" s="63"/>
      <c r="N84" s="63"/>
      <c r="O84" s="63"/>
      <c r="P84" s="60"/>
      <c r="Q84" s="10"/>
      <c r="R84" s="11"/>
      <c r="S84" s="11"/>
      <c r="T84" s="12"/>
    </row>
    <row r="85" spans="1:20" hidden="1" x14ac:dyDescent="0.3">
      <c r="A85" s="45">
        <v>79</v>
      </c>
      <c r="B85" s="10" t="s">
        <v>215</v>
      </c>
      <c r="C85" s="10" t="s">
        <v>172</v>
      </c>
      <c r="D85" s="10" t="s">
        <v>201</v>
      </c>
      <c r="E85" s="10" t="s">
        <v>200</v>
      </c>
      <c r="F85" s="12" t="s">
        <v>204</v>
      </c>
      <c r="G85" s="12" t="s">
        <v>174</v>
      </c>
      <c r="H85" s="74"/>
      <c r="I85" s="12" t="s">
        <v>29</v>
      </c>
      <c r="J85" s="68">
        <v>45692</v>
      </c>
      <c r="K85" s="63">
        <v>45694</v>
      </c>
      <c r="L85" s="71"/>
      <c r="M85" s="63"/>
      <c r="N85" s="63"/>
      <c r="O85" s="63"/>
      <c r="P85" s="60"/>
      <c r="Q85" s="10"/>
      <c r="R85" s="11"/>
      <c r="S85" s="11"/>
      <c r="T85" s="12"/>
    </row>
    <row r="86" spans="1:20" hidden="1" x14ac:dyDescent="0.3">
      <c r="A86" s="9">
        <v>80</v>
      </c>
      <c r="B86" s="10" t="s">
        <v>216</v>
      </c>
      <c r="C86" s="10" t="s">
        <v>172</v>
      </c>
      <c r="D86" s="10" t="s">
        <v>201</v>
      </c>
      <c r="E86" s="10" t="s">
        <v>231</v>
      </c>
      <c r="F86" s="12" t="s">
        <v>204</v>
      </c>
      <c r="G86" s="12" t="s">
        <v>174</v>
      </c>
      <c r="H86" s="74"/>
      <c r="I86" s="12" t="s">
        <v>29</v>
      </c>
      <c r="J86" s="68">
        <v>45677</v>
      </c>
      <c r="K86" s="63">
        <v>45681</v>
      </c>
      <c r="L86" s="71"/>
      <c r="M86" s="63"/>
      <c r="N86" s="63"/>
      <c r="O86" s="63"/>
      <c r="P86" s="60"/>
      <c r="Q86" s="10"/>
      <c r="R86" s="11"/>
      <c r="S86" s="11"/>
      <c r="T86" s="12"/>
    </row>
    <row r="87" spans="1:20" hidden="1" x14ac:dyDescent="0.3">
      <c r="A87" s="100">
        <v>81</v>
      </c>
      <c r="B87" s="10" t="s">
        <v>217</v>
      </c>
      <c r="C87" s="10" t="s">
        <v>172</v>
      </c>
      <c r="D87" s="10" t="s">
        <v>201</v>
      </c>
      <c r="E87" s="10" t="s">
        <v>232</v>
      </c>
      <c r="F87" s="12" t="s">
        <v>204</v>
      </c>
      <c r="G87" s="12" t="s">
        <v>174</v>
      </c>
      <c r="H87" s="74"/>
      <c r="I87" s="12" t="s">
        <v>29</v>
      </c>
      <c r="J87" s="68">
        <v>45677</v>
      </c>
      <c r="K87" s="63">
        <v>45681</v>
      </c>
      <c r="L87" s="71">
        <v>38372</v>
      </c>
      <c r="M87" s="63">
        <v>38375</v>
      </c>
      <c r="N87" s="63"/>
      <c r="O87" s="63"/>
      <c r="P87" s="60"/>
      <c r="Q87" s="10"/>
      <c r="R87" s="11"/>
      <c r="S87" s="11"/>
      <c r="T87" s="12"/>
    </row>
    <row r="88" spans="1:20" hidden="1" x14ac:dyDescent="0.3">
      <c r="A88" s="45">
        <v>82</v>
      </c>
      <c r="B88" s="10" t="s">
        <v>218</v>
      </c>
      <c r="C88" s="10" t="s">
        <v>172</v>
      </c>
      <c r="D88" s="10" t="s">
        <v>201</v>
      </c>
      <c r="E88" s="10" t="s">
        <v>219</v>
      </c>
      <c r="F88" s="12" t="s">
        <v>204</v>
      </c>
      <c r="G88" s="12" t="s">
        <v>174</v>
      </c>
      <c r="H88" s="74"/>
      <c r="I88" s="12" t="s">
        <v>29</v>
      </c>
      <c r="J88" s="68">
        <v>45684</v>
      </c>
      <c r="K88" s="63">
        <v>45695</v>
      </c>
      <c r="L88" s="71">
        <v>38376</v>
      </c>
      <c r="M88" s="63"/>
      <c r="N88" s="63"/>
      <c r="O88" s="63"/>
      <c r="P88" s="60"/>
      <c r="Q88" s="10"/>
      <c r="R88" s="11"/>
      <c r="S88" s="11"/>
      <c r="T88" s="12"/>
    </row>
    <row r="89" spans="1:20" hidden="1" x14ac:dyDescent="0.3">
      <c r="A89" s="9">
        <v>83</v>
      </c>
      <c r="B89" s="10" t="s">
        <v>220</v>
      </c>
      <c r="C89" s="10" t="s">
        <v>172</v>
      </c>
      <c r="D89" s="10" t="s">
        <v>201</v>
      </c>
      <c r="E89" s="35" t="s">
        <v>233</v>
      </c>
      <c r="F89" s="12" t="s">
        <v>204</v>
      </c>
      <c r="G89" s="12" t="s">
        <v>174</v>
      </c>
      <c r="H89" s="75"/>
      <c r="I89" s="12" t="s">
        <v>29</v>
      </c>
      <c r="J89" s="68">
        <v>45684</v>
      </c>
      <c r="K89" s="63">
        <v>45695</v>
      </c>
      <c r="L89" s="71">
        <v>38376</v>
      </c>
      <c r="M89" s="120"/>
      <c r="N89" s="120"/>
      <c r="O89" s="63"/>
      <c r="P89" s="60"/>
      <c r="Q89" s="10"/>
      <c r="R89" s="11"/>
      <c r="S89" s="11"/>
      <c r="T89" s="12"/>
    </row>
    <row r="90" spans="1:20" hidden="1" x14ac:dyDescent="0.3">
      <c r="A90" s="45">
        <v>84</v>
      </c>
      <c r="B90" s="10" t="s">
        <v>221</v>
      </c>
      <c r="C90" s="10" t="s">
        <v>172</v>
      </c>
      <c r="D90" s="10" t="s">
        <v>201</v>
      </c>
      <c r="E90" s="35" t="s">
        <v>234</v>
      </c>
      <c r="F90" s="12" t="s">
        <v>204</v>
      </c>
      <c r="G90" s="12" t="s">
        <v>174</v>
      </c>
      <c r="H90" s="75"/>
      <c r="I90" s="12" t="s">
        <v>29</v>
      </c>
      <c r="J90" s="68">
        <v>45684</v>
      </c>
      <c r="K90" s="63">
        <v>45695</v>
      </c>
      <c r="L90" s="71">
        <v>38376</v>
      </c>
      <c r="M90" s="68"/>
      <c r="N90" s="68"/>
      <c r="O90" s="63"/>
      <c r="P90" s="60"/>
      <c r="Q90" s="10"/>
      <c r="R90" s="10"/>
      <c r="S90" s="10"/>
      <c r="T90" s="10"/>
    </row>
    <row r="91" spans="1:20" hidden="1" x14ac:dyDescent="0.3">
      <c r="A91" s="9">
        <v>85</v>
      </c>
      <c r="B91" s="10" t="s">
        <v>222</v>
      </c>
      <c r="C91" s="10" t="s">
        <v>172</v>
      </c>
      <c r="D91" s="10" t="s">
        <v>201</v>
      </c>
      <c r="E91" s="10" t="s">
        <v>235</v>
      </c>
      <c r="F91" s="12" t="s">
        <v>204</v>
      </c>
      <c r="G91" s="12" t="s">
        <v>174</v>
      </c>
      <c r="H91" s="75"/>
      <c r="I91" s="12" t="s">
        <v>29</v>
      </c>
      <c r="J91" s="68">
        <v>45684</v>
      </c>
      <c r="K91" s="63">
        <v>45695</v>
      </c>
      <c r="L91" s="71">
        <v>38376</v>
      </c>
      <c r="M91" s="68"/>
      <c r="N91" s="68"/>
      <c r="O91" s="63"/>
      <c r="P91" s="60"/>
      <c r="Q91" s="10"/>
      <c r="R91" s="10"/>
      <c r="S91" s="10"/>
      <c r="T91" s="10"/>
    </row>
    <row r="92" spans="1:20" hidden="1" x14ac:dyDescent="0.3">
      <c r="A92" s="100">
        <v>86</v>
      </c>
      <c r="B92" s="10" t="s">
        <v>223</v>
      </c>
      <c r="C92" s="10" t="s">
        <v>172</v>
      </c>
      <c r="D92" s="10" t="s">
        <v>201</v>
      </c>
      <c r="E92" s="35" t="s">
        <v>236</v>
      </c>
      <c r="F92" s="12" t="s">
        <v>204</v>
      </c>
      <c r="G92" s="12" t="s">
        <v>174</v>
      </c>
      <c r="H92" s="75"/>
      <c r="I92" s="12" t="s">
        <v>29</v>
      </c>
      <c r="J92" s="68">
        <v>45684</v>
      </c>
      <c r="K92" s="63">
        <v>45695</v>
      </c>
      <c r="L92" s="71">
        <v>38376</v>
      </c>
      <c r="M92" s="68"/>
      <c r="N92" s="68"/>
      <c r="O92" s="63"/>
      <c r="P92" s="60"/>
      <c r="Q92" s="10"/>
      <c r="R92" s="10"/>
      <c r="S92" s="10"/>
      <c r="T92" s="10"/>
    </row>
    <row r="93" spans="1:20" hidden="1" x14ac:dyDescent="0.3">
      <c r="A93" s="45">
        <v>87</v>
      </c>
      <c r="B93" s="10" t="s">
        <v>224</v>
      </c>
      <c r="C93" s="10" t="s">
        <v>172</v>
      </c>
      <c r="D93" s="10" t="s">
        <v>201</v>
      </c>
      <c r="E93" s="35" t="s">
        <v>237</v>
      </c>
      <c r="F93" s="12" t="s">
        <v>204</v>
      </c>
      <c r="G93" s="12" t="s">
        <v>174</v>
      </c>
      <c r="H93" s="73"/>
      <c r="I93" s="12" t="s">
        <v>29</v>
      </c>
      <c r="J93" s="68">
        <v>45684</v>
      </c>
      <c r="K93" s="63">
        <v>45695</v>
      </c>
      <c r="L93" s="71">
        <v>38376</v>
      </c>
      <c r="M93" s="68"/>
      <c r="N93" s="68"/>
      <c r="O93" s="63"/>
      <c r="P93" s="60"/>
      <c r="Q93" s="10"/>
      <c r="R93" s="10"/>
      <c r="S93" s="10"/>
      <c r="T93" s="10"/>
    </row>
    <row r="94" spans="1:20" hidden="1" x14ac:dyDescent="0.3">
      <c r="A94" s="9">
        <v>88</v>
      </c>
      <c r="B94" s="10" t="s">
        <v>210</v>
      </c>
      <c r="C94" s="10" t="s">
        <v>172</v>
      </c>
      <c r="D94" s="10" t="s">
        <v>201</v>
      </c>
      <c r="E94" s="35" t="s">
        <v>238</v>
      </c>
      <c r="F94" s="12" t="s">
        <v>204</v>
      </c>
      <c r="G94" s="12" t="s">
        <v>174</v>
      </c>
      <c r="H94" s="73"/>
      <c r="I94" s="12" t="s">
        <v>29</v>
      </c>
      <c r="J94" s="63">
        <v>45698</v>
      </c>
      <c r="K94" s="63">
        <v>45709</v>
      </c>
      <c r="L94" s="71"/>
      <c r="M94" s="63"/>
      <c r="N94" s="63"/>
      <c r="O94" s="63"/>
      <c r="P94" s="60"/>
      <c r="Q94" s="10"/>
      <c r="R94" s="10"/>
      <c r="S94" s="10"/>
      <c r="T94" s="10"/>
    </row>
    <row r="95" spans="1:20" ht="15" hidden="1" customHeight="1" x14ac:dyDescent="0.3">
      <c r="A95" s="45">
        <v>89</v>
      </c>
      <c r="B95" s="10" t="s">
        <v>211</v>
      </c>
      <c r="C95" s="10" t="s">
        <v>172</v>
      </c>
      <c r="D95" s="10" t="s">
        <v>201</v>
      </c>
      <c r="E95" s="35" t="s">
        <v>239</v>
      </c>
      <c r="F95" s="12" t="s">
        <v>204</v>
      </c>
      <c r="G95" s="12" t="s">
        <v>174</v>
      </c>
      <c r="H95" s="73"/>
      <c r="I95" s="12" t="s">
        <v>29</v>
      </c>
      <c r="J95" s="63">
        <v>45698</v>
      </c>
      <c r="K95" s="63">
        <v>45709</v>
      </c>
      <c r="L95" s="71"/>
      <c r="M95" s="63"/>
      <c r="N95" s="63"/>
      <c r="O95" s="63"/>
      <c r="P95" s="60"/>
      <c r="Q95" s="10"/>
      <c r="R95" s="10"/>
      <c r="S95" s="10"/>
      <c r="T95" s="10"/>
    </row>
    <row r="96" spans="1:20" hidden="1" x14ac:dyDescent="0.3">
      <c r="A96" s="9">
        <v>90</v>
      </c>
      <c r="B96" s="10" t="s">
        <v>212</v>
      </c>
      <c r="C96" s="10" t="s">
        <v>172</v>
      </c>
      <c r="D96" s="10" t="s">
        <v>201</v>
      </c>
      <c r="E96" s="10" t="s">
        <v>240</v>
      </c>
      <c r="F96" s="12" t="s">
        <v>204</v>
      </c>
      <c r="G96" s="12" t="s">
        <v>174</v>
      </c>
      <c r="H96" s="73"/>
      <c r="I96" s="12" t="s">
        <v>29</v>
      </c>
      <c r="J96" s="63">
        <v>45698</v>
      </c>
      <c r="K96" s="63">
        <v>45709</v>
      </c>
      <c r="L96" s="71"/>
      <c r="M96" s="120"/>
      <c r="N96" s="120"/>
      <c r="O96" s="63"/>
      <c r="P96" s="12"/>
      <c r="Q96" s="12"/>
      <c r="R96" s="10"/>
      <c r="S96" s="10"/>
      <c r="T96" s="10"/>
    </row>
    <row r="97" spans="1:20" hidden="1" x14ac:dyDescent="0.3">
      <c r="A97" s="100">
        <v>91</v>
      </c>
      <c r="B97" s="10"/>
      <c r="C97" s="10" t="s">
        <v>172</v>
      </c>
      <c r="D97" s="10" t="s">
        <v>241</v>
      </c>
      <c r="E97" s="35" t="s">
        <v>253</v>
      </c>
      <c r="F97" s="10"/>
      <c r="G97" s="12"/>
      <c r="H97" s="73"/>
      <c r="I97" s="12" t="s">
        <v>29</v>
      </c>
      <c r="J97" s="63">
        <v>45681</v>
      </c>
      <c r="K97" s="68">
        <v>45681</v>
      </c>
      <c r="L97" s="63">
        <v>45681</v>
      </c>
      <c r="M97" s="63">
        <v>45681</v>
      </c>
      <c r="N97" s="67"/>
      <c r="O97" s="65"/>
      <c r="P97" s="54"/>
      <c r="Q97" s="54"/>
      <c r="R97" s="10"/>
      <c r="S97" s="10"/>
      <c r="T97" s="10"/>
    </row>
    <row r="98" spans="1:20" hidden="1" x14ac:dyDescent="0.3">
      <c r="A98" s="45">
        <v>92</v>
      </c>
      <c r="B98" s="10"/>
      <c r="C98" s="10" t="s">
        <v>172</v>
      </c>
      <c r="D98" s="10" t="s">
        <v>242</v>
      </c>
      <c r="E98" s="35" t="s">
        <v>245</v>
      </c>
      <c r="F98" s="10"/>
      <c r="G98" s="12"/>
      <c r="H98" s="73"/>
      <c r="I98" s="9" t="s">
        <v>251</v>
      </c>
      <c r="J98" s="63">
        <v>45705</v>
      </c>
      <c r="K98" s="68">
        <v>45723</v>
      </c>
      <c r="L98" s="76"/>
      <c r="M98" s="67"/>
      <c r="N98" s="67"/>
      <c r="O98" s="65"/>
      <c r="P98" s="54"/>
      <c r="Q98" s="54"/>
      <c r="R98" s="10"/>
      <c r="S98" s="10"/>
      <c r="T98" s="10"/>
    </row>
    <row r="99" spans="1:20" hidden="1" x14ac:dyDescent="0.3">
      <c r="A99" s="9">
        <v>93</v>
      </c>
      <c r="B99" s="10"/>
      <c r="C99" s="10" t="s">
        <v>172</v>
      </c>
      <c r="D99" s="10" t="s">
        <v>243</v>
      </c>
      <c r="E99" s="35" t="s">
        <v>244</v>
      </c>
      <c r="F99" s="10"/>
      <c r="G99" s="12"/>
      <c r="H99" s="73"/>
      <c r="I99" s="9" t="s">
        <v>251</v>
      </c>
      <c r="J99" s="63">
        <v>45726</v>
      </c>
      <c r="K99" s="68">
        <v>45730</v>
      </c>
      <c r="L99" s="76"/>
      <c r="M99" s="67"/>
      <c r="N99" s="67"/>
      <c r="O99" s="65"/>
      <c r="P99" s="54"/>
      <c r="Q99" s="54"/>
      <c r="R99" s="10"/>
      <c r="S99" s="10"/>
      <c r="T99" s="10"/>
    </row>
    <row r="100" spans="1:20" hidden="1" x14ac:dyDescent="0.3">
      <c r="A100" s="45">
        <v>94</v>
      </c>
      <c r="B100" s="10"/>
      <c r="C100" s="10" t="s">
        <v>172</v>
      </c>
      <c r="D100" s="10" t="s">
        <v>248</v>
      </c>
      <c r="E100" s="35"/>
      <c r="F100" s="10"/>
      <c r="G100" s="12"/>
      <c r="H100" s="73"/>
      <c r="I100" s="12" t="s">
        <v>29</v>
      </c>
      <c r="J100" s="63">
        <v>45733</v>
      </c>
      <c r="K100" s="63">
        <v>45733</v>
      </c>
      <c r="L100" s="76"/>
      <c r="M100" s="67"/>
      <c r="N100" s="67"/>
      <c r="O100" s="65"/>
      <c r="P100" s="54"/>
      <c r="Q100" s="54"/>
      <c r="R100" s="10"/>
      <c r="S100" s="10"/>
      <c r="T100" s="10"/>
    </row>
    <row r="101" spans="1:20" hidden="1" x14ac:dyDescent="0.3">
      <c r="A101" s="9">
        <v>95</v>
      </c>
      <c r="B101" s="10"/>
      <c r="C101" s="10" t="s">
        <v>172</v>
      </c>
      <c r="D101" s="10" t="s">
        <v>247</v>
      </c>
      <c r="E101" s="35"/>
      <c r="F101" s="10"/>
      <c r="G101" s="12"/>
      <c r="H101" s="73"/>
      <c r="I101" s="9" t="s">
        <v>251</v>
      </c>
      <c r="J101" s="63">
        <v>45734</v>
      </c>
      <c r="K101" s="63">
        <v>45734</v>
      </c>
      <c r="L101" s="76"/>
      <c r="M101" s="67"/>
      <c r="N101" s="67"/>
      <c r="O101" s="65"/>
      <c r="P101" s="54"/>
      <c r="Q101" s="54"/>
      <c r="R101" s="10"/>
      <c r="S101" s="10"/>
      <c r="T101" s="10"/>
    </row>
    <row r="102" spans="1:20" hidden="1" x14ac:dyDescent="0.3">
      <c r="A102" s="100">
        <v>96</v>
      </c>
      <c r="B102" s="10"/>
      <c r="C102" s="10" t="s">
        <v>172</v>
      </c>
      <c r="D102" s="10" t="s">
        <v>246</v>
      </c>
      <c r="E102" s="35"/>
      <c r="F102" s="10"/>
      <c r="G102" s="12"/>
      <c r="H102" s="73"/>
      <c r="I102" s="12" t="s">
        <v>29</v>
      </c>
      <c r="J102" s="63">
        <v>45744</v>
      </c>
      <c r="K102" s="63">
        <v>45744</v>
      </c>
      <c r="L102" s="76"/>
      <c r="M102" s="67"/>
      <c r="N102" s="67"/>
      <c r="O102" s="65"/>
      <c r="P102" s="54"/>
      <c r="Q102" s="54"/>
      <c r="R102" s="10"/>
      <c r="S102" s="10"/>
      <c r="T102" s="10"/>
    </row>
    <row r="103" spans="1:20" hidden="1" x14ac:dyDescent="0.3">
      <c r="A103" s="45">
        <v>97</v>
      </c>
      <c r="B103" s="10"/>
      <c r="C103" s="10" t="s">
        <v>172</v>
      </c>
      <c r="D103" s="10" t="s">
        <v>249</v>
      </c>
      <c r="E103" s="35"/>
      <c r="F103" s="10"/>
      <c r="G103" s="10"/>
      <c r="H103" s="73"/>
      <c r="I103" s="9" t="s">
        <v>251</v>
      </c>
      <c r="J103" s="68">
        <v>45734</v>
      </c>
      <c r="K103" s="68">
        <v>45734</v>
      </c>
      <c r="L103" s="76"/>
      <c r="M103" s="67"/>
      <c r="N103" s="67"/>
      <c r="O103" s="65"/>
      <c r="P103" s="54"/>
      <c r="Q103" s="54"/>
      <c r="R103" s="10"/>
      <c r="S103" s="10"/>
      <c r="T103" s="10"/>
    </row>
    <row r="104" spans="1:20" hidden="1" x14ac:dyDescent="0.3">
      <c r="A104" s="9">
        <v>98</v>
      </c>
      <c r="B104" s="10"/>
      <c r="C104" s="10" t="s">
        <v>39</v>
      </c>
      <c r="D104" s="10" t="s">
        <v>250</v>
      </c>
      <c r="E104" s="35"/>
      <c r="F104" s="10"/>
      <c r="G104" s="10"/>
      <c r="H104" s="73"/>
      <c r="I104" s="9" t="s">
        <v>251</v>
      </c>
      <c r="J104" s="68">
        <v>45747</v>
      </c>
      <c r="K104" s="68">
        <v>45747</v>
      </c>
      <c r="L104" s="77"/>
      <c r="M104" s="28"/>
      <c r="N104" s="28"/>
      <c r="O104" s="54"/>
      <c r="P104" s="54"/>
      <c r="Q104" s="54"/>
      <c r="R104" s="10"/>
      <c r="S104" s="10"/>
      <c r="T104" s="10"/>
    </row>
    <row r="105" spans="1:20" hidden="1" x14ac:dyDescent="0.3">
      <c r="A105" s="45">
        <v>99</v>
      </c>
      <c r="B105" s="10"/>
      <c r="C105" s="10" t="s">
        <v>39</v>
      </c>
      <c r="D105" s="10" t="s">
        <v>252</v>
      </c>
      <c r="E105" s="35"/>
      <c r="F105" s="10"/>
      <c r="G105" s="10"/>
      <c r="H105" s="73"/>
      <c r="I105" s="9" t="s">
        <v>251</v>
      </c>
      <c r="J105" s="68">
        <v>45748</v>
      </c>
      <c r="K105" s="68">
        <v>45777</v>
      </c>
      <c r="L105" s="77"/>
      <c r="M105" s="28"/>
      <c r="N105" s="28"/>
      <c r="O105" s="54"/>
      <c r="P105" s="54"/>
      <c r="Q105" s="54"/>
      <c r="R105" s="10"/>
      <c r="S105" s="10"/>
      <c r="T105" s="10"/>
    </row>
    <row r="106" spans="1:20" x14ac:dyDescent="0.3">
      <c r="A106" s="53"/>
      <c r="B106" s="15"/>
      <c r="C106" s="15"/>
      <c r="D106" s="15"/>
      <c r="E106" s="34"/>
      <c r="F106" s="15"/>
      <c r="G106" s="15"/>
      <c r="H106" s="15"/>
      <c r="I106" s="53"/>
      <c r="J106" s="37"/>
      <c r="K106" s="37"/>
      <c r="L106" s="37"/>
      <c r="M106" s="37"/>
      <c r="N106" s="37"/>
      <c r="R106" s="15"/>
      <c r="S106" s="15"/>
      <c r="T106" s="15"/>
    </row>
    <row r="107" spans="1:20" x14ac:dyDescent="0.3">
      <c r="A107" s="15"/>
      <c r="B107" s="15"/>
      <c r="C107" s="15"/>
      <c r="D107" s="15"/>
      <c r="E107" s="34"/>
      <c r="F107" s="15"/>
      <c r="G107" s="15"/>
      <c r="H107" s="15"/>
      <c r="I107" s="9" t="s">
        <v>81</v>
      </c>
      <c r="J107" s="23">
        <f t="shared" ref="J107:J113" si="26">COUNTIF($I$8:$I$105,I107)</f>
        <v>0</v>
      </c>
      <c r="K107" s="98">
        <f>ROUND((J107/$J$114) * 100,1)</f>
        <v>0</v>
      </c>
      <c r="L107" s="37"/>
      <c r="M107" s="37"/>
      <c r="N107" s="37"/>
      <c r="R107" s="15"/>
      <c r="S107" s="15"/>
      <c r="T107" s="15"/>
    </row>
    <row r="108" spans="1:20" x14ac:dyDescent="0.3">
      <c r="A108" s="15"/>
      <c r="B108" s="15"/>
      <c r="C108" s="15"/>
      <c r="D108" s="15"/>
      <c r="E108" s="34"/>
      <c r="F108" s="15"/>
      <c r="G108" s="15"/>
      <c r="H108" s="15"/>
      <c r="I108" s="9" t="s">
        <v>29</v>
      </c>
      <c r="J108" s="23">
        <f t="shared" si="26"/>
        <v>17</v>
      </c>
      <c r="K108" s="98">
        <f t="shared" ref="K108:K113" si="27">ROUND((J108/$J$114) * 100,1)</f>
        <v>17.3</v>
      </c>
      <c r="L108" s="38"/>
      <c r="M108" s="38"/>
      <c r="N108" s="38"/>
      <c r="R108" s="15"/>
      <c r="S108" s="15"/>
      <c r="T108" s="15"/>
    </row>
    <row r="109" spans="1:20" x14ac:dyDescent="0.3">
      <c r="I109" s="48" t="s">
        <v>225</v>
      </c>
      <c r="J109" s="23">
        <f t="shared" si="26"/>
        <v>3</v>
      </c>
      <c r="K109" s="98">
        <f t="shared" si="27"/>
        <v>3.1</v>
      </c>
    </row>
    <row r="110" spans="1:20" x14ac:dyDescent="0.3">
      <c r="A110" s="15"/>
      <c r="B110" s="15"/>
      <c r="C110" s="15"/>
      <c r="D110" s="15"/>
      <c r="E110" s="34"/>
      <c r="F110" s="15"/>
      <c r="G110" s="15"/>
      <c r="H110" s="15"/>
      <c r="I110" s="48" t="s">
        <v>227</v>
      </c>
      <c r="J110" s="23">
        <f t="shared" si="26"/>
        <v>22</v>
      </c>
      <c r="K110" s="98">
        <f t="shared" si="27"/>
        <v>22.4</v>
      </c>
      <c r="R110" s="15"/>
      <c r="S110" s="15"/>
      <c r="T110" s="15"/>
    </row>
    <row r="111" spans="1:20" x14ac:dyDescent="0.3">
      <c r="A111" s="15"/>
      <c r="B111" s="15"/>
      <c r="C111" s="15"/>
      <c r="D111" s="15"/>
      <c r="E111" s="34"/>
      <c r="F111" s="15"/>
      <c r="G111" s="15"/>
      <c r="H111" s="15"/>
      <c r="I111" s="9" t="s">
        <v>228</v>
      </c>
      <c r="J111" s="23">
        <f t="shared" si="26"/>
        <v>49</v>
      </c>
      <c r="K111" s="98">
        <f t="shared" si="27"/>
        <v>50</v>
      </c>
      <c r="L111" s="95"/>
      <c r="M111" s="119"/>
      <c r="N111" s="119"/>
      <c r="R111" s="15"/>
      <c r="S111" s="15"/>
      <c r="T111" s="15"/>
    </row>
    <row r="112" spans="1:20" x14ac:dyDescent="0.3">
      <c r="A112" s="15"/>
      <c r="B112" s="15"/>
      <c r="C112" s="15"/>
      <c r="D112" s="15"/>
      <c r="E112" s="34"/>
      <c r="F112" s="15"/>
      <c r="G112" s="15"/>
      <c r="H112" s="15"/>
      <c r="I112" s="9" t="s">
        <v>230</v>
      </c>
      <c r="J112" s="23">
        <f t="shared" si="26"/>
        <v>1</v>
      </c>
      <c r="K112" s="98">
        <f t="shared" si="27"/>
        <v>1</v>
      </c>
      <c r="L112" s="37"/>
      <c r="M112" s="37"/>
      <c r="N112" s="37"/>
      <c r="R112" s="15"/>
      <c r="S112" s="15"/>
      <c r="T112" s="15"/>
    </row>
    <row r="113" spans="5:17" s="15" customFormat="1" x14ac:dyDescent="0.3">
      <c r="E113" s="34"/>
      <c r="I113" s="9" t="s">
        <v>254</v>
      </c>
      <c r="J113" s="23">
        <f t="shared" si="26"/>
        <v>6</v>
      </c>
      <c r="K113" s="98">
        <f t="shared" si="27"/>
        <v>6.1</v>
      </c>
      <c r="L113" s="37"/>
      <c r="M113" s="37"/>
      <c r="N113" s="37"/>
      <c r="O113" s="3"/>
      <c r="P113" s="3"/>
      <c r="Q113" s="3"/>
    </row>
    <row r="114" spans="5:17" s="15" customFormat="1" x14ac:dyDescent="0.3">
      <c r="E114" s="34"/>
      <c r="I114" s="9" t="s">
        <v>255</v>
      </c>
      <c r="J114" s="28">
        <f>SUM(J107:J113)</f>
        <v>98</v>
      </c>
      <c r="K114" s="37"/>
      <c r="L114" s="37"/>
      <c r="M114" s="37"/>
      <c r="N114" s="37"/>
    </row>
    <row r="115" spans="5:17" s="15" customFormat="1" x14ac:dyDescent="0.3">
      <c r="E115" s="34"/>
      <c r="I115" s="53"/>
      <c r="J115" s="37"/>
      <c r="K115" s="38"/>
      <c r="L115" s="38"/>
      <c r="M115" s="38"/>
      <c r="N115" s="38"/>
    </row>
    <row r="117" spans="5:17" s="15" customFormat="1" x14ac:dyDescent="0.3">
      <c r="E117" s="34"/>
      <c r="I117" s="53"/>
      <c r="J117" s="37"/>
      <c r="K117" s="3"/>
      <c r="L117" s="3"/>
      <c r="M117" s="3"/>
      <c r="N117" s="3"/>
    </row>
    <row r="118" spans="5:17" s="15" customFormat="1" x14ac:dyDescent="0.3">
      <c r="E118" s="34">
        <v>74</v>
      </c>
      <c r="F118" s="15">
        <v>25</v>
      </c>
      <c r="G118" s="15">
        <f>E118-F118</f>
        <v>49</v>
      </c>
      <c r="I118" s="53"/>
      <c r="J118" s="36"/>
      <c r="K118" s="119"/>
      <c r="L118" s="119"/>
      <c r="M118" s="119"/>
      <c r="N118" s="119"/>
    </row>
    <row r="119" spans="5:17" s="15" customFormat="1" x14ac:dyDescent="0.3">
      <c r="E119" s="34"/>
      <c r="I119" s="53"/>
      <c r="J119" s="69"/>
      <c r="K119" s="37"/>
      <c r="L119" s="37"/>
      <c r="M119" s="37"/>
      <c r="N119" s="37"/>
    </row>
    <row r="120" spans="5:17" s="15" customFormat="1" x14ac:dyDescent="0.3">
      <c r="E120" s="34"/>
      <c r="I120" s="53"/>
      <c r="J120" s="37"/>
      <c r="K120" s="37"/>
      <c r="L120" s="37"/>
      <c r="M120" s="37"/>
      <c r="N120" s="37"/>
    </row>
    <row r="121" spans="5:17" s="15" customFormat="1" x14ac:dyDescent="0.3">
      <c r="E121" s="34"/>
      <c r="I121" s="53"/>
      <c r="J121" s="37"/>
      <c r="K121" s="37"/>
      <c r="L121" s="37"/>
      <c r="M121" s="37"/>
      <c r="N121" s="37"/>
    </row>
    <row r="122" spans="5:17" s="15" customFormat="1" x14ac:dyDescent="0.3">
      <c r="E122" s="34"/>
      <c r="I122" s="53"/>
      <c r="J122" s="37"/>
      <c r="K122" s="38"/>
      <c r="L122" s="38"/>
      <c r="M122" s="38"/>
      <c r="N122" s="38"/>
    </row>
    <row r="124" spans="5:17" s="15" customFormat="1" x14ac:dyDescent="0.3">
      <c r="E124" s="34"/>
      <c r="I124" s="53"/>
      <c r="J124" s="37"/>
      <c r="K124" s="3"/>
      <c r="L124" s="3"/>
      <c r="M124" s="3"/>
      <c r="N124" s="3"/>
    </row>
    <row r="125" spans="5:17" s="15" customFormat="1" x14ac:dyDescent="0.3">
      <c r="E125" s="34"/>
      <c r="I125" s="53"/>
      <c r="J125" s="36"/>
      <c r="K125" s="119"/>
      <c r="L125" s="119"/>
      <c r="M125" s="119"/>
      <c r="N125" s="119"/>
    </row>
    <row r="126" spans="5:17" s="15" customFormat="1" x14ac:dyDescent="0.3">
      <c r="E126" s="34"/>
      <c r="I126" s="53"/>
      <c r="J126" s="69"/>
      <c r="K126" s="37"/>
      <c r="L126" s="37"/>
      <c r="M126" s="37"/>
      <c r="N126" s="37"/>
    </row>
    <row r="127" spans="5:17" s="15" customFormat="1" x14ac:dyDescent="0.3">
      <c r="E127" s="34"/>
      <c r="I127" s="53"/>
      <c r="J127" s="37"/>
      <c r="K127" s="37"/>
      <c r="L127" s="37"/>
      <c r="M127" s="37"/>
      <c r="N127" s="37"/>
    </row>
    <row r="128" spans="5:17" s="15" customFormat="1" x14ac:dyDescent="0.3">
      <c r="E128" s="34"/>
      <c r="I128" s="53"/>
      <c r="J128" s="37"/>
      <c r="K128" s="37"/>
      <c r="L128" s="37"/>
      <c r="M128" s="37"/>
      <c r="N128" s="37"/>
    </row>
    <row r="129" spans="5:14" s="15" customFormat="1" x14ac:dyDescent="0.3">
      <c r="E129" s="34"/>
      <c r="I129" s="53"/>
      <c r="J129" s="37"/>
      <c r="K129" s="38"/>
      <c r="L129" s="38"/>
      <c r="M129" s="38"/>
      <c r="N129" s="38"/>
    </row>
    <row r="131" spans="5:14" s="15" customFormat="1" x14ac:dyDescent="0.3">
      <c r="E131" s="34"/>
      <c r="I131" s="53"/>
      <c r="J131" s="37"/>
      <c r="K131" s="3"/>
      <c r="L131" s="3"/>
      <c r="M131" s="3"/>
      <c r="N131" s="3"/>
    </row>
    <row r="132" spans="5:14" s="15" customFormat="1" x14ac:dyDescent="0.3">
      <c r="E132" s="34"/>
      <c r="I132" s="53"/>
      <c r="J132" s="36"/>
      <c r="K132" s="119"/>
      <c r="L132" s="119"/>
      <c r="M132" s="119"/>
      <c r="N132" s="119"/>
    </row>
    <row r="133" spans="5:14" s="15" customFormat="1" x14ac:dyDescent="0.3">
      <c r="E133" s="34"/>
      <c r="I133" s="53"/>
      <c r="J133" s="69"/>
      <c r="K133" s="37"/>
      <c r="L133" s="37"/>
      <c r="M133" s="37"/>
      <c r="N133" s="37"/>
    </row>
    <row r="134" spans="5:14" s="15" customFormat="1" x14ac:dyDescent="0.3">
      <c r="E134" s="34"/>
      <c r="I134" s="53"/>
      <c r="J134" s="37"/>
      <c r="K134" s="37"/>
      <c r="L134" s="37"/>
      <c r="M134" s="37"/>
      <c r="N134" s="37"/>
    </row>
    <row r="135" spans="5:14" s="15" customFormat="1" x14ac:dyDescent="0.3">
      <c r="E135" s="34"/>
      <c r="I135" s="53"/>
      <c r="J135" s="37"/>
      <c r="K135" s="37"/>
      <c r="L135" s="37"/>
      <c r="M135" s="37"/>
      <c r="N135" s="37"/>
    </row>
    <row r="136" spans="5:14" s="15" customFormat="1" x14ac:dyDescent="0.3">
      <c r="E136" s="34"/>
      <c r="I136" s="53"/>
      <c r="J136" s="37"/>
      <c r="K136" s="38"/>
      <c r="L136" s="38"/>
      <c r="M136" s="38"/>
      <c r="N136" s="38"/>
    </row>
    <row r="138" spans="5:14" s="15" customFormat="1" x14ac:dyDescent="0.3">
      <c r="E138" s="34"/>
      <c r="I138" s="53"/>
      <c r="J138" s="37"/>
      <c r="K138" s="3"/>
      <c r="L138" s="3"/>
      <c r="M138" s="3"/>
      <c r="N138" s="3"/>
    </row>
    <row r="139" spans="5:14" s="15" customFormat="1" x14ac:dyDescent="0.3">
      <c r="E139" s="34"/>
      <c r="I139" s="53"/>
      <c r="J139" s="36"/>
      <c r="K139" s="119"/>
      <c r="L139" s="119"/>
      <c r="M139" s="119"/>
      <c r="N139" s="119"/>
    </row>
    <row r="140" spans="5:14" s="15" customFormat="1" x14ac:dyDescent="0.3">
      <c r="E140" s="34"/>
      <c r="I140" s="53"/>
      <c r="J140" s="69"/>
      <c r="K140" s="37"/>
      <c r="L140" s="37"/>
      <c r="M140" s="37"/>
      <c r="N140" s="37"/>
    </row>
    <row r="141" spans="5:14" s="15" customFormat="1" x14ac:dyDescent="0.3">
      <c r="E141" s="34"/>
      <c r="I141" s="53"/>
      <c r="J141" s="37"/>
      <c r="K141" s="37"/>
      <c r="L141" s="37"/>
      <c r="M141" s="37"/>
      <c r="N141" s="37"/>
    </row>
    <row r="142" spans="5:14" s="15" customFormat="1" x14ac:dyDescent="0.3">
      <c r="E142" s="34"/>
      <c r="I142" s="53"/>
      <c r="J142" s="37"/>
      <c r="K142" s="37"/>
      <c r="L142" s="37"/>
      <c r="M142" s="37"/>
      <c r="N142" s="37"/>
    </row>
    <row r="143" spans="5:14" s="15" customFormat="1" x14ac:dyDescent="0.3">
      <c r="E143" s="34"/>
      <c r="I143" s="53"/>
      <c r="J143" s="37"/>
      <c r="K143" s="38"/>
      <c r="L143" s="38"/>
      <c r="M143" s="38"/>
      <c r="N143" s="38"/>
    </row>
  </sheetData>
  <autoFilter ref="A7:U105" xr:uid="{00000000-0009-0000-0000-000000000000}">
    <filterColumn colId="8">
      <filters>
        <filter val="이순열"/>
      </filters>
    </filterColumn>
    <filterColumn colId="12">
      <filters blank="1"/>
    </filterColumn>
  </autoFilter>
  <mergeCells count="16">
    <mergeCell ref="K139:L139"/>
    <mergeCell ref="M139:N139"/>
    <mergeCell ref="K132:L132"/>
    <mergeCell ref="M132:N132"/>
    <mergeCell ref="K125:L125"/>
    <mergeCell ref="M125:N125"/>
    <mergeCell ref="M89:N89"/>
    <mergeCell ref="K118:L118"/>
    <mergeCell ref="M118:N118"/>
    <mergeCell ref="M111:N111"/>
    <mergeCell ref="M96:N96"/>
    <mergeCell ref="A4:B4"/>
    <mergeCell ref="A5:B5"/>
    <mergeCell ref="C4:E4"/>
    <mergeCell ref="C5:E5"/>
    <mergeCell ref="M1:N1"/>
  </mergeCells>
  <phoneticPr fontId="2" type="noConversion"/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9F98-D70F-459A-97A3-B6DDF6645B1E}">
  <dimension ref="A1:M98"/>
  <sheetViews>
    <sheetView workbookViewId="0">
      <selection sqref="A1:M98"/>
    </sheetView>
  </sheetViews>
  <sheetFormatPr defaultRowHeight="16.5" x14ac:dyDescent="0.3"/>
  <sheetData>
    <row r="1" spans="1:13" ht="27" x14ac:dyDescent="0.3">
      <c r="A1" s="55" t="s">
        <v>171</v>
      </c>
      <c r="B1" s="43" t="s">
        <v>39</v>
      </c>
      <c r="C1" s="52" t="s">
        <v>36</v>
      </c>
      <c r="D1" s="52" t="s">
        <v>173</v>
      </c>
      <c r="E1" s="9" t="s">
        <v>28</v>
      </c>
      <c r="F1" s="48" t="s">
        <v>84</v>
      </c>
      <c r="G1" s="48" t="s">
        <v>225</v>
      </c>
      <c r="H1" s="48" t="s">
        <v>227</v>
      </c>
      <c r="I1" s="61">
        <v>45705</v>
      </c>
      <c r="J1" s="61">
        <v>45709</v>
      </c>
      <c r="K1" s="61"/>
      <c r="L1" s="61"/>
      <c r="M1" s="61"/>
    </row>
    <row r="2" spans="1:13" ht="27" x14ac:dyDescent="0.3">
      <c r="A2" s="10" t="s">
        <v>92</v>
      </c>
      <c r="B2" s="10" t="s">
        <v>39</v>
      </c>
      <c r="C2" s="10" t="s">
        <v>36</v>
      </c>
      <c r="D2" s="33" t="s">
        <v>88</v>
      </c>
      <c r="E2" s="9" t="s">
        <v>30</v>
      </c>
      <c r="F2" s="9" t="s">
        <v>81</v>
      </c>
      <c r="G2" s="9" t="s">
        <v>81</v>
      </c>
      <c r="H2" s="48" t="s">
        <v>227</v>
      </c>
      <c r="I2" s="61">
        <v>45674</v>
      </c>
      <c r="J2" s="61">
        <v>45674</v>
      </c>
      <c r="K2" s="61">
        <v>45674</v>
      </c>
      <c r="L2" s="61">
        <v>45674</v>
      </c>
      <c r="M2" s="63" t="str">
        <f>IF(K2&gt;"",K2+7,"")</f>
        <v/>
      </c>
    </row>
    <row r="3" spans="1:13" ht="27" x14ac:dyDescent="0.3">
      <c r="A3" s="10" t="s">
        <v>93</v>
      </c>
      <c r="B3" s="10" t="s">
        <v>39</v>
      </c>
      <c r="C3" s="10" t="s">
        <v>36</v>
      </c>
      <c r="D3" s="33" t="s">
        <v>89</v>
      </c>
      <c r="E3" s="9" t="s">
        <v>30</v>
      </c>
      <c r="F3" s="9" t="s">
        <v>81</v>
      </c>
      <c r="G3" s="9" t="s">
        <v>81</v>
      </c>
      <c r="H3" s="48" t="s">
        <v>227</v>
      </c>
      <c r="I3" s="61">
        <v>45674</v>
      </c>
      <c r="J3" s="61">
        <v>45674</v>
      </c>
      <c r="K3" s="61">
        <v>45674</v>
      </c>
      <c r="L3" s="61">
        <v>45674</v>
      </c>
      <c r="M3" s="63" t="str">
        <f t="shared" ref="M3:M66" si="0">IF(K3&gt;"",K3+7,"")</f>
        <v/>
      </c>
    </row>
    <row r="4" spans="1:13" ht="27" x14ac:dyDescent="0.3">
      <c r="A4" s="10" t="s">
        <v>95</v>
      </c>
      <c r="B4" s="10" t="s">
        <v>39</v>
      </c>
      <c r="C4" s="10" t="s">
        <v>36</v>
      </c>
      <c r="D4" s="33" t="s">
        <v>213</v>
      </c>
      <c r="E4" s="9" t="s">
        <v>30</v>
      </c>
      <c r="F4" s="9" t="s">
        <v>81</v>
      </c>
      <c r="G4" s="9" t="s">
        <v>81</v>
      </c>
      <c r="H4" s="48" t="s">
        <v>227</v>
      </c>
      <c r="I4" s="61">
        <v>45674</v>
      </c>
      <c r="J4" s="61">
        <v>45674</v>
      </c>
      <c r="K4" s="61">
        <v>45674</v>
      </c>
      <c r="L4" s="61">
        <v>45674</v>
      </c>
      <c r="M4" s="63"/>
    </row>
    <row r="5" spans="1:13" ht="27" x14ac:dyDescent="0.3">
      <c r="A5" s="10" t="s">
        <v>96</v>
      </c>
      <c r="B5" s="10" t="s">
        <v>39</v>
      </c>
      <c r="C5" s="10" t="s">
        <v>36</v>
      </c>
      <c r="D5" s="33" t="s">
        <v>214</v>
      </c>
      <c r="E5" s="9" t="s">
        <v>30</v>
      </c>
      <c r="F5" s="9" t="s">
        <v>81</v>
      </c>
      <c r="G5" s="9" t="s">
        <v>81</v>
      </c>
      <c r="H5" s="48" t="s">
        <v>227</v>
      </c>
      <c r="I5" s="61">
        <v>45674</v>
      </c>
      <c r="J5" s="61">
        <v>45674</v>
      </c>
      <c r="K5" s="61">
        <v>45674</v>
      </c>
      <c r="L5" s="61">
        <v>45674</v>
      </c>
      <c r="M5" s="63"/>
    </row>
    <row r="6" spans="1:13" ht="27" x14ac:dyDescent="0.3">
      <c r="A6" s="10" t="s">
        <v>94</v>
      </c>
      <c r="B6" s="10" t="s">
        <v>39</v>
      </c>
      <c r="C6" s="10" t="s">
        <v>36</v>
      </c>
      <c r="D6" s="33" t="s">
        <v>90</v>
      </c>
      <c r="E6" s="9" t="s">
        <v>30</v>
      </c>
      <c r="F6" s="9" t="s">
        <v>84</v>
      </c>
      <c r="G6" s="12" t="s">
        <v>198</v>
      </c>
      <c r="H6" s="48" t="s">
        <v>227</v>
      </c>
      <c r="I6" s="61">
        <v>45705</v>
      </c>
      <c r="J6" s="61">
        <v>45709</v>
      </c>
      <c r="K6" s="63"/>
      <c r="L6" s="63"/>
      <c r="M6" s="63" t="str">
        <f t="shared" si="0"/>
        <v/>
      </c>
    </row>
    <row r="7" spans="1:13" ht="27" x14ac:dyDescent="0.3">
      <c r="A7" s="10" t="s">
        <v>97</v>
      </c>
      <c r="B7" s="10" t="s">
        <v>39</v>
      </c>
      <c r="C7" s="10" t="s">
        <v>37</v>
      </c>
      <c r="D7" s="33" t="s">
        <v>91</v>
      </c>
      <c r="E7" s="9" t="s">
        <v>30</v>
      </c>
      <c r="F7" s="9" t="s">
        <v>84</v>
      </c>
      <c r="G7" s="12" t="s">
        <v>198</v>
      </c>
      <c r="H7" s="48" t="s">
        <v>227</v>
      </c>
      <c r="I7" s="61">
        <v>45705</v>
      </c>
      <c r="J7" s="61">
        <v>45709</v>
      </c>
      <c r="K7" s="61">
        <v>45706</v>
      </c>
      <c r="L7" s="61">
        <v>45706</v>
      </c>
      <c r="M7" s="63" t="str">
        <f t="shared" si="0"/>
        <v/>
      </c>
    </row>
    <row r="8" spans="1:13" ht="27" x14ac:dyDescent="0.3">
      <c r="A8" s="43" t="s">
        <v>160</v>
      </c>
      <c r="B8" s="43" t="s">
        <v>39</v>
      </c>
      <c r="C8" s="43" t="s">
        <v>37</v>
      </c>
      <c r="D8" s="44" t="s">
        <v>175</v>
      </c>
      <c r="E8" s="45" t="s">
        <v>30</v>
      </c>
      <c r="F8" s="45" t="s">
        <v>84</v>
      </c>
      <c r="G8" s="12" t="s">
        <v>198</v>
      </c>
      <c r="H8" s="48" t="s">
        <v>227</v>
      </c>
      <c r="I8" s="61">
        <v>45705</v>
      </c>
      <c r="J8" s="61">
        <v>45709</v>
      </c>
      <c r="K8" s="61">
        <v>45709</v>
      </c>
      <c r="L8" s="63"/>
      <c r="M8" s="63" t="str">
        <f t="shared" si="0"/>
        <v/>
      </c>
    </row>
    <row r="9" spans="1:13" ht="27" x14ac:dyDescent="0.3">
      <c r="A9" s="10" t="s">
        <v>100</v>
      </c>
      <c r="B9" s="10" t="s">
        <v>39</v>
      </c>
      <c r="C9" s="10" t="s">
        <v>37</v>
      </c>
      <c r="D9" s="33" t="s">
        <v>98</v>
      </c>
      <c r="E9" s="9" t="s">
        <v>30</v>
      </c>
      <c r="F9" s="9" t="s">
        <v>81</v>
      </c>
      <c r="G9" s="9" t="s">
        <v>81</v>
      </c>
      <c r="H9" s="48" t="s">
        <v>227</v>
      </c>
      <c r="I9" s="61">
        <v>45674</v>
      </c>
      <c r="J9" s="61">
        <v>45674</v>
      </c>
      <c r="K9" s="61">
        <v>45674</v>
      </c>
      <c r="L9" s="61">
        <v>45674</v>
      </c>
      <c r="M9" s="63"/>
    </row>
    <row r="10" spans="1:13" x14ac:dyDescent="0.3">
      <c r="A10" s="43" t="s">
        <v>101</v>
      </c>
      <c r="B10" s="10" t="s">
        <v>39</v>
      </c>
      <c r="C10" s="10" t="s">
        <v>37</v>
      </c>
      <c r="D10" s="33" t="s">
        <v>99</v>
      </c>
      <c r="E10" s="9" t="s">
        <v>30</v>
      </c>
      <c r="F10" s="9" t="s">
        <v>81</v>
      </c>
      <c r="G10" s="9" t="s">
        <v>81</v>
      </c>
      <c r="H10" s="48" t="s">
        <v>227</v>
      </c>
      <c r="I10" s="61">
        <v>45674</v>
      </c>
      <c r="J10" s="61">
        <v>45674</v>
      </c>
      <c r="K10" s="61">
        <v>45674</v>
      </c>
      <c r="L10" s="61">
        <v>45674</v>
      </c>
      <c r="M10" s="63"/>
    </row>
    <row r="11" spans="1:13" ht="27" x14ac:dyDescent="0.3">
      <c r="A11" s="104" t="s">
        <v>102</v>
      </c>
      <c r="B11" s="10" t="s">
        <v>31</v>
      </c>
      <c r="C11" s="10" t="s">
        <v>31</v>
      </c>
      <c r="D11" s="41" t="s">
        <v>170</v>
      </c>
      <c r="E11" s="9" t="s">
        <v>28</v>
      </c>
      <c r="F11" s="9" t="s">
        <v>83</v>
      </c>
      <c r="G11" s="12" t="s">
        <v>198</v>
      </c>
      <c r="H11" s="12" t="s">
        <v>226</v>
      </c>
      <c r="I11" s="62">
        <v>45677</v>
      </c>
      <c r="J11" s="64">
        <v>45681</v>
      </c>
      <c r="K11" s="62">
        <v>45678</v>
      </c>
      <c r="L11" s="62">
        <v>45678</v>
      </c>
      <c r="M11" s="63" t="str">
        <f t="shared" si="0"/>
        <v/>
      </c>
    </row>
    <row r="12" spans="1:13" ht="27" x14ac:dyDescent="0.3">
      <c r="A12" s="84" t="s">
        <v>103</v>
      </c>
      <c r="B12" s="10" t="s">
        <v>31</v>
      </c>
      <c r="C12" s="10" t="s">
        <v>31</v>
      </c>
      <c r="D12" s="41" t="s">
        <v>260</v>
      </c>
      <c r="E12" s="9" t="s">
        <v>28</v>
      </c>
      <c r="F12" s="9" t="s">
        <v>83</v>
      </c>
      <c r="G12" s="12" t="s">
        <v>198</v>
      </c>
      <c r="H12" s="12" t="s">
        <v>226</v>
      </c>
      <c r="I12" s="62">
        <v>45677</v>
      </c>
      <c r="J12" s="64">
        <v>45681</v>
      </c>
      <c r="K12" s="62">
        <v>45680</v>
      </c>
      <c r="L12" s="62">
        <v>45680</v>
      </c>
      <c r="M12" s="63" t="str">
        <f t="shared" si="0"/>
        <v/>
      </c>
    </row>
    <row r="13" spans="1:13" ht="40.5" x14ac:dyDescent="0.3">
      <c r="A13" s="104" t="s">
        <v>104</v>
      </c>
      <c r="B13" s="10" t="s">
        <v>31</v>
      </c>
      <c r="C13" s="10" t="s">
        <v>31</v>
      </c>
      <c r="D13" s="41" t="s">
        <v>261</v>
      </c>
      <c r="E13" s="9" t="s">
        <v>28</v>
      </c>
      <c r="F13" s="9" t="s">
        <v>82</v>
      </c>
      <c r="G13" s="12" t="s">
        <v>198</v>
      </c>
      <c r="H13" s="48" t="s">
        <v>226</v>
      </c>
      <c r="I13" s="62">
        <v>45677</v>
      </c>
      <c r="J13" s="64">
        <v>45681</v>
      </c>
      <c r="K13" s="70">
        <v>45695</v>
      </c>
      <c r="L13" s="70">
        <v>45698</v>
      </c>
      <c r="M13" s="63" t="str">
        <f t="shared" si="0"/>
        <v/>
      </c>
    </row>
    <row r="14" spans="1:13" ht="40.5" x14ac:dyDescent="0.3">
      <c r="A14" s="104" t="s">
        <v>105</v>
      </c>
      <c r="B14" s="10" t="s">
        <v>31</v>
      </c>
      <c r="C14" s="10" t="s">
        <v>31</v>
      </c>
      <c r="D14" s="41" t="s">
        <v>262</v>
      </c>
      <c r="E14" s="9" t="s">
        <v>28</v>
      </c>
      <c r="F14" s="9" t="s">
        <v>83</v>
      </c>
      <c r="G14" s="12" t="s">
        <v>198</v>
      </c>
      <c r="H14" s="48" t="s">
        <v>226</v>
      </c>
      <c r="I14" s="63">
        <v>45691</v>
      </c>
      <c r="J14" s="63">
        <v>45695</v>
      </c>
      <c r="K14" s="70">
        <v>45695</v>
      </c>
      <c r="L14" s="70">
        <v>45698</v>
      </c>
      <c r="M14" s="63" t="str">
        <f t="shared" si="0"/>
        <v/>
      </c>
    </row>
    <row r="15" spans="1:13" ht="40.5" x14ac:dyDescent="0.3">
      <c r="A15" s="84" t="s">
        <v>106</v>
      </c>
      <c r="B15" s="10" t="s">
        <v>31</v>
      </c>
      <c r="C15" s="10" t="s">
        <v>31</v>
      </c>
      <c r="D15" s="41" t="s">
        <v>165</v>
      </c>
      <c r="E15" s="9" t="s">
        <v>28</v>
      </c>
      <c r="F15" s="9" t="s">
        <v>83</v>
      </c>
      <c r="G15" s="12" t="s">
        <v>198</v>
      </c>
      <c r="H15" s="12" t="s">
        <v>226</v>
      </c>
      <c r="I15" s="63">
        <v>45691</v>
      </c>
      <c r="J15" s="63">
        <v>45695</v>
      </c>
      <c r="K15" s="62">
        <v>45679</v>
      </c>
      <c r="L15" s="62">
        <v>45681</v>
      </c>
      <c r="M15" s="63" t="str">
        <f t="shared" si="0"/>
        <v/>
      </c>
    </row>
    <row r="16" spans="1:13" ht="40.5" x14ac:dyDescent="0.3">
      <c r="A16" s="84" t="s">
        <v>107</v>
      </c>
      <c r="B16" s="10" t="s">
        <v>31</v>
      </c>
      <c r="C16" s="10" t="s">
        <v>31</v>
      </c>
      <c r="D16" s="41" t="s">
        <v>166</v>
      </c>
      <c r="E16" s="9" t="s">
        <v>28</v>
      </c>
      <c r="F16" s="9" t="s">
        <v>83</v>
      </c>
      <c r="G16" s="12" t="s">
        <v>198</v>
      </c>
      <c r="H16" s="12" t="s">
        <v>226</v>
      </c>
      <c r="I16" s="63">
        <v>45691</v>
      </c>
      <c r="J16" s="63">
        <v>45695</v>
      </c>
      <c r="K16" s="62">
        <v>45679</v>
      </c>
      <c r="L16" s="62">
        <v>45681</v>
      </c>
      <c r="M16" s="63" t="str">
        <f t="shared" si="0"/>
        <v/>
      </c>
    </row>
    <row r="17" spans="1:13" ht="40.5" x14ac:dyDescent="0.3">
      <c r="A17" s="105" t="s">
        <v>108</v>
      </c>
      <c r="B17" s="43" t="s">
        <v>31</v>
      </c>
      <c r="C17" s="43" t="s">
        <v>31</v>
      </c>
      <c r="D17" s="41" t="s">
        <v>40</v>
      </c>
      <c r="E17" s="45" t="s">
        <v>28</v>
      </c>
      <c r="F17" s="45" t="s">
        <v>84</v>
      </c>
      <c r="G17" s="48" t="s">
        <v>198</v>
      </c>
      <c r="H17" s="48" t="s">
        <v>227</v>
      </c>
      <c r="I17" s="61">
        <v>45705</v>
      </c>
      <c r="J17" s="61">
        <v>45709</v>
      </c>
      <c r="K17" s="61"/>
      <c r="L17" s="61"/>
      <c r="M17" s="61" t="str">
        <f t="shared" si="0"/>
        <v/>
      </c>
    </row>
    <row r="18" spans="1:13" ht="27" x14ac:dyDescent="0.3">
      <c r="A18" s="105" t="s">
        <v>109</v>
      </c>
      <c r="B18" s="10" t="s">
        <v>32</v>
      </c>
      <c r="C18" s="10" t="s">
        <v>178</v>
      </c>
      <c r="D18" s="41" t="s">
        <v>41</v>
      </c>
      <c r="E18" s="9" t="s">
        <v>28</v>
      </c>
      <c r="F18" s="9" t="s">
        <v>84</v>
      </c>
      <c r="G18" s="48" t="s">
        <v>198</v>
      </c>
      <c r="H18" s="48" t="s">
        <v>227</v>
      </c>
      <c r="I18" s="61">
        <v>45705</v>
      </c>
      <c r="J18" s="61">
        <v>45709</v>
      </c>
      <c r="K18" s="63"/>
      <c r="L18" s="63"/>
      <c r="M18" s="63" t="str">
        <f t="shared" si="0"/>
        <v/>
      </c>
    </row>
    <row r="19" spans="1:13" ht="40.5" x14ac:dyDescent="0.3">
      <c r="A19" s="43" t="s">
        <v>256</v>
      </c>
      <c r="B19" s="10" t="s">
        <v>32</v>
      </c>
      <c r="C19" s="10" t="s">
        <v>178</v>
      </c>
      <c r="D19" s="41" t="s">
        <v>176</v>
      </c>
      <c r="E19" s="9" t="s">
        <v>30</v>
      </c>
      <c r="F19" s="9" t="s">
        <v>84</v>
      </c>
      <c r="G19" s="48" t="s">
        <v>198</v>
      </c>
      <c r="H19" s="48" t="s">
        <v>227</v>
      </c>
      <c r="I19" s="63">
        <v>45677</v>
      </c>
      <c r="J19" s="63">
        <v>45681</v>
      </c>
      <c r="K19" s="61">
        <v>45706</v>
      </c>
      <c r="L19" s="61">
        <v>45706</v>
      </c>
      <c r="M19" s="63" t="str">
        <f t="shared" si="0"/>
        <v/>
      </c>
    </row>
    <row r="20" spans="1:13" ht="27" x14ac:dyDescent="0.3">
      <c r="A20" s="43" t="s">
        <v>110</v>
      </c>
      <c r="B20" s="43" t="s">
        <v>32</v>
      </c>
      <c r="C20" s="43" t="s">
        <v>177</v>
      </c>
      <c r="D20" s="41" t="s">
        <v>263</v>
      </c>
      <c r="E20" s="45" t="s">
        <v>28</v>
      </c>
      <c r="F20" s="45" t="s">
        <v>84</v>
      </c>
      <c r="G20" s="48" t="s">
        <v>198</v>
      </c>
      <c r="H20" s="48" t="s">
        <v>227</v>
      </c>
      <c r="I20" s="61">
        <v>45698</v>
      </c>
      <c r="J20" s="61">
        <v>45702</v>
      </c>
      <c r="K20" s="61">
        <v>45709</v>
      </c>
      <c r="L20" s="61">
        <v>45709</v>
      </c>
      <c r="M20" s="61" t="str">
        <f t="shared" si="0"/>
        <v/>
      </c>
    </row>
    <row r="21" spans="1:13" ht="40.5" x14ac:dyDescent="0.3">
      <c r="A21" s="43" t="s">
        <v>111</v>
      </c>
      <c r="B21" s="43" t="s">
        <v>32</v>
      </c>
      <c r="C21" s="43" t="s">
        <v>177</v>
      </c>
      <c r="D21" s="41" t="s">
        <v>75</v>
      </c>
      <c r="E21" s="45" t="s">
        <v>28</v>
      </c>
      <c r="F21" s="45" t="s">
        <v>84</v>
      </c>
      <c r="G21" s="48" t="s">
        <v>198</v>
      </c>
      <c r="H21" s="48" t="s">
        <v>227</v>
      </c>
      <c r="I21" s="63">
        <v>45677</v>
      </c>
      <c r="J21" s="63">
        <v>45681</v>
      </c>
      <c r="K21" s="61">
        <v>45709</v>
      </c>
      <c r="L21" s="61">
        <v>45709</v>
      </c>
      <c r="M21" s="61" t="str">
        <f>IF(K21&gt;"",K21+7,"")</f>
        <v/>
      </c>
    </row>
    <row r="22" spans="1:13" ht="40.5" x14ac:dyDescent="0.3">
      <c r="A22" s="104" t="s">
        <v>258</v>
      </c>
      <c r="B22" s="43" t="s">
        <v>32</v>
      </c>
      <c r="C22" s="43" t="s">
        <v>179</v>
      </c>
      <c r="D22" s="41" t="s">
        <v>259</v>
      </c>
      <c r="E22" s="45" t="s">
        <v>28</v>
      </c>
      <c r="F22" s="45" t="s">
        <v>82</v>
      </c>
      <c r="G22" s="48" t="s">
        <v>198</v>
      </c>
      <c r="H22" s="12" t="s">
        <v>226</v>
      </c>
      <c r="I22" s="61">
        <v>45698</v>
      </c>
      <c r="J22" s="61">
        <v>45702</v>
      </c>
      <c r="K22" s="61">
        <v>45692</v>
      </c>
      <c r="L22" s="61">
        <v>45692</v>
      </c>
      <c r="M22" s="61" t="str">
        <f t="shared" ref="M22:M23" si="1">IF(K22&gt;"",K22+7,"")</f>
        <v/>
      </c>
    </row>
    <row r="23" spans="1:13" ht="27" x14ac:dyDescent="0.3">
      <c r="A23" s="104" t="s">
        <v>112</v>
      </c>
      <c r="B23" s="10" t="s">
        <v>32</v>
      </c>
      <c r="C23" s="10" t="s">
        <v>179</v>
      </c>
      <c r="D23" s="41" t="s">
        <v>180</v>
      </c>
      <c r="E23" s="9" t="s">
        <v>28</v>
      </c>
      <c r="F23" s="9" t="s">
        <v>82</v>
      </c>
      <c r="G23" s="48" t="s">
        <v>198</v>
      </c>
      <c r="H23" s="12" t="s">
        <v>226</v>
      </c>
      <c r="I23" s="61">
        <v>45698</v>
      </c>
      <c r="J23" s="61">
        <v>45702</v>
      </c>
      <c r="K23" s="63">
        <v>45692</v>
      </c>
      <c r="L23" s="63">
        <v>45692</v>
      </c>
      <c r="M23" s="63" t="str">
        <f t="shared" si="1"/>
        <v/>
      </c>
    </row>
    <row r="24" spans="1:13" ht="40.5" x14ac:dyDescent="0.3">
      <c r="A24" s="104" t="s">
        <v>113</v>
      </c>
      <c r="B24" s="10" t="s">
        <v>32</v>
      </c>
      <c r="C24" s="10" t="s">
        <v>179</v>
      </c>
      <c r="D24" s="41" t="s">
        <v>181</v>
      </c>
      <c r="E24" s="9" t="s">
        <v>28</v>
      </c>
      <c r="F24" s="9" t="s">
        <v>82</v>
      </c>
      <c r="G24" s="48" t="s">
        <v>198</v>
      </c>
      <c r="H24" s="12" t="s">
        <v>226</v>
      </c>
      <c r="I24" s="61">
        <v>45698</v>
      </c>
      <c r="J24" s="61">
        <v>45702</v>
      </c>
      <c r="K24" s="63">
        <v>45692</v>
      </c>
      <c r="L24" s="63">
        <v>45692</v>
      </c>
      <c r="M24" s="63" t="str">
        <f t="shared" si="0"/>
        <v/>
      </c>
    </row>
    <row r="25" spans="1:13" ht="40.5" x14ac:dyDescent="0.3">
      <c r="A25" s="104" t="s">
        <v>115</v>
      </c>
      <c r="B25" s="10" t="s">
        <v>32</v>
      </c>
      <c r="C25" s="10" t="s">
        <v>179</v>
      </c>
      <c r="D25" s="41" t="s">
        <v>182</v>
      </c>
      <c r="E25" s="9" t="s">
        <v>28</v>
      </c>
      <c r="F25" s="9" t="s">
        <v>82</v>
      </c>
      <c r="G25" s="48" t="s">
        <v>198</v>
      </c>
      <c r="H25" s="12" t="s">
        <v>226</v>
      </c>
      <c r="I25" s="61">
        <v>45698</v>
      </c>
      <c r="J25" s="61">
        <v>45702</v>
      </c>
      <c r="K25" s="63">
        <v>45692</v>
      </c>
      <c r="L25" s="63">
        <v>45692</v>
      </c>
      <c r="M25" s="63" t="str">
        <f t="shared" si="0"/>
        <v/>
      </c>
    </row>
    <row r="26" spans="1:13" ht="40.5" x14ac:dyDescent="0.3">
      <c r="A26" s="84" t="s">
        <v>114</v>
      </c>
      <c r="B26" s="10" t="s">
        <v>32</v>
      </c>
      <c r="C26" s="10" t="s">
        <v>179</v>
      </c>
      <c r="D26" s="41" t="s">
        <v>183</v>
      </c>
      <c r="E26" s="9" t="s">
        <v>28</v>
      </c>
      <c r="F26" s="9" t="s">
        <v>82</v>
      </c>
      <c r="G26" s="48" t="s">
        <v>198</v>
      </c>
      <c r="H26" s="97" t="s">
        <v>226</v>
      </c>
      <c r="I26" s="63">
        <v>45698</v>
      </c>
      <c r="J26" s="63">
        <v>45702</v>
      </c>
      <c r="K26" s="70">
        <v>45698</v>
      </c>
      <c r="L26" s="63">
        <v>45707</v>
      </c>
      <c r="M26" s="63" t="str">
        <f t="shared" si="0"/>
        <v/>
      </c>
    </row>
    <row r="27" spans="1:13" ht="40.5" x14ac:dyDescent="0.3">
      <c r="A27" s="84" t="s">
        <v>116</v>
      </c>
      <c r="B27" s="10" t="s">
        <v>32</v>
      </c>
      <c r="C27" s="10" t="s">
        <v>179</v>
      </c>
      <c r="D27" s="41" t="s">
        <v>184</v>
      </c>
      <c r="E27" s="9" t="s">
        <v>28</v>
      </c>
      <c r="F27" s="9" t="s">
        <v>83</v>
      </c>
      <c r="G27" s="48" t="s">
        <v>198</v>
      </c>
      <c r="H27" s="97" t="s">
        <v>226</v>
      </c>
      <c r="I27" s="63">
        <v>45698</v>
      </c>
      <c r="J27" s="63">
        <v>45702</v>
      </c>
      <c r="K27" s="70">
        <v>45698</v>
      </c>
      <c r="L27" s="63">
        <v>45707</v>
      </c>
      <c r="M27" s="63" t="str">
        <f t="shared" si="0"/>
        <v/>
      </c>
    </row>
    <row r="28" spans="1:13" ht="40.5" x14ac:dyDescent="0.3">
      <c r="A28" s="84" t="s">
        <v>117</v>
      </c>
      <c r="B28" s="10" t="s">
        <v>32</v>
      </c>
      <c r="C28" s="10" t="s">
        <v>179</v>
      </c>
      <c r="D28" s="41" t="s">
        <v>185</v>
      </c>
      <c r="E28" s="9" t="s">
        <v>28</v>
      </c>
      <c r="F28" s="9" t="s">
        <v>83</v>
      </c>
      <c r="G28" s="48" t="s">
        <v>198</v>
      </c>
      <c r="H28" s="12" t="s">
        <v>226</v>
      </c>
      <c r="I28" s="63">
        <v>45698</v>
      </c>
      <c r="J28" s="63">
        <v>45702</v>
      </c>
      <c r="K28" s="62">
        <v>45680</v>
      </c>
      <c r="L28" s="62">
        <v>45691</v>
      </c>
      <c r="M28" s="63" t="str">
        <f t="shared" si="0"/>
        <v/>
      </c>
    </row>
    <row r="29" spans="1:13" ht="40.5" x14ac:dyDescent="0.3">
      <c r="A29" s="106" t="s">
        <v>118</v>
      </c>
      <c r="B29" s="10" t="s">
        <v>32</v>
      </c>
      <c r="C29" s="10" t="s">
        <v>179</v>
      </c>
      <c r="D29" s="41" t="s">
        <v>186</v>
      </c>
      <c r="E29" s="9" t="s">
        <v>28</v>
      </c>
      <c r="F29" s="9" t="s">
        <v>82</v>
      </c>
      <c r="G29" s="48" t="s">
        <v>198</v>
      </c>
      <c r="H29" s="12" t="s">
        <v>226</v>
      </c>
      <c r="I29" s="63">
        <v>45705</v>
      </c>
      <c r="J29" s="63">
        <v>45709</v>
      </c>
      <c r="K29" s="62">
        <v>45680</v>
      </c>
      <c r="L29" s="62">
        <v>45691</v>
      </c>
      <c r="M29" s="63"/>
    </row>
    <row r="30" spans="1:13" ht="40.5" x14ac:dyDescent="0.3">
      <c r="A30" s="106" t="s">
        <v>119</v>
      </c>
      <c r="B30" s="10" t="s">
        <v>32</v>
      </c>
      <c r="C30" s="10" t="s">
        <v>179</v>
      </c>
      <c r="D30" s="41" t="s">
        <v>42</v>
      </c>
      <c r="E30" s="9" t="s">
        <v>28</v>
      </c>
      <c r="F30" s="9" t="s">
        <v>82</v>
      </c>
      <c r="G30" s="48" t="s">
        <v>198</v>
      </c>
      <c r="H30" s="12" t="s">
        <v>226</v>
      </c>
      <c r="I30" s="63">
        <v>45705</v>
      </c>
      <c r="J30" s="63">
        <v>45709</v>
      </c>
      <c r="K30" s="62">
        <v>45680</v>
      </c>
      <c r="L30" s="62">
        <v>45691</v>
      </c>
      <c r="M30" s="63" t="str">
        <f>IF(K29&gt;"",K29+7,"")</f>
        <v/>
      </c>
    </row>
    <row r="31" spans="1:13" ht="40.5" x14ac:dyDescent="0.3">
      <c r="A31" s="104" t="s">
        <v>120</v>
      </c>
      <c r="B31" s="10" t="s">
        <v>32</v>
      </c>
      <c r="C31" s="10" t="s">
        <v>179</v>
      </c>
      <c r="D31" s="41" t="s">
        <v>187</v>
      </c>
      <c r="E31" s="9" t="s">
        <v>28</v>
      </c>
      <c r="F31" s="9" t="s">
        <v>82</v>
      </c>
      <c r="G31" s="48" t="s">
        <v>198</v>
      </c>
      <c r="H31" s="12" t="s">
        <v>226</v>
      </c>
      <c r="I31" s="63">
        <v>45705</v>
      </c>
      <c r="J31" s="63">
        <v>45709</v>
      </c>
      <c r="K31" s="62">
        <v>45680</v>
      </c>
      <c r="L31" s="62">
        <v>45691</v>
      </c>
      <c r="M31" s="63" t="str">
        <f t="shared" si="0"/>
        <v/>
      </c>
    </row>
    <row r="32" spans="1:13" ht="40.5" x14ac:dyDescent="0.3">
      <c r="A32" s="43" t="s">
        <v>121</v>
      </c>
      <c r="B32" s="10" t="s">
        <v>32</v>
      </c>
      <c r="C32" s="10" t="s">
        <v>179</v>
      </c>
      <c r="D32" s="41" t="s">
        <v>188</v>
      </c>
      <c r="E32" s="9" t="s">
        <v>28</v>
      </c>
      <c r="F32" s="9" t="s">
        <v>82</v>
      </c>
      <c r="G32" s="48" t="s">
        <v>198</v>
      </c>
      <c r="H32" s="48" t="s">
        <v>225</v>
      </c>
      <c r="I32" s="63">
        <v>45677</v>
      </c>
      <c r="J32" s="63">
        <v>45681</v>
      </c>
      <c r="K32" s="63">
        <v>45705</v>
      </c>
      <c r="L32" s="63">
        <v>45705</v>
      </c>
      <c r="M32" s="63" t="str">
        <f t="shared" si="0"/>
        <v/>
      </c>
    </row>
    <row r="33" spans="1:13" ht="40.5" x14ac:dyDescent="0.3">
      <c r="A33" s="104" t="s">
        <v>122</v>
      </c>
      <c r="B33" s="10" t="s">
        <v>32</v>
      </c>
      <c r="C33" s="10" t="s">
        <v>179</v>
      </c>
      <c r="D33" s="41" t="s">
        <v>43</v>
      </c>
      <c r="E33" s="9" t="s">
        <v>28</v>
      </c>
      <c r="F33" s="9" t="s">
        <v>82</v>
      </c>
      <c r="G33" s="48" t="s">
        <v>198</v>
      </c>
      <c r="H33" s="12" t="s">
        <v>226</v>
      </c>
      <c r="I33" s="63">
        <v>45712</v>
      </c>
      <c r="J33" s="63">
        <v>45716</v>
      </c>
      <c r="K33" s="62">
        <v>45680</v>
      </c>
      <c r="L33" s="62">
        <v>45691</v>
      </c>
      <c r="M33" s="63" t="str">
        <f t="shared" si="0"/>
        <v/>
      </c>
    </row>
    <row r="34" spans="1:13" ht="40.5" x14ac:dyDescent="0.3">
      <c r="A34" s="43" t="s">
        <v>123</v>
      </c>
      <c r="B34" s="10" t="s">
        <v>32</v>
      </c>
      <c r="C34" s="10" t="s">
        <v>179</v>
      </c>
      <c r="D34" s="41" t="s">
        <v>44</v>
      </c>
      <c r="E34" s="9" t="s">
        <v>28</v>
      </c>
      <c r="F34" s="9" t="s">
        <v>82</v>
      </c>
      <c r="G34" s="48" t="s">
        <v>198</v>
      </c>
      <c r="H34" s="48" t="s">
        <v>225</v>
      </c>
      <c r="I34" s="63">
        <v>45677</v>
      </c>
      <c r="J34" s="63">
        <v>45681</v>
      </c>
      <c r="K34" s="63">
        <v>45705</v>
      </c>
      <c r="L34" s="63">
        <v>45706</v>
      </c>
      <c r="M34" s="63" t="str">
        <f t="shared" si="0"/>
        <v/>
      </c>
    </row>
    <row r="35" spans="1:13" ht="40.5" x14ac:dyDescent="0.3">
      <c r="A35" s="104" t="s">
        <v>124</v>
      </c>
      <c r="B35" s="10" t="s">
        <v>32</v>
      </c>
      <c r="C35" s="11" t="s">
        <v>76</v>
      </c>
      <c r="D35" s="41" t="s">
        <v>45</v>
      </c>
      <c r="E35" s="9" t="s">
        <v>28</v>
      </c>
      <c r="F35" s="9" t="s">
        <v>83</v>
      </c>
      <c r="G35" s="48" t="s">
        <v>198</v>
      </c>
      <c r="H35" s="97" t="s">
        <v>226</v>
      </c>
      <c r="I35" s="63">
        <v>45712</v>
      </c>
      <c r="J35" s="63">
        <v>45716</v>
      </c>
      <c r="K35" s="62">
        <v>45681</v>
      </c>
      <c r="L35" s="62">
        <v>45691</v>
      </c>
      <c r="M35" s="63" t="str">
        <f t="shared" si="0"/>
        <v/>
      </c>
    </row>
    <row r="36" spans="1:13" ht="40.5" x14ac:dyDescent="0.3">
      <c r="A36" s="104" t="s">
        <v>125</v>
      </c>
      <c r="B36" s="10" t="s">
        <v>32</v>
      </c>
      <c r="C36" s="11" t="s">
        <v>76</v>
      </c>
      <c r="D36" s="41" t="s">
        <v>46</v>
      </c>
      <c r="E36" s="9" t="s">
        <v>28</v>
      </c>
      <c r="F36" s="9" t="s">
        <v>83</v>
      </c>
      <c r="G36" s="48" t="s">
        <v>198</v>
      </c>
      <c r="H36" s="97" t="s">
        <v>226</v>
      </c>
      <c r="I36" s="63">
        <v>45712</v>
      </c>
      <c r="J36" s="63">
        <v>45716</v>
      </c>
      <c r="K36" s="62">
        <v>45681</v>
      </c>
      <c r="L36" s="62">
        <v>45691</v>
      </c>
      <c r="M36" s="63" t="str">
        <f t="shared" si="0"/>
        <v/>
      </c>
    </row>
    <row r="37" spans="1:13" ht="40.5" x14ac:dyDescent="0.3">
      <c r="A37" s="104" t="s">
        <v>126</v>
      </c>
      <c r="B37" s="10" t="s">
        <v>32</v>
      </c>
      <c r="C37" s="11" t="s">
        <v>76</v>
      </c>
      <c r="D37" s="41" t="s">
        <v>47</v>
      </c>
      <c r="E37" s="9" t="s">
        <v>28</v>
      </c>
      <c r="F37" s="9" t="s">
        <v>83</v>
      </c>
      <c r="G37" s="48" t="s">
        <v>198</v>
      </c>
      <c r="H37" s="97" t="s">
        <v>226</v>
      </c>
      <c r="I37" s="63">
        <v>45720</v>
      </c>
      <c r="J37" s="63">
        <v>45723</v>
      </c>
      <c r="K37" s="62">
        <v>45681</v>
      </c>
      <c r="L37" s="62">
        <v>45691</v>
      </c>
      <c r="M37" s="63" t="str">
        <f t="shared" si="0"/>
        <v/>
      </c>
    </row>
    <row r="38" spans="1:13" ht="40.5" x14ac:dyDescent="0.3">
      <c r="A38" s="104" t="s">
        <v>127</v>
      </c>
      <c r="B38" s="10" t="s">
        <v>32</v>
      </c>
      <c r="C38" s="11" t="s">
        <v>76</v>
      </c>
      <c r="D38" s="41" t="s">
        <v>48</v>
      </c>
      <c r="E38" s="9" t="s">
        <v>28</v>
      </c>
      <c r="F38" s="9" t="s">
        <v>83</v>
      </c>
      <c r="G38" s="48" t="s">
        <v>198</v>
      </c>
      <c r="H38" s="97" t="s">
        <v>226</v>
      </c>
      <c r="I38" s="63">
        <v>45720</v>
      </c>
      <c r="J38" s="63">
        <v>45723</v>
      </c>
      <c r="K38" s="62">
        <v>45681</v>
      </c>
      <c r="L38" s="62">
        <v>45691</v>
      </c>
      <c r="M38" s="63" t="str">
        <f t="shared" si="0"/>
        <v/>
      </c>
    </row>
    <row r="39" spans="1:13" ht="40.5" x14ac:dyDescent="0.3">
      <c r="A39" s="43" t="s">
        <v>162</v>
      </c>
      <c r="B39" s="10" t="s">
        <v>32</v>
      </c>
      <c r="C39" s="11" t="s">
        <v>164</v>
      </c>
      <c r="D39" s="41" t="s">
        <v>161</v>
      </c>
      <c r="E39" s="9" t="s">
        <v>28</v>
      </c>
      <c r="F39" s="9" t="s">
        <v>84</v>
      </c>
      <c r="G39" s="48" t="s">
        <v>198</v>
      </c>
      <c r="H39" s="48" t="s">
        <v>225</v>
      </c>
      <c r="I39" s="61">
        <v>45698</v>
      </c>
      <c r="J39" s="61">
        <v>45702</v>
      </c>
      <c r="K39" s="63">
        <v>45707</v>
      </c>
      <c r="L39" s="63">
        <v>45708</v>
      </c>
      <c r="M39" s="63" t="str">
        <f t="shared" si="0"/>
        <v/>
      </c>
    </row>
    <row r="40" spans="1:13" ht="27" x14ac:dyDescent="0.3">
      <c r="A40" s="84" t="s">
        <v>163</v>
      </c>
      <c r="B40" s="10" t="s">
        <v>32</v>
      </c>
      <c r="C40" s="11" t="s">
        <v>164</v>
      </c>
      <c r="D40" s="41" t="s">
        <v>268</v>
      </c>
      <c r="E40" s="9" t="s">
        <v>28</v>
      </c>
      <c r="F40" s="9" t="s">
        <v>82</v>
      </c>
      <c r="G40" s="48" t="s">
        <v>198</v>
      </c>
      <c r="H40" s="48" t="s">
        <v>226</v>
      </c>
      <c r="I40" s="61">
        <v>45698</v>
      </c>
      <c r="J40" s="61">
        <v>45702</v>
      </c>
      <c r="K40" s="63">
        <v>45693</v>
      </c>
      <c r="L40" s="70">
        <v>45695</v>
      </c>
      <c r="M40" s="63"/>
    </row>
    <row r="41" spans="1:13" ht="54" x14ac:dyDescent="0.3">
      <c r="A41" s="43" t="s">
        <v>128</v>
      </c>
      <c r="B41" s="43" t="s">
        <v>77</v>
      </c>
      <c r="C41" s="52" t="s">
        <v>34</v>
      </c>
      <c r="D41" s="41" t="s">
        <v>229</v>
      </c>
      <c r="E41" s="45" t="s">
        <v>28</v>
      </c>
      <c r="F41" s="45" t="s">
        <v>84</v>
      </c>
      <c r="G41" s="48" t="s">
        <v>198</v>
      </c>
      <c r="H41" s="9" t="s">
        <v>226</v>
      </c>
      <c r="I41" s="70">
        <v>45712</v>
      </c>
      <c r="J41" s="70">
        <v>45716</v>
      </c>
      <c r="K41" s="61"/>
      <c r="L41" s="61"/>
      <c r="M41" s="61"/>
    </row>
    <row r="42" spans="1:13" ht="40.5" x14ac:dyDescent="0.3">
      <c r="A42" s="43" t="s">
        <v>129</v>
      </c>
      <c r="B42" s="10" t="s">
        <v>77</v>
      </c>
      <c r="C42" s="11" t="s">
        <v>189</v>
      </c>
      <c r="D42" s="41" t="s">
        <v>49</v>
      </c>
      <c r="E42" s="9" t="s">
        <v>28</v>
      </c>
      <c r="F42" s="9" t="s">
        <v>84</v>
      </c>
      <c r="G42" s="48" t="s">
        <v>197</v>
      </c>
      <c r="H42" s="9" t="s">
        <v>226</v>
      </c>
      <c r="I42" s="70">
        <v>45712</v>
      </c>
      <c r="J42" s="70">
        <v>45716</v>
      </c>
      <c r="K42" s="63"/>
      <c r="L42" s="63"/>
      <c r="M42" s="63"/>
    </row>
    <row r="43" spans="1:13" ht="27" x14ac:dyDescent="0.3">
      <c r="A43" s="43" t="s">
        <v>130</v>
      </c>
      <c r="B43" s="10" t="s">
        <v>77</v>
      </c>
      <c r="C43" s="11" t="s">
        <v>189</v>
      </c>
      <c r="D43" s="41" t="s">
        <v>50</v>
      </c>
      <c r="E43" s="9" t="s">
        <v>28</v>
      </c>
      <c r="F43" s="9" t="s">
        <v>83</v>
      </c>
      <c r="G43" s="48" t="s">
        <v>197</v>
      </c>
      <c r="H43" s="9" t="s">
        <v>226</v>
      </c>
      <c r="I43" s="70">
        <v>45712</v>
      </c>
      <c r="J43" s="70">
        <v>45716</v>
      </c>
      <c r="K43" s="63"/>
      <c r="L43" s="63"/>
      <c r="M43" s="63"/>
    </row>
    <row r="44" spans="1:13" ht="40.5" x14ac:dyDescent="0.3">
      <c r="A44" s="104" t="s">
        <v>131</v>
      </c>
      <c r="B44" s="10" t="s">
        <v>77</v>
      </c>
      <c r="C44" s="11" t="s">
        <v>190</v>
      </c>
      <c r="D44" s="41" t="s">
        <v>78</v>
      </c>
      <c r="E44" s="9" t="s">
        <v>28</v>
      </c>
      <c r="F44" s="9" t="s">
        <v>83</v>
      </c>
      <c r="G44" s="48" t="s">
        <v>198</v>
      </c>
      <c r="H44" s="12" t="s">
        <v>226</v>
      </c>
      <c r="I44" s="70">
        <v>45712</v>
      </c>
      <c r="J44" s="70">
        <v>45716</v>
      </c>
      <c r="K44" s="70">
        <v>45695</v>
      </c>
      <c r="L44" s="70">
        <v>45699</v>
      </c>
      <c r="M44" s="63"/>
    </row>
    <row r="45" spans="1:13" ht="40.5" x14ac:dyDescent="0.3">
      <c r="A45" s="104" t="s">
        <v>132</v>
      </c>
      <c r="B45" s="10" t="s">
        <v>77</v>
      </c>
      <c r="C45" s="11" t="s">
        <v>190</v>
      </c>
      <c r="D45" s="41" t="s">
        <v>51</v>
      </c>
      <c r="E45" s="9" t="s">
        <v>28</v>
      </c>
      <c r="F45" s="9" t="s">
        <v>83</v>
      </c>
      <c r="G45" s="48" t="s">
        <v>198</v>
      </c>
      <c r="H45" s="12" t="s">
        <v>226</v>
      </c>
      <c r="I45" s="70">
        <v>45712</v>
      </c>
      <c r="J45" s="70">
        <v>45716</v>
      </c>
      <c r="K45" s="70">
        <v>45695</v>
      </c>
      <c r="L45" s="70">
        <v>45699</v>
      </c>
      <c r="M45" s="63"/>
    </row>
    <row r="46" spans="1:13" ht="40.5" x14ac:dyDescent="0.3">
      <c r="A46" s="84" t="s">
        <v>133</v>
      </c>
      <c r="B46" s="84" t="s">
        <v>77</v>
      </c>
      <c r="C46" s="85" t="s">
        <v>190</v>
      </c>
      <c r="D46" s="86" t="s">
        <v>265</v>
      </c>
      <c r="E46" s="83" t="s">
        <v>28</v>
      </c>
      <c r="F46" s="83" t="s">
        <v>82</v>
      </c>
      <c r="G46" s="87" t="s">
        <v>198</v>
      </c>
      <c r="H46" s="12" t="s">
        <v>226</v>
      </c>
      <c r="I46" s="88">
        <v>45684</v>
      </c>
      <c r="J46" s="88">
        <v>45688</v>
      </c>
      <c r="K46" s="70">
        <v>45695</v>
      </c>
      <c r="L46" s="70">
        <v>45699</v>
      </c>
      <c r="M46" s="88"/>
    </row>
    <row r="47" spans="1:13" ht="40.5" x14ac:dyDescent="0.3">
      <c r="A47" s="104" t="s">
        <v>134</v>
      </c>
      <c r="B47" s="10" t="s">
        <v>77</v>
      </c>
      <c r="C47" s="11" t="s">
        <v>190</v>
      </c>
      <c r="D47" s="41" t="s">
        <v>52</v>
      </c>
      <c r="E47" s="9" t="s">
        <v>28</v>
      </c>
      <c r="F47" s="9" t="s">
        <v>82</v>
      </c>
      <c r="G47" s="48" t="s">
        <v>198</v>
      </c>
      <c r="H47" s="12" t="s">
        <v>226</v>
      </c>
      <c r="I47" s="63">
        <v>45684</v>
      </c>
      <c r="J47" s="63">
        <v>45688</v>
      </c>
      <c r="K47" s="70">
        <v>45695</v>
      </c>
      <c r="L47" s="70">
        <v>45701</v>
      </c>
      <c r="M47" s="63"/>
    </row>
    <row r="48" spans="1:13" ht="40.5" x14ac:dyDescent="0.3">
      <c r="A48" s="84" t="s">
        <v>135</v>
      </c>
      <c r="B48" s="10" t="s">
        <v>77</v>
      </c>
      <c r="C48" s="11" t="s">
        <v>190</v>
      </c>
      <c r="D48" s="41" t="s">
        <v>53</v>
      </c>
      <c r="E48" s="9" t="s">
        <v>28</v>
      </c>
      <c r="F48" s="9" t="s">
        <v>82</v>
      </c>
      <c r="G48" s="48" t="s">
        <v>198</v>
      </c>
      <c r="H48" s="12" t="s">
        <v>226</v>
      </c>
      <c r="I48" s="63">
        <v>45691</v>
      </c>
      <c r="J48" s="63">
        <v>45695</v>
      </c>
      <c r="K48" s="70">
        <v>45695</v>
      </c>
      <c r="L48" s="70">
        <v>45701</v>
      </c>
      <c r="M48" s="63"/>
    </row>
    <row r="49" spans="1:13" ht="40.5" x14ac:dyDescent="0.3">
      <c r="A49" s="84" t="s">
        <v>136</v>
      </c>
      <c r="B49" s="10" t="s">
        <v>33</v>
      </c>
      <c r="C49" s="11" t="s">
        <v>190</v>
      </c>
      <c r="D49" s="41" t="s">
        <v>54</v>
      </c>
      <c r="E49" s="9" t="s">
        <v>28</v>
      </c>
      <c r="F49" s="9" t="s">
        <v>82</v>
      </c>
      <c r="G49" s="48" t="s">
        <v>198</v>
      </c>
      <c r="H49" s="12" t="s">
        <v>226</v>
      </c>
      <c r="I49" s="63">
        <v>45691</v>
      </c>
      <c r="J49" s="63">
        <v>45695</v>
      </c>
      <c r="K49" s="63">
        <v>45693</v>
      </c>
      <c r="L49" s="70">
        <v>45695</v>
      </c>
      <c r="M49" s="3"/>
    </row>
    <row r="50" spans="1:13" ht="54" x14ac:dyDescent="0.3">
      <c r="A50" s="84" t="s">
        <v>137</v>
      </c>
      <c r="B50" s="10" t="s">
        <v>33</v>
      </c>
      <c r="C50" s="11" t="s">
        <v>190</v>
      </c>
      <c r="D50" s="41" t="s">
        <v>55</v>
      </c>
      <c r="E50" s="9" t="s">
        <v>28</v>
      </c>
      <c r="F50" s="9" t="s">
        <v>83</v>
      </c>
      <c r="G50" s="48" t="s">
        <v>198</v>
      </c>
      <c r="H50" s="12" t="s">
        <v>226</v>
      </c>
      <c r="I50" s="63">
        <v>45691</v>
      </c>
      <c r="J50" s="63">
        <v>45695</v>
      </c>
      <c r="K50" s="70">
        <v>45693</v>
      </c>
      <c r="L50" s="70">
        <v>45695</v>
      </c>
      <c r="M50" s="63" t="str">
        <f t="shared" si="0"/>
        <v/>
      </c>
    </row>
    <row r="51" spans="1:13" ht="27" x14ac:dyDescent="0.3">
      <c r="A51" s="43" t="s">
        <v>138</v>
      </c>
      <c r="B51" s="10" t="s">
        <v>33</v>
      </c>
      <c r="C51" s="11" t="s">
        <v>191</v>
      </c>
      <c r="D51" s="41" t="s">
        <v>56</v>
      </c>
      <c r="E51" s="9" t="s">
        <v>28</v>
      </c>
      <c r="F51" s="9" t="s">
        <v>83</v>
      </c>
      <c r="G51" s="48" t="s">
        <v>197</v>
      </c>
      <c r="H51" s="9" t="s">
        <v>226</v>
      </c>
      <c r="I51" s="61">
        <v>45705</v>
      </c>
      <c r="J51" s="61">
        <v>45709</v>
      </c>
      <c r="K51" s="63"/>
      <c r="L51" s="63"/>
      <c r="M51" s="63" t="str">
        <f t="shared" si="0"/>
        <v/>
      </c>
    </row>
    <row r="52" spans="1:13" ht="67.5" x14ac:dyDescent="0.3">
      <c r="A52" s="43" t="s">
        <v>139</v>
      </c>
      <c r="B52" s="10" t="s">
        <v>33</v>
      </c>
      <c r="C52" s="11" t="s">
        <v>191</v>
      </c>
      <c r="D52" s="41" t="s">
        <v>57</v>
      </c>
      <c r="E52" s="9" t="s">
        <v>28</v>
      </c>
      <c r="F52" s="9" t="s">
        <v>83</v>
      </c>
      <c r="G52" s="48" t="s">
        <v>197</v>
      </c>
      <c r="H52" s="9" t="s">
        <v>226</v>
      </c>
      <c r="I52" s="63">
        <v>45705</v>
      </c>
      <c r="J52" s="61">
        <v>45709</v>
      </c>
      <c r="K52" s="63"/>
      <c r="L52" s="63"/>
      <c r="M52" s="63" t="str">
        <f t="shared" si="0"/>
        <v/>
      </c>
    </row>
    <row r="53" spans="1:13" ht="40.5" x14ac:dyDescent="0.3">
      <c r="A53" s="43" t="s">
        <v>140</v>
      </c>
      <c r="B53" s="10" t="s">
        <v>33</v>
      </c>
      <c r="C53" s="11" t="s">
        <v>191</v>
      </c>
      <c r="D53" s="41" t="s">
        <v>58</v>
      </c>
      <c r="E53" s="9" t="s">
        <v>28</v>
      </c>
      <c r="F53" s="9" t="s">
        <v>83</v>
      </c>
      <c r="G53" s="48" t="s">
        <v>197</v>
      </c>
      <c r="H53" s="9" t="s">
        <v>226</v>
      </c>
      <c r="I53" s="63">
        <v>45712</v>
      </c>
      <c r="J53" s="63">
        <v>45716</v>
      </c>
      <c r="K53" s="63"/>
      <c r="L53" s="63"/>
      <c r="M53" s="63" t="str">
        <f t="shared" si="0"/>
        <v/>
      </c>
    </row>
    <row r="54" spans="1:13" ht="40.5" x14ac:dyDescent="0.3">
      <c r="A54" s="43" t="s">
        <v>257</v>
      </c>
      <c r="B54" s="10" t="s">
        <v>33</v>
      </c>
      <c r="C54" s="11" t="s">
        <v>191</v>
      </c>
      <c r="D54" s="41" t="s">
        <v>192</v>
      </c>
      <c r="E54" s="9" t="s">
        <v>28</v>
      </c>
      <c r="F54" s="9" t="s">
        <v>83</v>
      </c>
      <c r="G54" s="48" t="s">
        <v>197</v>
      </c>
      <c r="H54" s="9" t="s">
        <v>226</v>
      </c>
      <c r="I54" s="63">
        <v>45712</v>
      </c>
      <c r="J54" s="63">
        <v>45716</v>
      </c>
      <c r="K54" s="63"/>
      <c r="L54" s="63"/>
      <c r="M54" s="63" t="str">
        <f t="shared" si="0"/>
        <v/>
      </c>
    </row>
    <row r="55" spans="1:13" x14ac:dyDescent="0.3">
      <c r="A55" s="43" t="s">
        <v>141</v>
      </c>
      <c r="B55" s="10" t="s">
        <v>33</v>
      </c>
      <c r="C55" s="11" t="s">
        <v>86</v>
      </c>
      <c r="D55" s="41" t="s">
        <v>59</v>
      </c>
      <c r="E55" s="9" t="s">
        <v>28</v>
      </c>
      <c r="F55" s="9" t="s">
        <v>84</v>
      </c>
      <c r="G55" s="48" t="s">
        <v>197</v>
      </c>
      <c r="H55" s="48" t="s">
        <v>227</v>
      </c>
      <c r="I55" s="63">
        <v>45720</v>
      </c>
      <c r="J55" s="63">
        <v>45723</v>
      </c>
      <c r="K55" s="63"/>
      <c r="L55" s="63"/>
      <c r="M55" s="63" t="str">
        <f t="shared" si="0"/>
        <v/>
      </c>
    </row>
    <row r="56" spans="1:13" ht="27" x14ac:dyDescent="0.3">
      <c r="A56" s="84" t="s">
        <v>142</v>
      </c>
      <c r="B56" s="10" t="s">
        <v>33</v>
      </c>
      <c r="C56" s="11" t="s">
        <v>86</v>
      </c>
      <c r="D56" s="41" t="s">
        <v>85</v>
      </c>
      <c r="E56" s="9" t="s">
        <v>28</v>
      </c>
      <c r="F56" s="9" t="s">
        <v>82</v>
      </c>
      <c r="G56" s="48" t="s">
        <v>198</v>
      </c>
      <c r="H56" s="12" t="s">
        <v>226</v>
      </c>
      <c r="I56" s="63">
        <v>45720</v>
      </c>
      <c r="J56" s="63">
        <v>45723</v>
      </c>
      <c r="K56" s="70">
        <v>45695</v>
      </c>
      <c r="L56" s="70">
        <v>45699</v>
      </c>
      <c r="M56" s="63" t="str">
        <f t="shared" si="0"/>
        <v/>
      </c>
    </row>
    <row r="57" spans="1:13" ht="54" x14ac:dyDescent="0.3">
      <c r="A57" s="43" t="s">
        <v>143</v>
      </c>
      <c r="B57" s="10" t="s">
        <v>33</v>
      </c>
      <c r="C57" s="11" t="s">
        <v>86</v>
      </c>
      <c r="D57" s="41" t="s">
        <v>87</v>
      </c>
      <c r="E57" s="9" t="s">
        <v>28</v>
      </c>
      <c r="F57" s="9" t="s">
        <v>84</v>
      </c>
      <c r="G57" s="48"/>
      <c r="H57" s="48" t="s">
        <v>227</v>
      </c>
      <c r="I57" s="63">
        <v>45720</v>
      </c>
      <c r="J57" s="63">
        <v>45723</v>
      </c>
      <c r="K57" s="63"/>
      <c r="L57" s="63"/>
      <c r="M57" s="63" t="str">
        <f t="shared" si="0"/>
        <v/>
      </c>
    </row>
    <row r="58" spans="1:13" ht="27" x14ac:dyDescent="0.3">
      <c r="A58" s="43" t="s">
        <v>144</v>
      </c>
      <c r="B58" s="10" t="s">
        <v>35</v>
      </c>
      <c r="C58" s="11" t="s">
        <v>34</v>
      </c>
      <c r="D58" s="41" t="s">
        <v>60</v>
      </c>
      <c r="E58" s="9" t="s">
        <v>28</v>
      </c>
      <c r="F58" s="9" t="s">
        <v>83</v>
      </c>
      <c r="G58" s="48" t="s">
        <v>198</v>
      </c>
      <c r="H58" s="48" t="s">
        <v>227</v>
      </c>
      <c r="I58" s="63">
        <v>45720</v>
      </c>
      <c r="J58" s="63">
        <v>45723</v>
      </c>
      <c r="K58" s="61">
        <v>45709</v>
      </c>
      <c r="L58" s="61">
        <v>45709</v>
      </c>
      <c r="M58" s="63" t="str">
        <f t="shared" si="0"/>
        <v/>
      </c>
    </row>
    <row r="59" spans="1:13" ht="40.5" x14ac:dyDescent="0.3">
      <c r="A59" s="84" t="s">
        <v>145</v>
      </c>
      <c r="B59" s="10" t="s">
        <v>35</v>
      </c>
      <c r="C59" s="11" t="s">
        <v>193</v>
      </c>
      <c r="D59" s="41" t="s">
        <v>61</v>
      </c>
      <c r="E59" s="9" t="s">
        <v>28</v>
      </c>
      <c r="F59" s="9" t="s">
        <v>83</v>
      </c>
      <c r="G59" s="48" t="s">
        <v>198</v>
      </c>
      <c r="H59" s="12" t="s">
        <v>226</v>
      </c>
      <c r="I59" s="63">
        <v>45691</v>
      </c>
      <c r="J59" s="63">
        <v>45695</v>
      </c>
      <c r="K59" s="70">
        <v>45695</v>
      </c>
      <c r="L59" s="70">
        <v>45698</v>
      </c>
      <c r="M59" s="63" t="str">
        <f t="shared" si="0"/>
        <v/>
      </c>
    </row>
    <row r="60" spans="1:13" ht="40.5" x14ac:dyDescent="0.3">
      <c r="A60" s="84" t="s">
        <v>146</v>
      </c>
      <c r="B60" s="10" t="s">
        <v>35</v>
      </c>
      <c r="C60" s="11" t="s">
        <v>193</v>
      </c>
      <c r="D60" s="41" t="s">
        <v>62</v>
      </c>
      <c r="E60" s="9" t="s">
        <v>28</v>
      </c>
      <c r="F60" s="9" t="s">
        <v>83</v>
      </c>
      <c r="G60" s="48" t="s">
        <v>198</v>
      </c>
      <c r="H60" s="12" t="s">
        <v>226</v>
      </c>
      <c r="I60" s="63">
        <v>45691</v>
      </c>
      <c r="J60" s="63">
        <v>45695</v>
      </c>
      <c r="K60" s="70">
        <v>45695</v>
      </c>
      <c r="L60" s="70">
        <v>45698</v>
      </c>
      <c r="M60" s="63" t="str">
        <f t="shared" si="0"/>
        <v/>
      </c>
    </row>
    <row r="61" spans="1:13" ht="40.5" x14ac:dyDescent="0.3">
      <c r="A61" s="84" t="s">
        <v>147</v>
      </c>
      <c r="B61" s="10" t="s">
        <v>35</v>
      </c>
      <c r="C61" s="11" t="s">
        <v>193</v>
      </c>
      <c r="D61" s="41" t="s">
        <v>63</v>
      </c>
      <c r="E61" s="9" t="s">
        <v>28</v>
      </c>
      <c r="F61" s="9" t="s">
        <v>83</v>
      </c>
      <c r="G61" s="48" t="s">
        <v>198</v>
      </c>
      <c r="H61" s="12" t="s">
        <v>226</v>
      </c>
      <c r="I61" s="63">
        <v>45698</v>
      </c>
      <c r="J61" s="63">
        <v>45702</v>
      </c>
      <c r="K61" s="70">
        <v>45695</v>
      </c>
      <c r="L61" s="70">
        <v>45698</v>
      </c>
      <c r="M61" s="63" t="str">
        <f t="shared" si="0"/>
        <v/>
      </c>
    </row>
    <row r="62" spans="1:13" ht="40.5" x14ac:dyDescent="0.3">
      <c r="A62" s="84" t="s">
        <v>148</v>
      </c>
      <c r="B62" s="10" t="s">
        <v>35</v>
      </c>
      <c r="C62" s="11" t="s">
        <v>193</v>
      </c>
      <c r="D62" s="41" t="s">
        <v>64</v>
      </c>
      <c r="E62" s="9" t="s">
        <v>28</v>
      </c>
      <c r="F62" s="9" t="s">
        <v>83</v>
      </c>
      <c r="G62" s="48" t="s">
        <v>198</v>
      </c>
      <c r="H62" s="12" t="s">
        <v>226</v>
      </c>
      <c r="I62" s="63">
        <v>45698</v>
      </c>
      <c r="J62" s="63">
        <v>45702</v>
      </c>
      <c r="K62" s="70">
        <v>45695</v>
      </c>
      <c r="L62" s="70">
        <v>45698</v>
      </c>
      <c r="M62" s="63" t="str">
        <f t="shared" si="0"/>
        <v/>
      </c>
    </row>
    <row r="63" spans="1:13" ht="40.5" x14ac:dyDescent="0.3">
      <c r="A63" s="84" t="s">
        <v>149</v>
      </c>
      <c r="B63" s="10" t="s">
        <v>35</v>
      </c>
      <c r="C63" s="11" t="s">
        <v>194</v>
      </c>
      <c r="D63" s="41" t="s">
        <v>65</v>
      </c>
      <c r="E63" s="9" t="s">
        <v>28</v>
      </c>
      <c r="F63" s="9" t="s">
        <v>83</v>
      </c>
      <c r="G63" s="48" t="s">
        <v>198</v>
      </c>
      <c r="H63" s="12" t="s">
        <v>226</v>
      </c>
      <c r="I63" s="63">
        <v>45698</v>
      </c>
      <c r="J63" s="63">
        <v>45702</v>
      </c>
      <c r="K63" s="70">
        <v>45699</v>
      </c>
      <c r="L63" s="70">
        <v>45702</v>
      </c>
      <c r="M63" s="63" t="str">
        <f t="shared" si="0"/>
        <v/>
      </c>
    </row>
    <row r="64" spans="1:13" ht="40.5" x14ac:dyDescent="0.3">
      <c r="A64" s="104" t="s">
        <v>159</v>
      </c>
      <c r="B64" s="10" t="s">
        <v>35</v>
      </c>
      <c r="C64" s="11" t="s">
        <v>194</v>
      </c>
      <c r="D64" s="41" t="s">
        <v>66</v>
      </c>
      <c r="E64" s="9" t="s">
        <v>28</v>
      </c>
      <c r="F64" s="9" t="s">
        <v>83</v>
      </c>
      <c r="G64" s="48" t="s">
        <v>198</v>
      </c>
      <c r="H64" s="12" t="s">
        <v>226</v>
      </c>
      <c r="I64" s="63">
        <v>45698</v>
      </c>
      <c r="J64" s="63">
        <v>45702</v>
      </c>
      <c r="K64" s="70">
        <v>45699</v>
      </c>
      <c r="L64" s="70">
        <v>45702</v>
      </c>
      <c r="M64" s="63" t="str">
        <f t="shared" si="0"/>
        <v/>
      </c>
    </row>
    <row r="65" spans="1:13" ht="40.5" x14ac:dyDescent="0.3">
      <c r="A65" s="84" t="s">
        <v>150</v>
      </c>
      <c r="B65" s="10" t="s">
        <v>35</v>
      </c>
      <c r="C65" s="11" t="s">
        <v>194</v>
      </c>
      <c r="D65" s="41" t="s">
        <v>264</v>
      </c>
      <c r="E65" s="9" t="s">
        <v>28</v>
      </c>
      <c r="F65" s="9" t="s">
        <v>82</v>
      </c>
      <c r="G65" s="48" t="s">
        <v>198</v>
      </c>
      <c r="H65" s="12" t="s">
        <v>226</v>
      </c>
      <c r="I65" s="61">
        <v>45691</v>
      </c>
      <c r="J65" s="61">
        <v>45695</v>
      </c>
      <c r="K65" s="70">
        <v>45699</v>
      </c>
      <c r="L65" s="70">
        <v>45702</v>
      </c>
      <c r="M65" s="63" t="str">
        <f t="shared" si="0"/>
        <v/>
      </c>
    </row>
    <row r="66" spans="1:13" ht="40.5" x14ac:dyDescent="0.3">
      <c r="A66" s="84" t="s">
        <v>151</v>
      </c>
      <c r="B66" s="10" t="s">
        <v>35</v>
      </c>
      <c r="C66" s="11" t="s">
        <v>194</v>
      </c>
      <c r="D66" s="41" t="s">
        <v>67</v>
      </c>
      <c r="E66" s="9" t="s">
        <v>28</v>
      </c>
      <c r="F66" s="9" t="s">
        <v>82</v>
      </c>
      <c r="G66" s="48" t="s">
        <v>198</v>
      </c>
      <c r="H66" s="12" t="s">
        <v>226</v>
      </c>
      <c r="I66" s="61">
        <v>45691</v>
      </c>
      <c r="J66" s="61">
        <v>45695</v>
      </c>
      <c r="K66" s="70">
        <v>45699</v>
      </c>
      <c r="L66" s="70">
        <v>45702</v>
      </c>
      <c r="M66" s="63" t="str">
        <f t="shared" si="0"/>
        <v/>
      </c>
    </row>
    <row r="67" spans="1:13" ht="40.5" x14ac:dyDescent="0.3">
      <c r="A67" s="84" t="s">
        <v>152</v>
      </c>
      <c r="B67" s="10" t="s">
        <v>35</v>
      </c>
      <c r="C67" s="11" t="s">
        <v>195</v>
      </c>
      <c r="D67" s="41" t="s">
        <v>68</v>
      </c>
      <c r="E67" s="9" t="s">
        <v>28</v>
      </c>
      <c r="F67" s="9" t="s">
        <v>82</v>
      </c>
      <c r="G67" s="48" t="s">
        <v>198</v>
      </c>
      <c r="H67" s="97" t="s">
        <v>226</v>
      </c>
      <c r="I67" s="61">
        <v>45691</v>
      </c>
      <c r="J67" s="61">
        <v>45695</v>
      </c>
      <c r="K67" s="70">
        <v>45702</v>
      </c>
      <c r="L67" s="70">
        <v>45706</v>
      </c>
      <c r="M67" s="63" t="str">
        <f t="shared" ref="M67:M76" si="2">IF(K67&gt;"",K67+7,"")</f>
        <v/>
      </c>
    </row>
    <row r="68" spans="1:13" ht="40.5" x14ac:dyDescent="0.3">
      <c r="A68" s="84" t="s">
        <v>153</v>
      </c>
      <c r="B68" s="10" t="s">
        <v>35</v>
      </c>
      <c r="C68" s="11" t="s">
        <v>195</v>
      </c>
      <c r="D68" s="41" t="s">
        <v>69</v>
      </c>
      <c r="E68" s="9" t="s">
        <v>28</v>
      </c>
      <c r="F68" s="9" t="s">
        <v>82</v>
      </c>
      <c r="G68" s="48" t="s">
        <v>198</v>
      </c>
      <c r="H68" s="97" t="s">
        <v>226</v>
      </c>
      <c r="I68" s="61">
        <v>45691</v>
      </c>
      <c r="J68" s="61">
        <v>45695</v>
      </c>
      <c r="K68" s="70">
        <v>45702</v>
      </c>
      <c r="L68" s="70">
        <v>45706</v>
      </c>
      <c r="M68" s="63" t="str">
        <f t="shared" si="2"/>
        <v/>
      </c>
    </row>
    <row r="69" spans="1:13" ht="40.5" x14ac:dyDescent="0.3">
      <c r="A69" s="107" t="s">
        <v>154</v>
      </c>
      <c r="B69" s="10" t="s">
        <v>35</v>
      </c>
      <c r="C69" s="11" t="s">
        <v>195</v>
      </c>
      <c r="D69" s="41" t="s">
        <v>70</v>
      </c>
      <c r="E69" s="9" t="s">
        <v>28</v>
      </c>
      <c r="F69" s="9" t="s">
        <v>82</v>
      </c>
      <c r="G69" s="48" t="s">
        <v>198</v>
      </c>
      <c r="H69" s="97" t="s">
        <v>226</v>
      </c>
      <c r="I69" s="61">
        <v>45691</v>
      </c>
      <c r="J69" s="61">
        <v>45695</v>
      </c>
      <c r="K69" s="70">
        <v>45702</v>
      </c>
      <c r="L69" s="70">
        <v>45706</v>
      </c>
      <c r="M69" s="63" t="str">
        <f t="shared" si="2"/>
        <v/>
      </c>
    </row>
    <row r="70" spans="1:13" ht="40.5" x14ac:dyDescent="0.3">
      <c r="A70" s="108" t="s">
        <v>155</v>
      </c>
      <c r="B70" s="10" t="s">
        <v>35</v>
      </c>
      <c r="C70" s="11" t="s">
        <v>195</v>
      </c>
      <c r="D70" s="41" t="s">
        <v>71</v>
      </c>
      <c r="E70" s="9" t="s">
        <v>28</v>
      </c>
      <c r="F70" s="9" t="s">
        <v>82</v>
      </c>
      <c r="G70" s="48" t="s">
        <v>198</v>
      </c>
      <c r="H70" s="97" t="s">
        <v>226</v>
      </c>
      <c r="I70" s="61">
        <v>45691</v>
      </c>
      <c r="J70" s="61">
        <v>45695</v>
      </c>
      <c r="K70" s="70">
        <v>45702</v>
      </c>
      <c r="L70" s="70">
        <v>45706</v>
      </c>
      <c r="M70" s="63" t="str">
        <f t="shared" si="2"/>
        <v/>
      </c>
    </row>
    <row r="71" spans="1:13" ht="27" x14ac:dyDescent="0.3">
      <c r="A71" s="94" t="s">
        <v>156</v>
      </c>
      <c r="B71" s="10" t="s">
        <v>35</v>
      </c>
      <c r="C71" s="11" t="s">
        <v>79</v>
      </c>
      <c r="D71" s="41" t="s">
        <v>72</v>
      </c>
      <c r="E71" s="9" t="s">
        <v>28</v>
      </c>
      <c r="F71" s="9" t="s">
        <v>83</v>
      </c>
      <c r="G71" s="48" t="s">
        <v>197</v>
      </c>
      <c r="H71" s="48" t="s">
        <v>227</v>
      </c>
      <c r="I71" s="63">
        <v>45712</v>
      </c>
      <c r="J71" s="63">
        <v>45716</v>
      </c>
      <c r="K71" s="63"/>
      <c r="L71" s="63"/>
      <c r="M71" s="63" t="str">
        <f t="shared" si="2"/>
        <v/>
      </c>
    </row>
    <row r="72" spans="1:13" ht="54" x14ac:dyDescent="0.3">
      <c r="A72" s="94" t="s">
        <v>157</v>
      </c>
      <c r="B72" s="10" t="s">
        <v>35</v>
      </c>
      <c r="C72" s="11" t="s">
        <v>79</v>
      </c>
      <c r="D72" s="41" t="s">
        <v>73</v>
      </c>
      <c r="E72" s="9" t="s">
        <v>28</v>
      </c>
      <c r="F72" s="9" t="s">
        <v>83</v>
      </c>
      <c r="G72" s="48" t="s">
        <v>197</v>
      </c>
      <c r="H72" s="48" t="s">
        <v>227</v>
      </c>
      <c r="I72" s="63">
        <v>45720</v>
      </c>
      <c r="J72" s="63">
        <v>45723</v>
      </c>
      <c r="K72" s="63"/>
      <c r="L72" s="63"/>
      <c r="M72" s="63" t="str">
        <f t="shared" si="2"/>
        <v/>
      </c>
    </row>
    <row r="73" spans="1:13" ht="40.5" x14ac:dyDescent="0.3">
      <c r="A73" s="35" t="s">
        <v>158</v>
      </c>
      <c r="B73" s="10" t="s">
        <v>35</v>
      </c>
      <c r="C73" s="11" t="s">
        <v>79</v>
      </c>
      <c r="D73" s="41" t="s">
        <v>74</v>
      </c>
      <c r="E73" s="9" t="s">
        <v>28</v>
      </c>
      <c r="F73" s="9" t="s">
        <v>83</v>
      </c>
      <c r="G73" s="48" t="s">
        <v>197</v>
      </c>
      <c r="H73" s="48" t="s">
        <v>227</v>
      </c>
      <c r="I73" s="63">
        <v>45720</v>
      </c>
      <c r="J73" s="63">
        <v>45723</v>
      </c>
      <c r="K73" s="63"/>
      <c r="L73" s="63"/>
      <c r="M73" s="63" t="str">
        <f t="shared" si="2"/>
        <v/>
      </c>
    </row>
    <row r="74" spans="1:13" ht="27" x14ac:dyDescent="0.3">
      <c r="A74" s="94" t="s">
        <v>167</v>
      </c>
      <c r="B74" s="10" t="s">
        <v>35</v>
      </c>
      <c r="C74" s="10" t="s">
        <v>168</v>
      </c>
      <c r="D74" s="42" t="s">
        <v>266</v>
      </c>
      <c r="E74" s="12" t="s">
        <v>30</v>
      </c>
      <c r="F74" s="12" t="s">
        <v>84</v>
      </c>
      <c r="G74" s="48" t="s">
        <v>198</v>
      </c>
      <c r="H74" s="48" t="s">
        <v>227</v>
      </c>
      <c r="I74" s="63">
        <v>45720</v>
      </c>
      <c r="J74" s="63">
        <v>45723</v>
      </c>
      <c r="K74" s="66"/>
      <c r="L74" s="66"/>
      <c r="M74" s="66"/>
    </row>
    <row r="75" spans="1:13" x14ac:dyDescent="0.3">
      <c r="A75" s="10"/>
      <c r="B75" s="10" t="s">
        <v>39</v>
      </c>
      <c r="C75" s="10" t="s">
        <v>207</v>
      </c>
      <c r="D75" s="10" t="s">
        <v>208</v>
      </c>
      <c r="E75" s="12" t="s">
        <v>206</v>
      </c>
      <c r="F75" s="12" t="s">
        <v>84</v>
      </c>
      <c r="G75" s="10"/>
      <c r="H75" s="12" t="s">
        <v>29</v>
      </c>
      <c r="I75" s="68">
        <v>45693</v>
      </c>
      <c r="J75" s="63">
        <v>45695</v>
      </c>
      <c r="K75" s="63"/>
      <c r="L75" s="63"/>
      <c r="M75" s="63"/>
    </row>
    <row r="76" spans="1:13" x14ac:dyDescent="0.3">
      <c r="A76" s="10"/>
      <c r="B76" s="10" t="s">
        <v>39</v>
      </c>
      <c r="C76" s="10" t="s">
        <v>207</v>
      </c>
      <c r="D76" s="10" t="s">
        <v>209</v>
      </c>
      <c r="E76" s="12" t="s">
        <v>206</v>
      </c>
      <c r="F76" s="12" t="s">
        <v>84</v>
      </c>
      <c r="G76" s="10"/>
      <c r="H76" s="78" t="s">
        <v>29</v>
      </c>
      <c r="I76" s="79">
        <v>45699</v>
      </c>
      <c r="J76" s="80">
        <v>45702</v>
      </c>
      <c r="K76" s="63"/>
      <c r="L76" s="63"/>
      <c r="M76" s="63"/>
    </row>
    <row r="77" spans="1:13" x14ac:dyDescent="0.3">
      <c r="A77" s="10"/>
      <c r="B77" s="10" t="s">
        <v>39</v>
      </c>
      <c r="C77" s="10" t="s">
        <v>202</v>
      </c>
      <c r="D77" s="10" t="s">
        <v>203</v>
      </c>
      <c r="E77" s="12" t="s">
        <v>206</v>
      </c>
      <c r="F77" s="12" t="s">
        <v>84</v>
      </c>
      <c r="G77" s="73"/>
      <c r="H77" s="12" t="s">
        <v>205</v>
      </c>
      <c r="I77" s="68">
        <v>45659</v>
      </c>
      <c r="J77" s="63">
        <v>45716</v>
      </c>
      <c r="K77" s="71"/>
      <c r="L77" s="63"/>
      <c r="M77" s="63"/>
    </row>
    <row r="78" spans="1:13" x14ac:dyDescent="0.3">
      <c r="A78" s="10" t="s">
        <v>215</v>
      </c>
      <c r="B78" s="10" t="s">
        <v>39</v>
      </c>
      <c r="C78" s="10" t="s">
        <v>201</v>
      </c>
      <c r="D78" s="10" t="s">
        <v>200</v>
      </c>
      <c r="E78" s="12" t="s">
        <v>204</v>
      </c>
      <c r="F78" s="12" t="s">
        <v>84</v>
      </c>
      <c r="G78" s="74"/>
      <c r="H78" s="12" t="s">
        <v>29</v>
      </c>
      <c r="I78" s="68">
        <v>45692</v>
      </c>
      <c r="J78" s="63">
        <v>45694</v>
      </c>
      <c r="K78" s="71"/>
      <c r="L78" s="63"/>
      <c r="M78" s="63"/>
    </row>
    <row r="79" spans="1:13" x14ac:dyDescent="0.3">
      <c r="A79" s="10" t="s">
        <v>216</v>
      </c>
      <c r="B79" s="10" t="s">
        <v>39</v>
      </c>
      <c r="C79" s="10" t="s">
        <v>201</v>
      </c>
      <c r="D79" s="10" t="s">
        <v>231</v>
      </c>
      <c r="E79" s="12" t="s">
        <v>204</v>
      </c>
      <c r="F79" s="12" t="s">
        <v>84</v>
      </c>
      <c r="G79" s="74"/>
      <c r="H79" s="12" t="s">
        <v>29</v>
      </c>
      <c r="I79" s="68">
        <v>45677</v>
      </c>
      <c r="J79" s="63">
        <v>45681</v>
      </c>
      <c r="K79" s="71"/>
      <c r="L79" s="63"/>
      <c r="M79" s="63"/>
    </row>
    <row r="80" spans="1:13" x14ac:dyDescent="0.3">
      <c r="A80" s="10" t="s">
        <v>217</v>
      </c>
      <c r="B80" s="10" t="s">
        <v>39</v>
      </c>
      <c r="C80" s="10" t="s">
        <v>201</v>
      </c>
      <c r="D80" s="10" t="s">
        <v>232</v>
      </c>
      <c r="E80" s="12" t="s">
        <v>204</v>
      </c>
      <c r="F80" s="12" t="s">
        <v>84</v>
      </c>
      <c r="G80" s="74"/>
      <c r="H80" s="12" t="s">
        <v>29</v>
      </c>
      <c r="I80" s="68">
        <v>45677</v>
      </c>
      <c r="J80" s="63">
        <v>45681</v>
      </c>
      <c r="K80" s="71">
        <v>38372</v>
      </c>
      <c r="L80" s="63">
        <v>38375</v>
      </c>
      <c r="M80" s="63"/>
    </row>
    <row r="81" spans="1:13" x14ac:dyDescent="0.3">
      <c r="A81" s="10" t="s">
        <v>218</v>
      </c>
      <c r="B81" s="10" t="s">
        <v>39</v>
      </c>
      <c r="C81" s="10" t="s">
        <v>201</v>
      </c>
      <c r="D81" s="10" t="s">
        <v>219</v>
      </c>
      <c r="E81" s="12" t="s">
        <v>204</v>
      </c>
      <c r="F81" s="12" t="s">
        <v>84</v>
      </c>
      <c r="G81" s="74"/>
      <c r="H81" s="12" t="s">
        <v>29</v>
      </c>
      <c r="I81" s="68">
        <v>45684</v>
      </c>
      <c r="J81" s="63">
        <v>45695</v>
      </c>
      <c r="K81" s="71">
        <v>38376</v>
      </c>
      <c r="L81" s="63"/>
      <c r="M81" s="63"/>
    </row>
    <row r="82" spans="1:13" x14ac:dyDescent="0.3">
      <c r="A82" s="10" t="s">
        <v>220</v>
      </c>
      <c r="B82" s="10" t="s">
        <v>39</v>
      </c>
      <c r="C82" s="10" t="s">
        <v>201</v>
      </c>
      <c r="D82" s="35" t="s">
        <v>233</v>
      </c>
      <c r="E82" s="12" t="s">
        <v>204</v>
      </c>
      <c r="F82" s="12" t="s">
        <v>84</v>
      </c>
      <c r="G82" s="75"/>
      <c r="H82" s="12" t="s">
        <v>29</v>
      </c>
      <c r="I82" s="68">
        <v>45684</v>
      </c>
      <c r="J82" s="63">
        <v>45695</v>
      </c>
      <c r="K82" s="71">
        <v>38376</v>
      </c>
      <c r="L82" s="120"/>
      <c r="M82" s="120"/>
    </row>
    <row r="83" spans="1:13" x14ac:dyDescent="0.3">
      <c r="A83" s="10" t="s">
        <v>221</v>
      </c>
      <c r="B83" s="10" t="s">
        <v>39</v>
      </c>
      <c r="C83" s="10" t="s">
        <v>201</v>
      </c>
      <c r="D83" s="35" t="s">
        <v>234</v>
      </c>
      <c r="E83" s="12" t="s">
        <v>204</v>
      </c>
      <c r="F83" s="12" t="s">
        <v>84</v>
      </c>
      <c r="G83" s="75"/>
      <c r="H83" s="12" t="s">
        <v>29</v>
      </c>
      <c r="I83" s="68">
        <v>45684</v>
      </c>
      <c r="J83" s="63">
        <v>45695</v>
      </c>
      <c r="K83" s="71">
        <v>38376</v>
      </c>
      <c r="L83" s="68"/>
      <c r="M83" s="68"/>
    </row>
    <row r="84" spans="1:13" x14ac:dyDescent="0.3">
      <c r="A84" s="10" t="s">
        <v>222</v>
      </c>
      <c r="B84" s="10" t="s">
        <v>39</v>
      </c>
      <c r="C84" s="10" t="s">
        <v>201</v>
      </c>
      <c r="D84" s="10" t="s">
        <v>235</v>
      </c>
      <c r="E84" s="12" t="s">
        <v>204</v>
      </c>
      <c r="F84" s="12" t="s">
        <v>84</v>
      </c>
      <c r="G84" s="75"/>
      <c r="H84" s="12" t="s">
        <v>29</v>
      </c>
      <c r="I84" s="68">
        <v>45684</v>
      </c>
      <c r="J84" s="63">
        <v>45695</v>
      </c>
      <c r="K84" s="71">
        <v>38376</v>
      </c>
      <c r="L84" s="68"/>
      <c r="M84" s="68"/>
    </row>
    <row r="85" spans="1:13" x14ac:dyDescent="0.3">
      <c r="A85" s="10" t="s">
        <v>223</v>
      </c>
      <c r="B85" s="10" t="s">
        <v>39</v>
      </c>
      <c r="C85" s="10" t="s">
        <v>201</v>
      </c>
      <c r="D85" s="35" t="s">
        <v>236</v>
      </c>
      <c r="E85" s="12" t="s">
        <v>204</v>
      </c>
      <c r="F85" s="12" t="s">
        <v>84</v>
      </c>
      <c r="G85" s="75"/>
      <c r="H85" s="12" t="s">
        <v>29</v>
      </c>
      <c r="I85" s="68">
        <v>45684</v>
      </c>
      <c r="J85" s="63">
        <v>45695</v>
      </c>
      <c r="K85" s="71">
        <v>38376</v>
      </c>
      <c r="L85" s="68"/>
      <c r="M85" s="68"/>
    </row>
    <row r="86" spans="1:13" x14ac:dyDescent="0.3">
      <c r="A86" s="10" t="s">
        <v>224</v>
      </c>
      <c r="B86" s="10" t="s">
        <v>39</v>
      </c>
      <c r="C86" s="10" t="s">
        <v>201</v>
      </c>
      <c r="D86" s="35" t="s">
        <v>237</v>
      </c>
      <c r="E86" s="12" t="s">
        <v>204</v>
      </c>
      <c r="F86" s="12" t="s">
        <v>84</v>
      </c>
      <c r="G86" s="73"/>
      <c r="H86" s="12" t="s">
        <v>29</v>
      </c>
      <c r="I86" s="68">
        <v>45684</v>
      </c>
      <c r="J86" s="63">
        <v>45695</v>
      </c>
      <c r="K86" s="71">
        <v>38376</v>
      </c>
      <c r="L86" s="68"/>
      <c r="M86" s="68"/>
    </row>
    <row r="87" spans="1:13" x14ac:dyDescent="0.3">
      <c r="A87" s="10" t="s">
        <v>210</v>
      </c>
      <c r="B87" s="10" t="s">
        <v>39</v>
      </c>
      <c r="C87" s="10" t="s">
        <v>201</v>
      </c>
      <c r="D87" s="35" t="s">
        <v>238</v>
      </c>
      <c r="E87" s="12" t="s">
        <v>204</v>
      </c>
      <c r="F87" s="12" t="s">
        <v>84</v>
      </c>
      <c r="G87" s="73"/>
      <c r="H87" s="12" t="s">
        <v>29</v>
      </c>
      <c r="I87" s="63">
        <v>45698</v>
      </c>
      <c r="J87" s="63">
        <v>45709</v>
      </c>
      <c r="K87" s="71"/>
      <c r="L87" s="63"/>
      <c r="M87" s="63"/>
    </row>
    <row r="88" spans="1:13" x14ac:dyDescent="0.3">
      <c r="A88" s="10" t="s">
        <v>211</v>
      </c>
      <c r="B88" s="10" t="s">
        <v>39</v>
      </c>
      <c r="C88" s="10" t="s">
        <v>201</v>
      </c>
      <c r="D88" s="35" t="s">
        <v>239</v>
      </c>
      <c r="E88" s="12" t="s">
        <v>204</v>
      </c>
      <c r="F88" s="12" t="s">
        <v>84</v>
      </c>
      <c r="G88" s="73"/>
      <c r="H88" s="12" t="s">
        <v>29</v>
      </c>
      <c r="I88" s="63">
        <v>45698</v>
      </c>
      <c r="J88" s="63">
        <v>45709</v>
      </c>
      <c r="K88" s="71"/>
      <c r="L88" s="63"/>
      <c r="M88" s="63"/>
    </row>
    <row r="89" spans="1:13" x14ac:dyDescent="0.3">
      <c r="A89" s="10" t="s">
        <v>212</v>
      </c>
      <c r="B89" s="10" t="s">
        <v>39</v>
      </c>
      <c r="C89" s="10" t="s">
        <v>201</v>
      </c>
      <c r="D89" s="10" t="s">
        <v>240</v>
      </c>
      <c r="E89" s="12" t="s">
        <v>204</v>
      </c>
      <c r="F89" s="12" t="s">
        <v>84</v>
      </c>
      <c r="G89" s="73"/>
      <c r="H89" s="12" t="s">
        <v>29</v>
      </c>
      <c r="I89" s="63">
        <v>45698</v>
      </c>
      <c r="J89" s="63">
        <v>45709</v>
      </c>
      <c r="K89" s="71"/>
      <c r="L89" s="120"/>
      <c r="M89" s="120"/>
    </row>
    <row r="90" spans="1:13" x14ac:dyDescent="0.3">
      <c r="A90" s="10"/>
      <c r="B90" s="10" t="s">
        <v>39</v>
      </c>
      <c r="C90" s="10" t="s">
        <v>241</v>
      </c>
      <c r="D90" s="35" t="s">
        <v>253</v>
      </c>
      <c r="E90" s="10"/>
      <c r="F90" s="12"/>
      <c r="G90" s="73"/>
      <c r="H90" s="12" t="s">
        <v>29</v>
      </c>
      <c r="I90" s="63">
        <v>45681</v>
      </c>
      <c r="J90" s="68">
        <v>45681</v>
      </c>
      <c r="K90" s="63">
        <v>45681</v>
      </c>
      <c r="L90" s="63">
        <v>45681</v>
      </c>
      <c r="M90" s="67"/>
    </row>
    <row r="91" spans="1:13" x14ac:dyDescent="0.3">
      <c r="A91" s="10"/>
      <c r="B91" s="10" t="s">
        <v>39</v>
      </c>
      <c r="C91" s="10" t="s">
        <v>242</v>
      </c>
      <c r="D91" s="35" t="s">
        <v>245</v>
      </c>
      <c r="E91" s="10"/>
      <c r="F91" s="12"/>
      <c r="G91" s="73"/>
      <c r="H91" s="9" t="s">
        <v>251</v>
      </c>
      <c r="I91" s="63">
        <v>45705</v>
      </c>
      <c r="J91" s="68">
        <v>45723</v>
      </c>
      <c r="K91" s="76"/>
      <c r="L91" s="67"/>
      <c r="M91" s="67"/>
    </row>
    <row r="92" spans="1:13" x14ac:dyDescent="0.3">
      <c r="A92" s="10"/>
      <c r="B92" s="10" t="s">
        <v>39</v>
      </c>
      <c r="C92" s="10" t="s">
        <v>243</v>
      </c>
      <c r="D92" s="35" t="s">
        <v>244</v>
      </c>
      <c r="E92" s="10"/>
      <c r="F92" s="12"/>
      <c r="G92" s="73"/>
      <c r="H92" s="9" t="s">
        <v>251</v>
      </c>
      <c r="I92" s="63">
        <v>45726</v>
      </c>
      <c r="J92" s="68">
        <v>45730</v>
      </c>
      <c r="K92" s="76"/>
      <c r="L92" s="67"/>
      <c r="M92" s="67"/>
    </row>
    <row r="93" spans="1:13" x14ac:dyDescent="0.3">
      <c r="A93" s="10"/>
      <c r="B93" s="10" t="s">
        <v>39</v>
      </c>
      <c r="C93" s="10" t="s">
        <v>248</v>
      </c>
      <c r="D93" s="35"/>
      <c r="E93" s="10"/>
      <c r="F93" s="12"/>
      <c r="G93" s="73"/>
      <c r="H93" s="12" t="s">
        <v>29</v>
      </c>
      <c r="I93" s="63">
        <v>45733</v>
      </c>
      <c r="J93" s="63">
        <v>45733</v>
      </c>
      <c r="K93" s="76"/>
      <c r="L93" s="67"/>
      <c r="M93" s="67"/>
    </row>
    <row r="94" spans="1:13" x14ac:dyDescent="0.3">
      <c r="A94" s="10"/>
      <c r="B94" s="10" t="s">
        <v>39</v>
      </c>
      <c r="C94" s="10" t="s">
        <v>247</v>
      </c>
      <c r="D94" s="35"/>
      <c r="E94" s="10"/>
      <c r="F94" s="12"/>
      <c r="G94" s="73"/>
      <c r="H94" s="9" t="s">
        <v>251</v>
      </c>
      <c r="I94" s="63">
        <v>45734</v>
      </c>
      <c r="J94" s="63">
        <v>45734</v>
      </c>
      <c r="K94" s="76"/>
      <c r="L94" s="67"/>
      <c r="M94" s="67"/>
    </row>
    <row r="95" spans="1:13" x14ac:dyDescent="0.3">
      <c r="A95" s="10"/>
      <c r="B95" s="10" t="s">
        <v>39</v>
      </c>
      <c r="C95" s="10" t="s">
        <v>246</v>
      </c>
      <c r="D95" s="35"/>
      <c r="E95" s="10"/>
      <c r="F95" s="12"/>
      <c r="G95" s="73"/>
      <c r="H95" s="12" t="s">
        <v>29</v>
      </c>
      <c r="I95" s="63">
        <v>45744</v>
      </c>
      <c r="J95" s="63">
        <v>45744</v>
      </c>
      <c r="K95" s="76"/>
      <c r="L95" s="67"/>
      <c r="M95" s="67"/>
    </row>
    <row r="96" spans="1:13" x14ac:dyDescent="0.3">
      <c r="A96" s="10"/>
      <c r="B96" s="10" t="s">
        <v>39</v>
      </c>
      <c r="C96" s="10" t="s">
        <v>249</v>
      </c>
      <c r="D96" s="35"/>
      <c r="E96" s="10"/>
      <c r="F96" s="10"/>
      <c r="G96" s="73"/>
      <c r="H96" s="9" t="s">
        <v>251</v>
      </c>
      <c r="I96" s="68">
        <v>45734</v>
      </c>
      <c r="J96" s="68">
        <v>45734</v>
      </c>
      <c r="K96" s="76"/>
      <c r="L96" s="67"/>
      <c r="M96" s="67"/>
    </row>
    <row r="97" spans="1:13" x14ac:dyDescent="0.3">
      <c r="A97" s="10"/>
      <c r="B97" s="10" t="s">
        <v>39</v>
      </c>
      <c r="C97" s="10" t="s">
        <v>250</v>
      </c>
      <c r="D97" s="35"/>
      <c r="E97" s="10"/>
      <c r="F97" s="10"/>
      <c r="G97" s="73"/>
      <c r="H97" s="9" t="s">
        <v>251</v>
      </c>
      <c r="I97" s="68">
        <v>45747</v>
      </c>
      <c r="J97" s="68">
        <v>45747</v>
      </c>
      <c r="K97" s="77"/>
      <c r="L97" s="28"/>
      <c r="M97" s="28"/>
    </row>
    <row r="98" spans="1:13" x14ac:dyDescent="0.3">
      <c r="A98" s="10"/>
      <c r="B98" s="10" t="s">
        <v>39</v>
      </c>
      <c r="C98" s="10" t="s">
        <v>252</v>
      </c>
      <c r="D98" s="35"/>
      <c r="E98" s="10"/>
      <c r="F98" s="10"/>
      <c r="G98" s="73"/>
      <c r="H98" s="9" t="s">
        <v>251</v>
      </c>
      <c r="I98" s="68">
        <v>45748</v>
      </c>
      <c r="J98" s="68">
        <v>45777</v>
      </c>
      <c r="K98" s="77"/>
      <c r="L98" s="28"/>
      <c r="M98" s="28"/>
    </row>
  </sheetData>
  <mergeCells count="2">
    <mergeCell ref="L82:M82"/>
    <mergeCell ref="L89:M8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기능정의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지현정</dc:creator>
  <cp:lastModifiedBy>MIT_6</cp:lastModifiedBy>
  <cp:lastPrinted>2022-05-10T01:37:10Z</cp:lastPrinted>
  <dcterms:created xsi:type="dcterms:W3CDTF">2020-08-17T23:47:52Z</dcterms:created>
  <dcterms:modified xsi:type="dcterms:W3CDTF">2025-02-24T06:16:19Z</dcterms:modified>
</cp:coreProperties>
</file>