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 activeTab="2"/>
  </bookViews>
  <sheets>
    <sheet name="Book1" sheetId="1" r:id="rId1"/>
    <sheet name="Sheet1" sheetId="2" r:id="rId2"/>
    <sheet name="Sheet2" sheetId="3" r:id="rId3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41707.8939583333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J5" i="3" l="1"/>
  <c r="J13" i="3"/>
  <c r="J21" i="3"/>
  <c r="J29" i="3"/>
  <c r="J37" i="3"/>
  <c r="I4" i="3"/>
  <c r="I5" i="3"/>
  <c r="I6" i="3"/>
  <c r="I7" i="3"/>
  <c r="I8" i="3"/>
  <c r="I9" i="3"/>
  <c r="I12" i="3"/>
  <c r="I13" i="3"/>
  <c r="I14" i="3"/>
  <c r="I15" i="3"/>
  <c r="I16" i="3"/>
  <c r="I17" i="3"/>
  <c r="I20" i="3"/>
  <c r="I21" i="3"/>
  <c r="I22" i="3"/>
  <c r="I23" i="3"/>
  <c r="I24" i="3"/>
  <c r="I25" i="3"/>
  <c r="I28" i="3"/>
  <c r="I29" i="3"/>
  <c r="I30" i="3"/>
  <c r="I31" i="3"/>
  <c r="I32" i="3"/>
  <c r="I33" i="3"/>
  <c r="I36" i="3"/>
  <c r="I37" i="3"/>
  <c r="I2" i="3"/>
  <c r="H3" i="3"/>
  <c r="J3" i="3" s="1"/>
  <c r="H4" i="3"/>
  <c r="J4" i="3" s="1"/>
  <c r="H5" i="3"/>
  <c r="H6" i="3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29" i="3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 s="1"/>
  <c r="H37" i="3"/>
  <c r="H2" i="3"/>
  <c r="J2" i="3" s="1"/>
  <c r="G3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2" i="3"/>
  <c r="F3" i="3"/>
  <c r="I3" i="3" s="1"/>
  <c r="F4" i="3"/>
  <c r="F5" i="3"/>
  <c r="F6" i="3"/>
  <c r="F7" i="3"/>
  <c r="F8" i="3"/>
  <c r="F9" i="3"/>
  <c r="F10" i="3"/>
  <c r="I10" i="3" s="1"/>
  <c r="F11" i="3"/>
  <c r="I11" i="3" s="1"/>
  <c r="F12" i="3"/>
  <c r="F13" i="3"/>
  <c r="F14" i="3"/>
  <c r="F15" i="3"/>
  <c r="F16" i="3"/>
  <c r="F17" i="3"/>
  <c r="F18" i="3"/>
  <c r="I18" i="3" s="1"/>
  <c r="F19" i="3"/>
  <c r="I19" i="3" s="1"/>
  <c r="F20" i="3"/>
  <c r="F21" i="3"/>
  <c r="F22" i="3"/>
  <c r="F23" i="3"/>
  <c r="F24" i="3"/>
  <c r="F25" i="3"/>
  <c r="F26" i="3"/>
  <c r="I26" i="3" s="1"/>
  <c r="F27" i="3"/>
  <c r="I27" i="3" s="1"/>
  <c r="F28" i="3"/>
  <c r="F29" i="3"/>
  <c r="F30" i="3"/>
  <c r="F31" i="3"/>
  <c r="F32" i="3"/>
  <c r="F33" i="3"/>
  <c r="F34" i="3"/>
  <c r="I34" i="3" s="1"/>
  <c r="F35" i="3"/>
  <c r="I35" i="3" s="1"/>
  <c r="F36" i="3"/>
  <c r="F37" i="3"/>
  <c r="F2" i="3"/>
  <c r="C39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" i="2"/>
  <c r="B34" i="3"/>
  <c r="B26" i="3"/>
  <c r="B18" i="3"/>
  <c r="B10" i="3"/>
  <c r="B2" i="3"/>
  <c r="B33" i="3"/>
  <c r="B25" i="3"/>
  <c r="B17" i="3"/>
  <c r="B9" i="3"/>
  <c r="B32" i="3"/>
  <c r="B24" i="3"/>
  <c r="B16" i="3"/>
  <c r="B8" i="3"/>
  <c r="B31" i="3"/>
  <c r="B23" i="3"/>
  <c r="B15" i="3"/>
  <c r="B7" i="3"/>
  <c r="B30" i="3"/>
  <c r="B22" i="3"/>
  <c r="B14" i="3"/>
  <c r="B6" i="3"/>
  <c r="B37" i="3"/>
  <c r="B29" i="3"/>
  <c r="B21" i="3"/>
  <c r="B13" i="3"/>
  <c r="B5" i="3"/>
  <c r="B36" i="3"/>
  <c r="B28" i="3"/>
  <c r="B20" i="3"/>
  <c r="B12" i="3"/>
  <c r="B4" i="3"/>
  <c r="B35" i="3"/>
  <c r="B27" i="3"/>
  <c r="B19" i="3"/>
  <c r="B11" i="3"/>
  <c r="B3" i="3"/>
  <c r="A34" i="3"/>
  <c r="A26" i="3"/>
  <c r="A18" i="3"/>
  <c r="A10" i="3"/>
  <c r="A2" i="3"/>
  <c r="A33" i="3"/>
  <c r="A25" i="3"/>
  <c r="A17" i="3"/>
  <c r="A9" i="3"/>
  <c r="A6" i="3"/>
  <c r="A29" i="3"/>
  <c r="A13" i="3"/>
  <c r="A36" i="3"/>
  <c r="A20" i="3"/>
  <c r="A4" i="3"/>
  <c r="A27" i="3"/>
  <c r="A11" i="3"/>
  <c r="A32" i="3"/>
  <c r="A24" i="3"/>
  <c r="A16" i="3"/>
  <c r="A8" i="3"/>
  <c r="A31" i="3"/>
  <c r="A23" i="3"/>
  <c r="A15" i="3"/>
  <c r="A7" i="3"/>
  <c r="A30" i="3"/>
  <c r="A22" i="3"/>
  <c r="A14" i="3"/>
  <c r="A37" i="3"/>
  <c r="A21" i="3"/>
  <c r="A5" i="3"/>
  <c r="A28" i="3"/>
  <c r="A12" i="3"/>
  <c r="A35" i="3"/>
  <c r="A19" i="3"/>
  <c r="A3" i="3"/>
  <c r="L37" i="2"/>
  <c r="C37" i="2"/>
  <c r="G36" i="2"/>
  <c r="J35" i="2"/>
  <c r="A35" i="2"/>
  <c r="D34" i="2"/>
  <c r="H33" i="2"/>
  <c r="K32" i="2"/>
  <c r="B32" i="2"/>
  <c r="E31" i="2"/>
  <c r="I30" i="2"/>
  <c r="L29" i="2"/>
  <c r="C29" i="2"/>
  <c r="G28" i="2"/>
  <c r="J27" i="2"/>
  <c r="A27" i="2"/>
  <c r="D26" i="2"/>
  <c r="H25" i="2"/>
  <c r="K24" i="2"/>
  <c r="B24" i="2"/>
  <c r="E23" i="2"/>
  <c r="I22" i="2"/>
  <c r="L21" i="2"/>
  <c r="C21" i="2"/>
  <c r="G20" i="2"/>
  <c r="J19" i="2"/>
  <c r="A19" i="2"/>
  <c r="D18" i="2"/>
  <c r="L17" i="2"/>
  <c r="C17" i="2"/>
  <c r="J16" i="2"/>
  <c r="A16" i="2"/>
  <c r="D15" i="2"/>
  <c r="E14" i="2"/>
  <c r="I13" i="2"/>
  <c r="D12" i="2"/>
  <c r="H11" i="2"/>
  <c r="K10" i="2"/>
  <c r="B10" i="2"/>
  <c r="E9" i="2"/>
  <c r="I8" i="2"/>
  <c r="L7" i="2"/>
  <c r="C7" i="2"/>
  <c r="G6" i="2"/>
  <c r="J5" i="2"/>
  <c r="A5" i="2"/>
  <c r="D4" i="2"/>
  <c r="H3" i="2"/>
  <c r="K2" i="2"/>
  <c r="B2" i="2"/>
  <c r="C15" i="2"/>
  <c r="H13" i="2"/>
  <c r="C12" i="2"/>
  <c r="J10" i="2"/>
  <c r="D9" i="2"/>
  <c r="K7" i="2"/>
  <c r="E6" i="2"/>
  <c r="I5" i="2"/>
  <c r="C4" i="2"/>
  <c r="J2" i="2"/>
  <c r="D22" i="2"/>
  <c r="H17" i="2"/>
  <c r="J14" i="2"/>
  <c r="L11" i="2"/>
  <c r="A9" i="2"/>
  <c r="B6" i="2"/>
  <c r="C3" i="2"/>
  <c r="A36" i="2"/>
  <c r="B33" i="2"/>
  <c r="C30" i="2"/>
  <c r="A28" i="2"/>
  <c r="B25" i="2"/>
  <c r="G21" i="2"/>
  <c r="H18" i="2"/>
  <c r="G17" i="2"/>
  <c r="H15" i="2"/>
  <c r="H12" i="2"/>
  <c r="I9" i="2"/>
  <c r="J6" i="2"/>
  <c r="K3" i="2"/>
  <c r="I36" i="2"/>
  <c r="A33" i="2"/>
  <c r="B30" i="2"/>
  <c r="L27" i="2"/>
  <c r="A25" i="2"/>
  <c r="B22" i="2"/>
  <c r="C19" i="2"/>
  <c r="C16" i="2"/>
  <c r="B13" i="2"/>
  <c r="H9" i="2"/>
  <c r="I6" i="2"/>
  <c r="J3" i="2"/>
  <c r="D37" i="2"/>
  <c r="I33" i="2"/>
  <c r="A30" i="2"/>
  <c r="K27" i="2"/>
  <c r="L24" i="2"/>
  <c r="A22" i="2"/>
  <c r="B19" i="2"/>
  <c r="K37" i="2"/>
  <c r="B37" i="2"/>
  <c r="E36" i="2"/>
  <c r="I35" i="2"/>
  <c r="L34" i="2"/>
  <c r="C34" i="2"/>
  <c r="G33" i="2"/>
  <c r="J32" i="2"/>
  <c r="A32" i="2"/>
  <c r="D31" i="2"/>
  <c r="H30" i="2"/>
  <c r="K29" i="2"/>
  <c r="B29" i="2"/>
  <c r="E28" i="2"/>
  <c r="I27" i="2"/>
  <c r="L26" i="2"/>
  <c r="C26" i="2"/>
  <c r="G25" i="2"/>
  <c r="J24" i="2"/>
  <c r="A24" i="2"/>
  <c r="D23" i="2"/>
  <c r="H22" i="2"/>
  <c r="K21" i="2"/>
  <c r="B21" i="2"/>
  <c r="E20" i="2"/>
  <c r="I19" i="2"/>
  <c r="L18" i="2"/>
  <c r="C18" i="2"/>
  <c r="K17" i="2"/>
  <c r="B17" i="2"/>
  <c r="I16" i="2"/>
  <c r="L15" i="2"/>
  <c r="D14" i="2"/>
  <c r="L12" i="2"/>
  <c r="G11" i="2"/>
  <c r="A10" i="2"/>
  <c r="H8" i="2"/>
  <c r="B7" i="2"/>
  <c r="L4" i="2"/>
  <c r="G3" i="2"/>
  <c r="A2" i="2"/>
  <c r="B20" i="2"/>
  <c r="I12" i="2"/>
  <c r="J9" i="2"/>
  <c r="K6" i="2"/>
  <c r="L3" i="2"/>
  <c r="J36" i="2"/>
  <c r="L30" i="2"/>
  <c r="D27" i="2"/>
  <c r="I23" i="2"/>
  <c r="A20" i="2"/>
  <c r="D16" i="2"/>
  <c r="I14" i="2"/>
  <c r="E10" i="2"/>
  <c r="G7" i="2"/>
  <c r="H4" i="2"/>
  <c r="E37" i="2"/>
  <c r="J33" i="2"/>
  <c r="K30" i="2"/>
  <c r="C27" i="2"/>
  <c r="D24" i="2"/>
  <c r="E21" i="2"/>
  <c r="G18" i="2"/>
  <c r="E17" i="2"/>
  <c r="G15" i="2"/>
  <c r="H14" i="2"/>
  <c r="J11" i="2"/>
  <c r="K8" i="2"/>
  <c r="C5" i="2"/>
  <c r="H36" i="2"/>
  <c r="C32" i="2"/>
  <c r="H28" i="2"/>
  <c r="I25" i="2"/>
  <c r="J22" i="2"/>
  <c r="K19" i="2"/>
  <c r="J37" i="2"/>
  <c r="A37" i="2"/>
  <c r="D36" i="2"/>
  <c r="H35" i="2"/>
  <c r="K34" i="2"/>
  <c r="B34" i="2"/>
  <c r="E33" i="2"/>
  <c r="I32" i="2"/>
  <c r="L31" i="2"/>
  <c r="C31" i="2"/>
  <c r="G30" i="2"/>
  <c r="J29" i="2"/>
  <c r="A29" i="2"/>
  <c r="D28" i="2"/>
  <c r="H27" i="2"/>
  <c r="K26" i="2"/>
  <c r="B26" i="2"/>
  <c r="E25" i="2"/>
  <c r="I24" i="2"/>
  <c r="L23" i="2"/>
  <c r="C23" i="2"/>
  <c r="G22" i="2"/>
  <c r="J21" i="2"/>
  <c r="A21" i="2"/>
  <c r="D20" i="2"/>
  <c r="H19" i="2"/>
  <c r="K18" i="2"/>
  <c r="B18" i="2"/>
  <c r="J17" i="2"/>
  <c r="A17" i="2"/>
  <c r="H16" i="2"/>
  <c r="K15" i="2"/>
  <c r="B15" i="2"/>
  <c r="L14" i="2"/>
  <c r="C14" i="2"/>
  <c r="G13" i="2"/>
  <c r="K12" i="2"/>
  <c r="B12" i="2"/>
  <c r="E11" i="2"/>
  <c r="I10" i="2"/>
  <c r="L9" i="2"/>
  <c r="C9" i="2"/>
  <c r="G8" i="2"/>
  <c r="J7" i="2"/>
  <c r="A7" i="2"/>
  <c r="D6" i="2"/>
  <c r="H5" i="2"/>
  <c r="K4" i="2"/>
  <c r="B4" i="2"/>
  <c r="E3" i="2"/>
  <c r="I2" i="2"/>
  <c r="H37" i="2"/>
  <c r="E35" i="2"/>
  <c r="L33" i="2"/>
  <c r="G32" i="2"/>
  <c r="A31" i="2"/>
  <c r="H29" i="2"/>
  <c r="B28" i="2"/>
  <c r="I26" i="2"/>
  <c r="C25" i="2"/>
  <c r="J23" i="2"/>
  <c r="H21" i="2"/>
  <c r="E19" i="2"/>
  <c r="E16" i="2"/>
  <c r="A14" i="2"/>
  <c r="C11" i="2"/>
  <c r="D8" i="2"/>
  <c r="I4" i="2"/>
  <c r="G37" i="2"/>
  <c r="H34" i="2"/>
  <c r="K33" i="2"/>
  <c r="I31" i="2"/>
  <c r="J28" i="2"/>
  <c r="K25" i="2"/>
  <c r="L22" i="2"/>
  <c r="J20" i="2"/>
  <c r="L13" i="2"/>
  <c r="K11" i="2"/>
  <c r="C8" i="2"/>
  <c r="D5" i="2"/>
  <c r="E2" i="2"/>
  <c r="C35" i="2"/>
  <c r="G34" i="2"/>
  <c r="H31" i="2"/>
  <c r="I28" i="2"/>
  <c r="J25" i="2"/>
  <c r="K22" i="2"/>
  <c r="L19" i="2"/>
  <c r="K13" i="2"/>
  <c r="A11" i="2"/>
  <c r="E7" i="2"/>
  <c r="G4" i="2"/>
  <c r="D2" i="2"/>
  <c r="B35" i="2"/>
  <c r="E34" i="2"/>
  <c r="G31" i="2"/>
  <c r="D29" i="2"/>
  <c r="E26" i="2"/>
  <c r="G23" i="2"/>
  <c r="D21" i="2"/>
  <c r="I37" i="2"/>
  <c r="L36" i="2"/>
  <c r="C36" i="2"/>
  <c r="G35" i="2"/>
  <c r="J34" i="2"/>
  <c r="A34" i="2"/>
  <c r="D33" i="2"/>
  <c r="H32" i="2"/>
  <c r="K31" i="2"/>
  <c r="B31" i="2"/>
  <c r="E30" i="2"/>
  <c r="I29" i="2"/>
  <c r="L28" i="2"/>
  <c r="C28" i="2"/>
  <c r="G27" i="2"/>
  <c r="J26" i="2"/>
  <c r="A26" i="2"/>
  <c r="D25" i="2"/>
  <c r="H24" i="2"/>
  <c r="K23" i="2"/>
  <c r="B23" i="2"/>
  <c r="E22" i="2"/>
  <c r="I21" i="2"/>
  <c r="L20" i="2"/>
  <c r="C20" i="2"/>
  <c r="G19" i="2"/>
  <c r="J18" i="2"/>
  <c r="A18" i="2"/>
  <c r="I17" i="2"/>
  <c r="G16" i="2"/>
  <c r="J15" i="2"/>
  <c r="A15" i="2"/>
  <c r="K14" i="2"/>
  <c r="B14" i="2"/>
  <c r="E13" i="2"/>
  <c r="J12" i="2"/>
  <c r="A12" i="2"/>
  <c r="D11" i="2"/>
  <c r="H10" i="2"/>
  <c r="K9" i="2"/>
  <c r="B9" i="2"/>
  <c r="E8" i="2"/>
  <c r="I7" i="2"/>
  <c r="L6" i="2"/>
  <c r="C6" i="2"/>
  <c r="G5" i="2"/>
  <c r="J4" i="2"/>
  <c r="A4" i="2"/>
  <c r="D3" i="2"/>
  <c r="H2" i="2"/>
  <c r="K36" i="2"/>
  <c r="B36" i="2"/>
  <c r="I34" i="2"/>
  <c r="C33" i="2"/>
  <c r="J31" i="2"/>
  <c r="D30" i="2"/>
  <c r="K28" i="2"/>
  <c r="E27" i="2"/>
  <c r="L25" i="2"/>
  <c r="G24" i="2"/>
  <c r="A23" i="2"/>
  <c r="K20" i="2"/>
  <c r="I18" i="2"/>
  <c r="I15" i="2"/>
  <c r="D13" i="2"/>
  <c r="G10" i="2"/>
  <c r="H7" i="2"/>
  <c r="E5" i="2"/>
  <c r="G2" i="2"/>
  <c r="D35" i="2"/>
  <c r="E32" i="2"/>
  <c r="G29" i="2"/>
  <c r="H26" i="2"/>
  <c r="E24" i="2"/>
  <c r="C22" i="2"/>
  <c r="D19" i="2"/>
  <c r="C13" i="2"/>
  <c r="B11" i="2"/>
  <c r="L8" i="2"/>
  <c r="A6" i="2"/>
  <c r="B3" i="2"/>
  <c r="L35" i="2"/>
  <c r="D32" i="2"/>
  <c r="E29" i="2"/>
  <c r="G26" i="2"/>
  <c r="H23" i="2"/>
  <c r="I20" i="2"/>
  <c r="L16" i="2"/>
  <c r="G12" i="2"/>
  <c r="D10" i="2"/>
  <c r="B8" i="2"/>
  <c r="L5" i="2"/>
  <c r="A3" i="2"/>
  <c r="K35" i="2"/>
  <c r="L32" i="2"/>
  <c r="J30" i="2"/>
  <c r="B27" i="2"/>
  <c r="C24" i="2"/>
  <c r="H20" i="2"/>
  <c r="E18" i="2"/>
  <c r="K16" i="2"/>
  <c r="A13" i="2"/>
  <c r="C10" i="2"/>
  <c r="E4" i="2"/>
  <c r="B16" i="2"/>
  <c r="G9" i="2"/>
  <c r="I3" i="2"/>
  <c r="D17" i="2"/>
  <c r="K5" i="2"/>
  <c r="L10" i="2"/>
  <c r="E15" i="2"/>
  <c r="J8" i="2"/>
  <c r="L2" i="2"/>
  <c r="C2" i="2"/>
  <c r="D7" i="2"/>
  <c r="E12" i="2"/>
  <c r="G14" i="2"/>
  <c r="B5" i="2"/>
  <c r="A8" i="2"/>
  <c r="H6" i="2"/>
  <c r="I11" i="2"/>
  <c r="J13" i="2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I39" i="3" l="1"/>
  <c r="F39" i="3"/>
  <c r="J39" i="3"/>
  <c r="H39" i="3"/>
  <c r="K47" i="1"/>
  <c r="C47" i="1"/>
  <c r="F46" i="1"/>
  <c r="I45" i="1"/>
  <c r="A45" i="1"/>
  <c r="D44" i="1"/>
  <c r="G43" i="1"/>
  <c r="J42" i="1"/>
  <c r="B42" i="1"/>
  <c r="E41" i="1"/>
  <c r="H40" i="1"/>
  <c r="K39" i="1"/>
  <c r="C39" i="1"/>
  <c r="F38" i="1"/>
  <c r="I37" i="1"/>
  <c r="A37" i="1"/>
  <c r="D36" i="1"/>
  <c r="G35" i="1"/>
  <c r="J34" i="1"/>
  <c r="B34" i="1"/>
  <c r="E33" i="1"/>
  <c r="H32" i="1"/>
  <c r="K31" i="1"/>
  <c r="C31" i="1"/>
  <c r="F30" i="1"/>
  <c r="I29" i="1"/>
  <c r="A29" i="1"/>
  <c r="D28" i="1"/>
  <c r="K23" i="1"/>
  <c r="C23" i="1"/>
  <c r="F22" i="1"/>
  <c r="I21" i="1"/>
  <c r="A21" i="1"/>
  <c r="D20" i="1"/>
  <c r="G19" i="1"/>
  <c r="J18" i="1"/>
  <c r="B18" i="1"/>
  <c r="E17" i="1"/>
  <c r="H16" i="1"/>
  <c r="K15" i="1"/>
  <c r="C15" i="1"/>
  <c r="F14" i="1"/>
  <c r="I13" i="1"/>
  <c r="A13" i="1"/>
  <c r="D12" i="1"/>
  <c r="G11" i="1"/>
  <c r="J10" i="1"/>
  <c r="B10" i="1"/>
  <c r="E9" i="1"/>
  <c r="H8" i="1"/>
  <c r="K7" i="1"/>
  <c r="C7" i="1"/>
  <c r="F6" i="1"/>
  <c r="I5" i="1"/>
  <c r="A5" i="1"/>
  <c r="D4" i="1"/>
  <c r="G3" i="1"/>
  <c r="J2" i="1"/>
  <c r="B2" i="1"/>
  <c r="E45" i="1"/>
  <c r="A33" i="1"/>
  <c r="H28" i="1"/>
  <c r="H20" i="1"/>
  <c r="I17" i="1"/>
  <c r="J14" i="1"/>
  <c r="C11" i="1"/>
  <c r="A9" i="1"/>
  <c r="B6" i="1"/>
  <c r="F47" i="1"/>
  <c r="G44" i="1"/>
  <c r="J43" i="1"/>
  <c r="E42" i="1"/>
  <c r="H41" i="1"/>
  <c r="I38" i="1"/>
  <c r="J35" i="1"/>
  <c r="K32" i="1"/>
  <c r="D29" i="1"/>
  <c r="F23" i="1"/>
  <c r="J19" i="1"/>
  <c r="K16" i="1"/>
  <c r="D13" i="1"/>
  <c r="H9" i="1"/>
  <c r="I6" i="1"/>
  <c r="B3" i="1"/>
  <c r="H46" i="1"/>
  <c r="B40" i="1"/>
  <c r="C37" i="1"/>
  <c r="B32" i="1"/>
  <c r="C29" i="1"/>
  <c r="E23" i="1"/>
  <c r="F20" i="1"/>
  <c r="B16" i="1"/>
  <c r="C13" i="1"/>
  <c r="D10" i="1"/>
  <c r="E7" i="1"/>
  <c r="C5" i="1"/>
  <c r="D2" i="1"/>
  <c r="B45" i="1"/>
  <c r="C42" i="1"/>
  <c r="D39" i="1"/>
  <c r="E36" i="1"/>
  <c r="C34" i="1"/>
  <c r="D31" i="1"/>
  <c r="J21" i="1"/>
  <c r="K18" i="1"/>
  <c r="A16" i="1"/>
  <c r="J13" i="1"/>
  <c r="K10" i="1"/>
  <c r="J47" i="1"/>
  <c r="B47" i="1"/>
  <c r="E46" i="1"/>
  <c r="H45" i="1"/>
  <c r="K44" i="1"/>
  <c r="C44" i="1"/>
  <c r="F43" i="1"/>
  <c r="I42" i="1"/>
  <c r="A42" i="1"/>
  <c r="D41" i="1"/>
  <c r="G40" i="1"/>
  <c r="J39" i="1"/>
  <c r="B39" i="1"/>
  <c r="E38" i="1"/>
  <c r="H37" i="1"/>
  <c r="K36" i="1"/>
  <c r="C36" i="1"/>
  <c r="F35" i="1"/>
  <c r="I34" i="1"/>
  <c r="A34" i="1"/>
  <c r="D33" i="1"/>
  <c r="G32" i="1"/>
  <c r="J31" i="1"/>
  <c r="B31" i="1"/>
  <c r="E30" i="1"/>
  <c r="H29" i="1"/>
  <c r="K28" i="1"/>
  <c r="C28" i="1"/>
  <c r="J23" i="1"/>
  <c r="B23" i="1"/>
  <c r="E22" i="1"/>
  <c r="H21" i="1"/>
  <c r="K20" i="1"/>
  <c r="C20" i="1"/>
  <c r="F19" i="1"/>
  <c r="I18" i="1"/>
  <c r="A18" i="1"/>
  <c r="D17" i="1"/>
  <c r="G16" i="1"/>
  <c r="J15" i="1"/>
  <c r="B15" i="1"/>
  <c r="E14" i="1"/>
  <c r="H13" i="1"/>
  <c r="K12" i="1"/>
  <c r="C12" i="1"/>
  <c r="F11" i="1"/>
  <c r="I10" i="1"/>
  <c r="A10" i="1"/>
  <c r="D9" i="1"/>
  <c r="G8" i="1"/>
  <c r="J7" i="1"/>
  <c r="B7" i="1"/>
  <c r="E6" i="1"/>
  <c r="H5" i="1"/>
  <c r="K4" i="1"/>
  <c r="C4" i="1"/>
  <c r="F3" i="1"/>
  <c r="I2" i="1"/>
  <c r="A2" i="1"/>
  <c r="B46" i="1"/>
  <c r="K43" i="1"/>
  <c r="F42" i="1"/>
  <c r="D40" i="1"/>
  <c r="B38" i="1"/>
  <c r="K35" i="1"/>
  <c r="I33" i="1"/>
  <c r="J30" i="1"/>
  <c r="B22" i="1"/>
  <c r="C19" i="1"/>
  <c r="D16" i="1"/>
  <c r="H12" i="1"/>
  <c r="F10" i="1"/>
  <c r="G7" i="1"/>
  <c r="E5" i="1"/>
  <c r="K3" i="1"/>
  <c r="A46" i="1"/>
  <c r="F39" i="1"/>
  <c r="G36" i="1"/>
  <c r="H33" i="1"/>
  <c r="I30" i="1"/>
  <c r="G28" i="1"/>
  <c r="I22" i="1"/>
  <c r="G20" i="1"/>
  <c r="H17" i="1"/>
  <c r="I14" i="1"/>
  <c r="J11" i="1"/>
  <c r="K8" i="1"/>
  <c r="A6" i="1"/>
  <c r="J3" i="1"/>
  <c r="C45" i="1"/>
  <c r="D42" i="1"/>
  <c r="E39" i="1"/>
  <c r="I35" i="1"/>
  <c r="J32" i="1"/>
  <c r="K29" i="1"/>
  <c r="C21" i="1"/>
  <c r="A19" i="1"/>
  <c r="G17" i="1"/>
  <c r="H14" i="1"/>
  <c r="I11" i="1"/>
  <c r="J8" i="1"/>
  <c r="K5" i="1"/>
  <c r="A3" i="1"/>
  <c r="G46" i="1"/>
  <c r="K42" i="1"/>
  <c r="A40" i="1"/>
  <c r="J37" i="1"/>
  <c r="K34" i="1"/>
  <c r="A32" i="1"/>
  <c r="B29" i="1"/>
  <c r="G22" i="1"/>
  <c r="H19" i="1"/>
  <c r="I16" i="1"/>
  <c r="B13" i="1"/>
  <c r="F9" i="1"/>
  <c r="I47" i="1"/>
  <c r="A47" i="1"/>
  <c r="D46" i="1"/>
  <c r="G45" i="1"/>
  <c r="J44" i="1"/>
  <c r="B44" i="1"/>
  <c r="E43" i="1"/>
  <c r="H42" i="1"/>
  <c r="K41" i="1"/>
  <c r="C41" i="1"/>
  <c r="F40" i="1"/>
  <c r="I39" i="1"/>
  <c r="A39" i="1"/>
  <c r="D38" i="1"/>
  <c r="G37" i="1"/>
  <c r="J36" i="1"/>
  <c r="B36" i="1"/>
  <c r="E35" i="1"/>
  <c r="H34" i="1"/>
  <c r="K33" i="1"/>
  <c r="C33" i="1"/>
  <c r="F32" i="1"/>
  <c r="I31" i="1"/>
  <c r="A31" i="1"/>
  <c r="D30" i="1"/>
  <c r="G29" i="1"/>
  <c r="J28" i="1"/>
  <c r="B28" i="1"/>
  <c r="I23" i="1"/>
  <c r="A23" i="1"/>
  <c r="D22" i="1"/>
  <c r="G21" i="1"/>
  <c r="J20" i="1"/>
  <c r="B20" i="1"/>
  <c r="E19" i="1"/>
  <c r="H18" i="1"/>
  <c r="K17" i="1"/>
  <c r="C17" i="1"/>
  <c r="F16" i="1"/>
  <c r="I15" i="1"/>
  <c r="A15" i="1"/>
  <c r="D14" i="1"/>
  <c r="G13" i="1"/>
  <c r="J12" i="1"/>
  <c r="B12" i="1"/>
  <c r="E11" i="1"/>
  <c r="H10" i="1"/>
  <c r="K9" i="1"/>
  <c r="C9" i="1"/>
  <c r="F8" i="1"/>
  <c r="I7" i="1"/>
  <c r="A7" i="1"/>
  <c r="D6" i="1"/>
  <c r="G5" i="1"/>
  <c r="J4" i="1"/>
  <c r="B4" i="1"/>
  <c r="E3" i="1"/>
  <c r="H2" i="1"/>
  <c r="G47" i="1"/>
  <c r="C43" i="1"/>
  <c r="A41" i="1"/>
  <c r="J38" i="1"/>
  <c r="H36" i="1"/>
  <c r="F34" i="1"/>
  <c r="G31" i="1"/>
  <c r="E29" i="1"/>
  <c r="G23" i="1"/>
  <c r="E21" i="1"/>
  <c r="F18" i="1"/>
  <c r="G15" i="1"/>
  <c r="E13" i="1"/>
  <c r="I9" i="1"/>
  <c r="J6" i="1"/>
  <c r="C3" i="1"/>
  <c r="I46" i="1"/>
  <c r="B43" i="1"/>
  <c r="C40" i="1"/>
  <c r="A38" i="1"/>
  <c r="B35" i="1"/>
  <c r="F31" i="1"/>
  <c r="A22" i="1"/>
  <c r="B19" i="1"/>
  <c r="C16" i="1"/>
  <c r="A14" i="1"/>
  <c r="B11" i="1"/>
  <c r="C8" i="1"/>
  <c r="D5" i="1"/>
  <c r="E47" i="1"/>
  <c r="F44" i="1"/>
  <c r="I43" i="1"/>
  <c r="A43" i="1"/>
  <c r="G41" i="1"/>
  <c r="H38" i="1"/>
  <c r="F36" i="1"/>
  <c r="D34" i="1"/>
  <c r="H30" i="1"/>
  <c r="K21" i="1"/>
  <c r="D18" i="1"/>
  <c r="E15" i="1"/>
  <c r="F12" i="1"/>
  <c r="G9" i="1"/>
  <c r="H6" i="1"/>
  <c r="I3" i="1"/>
  <c r="J45" i="1"/>
  <c r="H43" i="1"/>
  <c r="I40" i="1"/>
  <c r="B37" i="1"/>
  <c r="F33" i="1"/>
  <c r="J29" i="1"/>
  <c r="D23" i="1"/>
  <c r="E20" i="1"/>
  <c r="F17" i="1"/>
  <c r="G14" i="1"/>
  <c r="H11" i="1"/>
  <c r="I8" i="1"/>
  <c r="H47" i="1"/>
  <c r="K46" i="1"/>
  <c r="C46" i="1"/>
  <c r="F45" i="1"/>
  <c r="I44" i="1"/>
  <c r="A44" i="1"/>
  <c r="D43" i="1"/>
  <c r="G42" i="1"/>
  <c r="J41" i="1"/>
  <c r="B41" i="1"/>
  <c r="E40" i="1"/>
  <c r="H39" i="1"/>
  <c r="K38" i="1"/>
  <c r="C38" i="1"/>
  <c r="F37" i="1"/>
  <c r="I36" i="1"/>
  <c r="A36" i="1"/>
  <c r="D35" i="1"/>
  <c r="G34" i="1"/>
  <c r="J33" i="1"/>
  <c r="B33" i="1"/>
  <c r="E32" i="1"/>
  <c r="H31" i="1"/>
  <c r="K30" i="1"/>
  <c r="C30" i="1"/>
  <c r="F29" i="1"/>
  <c r="I28" i="1"/>
  <c r="A28" i="1"/>
  <c r="H23" i="1"/>
  <c r="K22" i="1"/>
  <c r="C22" i="1"/>
  <c r="F21" i="1"/>
  <c r="I20" i="1"/>
  <c r="A20" i="1"/>
  <c r="D19" i="1"/>
  <c r="G18" i="1"/>
  <c r="J17" i="1"/>
  <c r="B17" i="1"/>
  <c r="E16" i="1"/>
  <c r="H15" i="1"/>
  <c r="K14" i="1"/>
  <c r="C14" i="1"/>
  <c r="F13" i="1"/>
  <c r="I12" i="1"/>
  <c r="A12" i="1"/>
  <c r="D11" i="1"/>
  <c r="G10" i="1"/>
  <c r="J9" i="1"/>
  <c r="B9" i="1"/>
  <c r="E8" i="1"/>
  <c r="H7" i="1"/>
  <c r="K6" i="1"/>
  <c r="C6" i="1"/>
  <c r="F5" i="1"/>
  <c r="I4" i="1"/>
  <c r="A4" i="1"/>
  <c r="D3" i="1"/>
  <c r="G2" i="1"/>
  <c r="J46" i="1"/>
  <c r="H44" i="1"/>
  <c r="I41" i="1"/>
  <c r="G39" i="1"/>
  <c r="E37" i="1"/>
  <c r="C35" i="1"/>
  <c r="D32" i="1"/>
  <c r="B30" i="1"/>
  <c r="J22" i="1"/>
  <c r="K19" i="1"/>
  <c r="A17" i="1"/>
  <c r="B14" i="1"/>
  <c r="K11" i="1"/>
  <c r="D8" i="1"/>
  <c r="H4" i="1"/>
  <c r="F2" i="1"/>
  <c r="D45" i="1"/>
  <c r="K40" i="1"/>
  <c r="D37" i="1"/>
  <c r="E34" i="1"/>
  <c r="C32" i="1"/>
  <c r="A30" i="1"/>
  <c r="D21" i="1"/>
  <c r="E18" i="1"/>
  <c r="F15" i="1"/>
  <c r="G12" i="1"/>
  <c r="E10" i="1"/>
  <c r="F7" i="1"/>
  <c r="G4" i="1"/>
  <c r="E2" i="1"/>
  <c r="K45" i="1"/>
  <c r="J40" i="1"/>
  <c r="K37" i="1"/>
  <c r="A35" i="1"/>
  <c r="G33" i="1"/>
  <c r="E31" i="1"/>
  <c r="F28" i="1"/>
  <c r="H22" i="1"/>
  <c r="I19" i="1"/>
  <c r="J16" i="1"/>
  <c r="K13" i="1"/>
  <c r="A11" i="1"/>
  <c r="B8" i="1"/>
  <c r="F4" i="1"/>
  <c r="D47" i="1"/>
  <c r="E44" i="1"/>
  <c r="F41" i="1"/>
  <c r="G38" i="1"/>
  <c r="H35" i="1"/>
  <c r="I32" i="1"/>
  <c r="G30" i="1"/>
  <c r="E28" i="1"/>
  <c r="B21" i="1"/>
  <c r="C18" i="1"/>
  <c r="D15" i="1"/>
  <c r="E12" i="1"/>
  <c r="C10" i="1"/>
  <c r="G6" i="1"/>
  <c r="J5" i="1"/>
  <c r="B5" i="1"/>
  <c r="E4" i="1"/>
  <c r="K2" i="1"/>
  <c r="A8" i="1"/>
  <c r="C2" i="1"/>
  <c r="D7" i="1"/>
  <c r="H3" i="1"/>
</calcChain>
</file>

<file path=xl/sharedStrings.xml><?xml version="1.0" encoding="utf-8"?>
<sst xmlns="http://schemas.openxmlformats.org/spreadsheetml/2006/main" count="32" uniqueCount="20">
  <si>
    <t>Issuer Name</t>
  </si>
  <si>
    <t>Ticker</t>
  </si>
  <si>
    <t>Coupon</t>
  </si>
  <si>
    <t>Maturity</t>
  </si>
  <si>
    <t>Amt Out(MM)</t>
  </si>
  <si>
    <t>Amt Issued(MM)</t>
  </si>
  <si>
    <t>Issue Date</t>
  </si>
  <si>
    <t>Ask Px</t>
  </si>
  <si>
    <t>Ask Yield to Maturity</t>
  </si>
  <si>
    <t>Coupon Type</t>
  </si>
  <si>
    <t>Mty Type</t>
  </si>
  <si>
    <t>Coupon rate</t>
  </si>
  <si>
    <t>Book Value (Face Value, mn.)</t>
  </si>
  <si>
    <t>Price (% of par)</t>
  </si>
  <si>
    <t>Yield to Maturity</t>
  </si>
  <si>
    <t xml:space="preserve">Percentage of Total Book Value </t>
  </si>
  <si>
    <t xml:space="preserve">Market Value </t>
  </si>
  <si>
    <t xml:space="preserve">Percentage of total Market Value </t>
  </si>
  <si>
    <t>Cost of Debt using Book Values</t>
  </si>
  <si>
    <t>Cost of Debt using Market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</si>
</sst>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.000_);_(* \(#,##0.000\);_(* &quot;-&quot;?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theme="4" tint="-0.249977111117893"/>
      <name val="Calibri"/>
      <family val="2"/>
      <scheme val="minor"/>
    </font>
    <font>
      <b/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0">
    <xf numFmtId="0" fontId="19" fillId="0" borderId="0" xfId="0" applyFont="1"/>
    <xf numFmtId="0" fontId="0" fillId="0" borderId="0" xfId="0" applyFont="1"/>
    <xf numFmtId="0" fontId="20" fillId="0" borderId="10" xfId="0" applyFont="1" applyBorder="1" applyAlignment="1">
      <alignment horizontal="center" wrapText="1"/>
    </xf>
    <xf numFmtId="0" fontId="20" fillId="0" borderId="11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9" fontId="1" fillId="0" borderId="0" xfId="1" applyNumberFormat="1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43" fontId="1" fillId="0" borderId="14" xfId="1" applyFont="1" applyBorder="1" applyAlignment="1">
      <alignment horizontal="center"/>
    </xf>
    <xf numFmtId="0" fontId="19" fillId="0" borderId="13" xfId="0" applyFont="1" applyBorder="1"/>
    <xf numFmtId="0" fontId="19" fillId="0" borderId="0" xfId="0" applyFont="1" applyBorder="1"/>
    <xf numFmtId="0" fontId="19" fillId="0" borderId="14" xfId="0" applyFont="1" applyBorder="1"/>
    <xf numFmtId="0" fontId="19" fillId="0" borderId="15" xfId="0" applyFont="1" applyBorder="1"/>
    <xf numFmtId="0" fontId="19" fillId="0" borderId="16" xfId="0" applyFont="1" applyBorder="1"/>
    <xf numFmtId="43" fontId="21" fillId="33" borderId="17" xfId="0" applyNumberFormat="1" applyFont="1" applyFill="1" applyBorder="1"/>
    <xf numFmtId="169" fontId="21" fillId="0" borderId="16" xfId="0" applyNumberFormat="1" applyFont="1" applyBorder="1"/>
    <xf numFmtId="43" fontId="21" fillId="0" borderId="16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1250000000</v>
        <stp/>
        <stp>##V3_BDPV12</stp>
        <stp>EH358129 Corp</stp>
        <stp>AMT_ISSUED</stp>
        <stp>[grid13.xls]Book1!R43C6_x0000__x0000_</stp>
        <tr r="F43" s="1"/>
      </tp>
      <tp>
        <v>3500000000.0000005</v>
        <stp/>
        <stp>##V3_BDPV12</stp>
        <stp>EI380015 Corp</stp>
        <stp>AMT_ISSUED</stp>
        <stp>[grid13.xls]Book1!R32C6_x0000__x0000_</stp>
        <tr r="F32" s="1"/>
      </tp>
      <tp>
        <v>2000000000</v>
        <stp/>
        <stp>##V3_BDPV12</stp>
        <stp>EG788425 Corp</stp>
        <stp>AMT_ISSUED</stp>
        <stp>[grid13.xls]Book1!R45C6_x0000__x0000_</stp>
        <tr r="F45" s="1"/>
      </tp>
      <tp>
        <v>2500000000</v>
        <stp/>
        <stp>##V3_BDPV12</stp>
        <stp>EH189846 Corp</stp>
        <stp>AMT_ISSUED</stp>
        <stp>[grid13.xls]Book1!R33C6_x0000__x0000_</stp>
        <tr r="F33" s="1"/>
      </tp>
      <tp>
        <v>1250000000</v>
        <stp/>
        <stp>##V3_BDPV12</stp>
        <stp>ED577108 Corp</stp>
        <stp>AMT_ISSUED</stp>
        <stp>[grid13.xls]Book1!R37C6_x0000__x0000_</stp>
        <tr r="F37" s="1"/>
      </tp>
      <tp>
        <v>2000000000</v>
        <stp/>
        <stp>##V3_BDPV12</stp>
        <stp>EI783467 Corp</stp>
        <stp>AMT_ISSUED</stp>
        <stp>[grid13.xls]Book1!R35C6_x0000__x0000_</stp>
        <tr r="F35" s="1"/>
      </tp>
      <tp>
        <v>2250000000</v>
        <stp/>
        <stp>##V3_BDPV12</stp>
        <stp>EH706588 Corp</stp>
        <stp>AMT_ISSUED</stp>
        <stp>[grid13.xls]Book1!R46C6_x0000__x0000_</stp>
        <tr r="F46" s="1"/>
      </tp>
      <tp>
        <v>1250000000</v>
        <stp/>
        <stp>##V3_BDPV12</stp>
        <stp>EH286961 Corp</stp>
        <stp>AMT_ISSUED</stp>
        <stp>[grid13.xls]Book1!R40C6_x0000__x0000_</stp>
        <tr r="F40" s="1"/>
      </tp>
      <tp>
        <v>1955149000</v>
        <stp/>
        <stp>##V3_BDPV12</stp>
        <stp>EJ680861 Corp</stp>
        <stp>AMT_ISSUED</stp>
        <stp>[grid13.xls]Book1!R24C6_x0000__x0000_</stp>
        <tr r="F24" s="1"/>
      </tp>
      <tp>
        <v>3043810000</v>
        <stp/>
        <stp>##V3_BDPV12</stp>
        <stp>EJ680871 Corp</stp>
        <stp>AMT_ISSUED</stp>
        <stp>[grid13.xls]Book1!R26C6_x0000__x0000_</stp>
        <tr r="F26" s="1"/>
      </tp>
      <tp>
        <v>1000000000</v>
        <stp/>
        <stp>##V3_BDPV12</stp>
        <stp>EK111398 Corp</stp>
        <stp>AMT_ISSUED</stp>
        <stp>[grid13.xls]Book1!R22C6_x0000__x0000_</stp>
        <tr r="F22" s="1"/>
      </tp>
      <tp>
        <v>1500000000</v>
        <stp/>
        <stp>##V3_BDPV12</stp>
        <stp>EI783463 Corp</stp>
        <stp>AMT_ISSUED</stp>
        <stp>[grid13.xls]Book1!R21C6_x0000__x0000_</stp>
        <tr r="F21" s="1"/>
      </tp>
      <tp>
        <v>1000000000</v>
        <stp/>
        <stp>##V3_BDPV12</stp>
        <stp>EJ920389 Corp</stp>
        <stp>AMT_ISSUED</stp>
        <stp>[grid13.xls]Book1!R15C6_x0000__x0000_</stp>
        <tr r="F15" s="1"/>
      </tp>
      <tp>
        <v>1000000000</v>
        <stp/>
        <stp>##V3_BDPV12</stp>
        <stp>EJ920419 Corp</stp>
        <stp>AMT_ISSUED</stp>
        <stp>[grid13.xls]Book1!R18C6_x0000__x0000_</stp>
        <tr r="F18" s="1"/>
      </tp>
      <tp>
        <v>1000000000</v>
        <stp/>
        <stp>##V3_BDPV12</stp>
        <stp>EJ938508 Corp</stp>
        <stp>AMT_ISSUED</stp>
        <stp>[grid13.xls]Book1!R20C6_x0000__x0000_</stp>
        <tr r="F20" s="1"/>
      </tp>
      <tp>
        <v>2250000000</v>
        <stp/>
        <stp>##V3_BDPV12</stp>
        <stp>EH706584 Corp</stp>
        <stp>AMT_ISSUED</stp>
        <stp>[grid13.xls]Book1!R38C6_x0000__x0000_</stp>
        <tr r="F38" s="1"/>
      </tp>
      <tp>
        <v>1600000000</v>
        <stp/>
        <stp>##V3_BDPV12</stp>
        <stp>EJ950461 Corp</stp>
        <stp>AMT_ISSUED</stp>
        <stp>[grid13.xls]Book1!R10C6_x0000__x0000_</stp>
        <tr r="F10" s="1"/>
      </tp>
      <tp>
        <v>750000000</v>
        <stp/>
        <stp>##V3_BDPV12</stp>
        <stp>ED577112 Corp</stp>
        <stp>AMT_ISSUED</stp>
        <stp>[grid13.xls]Book1!R44C6_x0000__x0000_</stp>
        <tr r="F44" s="1"/>
      </tp>
      <tp>
        <v>3043850000</v>
        <stp/>
        <stp>##V3_BDPV12</stp>
        <stp>EJ466980 Corp</stp>
        <stp>AMT_ISSUED</stp>
        <stp>[grid13.xls]Book1!R27C6_x0000__x0000_</stp>
        <tr r="F27" s="1"/>
      </tp>
      <tp>
        <v>1250000000</v>
        <stp/>
        <stp>##V3_BDPV12</stp>
        <stp>EJ210147 Corp</stp>
        <stp>AMT_ISSUED</stp>
        <stp>[grid13.xls]Book1!R29C6_x0000__x0000_</stp>
        <tr r="F29" s="1"/>
      </tp>
      <tp>
        <v>1500000000</v>
        <stp/>
        <stp>##V3_BDPV12</stp>
        <stp>EJ473841 Corp</stp>
        <stp>AMT_ISSUED</stp>
        <stp>[grid13.xls]Book1!R14C6_x0000__x0000_</stp>
        <tr r="F14" s="1"/>
      </tp>
      <tp>
        <v>1000000000</v>
        <stp/>
        <stp>##V3_BDPV12</stp>
        <stp>ED672330 Corp</stp>
        <stp>AMT_ISSUED</stp>
        <stp>[grid13.xls]Book1!R41C6_x0000__x0000_</stp>
        <tr r="F41" s="1"/>
      </tp>
      <tp>
        <v>1000000000</v>
        <stp/>
        <stp>##V3_BDPV12</stp>
        <stp>EH358125 Corp</stp>
        <stp>AMT_ISSUED</stp>
        <stp>[grid13.xls]Book1!R36C6_x0000__x0000_</stp>
        <tr r="F36" s="1"/>
      </tp>
      <tp>
        <v>1250000000</v>
        <stp/>
        <stp>##V3_BDPV12</stp>
        <stp>EI656934 Corp</stp>
        <stp>AMT_ISSUED</stp>
        <stp>[grid13.xls]Book1!R28C6_x0000__x0000_</stp>
        <tr r="F28" s="1"/>
      </tp>
      <tp>
        <v>2250000000</v>
        <stp/>
        <stp>##V3_BDPV12</stp>
        <stp>EI337152 Corp</stp>
        <stp>AMT_ISSUED</stp>
        <stp>[grid13.xls]Book1!R12C6_x0000__x0000_</stp>
        <tr r="F12" s="1"/>
      </tp>
      <tp>
        <v>2250000000</v>
        <stp/>
        <stp>##V3_BDPV12</stp>
        <stp>ED672326 Corp</stp>
        <stp>AMT_ISSUED</stp>
        <stp>[grid13.xls]Book1!R30C6_x0000__x0000_</stp>
        <tr r="F30" s="1"/>
      </tp>
      <tp>
        <v>1500000000</v>
        <stp/>
        <stp>##V3_BDPV12</stp>
        <stp>EI783459 Corp</stp>
        <stp>AMT_ISSUED</stp>
        <stp>[grid13.xls]Book1!R11C6_x0000__x0000_</stp>
        <tr r="F11" s="1"/>
      </tp>
      <tp>
        <v>2750000000</v>
        <stp/>
        <stp>##V3_BDPV12</stp>
        <stp>EH107281 Corp</stp>
        <stp>AMT_ISSUED</stp>
        <stp>[grid13.xls]Book1!R42C6_x0000__x0000_</stp>
        <tr r="F42" s="1"/>
      </tp>
      <tp>
        <v>1250000000</v>
        <stp/>
        <stp>##V3_BDPV12</stp>
        <stp>EJ582749 Corp</stp>
        <stp>AMT_ISSUED</stp>
        <stp>[grid13.xls]Book1!R13C6_x0000__x0000_</stp>
        <tr r="F13" s="1"/>
      </tp>
      <tp>
        <v>600000000</v>
        <stp/>
        <stp>##V3_BDPV12</stp>
        <stp>EG252537 Corp</stp>
        <stp>AMT_ISSUED</stp>
        <stp>[grid13.xls]Book1!R34C6_x0000__x0000_</stp>
        <tr r="F34" s="1"/>
      </tp>
      <tp>
        <v>1000000000</v>
        <stp/>
        <stp>##V3_BDPV12</stp>
        <stp>EJ670475 Corp</stp>
        <stp>AMT_ISSUED</stp>
        <stp>[grid13.xls]Book1!R23C6_x0000__x0000_</stp>
        <tr r="F23" s="1"/>
      </tp>
      <tp>
        <v>1850000000</v>
        <stp/>
        <stp>##V3_BDPV12</stp>
        <stp>EJ018323 Corp</stp>
        <stp>AMT_ISSUED</stp>
        <stp>[grid13.xls]Book1!R17C6_x0000__x0000_</stp>
        <tr r="F17" s="1"/>
      </tp>
      <tp>
        <v>1956149000</v>
        <stp/>
        <stp>##V3_BDPV12</stp>
        <stp>EJ466955 Corp</stp>
        <stp>AMT_ISSUED</stp>
        <stp>[grid13.xls]Book1!R25C6_x0000__x0000_</stp>
        <tr r="F25" s="1"/>
      </tp>
      <tp>
        <v>750000000</v>
        <stp/>
        <stp>##V3_BDPV12</stp>
        <stp>EH805403 Corp</stp>
        <stp>AMT_ISSUED</stp>
        <stp>[grid13.xls]Book1!R39C6_x0000__x0000_</stp>
        <tr r="F39" s="1"/>
      </tp>
      <tp>
        <v>3499738000</v>
        <stp/>
        <stp>##V3_BDPV12</stp>
        <stp>EI644937 Corp</stp>
        <stp>AMT_ISSUED</stp>
        <stp>[grid13.xls]Book1!R31C6_x0000__x0000_</stp>
        <tr r="F31" s="1"/>
      </tp>
      <tp>
        <v>1750000000</v>
        <stp/>
        <stp>##V3_BDPV12</stp>
        <stp>EI656926 Corp</stp>
        <stp>AMT_ISSUED</stp>
        <stp>[grid13.xls]Book1!R16C6_x0000__x0000_</stp>
        <tr r="F16" s="1"/>
      </tp>
      <tp>
        <v>600000000</v>
        <stp/>
        <stp>##V3_BDPV12</stp>
        <stp>EF427751 Corp</stp>
        <stp>AMT_ISSUED</stp>
        <stp>[grid13.xls]Book1!R47C6_x0000__x0000_</stp>
        <tr r="F47" s="1"/>
      </tp>
      <tp>
        <v>1400000000</v>
        <stp/>
        <stp>##V3_BDPV12</stp>
        <stp>EJ479534 Corp</stp>
        <stp>AMT_ISSUED</stp>
        <stp>[grid13.xls]Book1!R19C6_x0000__x0000_</stp>
        <tr r="F19" s="1"/>
      </tp>
      <tp>
        <v>5.5</v>
        <stp/>
        <stp>##V3_BDPV12</stp>
        <stp>EH189846 Corp</stp>
        <stp>CPN</stp>
        <stp>[grid13.xls]Book1!R33C3_x0000__x0000_</stp>
        <tr r="C33" s="1"/>
      </tp>
      <tp t="s">
        <v>AT MATURITY</v>
        <stp/>
        <stp>##V3_BDPV12</stp>
        <stp>EI656934 Corp</stp>
        <stp>MTY_TYP</stp>
        <stp>[grid13.xls]Sheet1!R18C12_x0000_x</stp>
        <tr r="L18" s="2"/>
      </tp>
      <tp>
        <v>3.55</v>
        <stp/>
        <stp>##V3_BDPV12</stp>
        <stp>EJ479534 Corp</stp>
        <stp>CPN</stp>
        <stp>[grid13.xls]Book1!R19C3_x0000__x0000_</stp>
        <tr r="C19" s="1"/>
      </tp>
      <tp t="s">
        <v>AT MATURITY</v>
        <stp/>
        <stp>##V3_BDPV12</stp>
        <stp>EI656926 Corp</stp>
        <stp>MTY_TYP</stp>
        <stp>[grid13.xls]Sheet1!R13C12_x0000_x</stp>
        <tr r="L13" s="2"/>
      </tp>
      <tp>
        <v>6.5</v>
        <stp/>
        <stp>##V3_BDPV12</stp>
        <stp>EG788425 Corp</stp>
        <stp>CPN</stp>
        <stp>[grid13.xls]Book1!R45C3_x0000__x0000_</stp>
        <tr r="C45" s="1"/>
      </tp>
      <tp>
        <v>3.8250000000000002</v>
        <stp/>
        <stp>##V3_BDPV12</stp>
        <stp>EJ938508 Corp</stp>
        <stp>CPN</stp>
        <stp>[grid13.xls]Book1!R20C3_x0000__x0000_</stp>
        <tr r="C20" s="1"/>
      </tp>
      <tp>
        <v>6.4</v>
        <stp/>
        <stp>##V3_BDPV12</stp>
        <stp>EH358129 Corp</stp>
        <stp>CPN</stp>
        <stp>[grid13.xls]Book1!R43C3_x0000__x0000_</stp>
        <tr r="C43" s="1"/>
      </tp>
      <tp t="s">
        <v>FIXED</v>
        <stp/>
        <stp>##V3_BDPV12</stp>
        <stp>EJ938508 Corp</stp>
        <stp>CPN_TYP</stp>
        <stp>[grid13.xls]Sheet1!R15C11_x0000_x</stp>
        <tr r="K15" s="2"/>
      </tp>
      <tp>
        <v>3</v>
        <stp/>
        <stp>##V3_BDPV12</stp>
        <stp>EJ018323 Corp</stp>
        <stp>CPN</stp>
        <stp>[grid13.xls]Book1!R17C3_x0000__x0000_</stp>
        <tr r="C17" s="1"/>
      </tp>
      <tp>
        <v>5.6</v>
        <stp/>
        <stp>##V3_BDPV12</stp>
        <stp>EH358125 Corp</stp>
        <stp>CPN</stp>
        <stp>[grid13.xls]Book1!R36C3_x0000__x0000_</stp>
        <tr r="C36" s="1"/>
      </tp>
      <tp t="s">
        <v>AT MATURITY</v>
        <stp/>
        <stp>##V3_BDPV12</stp>
        <stp>ED672326 Corp</stp>
        <stp>MTY_TYP</stp>
        <stp>[grid13.xls]Sheet1!R20C12_x0000_x</stp>
        <tr r="L20" s="2"/>
      </tp>
      <tp t="s">
        <v>AT MATURITY</v>
        <stp/>
        <stp>##V3_BDPV12</stp>
        <stp>ED672330 Corp</stp>
        <stp>MTY_TYP</stp>
        <stp>[grid13.xls]Sheet1!R31C12_x0000_x</stp>
        <tr r="L31" s="2"/>
      </tp>
      <tp t="s">
        <v>AT MATURITY</v>
        <stp/>
        <stp>##V3_BDPV12</stp>
        <stp>EG788425 Corp</stp>
        <stp>MTY_TYP</stp>
        <stp>[grid13.xls]Sheet1!R35C12_x0000_x</stp>
        <tr r="L35" s="2"/>
      </tp>
      <tp t="s">
        <v>AT MATURITY</v>
        <stp/>
        <stp>##V3_BDPV12</stp>
        <stp>ED577112 Corp</stp>
        <stp>MTY_TYP</stp>
        <stp>[grid13.xls]Sheet1!R34C12_x0000_x</stp>
        <tr r="L34" s="2"/>
      </tp>
      <tp t="s">
        <v>AT MATURITY</v>
        <stp/>
        <stp>##V3_BDPV12</stp>
        <stp>EI337152 Corp</stp>
        <stp>MTY_TYP</stp>
        <stp>[grid13.xls]Sheet1!R12C12_x0000_x</stp>
        <tr r="L12" s="2"/>
      </tp>
      <tp t="s">
        <v>AT MATURITY</v>
        <stp/>
        <stp>##V3_BDPV12</stp>
        <stp>EI644937 Corp</stp>
        <stp>MTY_TYP</stp>
        <stp>[grid13.xls]Sheet1!R21C12_x0000_x</stp>
        <tr r="L21" s="2"/>
      </tp>
      <tp t="s">
        <v>FIXED</v>
        <stp/>
        <stp>##V3_BDPV12</stp>
        <stp>EH107281 Corp</stp>
        <stp>CPN_TYP</stp>
        <stp>[grid13.xls]Sheet1!R32C11_x0000_x</stp>
        <tr r="K32" s="2"/>
      </tp>
      <tp t="s">
        <v>AT MATURITY</v>
        <stp/>
        <stp>##V3_BDPV12</stp>
        <stp>EH286961 Corp</stp>
        <stp>MTY_TYP</stp>
        <stp>[grid13.xls]Sheet1!R30C12_x0000_x</stp>
        <tr r="L30" s="2"/>
      </tp>
      <tp t="s">
        <v>AT MATURITY</v>
        <stp/>
        <stp>##V3_BDPV12</stp>
        <stp>ED577108 Corp</stp>
        <stp>MTY_TYP</stp>
        <stp>[grid13.xls]Sheet1!R27C12_x0000_x</stp>
        <tr r="L27" s="2"/>
      </tp>
      <tp t="s">
        <v>AT MATURITY</v>
        <stp/>
        <stp>##V3_BDPV12</stp>
        <stp>EH189846 Corp</stp>
        <stp>MTY_TYP</stp>
        <stp>[grid13.xls]Sheet1!R23C12_x0000_x</stp>
        <tr r="L23" s="2"/>
      </tp>
      <tp t="s">
        <v>AT MATURITY</v>
        <stp/>
        <stp>##V3_BDPV12</stp>
        <stp>EJ210147 Corp</stp>
        <stp>MTY_TYP</stp>
        <stp>[grid13.xls]Sheet1!R19C12_x0000_x</stp>
        <tr r="L19" s="2"/>
      </tp>
      <tp t="s">
        <v>FIXED</v>
        <stp/>
        <stp>##V3_BDPV12</stp>
        <stp>EH805403 Corp</stp>
        <stp>CPN_TYP</stp>
        <stp>[grid13.xls]Sheet1!R29C11_x0000_x</stp>
        <tr r="K29" s="2"/>
      </tp>
      <tp t="s">
        <v>AT MATURITY</v>
        <stp/>
        <stp>##V3_BDPV12</stp>
        <stp>EJ670475 Corp</stp>
        <stp>MTY_TYP</stp>
        <stp>[grid13.xls]Sheet1!R17C12_x0000_x</stp>
        <tr r="L17" s="2"/>
      </tp>
      <tp t="s">
        <v>FIXED</v>
        <stp/>
        <stp>##V3_BDPV12</stp>
        <stp>EH706584 Corp</stp>
        <stp>CPN_TYP</stp>
        <stp>[grid13.xls]Sheet1!R28C11_x0000_x</stp>
        <tr r="K28" s="2"/>
      </tp>
      <tp t="s">
        <v>AT MATURITY</v>
        <stp/>
        <stp>##V3_BDPV12</stp>
        <stp>EI783463 Corp</stp>
        <stp>MTY_TYP</stp>
        <stp>[grid13.xls]Sheet1!R16C12_x0000_x</stp>
        <tr r="L16" s="2"/>
      </tp>
      <tp t="s">
        <v>AT MATURITY</v>
        <stp/>
        <stp>##V3_BDPV12</stp>
        <stp>EI380015 Corp</stp>
        <stp>MTY_TYP</stp>
        <stp>[grid13.xls]Sheet1!R22C12_x0000_x</stp>
        <tr r="L22" s="2"/>
      </tp>
      <tp t="s">
        <v>FIXED</v>
        <stp/>
        <stp>##V3_BDPV12</stp>
        <stp>EH706588 Corp</stp>
        <stp>CPN_TYP</stp>
        <stp>[grid13.xls]Sheet1!R36C11_x0000_x</stp>
        <tr r="K36" s="2"/>
      </tp>
      <tp>
        <v>3.4689247999999999</v>
        <stp/>
        <stp>##V3_BDPV12</stp>
        <stp>EJ479534 Corp</stp>
        <stp>YLD_YTM_ASK</stp>
        <stp>[grid13.xls]Book1!R19C9_x0000__x0000_</stp>
        <tr r="I19" s="1"/>
      </tp>
      <tp t="s">
        <v>AT MATURITY</v>
        <stp/>
        <stp>##V3_BDPV12</stp>
        <stp>EF427751 Corp</stp>
        <stp>MTY_TYP</stp>
        <stp>[grid13.xls]Sheet1!R37C12_x0000_x</stp>
        <tr r="L37" s="2"/>
      </tp>
      <tp t="s">
        <v>AT MATURITY</v>
        <stp/>
        <stp>##V3_BDPV12</stp>
        <stp>EH358129 Corp</stp>
        <stp>MTY_TYP</stp>
        <stp>[grid13.xls]Sheet1!R33C12_x0000_x</stp>
        <tr r="L33" s="2"/>
      </tp>
      <tp>
        <v>1.9803508592529746</v>
        <stp/>
        <stp>##V3_BDPV12</stp>
        <stp>EH189846 Corp</stp>
        <stp>YLD_YTM_ASK</stp>
        <stp>[grid13.xls]Book1!R33C9_x0000__x0000_</stp>
        <tr r="I33" s="1"/>
      </tp>
      <tp>
        <v>3.2449664426614508</v>
        <stp/>
        <stp>##V3_BDPV12</stp>
        <stp>EJ938508 Corp</stp>
        <stp>YLD_YTM_ASK</stp>
        <stp>[grid13.xls]Book1!R20C9_x0000__x0000_</stp>
        <tr r="I20" s="1"/>
      </tp>
      <tp>
        <v>5.3349783000000004</v>
        <stp/>
        <stp>##V3_BDPV12</stp>
        <stp>EH358129 Corp</stp>
        <stp>YLD_YTM_ASK</stp>
        <stp>[grid13.xls]Book1!R43C9_x0000__x0000_</stp>
        <tr r="I43" s="1"/>
      </tp>
      <tp t="s">
        <v>AT MATURITY</v>
        <stp/>
        <stp>##V3_BDPV12</stp>
        <stp>EI783459 Corp</stp>
        <stp>MTY_TYP</stp>
        <stp>[grid13.xls]Sheet1!R11C12_x0000_x</stp>
        <tr r="L11" s="2"/>
      </tp>
      <tp t="s">
        <v>FIXED</v>
        <stp/>
        <stp>##V3_BDPV12</stp>
        <stp>EJ950461 Corp</stp>
        <stp>CPN_TYP</stp>
        <stp>[grid13.xls]Sheet1!R10C11_x0000_x</stp>
        <tr r="K10" s="2"/>
      </tp>
      <tp>
        <v>3.5840328000000001</v>
        <stp/>
        <stp>##V3_BDPV12</stp>
        <stp>EJ018323 Corp</stp>
        <stp>YLD_YTM_ASK</stp>
        <stp>[grid13.xls]Book1!R17C9_x0000__x0000_</stp>
        <tr r="I17" s="1"/>
      </tp>
      <tp>
        <v>2.0409888999999999</v>
        <stp/>
        <stp>##V3_BDPV12</stp>
        <stp>EH358125 Corp</stp>
        <stp>YLD_YTM_ASK</stp>
        <stp>[grid13.xls]Book1!R36C9_x0000__x0000_</stp>
        <tr r="I36" s="1"/>
      </tp>
      <tp t="s">
        <v>AT MATURITY</v>
        <stp/>
        <stp>##V3_BDPV12</stp>
        <stp>EH358125 Corp</stp>
        <stp>MTY_TYP</stp>
        <stp>[grid13.xls]Sheet1!R26C12_x0000_x</stp>
        <tr r="L26" s="2"/>
      </tp>
      <tp t="s">
        <v>AT MATURITY</v>
        <stp/>
        <stp>##V3_BDPV12</stp>
        <stp>EJ018323 Corp</stp>
        <stp>MTY_TYP</stp>
        <stp>[grid13.xls]Sheet1!R14C12_x0000_x</stp>
        <tr r="L14" s="2"/>
      </tp>
      <tp t="s">
        <v>AT MATURITY</v>
        <stp/>
        <stp>##V3_BDPV12</stp>
        <stp>EG252537 Corp</stp>
        <stp>MTY_TYP</stp>
        <stp>[grid13.xls]Sheet1!R24C12_x0000_x</stp>
        <tr r="L24" s="2"/>
      </tp>
      <tp>
        <v>5.3810181000000004</v>
        <stp/>
        <stp>##V3_BDPV12</stp>
        <stp>EG788425 Corp</stp>
        <stp>YLD_YTM_ASK</stp>
        <stp>[grid13.xls]Book1!R45C9_x0000__x0000_</stp>
        <tr r="I45" s="1"/>
      </tp>
      <tp t="s">
        <v>AT MATURITY</v>
        <stp/>
        <stp>##V3_BDPV12</stp>
        <stp>EI783467 Corp</stp>
        <stp>MTY_TYP</stp>
        <stp>[grid13.xls]Sheet1!R25C12_x0000_x</stp>
        <tr r="L25" s="2"/>
      </tp>
      <tp>
        <v>5.4541494999999998</v>
        <stp/>
        <stp>##V3_BDPV12</stp>
        <stp>EH107281 Corp</stp>
        <stp>YLD_YTM_ASK</stp>
        <stp>[grid13.xls]Book1!R42C9_x0000__x0000_</stp>
        <tr r="I42" s="1"/>
      </tp>
      <tp>
        <v>0.79349519999999996</v>
        <stp/>
        <stp>##V3_BDPV12</stp>
        <stp>EI337152 Corp</stp>
        <stp>YLD_YTM_ASK</stp>
        <stp>[grid13.xls]Book1!R12C9_x0000__x0000_</stp>
        <tr r="I12" s="1"/>
      </tp>
      <tp>
        <v>5.1468252000000003</v>
        <stp/>
        <stp>##V3_BDPV12</stp>
        <stp>EF427751 Corp</stp>
        <stp>YLD_YTM_ASK</stp>
        <stp>[grid13.xls]Book1!R47C9_x0000__x0000_</stp>
        <tr r="I47" s="1"/>
      </tp>
      <tp>
        <v>1.1761557</v>
        <stp/>
        <stp>##V3_BDPV12</stp>
        <stp>ED577108 Corp</stp>
        <stp>YLD_YTM_ASK</stp>
        <stp>[grid13.xls]Book1!R37C9_x0000__x0000_</stp>
        <tr r="I37" s="1"/>
      </tp>
      <tp>
        <v>5.0031318999999996</v>
        <stp/>
        <stp>##V3_BDPV12</stp>
        <stp>ED577112 Corp</stp>
        <stp>YLD_YTM_ASK</stp>
        <stp>[grid13.xls]Book1!R44C9_x0000__x0000_</stp>
        <tr r="I44" s="1"/>
      </tp>
      <tp>
        <v>3.9</v>
        <stp/>
        <stp>##V3_BDPV12</stp>
        <stp>EK111398 Corp</stp>
        <stp>CPN</stp>
        <stp>[grid13.xls]Book1!R22C3_x0000__x0000_</stp>
        <tr r="C22" s="1"/>
      </tp>
      <tp t="s">
        <v>AT MATURITY</v>
        <stp/>
        <stp>##V3_BDPV12</stp>
        <stp>EH706588 Corp</stp>
        <stp>MTY_TYP</stp>
        <stp>[grid13.xls]Sheet1!R36C12_x0000_x</stp>
        <tr r="L36" s="2"/>
      </tp>
      <tp t="s">
        <v>FIXED</v>
        <stp/>
        <stp>##V3_BDPV12</stp>
        <stp>EJ670475 Corp</stp>
        <stp>CPN_TYP</stp>
        <stp>[grid13.xls]Sheet1!R17C11_x0000_x</stp>
        <tr r="K17" s="2"/>
      </tp>
      <tp>
        <v>2.3780476999999998</v>
        <stp/>
        <stp>##V3_BDPV12</stp>
        <stp>EH706584 Corp</stp>
        <stp>YLD_YTM_ASK</stp>
        <stp>[grid13.xls]Book1!R38C9_x0000__x0000_</stp>
        <tr r="I38" s="1"/>
      </tp>
      <tp>
        <v>4.3</v>
        <stp/>
        <stp>##V3_BDPV12</stp>
        <stp>EJ680861 Corp</stp>
        <stp>CPN</stp>
        <stp>[grid13.xls]Book1!R24C3_x0000__x0000_</stp>
        <tr r="C24" s="1"/>
      </tp>
      <tp>
        <v>4.3499999999999996</v>
        <stp/>
        <stp>##V3_BDPV12</stp>
        <stp>EJ680871 Corp</stp>
        <stp>CPN</stp>
        <stp>[grid13.xls]Book1!R26C3_x0000__x0000_</stp>
        <tr r="C26" s="1"/>
      </tp>
      <tp>
        <v>5.4596210999999997</v>
        <stp/>
        <stp>##V3_BDPV12</stp>
        <stp>EH706588 Corp</stp>
        <stp>YLD_YTM_ASK</stp>
        <stp>[grid13.xls]Book1!R46C9_x0000__x0000_</stp>
        <tr r="I46" s="1"/>
      </tp>
      <tp>
        <v>4.25</v>
        <stp/>
        <stp>##V3_BDPV12</stp>
        <stp>EJ670475 Corp</stp>
        <stp>CPN</stp>
        <stp>[grid13.xls]Book1!R23C3_x0000__x0000_</stp>
        <tr r="C23" s="1"/>
      </tp>
      <tp t="s">
        <v>FIXED</v>
        <stp/>
        <stp>##V3_BDPV12</stp>
        <stp>EI783463 Corp</stp>
        <stp>CPN_TYP</stp>
        <stp>[grid13.xls]Sheet1!R16C11_x0000_x</stp>
        <tr r="K16" s="2"/>
      </tp>
      <tp>
        <v>0.53712760000000004</v>
        <stp/>
        <stp>##V3_BDPV12</stp>
        <stp>EH286961 Corp</stp>
        <stp>YLD_YTM_ASK</stp>
        <stp>[grid13.xls]Book1!R40C9_x0000__x0000_</stp>
        <tr r="I40" s="1"/>
      </tp>
      <tp t="s">
        <v>FIXED</v>
        <stp/>
        <stp>##V3_BDPV12</stp>
        <stp>EI380015 Corp</stp>
        <stp>CPN_TYP</stp>
        <stp>[grid13.xls]Sheet1!R22C11_x0000_x</stp>
        <tr r="K22" s="2"/>
      </tp>
      <tp>
        <v>2.375</v>
        <stp/>
        <stp>##V3_BDPV12</stp>
        <stp>EJ950461 Corp</stp>
        <stp>CPN</stp>
        <stp>[grid13.xls]Book1!R10C3_x0000__x0000_</stp>
        <tr r="C10" s="1"/>
      </tp>
      <tp>
        <v>3.5</v>
        <stp/>
        <stp>##V3_BDPV12</stp>
        <stp>EJ920419 Corp</stp>
        <stp>CPN</stp>
        <stp>[grid13.xls]Book1!R18C3_x0000__x0000_</stp>
        <tr r="C18" s="1"/>
      </tp>
      <tp>
        <v>2.65</v>
        <stp/>
        <stp>##V3_BDPV12</stp>
        <stp>EJ920389 Corp</stp>
        <stp>CPN</stp>
        <stp>[grid13.xls]Book1!R15C3_x0000__x0000_</stp>
        <tr r="C15" s="1"/>
      </tp>
      <tp>
        <v>4.9990338000000003</v>
        <stp/>
        <stp>##V3_BDPV12</stp>
        <stp>EJ466980 Corp</stp>
        <stp>YLD_YTM_ASK</stp>
        <stp>[grid13.xls]Book1!R27C9_x0000__x0000_</stp>
        <tr r="I27" s="1"/>
      </tp>
      <tp>
        <v>4.875</v>
        <stp/>
        <stp>##V3_BDPV12</stp>
        <stp>EJ210147 Corp</stp>
        <stp>CPN</stp>
        <stp>[grid13.xls]Book1!R29C3_x0000__x0000_</stp>
        <tr r="C29" s="1"/>
      </tp>
      <tp>
        <v>0.92393029999999998</v>
        <stp/>
        <stp>##V3_BDPV12</stp>
        <stp>EI656926 Corp</stp>
        <stp>YLD_YTM_ASK</stp>
        <stp>[grid13.xls]Book1!R16C9_x0000__x0000_</stp>
        <tr r="I16" s="1"/>
      </tp>
      <tp t="s">
        <v>AT MATURITY</v>
        <stp/>
        <stp>##V3_BDPV12</stp>
        <stp>EH706584 Corp</stp>
        <stp>MTY_TYP</stp>
        <stp>[grid13.xls]Sheet1!R28C12_x0000_x</stp>
        <tr r="L28" s="2"/>
      </tp>
      <tp>
        <v>5.1994629000000003</v>
        <stp/>
        <stp>##V3_BDPV12</stp>
        <stp>EJ466955 Corp</stp>
        <stp>YLD_YTM_ASK</stp>
        <stp>[grid13.xls]Book1!R25C9_x0000__x0000_</stp>
        <tr r="I25" s="1"/>
      </tp>
      <tp>
        <v>3.5043660000000001</v>
        <stp/>
        <stp>##V3_BDPV12</stp>
        <stp>EI656934 Corp</stp>
        <stp>YLD_YTM_ASK</stp>
        <stp>[grid13.xls]Book1!R28C9_x0000__x0000_</stp>
        <tr r="I28" s="1"/>
      </tp>
      <tp>
        <v>5.35</v>
        <stp/>
        <stp>##V3_BDPV12</stp>
        <stp>EI380015 Corp</stp>
        <stp>CPN</stp>
        <stp>[grid13.xls]Book1!R32C3_x0000__x0000_</stp>
        <tr r="C32" s="1"/>
      </tp>
      <tp>
        <v>1.9708489999999999</v>
        <stp/>
        <stp>##V3_BDPV12</stp>
        <stp>EH805403 Corp</stp>
        <stp>YLD_YTM_ASK</stp>
        <stp>[grid13.xls]Book1!R39C9_x0000__x0000_</stp>
        <tr r="I39" s="1"/>
      </tp>
      <tp t="s">
        <v>FIXED</v>
        <stp/>
        <stp>##V3_BDPV12</stp>
        <stp>EH358125 Corp</stp>
        <stp>CPN_TYP</stp>
        <stp>[grid13.xls]Sheet1!R26C11_x0000_x</stp>
        <tr r="K26" s="2"/>
      </tp>
      <tp t="s">
        <v>FIXED</v>
        <stp/>
        <stp>##V3_BDPV12</stp>
        <stp>EJ018323 Corp</stp>
        <stp>CPN_TYP</stp>
        <stp>[grid13.xls]Sheet1!R14C11_x0000_x</stp>
        <tr r="K14" s="2"/>
      </tp>
      <tp t="s">
        <v>FIXED</v>
        <stp/>
        <stp>##V3_BDPV12</stp>
        <stp>EG252537 Corp</stp>
        <stp>CPN_TYP</stp>
        <stp>[grid13.xls]Sheet1!R24C11_x0000_x</stp>
        <tr r="K24" s="2"/>
      </tp>
      <tp t="s">
        <v>AT MATURITY</v>
        <stp/>
        <stp>##V3_BDPV12</stp>
        <stp>EJ950461 Corp</stp>
        <stp>MTY_TYP</stp>
        <stp>[grid13.xls]Sheet1!R10C12_x0000_x</stp>
        <tr r="L10" s="2"/>
      </tp>
      <tp t="s">
        <v>FIXED</v>
        <stp/>
        <stp>##V3_BDPV12</stp>
        <stp>EI783459 Corp</stp>
        <stp>CPN_TYP</stp>
        <stp>[grid13.xls]Sheet1!R11C11_x0000_x</stp>
        <tr r="K11" s="2"/>
      </tp>
      <tp>
        <v>2.625</v>
        <stp/>
        <stp>##V3_BDPV12</stp>
        <stp>EJ473841 Corp</stp>
        <stp>CPN</stp>
        <stp>[grid13.xls]Book1!R14C3_x0000__x0000_</stp>
        <tr r="C14" s="1"/>
      </tp>
      <tp>
        <v>2.4</v>
        <stp/>
        <stp>##V3_BDPV12</stp>
        <stp>EI783459 Corp</stp>
        <stp>CPN</stp>
        <stp>[grid13.xls]Book1!R11C3_x0000__x0000_</stp>
        <tr r="C11" s="1"/>
      </tp>
      <tp>
        <v>5.55</v>
        <stp/>
        <stp>##V3_BDPV12</stp>
        <stp>EI783467 Corp</stp>
        <stp>CPN</stp>
        <stp>[grid13.xls]Book1!R35C3_x0000__x0000_</stp>
        <tr r="C35" s="1"/>
      </tp>
      <tp>
        <v>3.875</v>
        <stp/>
        <stp>##V3_BDPV12</stp>
        <stp>EI783463 Corp</stp>
        <stp>CPN</stp>
        <stp>[grid13.xls]Book1!R21C3_x0000__x0000_</stp>
        <tr r="C21" s="1"/>
      </tp>
      <tp t="s">
        <v>FIXED</v>
        <stp/>
        <stp>##V3_BDPV12</stp>
        <stp>EI783467 Corp</stp>
        <stp>CPN_TYP</stp>
        <stp>[grid13.xls]Sheet1!R25C11_x0000_x</stp>
        <tr r="K25" s="2"/>
      </tp>
      <tp>
        <v>5.0999999999999996</v>
        <stp/>
        <stp>##V3_BDPV12</stp>
        <stp>ED672326 Corp</stp>
        <stp>CPN</stp>
        <stp>[grid13.xls]Book1!R30C3_x0000__x0000_</stp>
        <tr r="C30" s="1"/>
      </tp>
      <tp t="s">
        <v>FIXED</v>
        <stp/>
        <stp>##V3_BDPV12</stp>
        <stp>EF427751 Corp</stp>
        <stp>CPN_TYP</stp>
        <stp>[grid13.xls]Sheet1!R37C11_x0000_x</stp>
        <tr r="K37" s="2"/>
      </tp>
      <tp>
        <v>5.5</v>
        <stp/>
        <stp>##V3_BDPV12</stp>
        <stp>EG252537 Corp</stp>
        <stp>CPN</stp>
        <stp>[grid13.xls]Book1!R34C3_x0000__x0000_</stp>
        <tr r="C34" s="1"/>
      </tp>
      <tp>
        <v>6.15</v>
        <stp/>
        <stp>##V3_BDPV12</stp>
        <stp>ED672330 Corp</stp>
        <stp>CPN</stp>
        <stp>[grid13.xls]Book1!R41C3_x0000__x0000_</stp>
        <tr r="C41" s="1"/>
      </tp>
      <tp>
        <v>2.5</v>
        <stp/>
        <stp>##V3_BDPV12</stp>
        <stp>EJ582749 Corp</stp>
        <stp>CPN</stp>
        <stp>[grid13.xls]Book1!R13C3_x0000__x0000_</stp>
        <tr r="C13" s="1"/>
      </tp>
      <tp t="s">
        <v>FIXED</v>
        <stp/>
        <stp>##V3_BDPV12</stp>
        <stp>EH358129 Corp</stp>
        <stp>CPN_TYP</stp>
        <stp>[grid13.xls]Sheet1!R33C11_x0000_x</stp>
        <tr r="K33" s="2"/>
      </tp>
      <tp>
        <v>5.3459496</v>
        <stp/>
        <stp>##V3_BDPV12</stp>
        <stp>EI644937 Corp</stp>
        <stp>YLD_YTM_ASK</stp>
        <stp>[grid13.xls]Book1!R31C9_x0000__x0000_</stp>
        <tr r="I31" s="1"/>
      </tp>
      <tp>
        <v>0.99406669999999997</v>
        <stp/>
        <stp>##V3_BDPV12</stp>
        <stp>EI783459 Corp</stp>
        <stp>YLD_YTM_ASK</stp>
        <stp>[grid13.xls]Book1!R11C9_x0000__x0000_</stp>
        <tr r="I11" s="1"/>
      </tp>
      <tp>
        <v>5.1717038000000004</v>
        <stp/>
        <stp>##V3_BDPV12</stp>
        <stp>EI783467 Corp</stp>
        <stp>YLD_YTM_ASK</stp>
        <stp>[grid13.xls]Book1!R35C9_x0000__x0000_</stp>
        <tr r="I35" s="1"/>
      </tp>
      <tp>
        <v>3.4079625999999998</v>
        <stp/>
        <stp>##V3_BDPV12</stp>
        <stp>EI783463 Corp</stp>
        <stp>YLD_YTM_ASK</stp>
        <stp>[grid13.xls]Book1!R21C9_x0000__x0000_</stp>
        <tr r="I21" s="1"/>
      </tp>
      <tp t="s">
        <v>FIXED</v>
        <stp/>
        <stp>##V3_BDPV12</stp>
        <stp>EI656926 Corp</stp>
        <stp>CPN_TYP</stp>
        <stp>[grid13.xls]Sheet1!R13C11_x0000_x</stp>
        <tr r="K13" s="2"/>
      </tp>
      <tp>
        <v>5.875</v>
        <stp/>
        <stp>##V3_BDPV12</stp>
        <stp>EH805403 Corp</stp>
        <stp>CPN</stp>
        <stp>[grid13.xls]Book1!R39C3_x0000__x0000_</stp>
        <tr r="C39" s="1"/>
      </tp>
      <tp t="s">
        <v>AT MATURITY</v>
        <stp/>
        <stp>##V3_BDPV12</stp>
        <stp>EJ938508 Corp</stp>
        <stp>MTY_TYP</stp>
        <stp>[grid13.xls]Sheet1!R15C12_x0000_x</stp>
        <tr r="L15" s="2"/>
      </tp>
      <tp>
        <v>3.7182293</v>
        <stp/>
        <stp>##V3_BDPV12</stp>
        <stp>EJ473841 Corp</stp>
        <stp>YLD_YTM_ASK</stp>
        <stp>[grid13.xls]Book1!R14C9_x0000__x0000_</stp>
        <tr r="I14" s="1"/>
      </tp>
      <tp>
        <v>2.4515672999999998</v>
        <stp/>
        <stp>##V3_BDPV12</stp>
        <stp>EJ582749 Corp</stp>
        <stp>YLD_YTM_ASK</stp>
        <stp>[grid13.xls]Book1!R13C9_x0000__x0000_</stp>
        <tr r="I13" s="1"/>
      </tp>
      <tp>
        <v>5.35</v>
        <stp/>
        <stp>##V3_BDPV12</stp>
        <stp>EI644937 Corp</stp>
        <stp>CPN</stp>
        <stp>[grid13.xls]Book1!R31C3_x0000__x0000_</stp>
        <tr r="C31" s="1"/>
      </tp>
      <tp>
        <v>0.41986370000000001</v>
        <stp/>
        <stp>##V3_BDPV12</stp>
        <stp>ED672326 Corp</stp>
        <stp>YLD_YTM_ASK</stp>
        <stp>[grid13.xls]Book1!R30C9_x0000__x0000_</stp>
        <tr r="I30" s="1"/>
      </tp>
      <tp t="s">
        <v>FIXED</v>
        <stp/>
        <stp>##V3_BDPV12</stp>
        <stp>EI656934 Corp</stp>
        <stp>CPN_TYP</stp>
        <stp>[grid13.xls]Sheet1!R18C11_x0000_x</stp>
        <tr r="K18" s="2"/>
      </tp>
      <tp>
        <v>4.3982336000000002</v>
        <stp/>
        <stp>##V3_BDPV12</stp>
        <stp>EG252537 Corp</stp>
        <stp>YLD_YTM_ASK</stp>
        <stp>[grid13.xls]Book1!R34C9_x0000__x0000_</stp>
        <tr r="I34" s="1"/>
      </tp>
      <tp>
        <v>5.2460190999999998</v>
        <stp/>
        <stp>##V3_BDPV12</stp>
        <stp>ED672330 Corp</stp>
        <stp>YLD_YTM_ASK</stp>
        <stp>[grid13.xls]Book1!R41C9_x0000__x0000_</stp>
        <tr r="I41" s="1"/>
      </tp>
      <tp>
        <v>6.8</v>
        <stp/>
        <stp>##V3_BDPV12</stp>
        <stp>EF427751 Corp</stp>
        <stp>CPN</stp>
        <stp>[grid13.xls]Book1!R47C3_x0000__x0000_</stp>
        <tr r="C47" s="1"/>
      </tp>
      <tp t="s">
        <v>AT MATURITY</v>
        <stp/>
        <stp>##V3_BDPV12</stp>
        <stp>EH107281 Corp</stp>
        <stp>MTY_TYP</stp>
        <stp>[grid13.xls]Sheet1!R32C12_x0000_x</stp>
        <tr r="L32" s="2"/>
      </tp>
      <tp>
        <v>5.625</v>
        <stp/>
        <stp>##V3_BDPV12</stp>
        <stp>ED577108 Corp</stp>
        <stp>CPN</stp>
        <stp>[grid13.xls]Book1!R37C3_x0000__x0000_</stp>
        <tr r="C37" s="1"/>
      </tp>
      <tp t="s">
        <v>FIXED</v>
        <stp/>
        <stp>##V3_BDPV12</stp>
        <stp>ED577112 Corp</stp>
        <stp>CPN_TYP</stp>
        <stp>[grid13.xls]Sheet1!R34C11_x0000_x</stp>
        <tr r="K34" s="2"/>
      </tp>
      <tp>
        <v>6.45</v>
        <stp/>
        <stp>##V3_BDPV12</stp>
        <stp>ED577112 Corp</stp>
        <stp>CPN</stp>
        <stp>[grid13.xls]Book1!R44C3_x0000__x0000_</stp>
        <tr r="C44" s="1"/>
      </tp>
      <tp>
        <v>3.8830529</v>
        <stp/>
        <stp>##V3_BDPV12</stp>
        <stp>EK111398 Corp</stp>
        <stp>YLD_YTM_ASK</stp>
        <stp>[grid13.xls]Book1!R22C9_x0000__x0000_</stp>
        <tr r="I22" s="1"/>
      </tp>
      <tp t="s">
        <v>FIXED</v>
        <stp/>
        <stp>##V3_BDPV12</stp>
        <stp>EI337152 Corp</stp>
        <stp>CPN_TYP</stp>
        <stp>[grid13.xls]Sheet1!R12C11_x0000_x</stp>
        <tr r="K12" s="2"/>
      </tp>
      <tp t="s">
        <v>FIXED</v>
        <stp/>
        <stp>##V3_BDPV12</stp>
        <stp>EI644937 Corp</stp>
        <stp>CPN_TYP</stp>
        <stp>[grid13.xls]Sheet1!R21C11_x0000_x</stp>
        <tr r="K21" s="2"/>
      </tp>
      <tp t="s">
        <v>FIXED</v>
        <stp/>
        <stp>##V3_BDPV12</stp>
        <stp>EH189846 Corp</stp>
        <stp>CPN_TYP</stp>
        <stp>[grid13.xls]Sheet1!R23C11_x0000_x</stp>
        <tr r="K23" s="2"/>
      </tp>
      <tp>
        <v>6.3</v>
        <stp/>
        <stp>##V3_BDPV12</stp>
        <stp>EH107281 Corp</stp>
        <stp>CPN</stp>
        <stp>[grid13.xls]Book1!R42C3_x0000__x0000_</stp>
        <tr r="C42" s="1"/>
      </tp>
      <tp t="s">
        <v>FIXED</v>
        <stp/>
        <stp>##V3_BDPV12</stp>
        <stp>EJ210147 Corp</stp>
        <stp>CPN_TYP</stp>
        <stp>[grid13.xls]Sheet1!R19C11_x0000_x</stp>
        <tr r="K19" s="2"/>
      </tp>
      <tp t="s">
        <v>AT MATURITY</v>
        <stp/>
        <stp>##V3_BDPV12</stp>
        <stp>EH805403 Corp</stp>
        <stp>MTY_TYP</stp>
        <stp>[grid13.xls]Sheet1!R29C12_x0000_x</stp>
        <tr r="L29" s="2"/>
      </tp>
      <tp t="s">
        <v>FIXED</v>
        <stp/>
        <stp>##V3_BDPV12</stp>
        <stp>EH286961 Corp</stp>
        <stp>CPN_TYP</stp>
        <stp>[grid13.xls]Sheet1!R30C11_x0000_x</stp>
        <tr r="K30" s="2"/>
      </tp>
      <tp>
        <v>2.5</v>
        <stp/>
        <stp>##V3_BDPV12</stp>
        <stp>EI337152 Corp</stp>
        <stp>CPN</stp>
        <stp>[grid13.xls]Book1!R12C3_x0000__x0000_</stp>
        <tr r="C12" s="1"/>
      </tp>
      <tp t="s">
        <v>FIXED</v>
        <stp/>
        <stp>##V3_BDPV12</stp>
        <stp>ED577108 Corp</stp>
        <stp>CPN_TYP</stp>
        <stp>[grid13.xls]Sheet1!R27C11_x0000_x</stp>
        <tr r="K27" s="2"/>
      </tp>
      <tp>
        <v>4.9037955000000002</v>
        <stp/>
        <stp>##V3_BDPV12</stp>
        <stp>EJ670475 Corp</stp>
        <stp>YLD_YTM_ASK</stp>
        <stp>[grid13.xls]Book1!R23C9_x0000__x0000_</stp>
        <tr r="I23" s="1"/>
      </tp>
      <tp>
        <v>6.125</v>
        <stp/>
        <stp>##V3_BDPV12</stp>
        <stp>EH286961 Corp</stp>
        <stp>CPN</stp>
        <stp>[grid13.xls]Book1!R40C3_x0000__x0000_</stp>
        <tr r="C40" s="1"/>
      </tp>
      <tp>
        <v>2.0635775999999999</v>
        <stp/>
        <stp>##V3_BDPV12</stp>
        <stp>EJ950461 Corp</stp>
        <stp>YLD_YTM_ASK</stp>
        <stp>[grid13.xls]Book1!R10C9_x0000__x0000_</stp>
        <tr r="I10" s="1"/>
      </tp>
      <tp>
        <v>2.9517221</v>
        <stp/>
        <stp>##V3_BDPV12</stp>
        <stp>EJ920419 Corp</stp>
        <stp>YLD_YTM_ASK</stp>
        <stp>[grid13.xls]Book1!R18C9_x0000__x0000_</stp>
        <tr r="I18" s="1"/>
      </tp>
      <tp t="s">
        <v>FIXED</v>
        <stp/>
        <stp>##V3_BDPV12</stp>
        <stp>ED672330 Corp</stp>
        <stp>CPN_TYP</stp>
        <stp>[grid13.xls]Sheet1!R31C11_x0000_x</stp>
        <tr r="K31" s="2"/>
      </tp>
      <tp>
        <v>2.1795745000000002</v>
        <stp/>
        <stp>##V3_BDPV12</stp>
        <stp>EJ920389 Corp</stp>
        <stp>YLD_YTM_ASK</stp>
        <stp>[grid13.xls]Book1!R15C9_x0000__x0000_</stp>
        <tr r="I15" s="1"/>
      </tp>
      <tp t="s">
        <v>FIXED</v>
        <stp/>
        <stp>##V3_BDPV12</stp>
        <stp>ED672326 Corp</stp>
        <stp>CPN_TYP</stp>
        <stp>[grid13.xls]Sheet1!R20C11_x0000_x</stp>
        <tr r="K20" s="2"/>
      </tp>
      <tp>
        <v>4.3499999999999996</v>
        <stp/>
        <stp>##V3_BDPV12</stp>
        <stp>EJ466980 Corp</stp>
        <stp>CPN</stp>
        <stp>[grid13.xls]Book1!R27C3_x0000__x0000_</stp>
        <tr r="C27" s="1"/>
      </tp>
      <tp>
        <v>4.9155012999999999</v>
        <stp/>
        <stp>##V3_BDPV12</stp>
        <stp>EJ210147 Corp</stp>
        <stp>YLD_YTM_ASK</stp>
        <stp>[grid13.xls]Book1!R29C9_x0000__x0000_</stp>
        <tr r="I29" s="1"/>
      </tp>
      <tp>
        <v>2.95</v>
        <stp/>
        <stp>##V3_BDPV12</stp>
        <stp>EI656926 Corp</stp>
        <stp>CPN</stp>
        <stp>[grid13.xls]Book1!R16C3_x0000__x0000_</stp>
        <tr r="C16" s="1"/>
      </tp>
      <tp>
        <v>4.3</v>
        <stp/>
        <stp>##V3_BDPV12</stp>
        <stp>EJ466955 Corp</stp>
        <stp>CPN</stp>
        <stp>[grid13.xls]Book1!R25C3_x0000__x0000_</stp>
        <tr r="C25" s="1"/>
      </tp>
      <tp>
        <v>4.45</v>
        <stp/>
        <stp>##V3_BDPV12</stp>
        <stp>EI656934 Corp</stp>
        <stp>CPN</stp>
        <stp>[grid13.xls]Book1!R28C3_x0000__x0000_</stp>
        <tr r="C28" s="1"/>
      </tp>
      <tp>
        <v>5.2841386999999997</v>
        <stp/>
        <stp>##V3_BDPV12</stp>
        <stp>EI380015 Corp</stp>
        <stp>YLD_YTM_ASK</stp>
        <stp>[grid13.xls]Book1!R32C9_x0000__x0000_</stp>
        <tr r="I32" s="1"/>
      </tp>
      <tp>
        <v>5.8</v>
        <stp/>
        <stp>##V3_BDPV12</stp>
        <stp>EH706584 Corp</stp>
        <stp>CPN</stp>
        <stp>[grid13.xls]Book1!R38C3_x0000__x0000_</stp>
        <tr r="C38" s="1"/>
      </tp>
      <tp>
        <v>5.2691046999999998</v>
        <stp/>
        <stp>##V3_BDPV12</stp>
        <stp>EJ680871 Corp</stp>
        <stp>YLD_YTM_ASK</stp>
        <stp>[grid13.xls]Book1!R26C9_x0000__x0000_</stp>
        <tr r="I26" s="1"/>
      </tp>
      <tp>
        <v>5.0727355999999997</v>
        <stp/>
        <stp>##V3_BDPV12</stp>
        <stp>EJ680861 Corp</stp>
        <stp>YLD_YTM_ASK</stp>
        <stp>[grid13.xls]Book1!R24C9_x0000__x0000_</stp>
        <tr r="I24" s="1"/>
      </tp>
      <tp>
        <v>6.55</v>
        <stp/>
        <stp>##V3_BDPV12</stp>
        <stp>EH706588 Corp</stp>
        <stp>CPN</stp>
        <stp>[grid13.xls]Book1!R46C3_x0000__x0000_</stp>
        <tr r="C46" s="1"/>
      </tp>
      <tp t="s">
        <v>FIXED</v>
        <stp/>
        <stp>##V3_BDPV12</stp>
        <stp>EG788425 Corp</stp>
        <stp>CPN_TYP</stp>
        <stp>[grid13.xls]Sheet1!R35C11_x0000_x</stp>
        <tr r="K35" s="2"/>
      </tp>
      <tp>
        <v>1100000000</v>
        <stp/>
        <stp>##V3_BDPV12</stp>
        <stp>EK111380 Corp</stp>
        <stp>AMT_OUTSTANDING</stp>
        <stp>[grid13.xls]Sheet1!R9C5_x0000__x0000_</stp>
        <tr r="E9" s="2"/>
      </tp>
    </main>
    <main first="bloomberg.rtd">
      <tp>
        <v>1815275000</v>
        <stp/>
        <stp>##V3_BDPV12</stp>
        <stp>EH107281 Corp</stp>
        <stp>AMT_OUTSTANDING</stp>
        <stp>[grid13.xls]Sheet1!R32C5_x0000__x0000_</stp>
        <tr r="E32" s="2"/>
      </tp>
      <tp t="s">
        <v>12/4/2020</v>
        <stp/>
        <stp>##V3_BDPV12</stp>
        <stp>EJ462330 Corp</stp>
        <stp>MATURITY</stp>
        <stp>[grid13.xls]Sheet1!R8C4_x0000__x0000_</stp>
        <tr r="D8" s="2"/>
      </tp>
      <tp t="s">
        <v>2/13/2015</v>
        <stp/>
        <stp>##V3_BDPV12</stp>
        <stp>EJ018315 Corp</stp>
        <stp>MATURITY</stp>
        <stp>[grid13.xls]Sheet1!R3C4_x0000__x0000_</stp>
        <tr r="D3" s="2"/>
      </tp>
      <tp t="s">
        <v>2/15/2017</v>
        <stp/>
        <stp>##V3_BDPV12</stp>
        <stp>EJ018319 Corp</stp>
        <stp>MATURITY</stp>
        <stp>[grid13.xls]Sheet1!R6C4_x0000__x0000_</stp>
        <tr r="D6" s="2"/>
      </tp>
      <tp t="s">
        <v>3/10/2014</v>
        <stp/>
        <stp>##V3_BDPV12</stp>
        <stp>EK111380 Corp</stp>
        <stp>ISSUE_DT</stp>
        <stp>[grid13.xls]Sheet1!R9C8_x0000__x0000_</stp>
        <tr r="H9" s="2"/>
      </tp>
      <tp>
        <v>100.884</v>
        <stp/>
        <stp>##V3_BDPV12</stp>
        <stp>EJ235124 Corp</stp>
        <stp>PX_ASK</stp>
        <stp>[grid13.xls]Book1!R7C8_x0000__x0000_</stp>
        <tr r="H7" s="1"/>
      </tp>
      <tp t="s">
        <v>AT&amp;T Inc</v>
        <stp/>
        <stp>##V3_BDPV12</stp>
        <stp>EG252537 Corp</stp>
        <stp>LONG_COMP_NAME</stp>
        <stp>[grid13.xls]Sheet1!R24C1_x0000__x0000_</stp>
        <tr r="A24" s="2"/>
      </tp>
      <tp t="s">
        <v>AT&amp;T Inc</v>
        <stp/>
        <stp>##V3_BDPV12</stp>
        <stp>ED672330 Corp</stp>
        <stp>LONG_COMP_NAME</stp>
        <stp>[grid13.xls]Sheet1!R31C1_x0000__x0000_</stp>
        <tr r="A31" s="2"/>
      </tp>
      <tp t="s">
        <v>AT&amp;T Inc</v>
        <stp/>
        <stp>##V3_BDPV12</stp>
        <stp>ED672326 Corp</stp>
        <stp>LONG_COMP_NAME</stp>
        <stp>[grid13.xls]Sheet1!R20C1_x0000__x0000_</stp>
        <tr r="A20" s="2"/>
      </tp>
      <tp>
        <v>1250000000</v>
        <stp/>
        <stp>##V3_BDPV12</stp>
        <stp>EJ210147 Corp</stp>
        <stp>AMT_OUTSTANDING</stp>
        <stp>[grid13.xls]Sheet1!R19C5_x0000__x0000_</stp>
        <tr r="E19" s="2"/>
      </tp>
      <tp t="s">
        <v>3/11/2019</v>
        <stp/>
        <stp>##V3_BDPV12</stp>
        <stp>EK111380 Corp</stp>
        <stp>MATURITY</stp>
        <stp>[grid13.xls]Sheet1!R9C4_x0000_0</stp>
        <tr r="D9" s="2"/>
      </tp>
      <tp t="s">
        <v>12/4/2012</v>
        <stp/>
        <stp>##V3_BDPV12</stp>
        <stp>EJ462330 Corp</stp>
        <stp>ISSUE_DT</stp>
        <stp>[grid13.xls]Sheet1!R8C8_x0000__x0000_</stp>
        <tr r="H8" s="2"/>
      </tp>
      <tp t="s">
        <v>2/13/2012</v>
        <stp/>
        <stp>##V3_BDPV12</stp>
        <stp>EJ018315 Corp</stp>
        <stp>ISSUE_DT</stp>
        <stp>[grid13.xls]Sheet1!R3C8_x0000__x0000_</stp>
        <tr r="H3" s="2"/>
      </tp>
      <tp t="s">
        <v>2/13/2012</v>
        <stp/>
        <stp>##V3_BDPV12</stp>
        <stp>EJ018319 Corp</stp>
        <stp>ISSUE_DT</stp>
        <stp>[grid13.xls]Sheet1!R6C8_x0000__x0000_</stp>
        <tr r="H6" s="2"/>
      </tp>
      <tp t="s">
        <v>AT&amp;T Inc</v>
        <stp/>
        <stp>##V3_BDPV12</stp>
        <stp>EI783467 Corp</stp>
        <stp>LONG_COMP_NAME</stp>
        <stp>[grid13.xls]Sheet1!R25C1_x0000__x0000_</stp>
        <tr r="A25" s="2"/>
      </tp>
      <tp t="s">
        <v>AT&amp;T Inc</v>
        <stp/>
        <stp>##V3_BDPV12</stp>
        <stp>EI783459 Corp</stp>
        <stp>LONG_COMP_NAME</stp>
        <stp>[grid13.xls]Sheet1!R11C1_x0000__x0000_</stp>
        <tr r="A11" s="2"/>
      </tp>
      <tp t="s">
        <v>AT&amp;T Inc</v>
        <stp/>
        <stp>##V3_BDPV12</stp>
        <stp>EI783463 Corp</stp>
        <stp>LONG_COMP_NAME</stp>
        <stp>[grid13.xls]Sheet1!R16C1_x0000__x0000_</stp>
        <tr r="A16" s="2"/>
      </tp>
      <tp>
        <v>100.375</v>
        <stp/>
        <stp>##V3_BDPV12</stp>
        <stp>EJ018315 Corp</stp>
        <stp>PX_ASK</stp>
        <stp>[grid13.xls]Book1!R3C8_x0000__x0000_</stp>
        <tr r="H3" s="1"/>
      </tp>
      <tp>
        <v>100.852</v>
        <stp/>
        <stp>##V3_BDPV12</stp>
        <stp>EJ018319 Corp</stp>
        <stp>PX_ASK</stp>
        <stp>[grid13.xls]Book1!R6C8_x0000__x0000_</stp>
        <tr r="H6" s="1"/>
      </tp>
      <tp>
        <v>1000000000</v>
        <stp/>
        <stp>##V3_BDPV12</stp>
        <stp>EJ473831 Corp</stp>
        <stp>AMT_OUTSTANDING</stp>
        <stp>[grid13.xls]Sheet1!R2C5_x0000_1</stp>
        <tr r="E2" s="2"/>
      </tp>
      <tp>
        <v>2000000000</v>
        <stp/>
        <stp>##V3_BDPV12</stp>
        <stp>EJ473836 Corp</stp>
        <stp>AMT_OUTSTANDING</stp>
        <stp>[grid13.xls]Sheet1!R5C5_x0000__x0000_</stp>
        <tr r="E5" s="2"/>
      </tp>
      <tp>
        <v>2250000000</v>
        <stp/>
        <stp>##V3_BDPV12</stp>
        <stp>EI337152 Corp</stp>
        <stp>AMT_OUTSTANDING</stp>
        <stp>[grid13.xls]Sheet1!R12C5_x0000__x0000_</stp>
        <tr r="E12" s="2"/>
      </tp>
      <tp t="s">
        <v>6/1/2017</v>
        <stp/>
        <stp>##V3_BDPV12</stp>
        <stp>EJ235124 Corp</stp>
        <stp>MATURITY</stp>
        <stp>[grid13.xls]Sheet1!R7C4_x0000__x0000_</stp>
        <tr r="D7" s="2"/>
      </tp>
      <tp t="s">
        <v>2/12/2016</v>
        <stp/>
        <stp>##V3_BDPV12</stp>
        <stp>EJ549880 Corp</stp>
        <stp>MATURITY</stp>
        <stp>[grid13.xls]Book1!R4C4_x0000__x0000_</stp>
        <tr r="D4" s="1"/>
      </tp>
      <tp t="s">
        <v>AT&amp;T Inc</v>
        <stp/>
        <stp>##V3_BDPV12</stp>
        <stp>EJ210147 Corp</stp>
        <stp>LONG_COMP_NAME</stp>
        <stp>[grid13.xls]Sheet1!R19C1_x0000__x0000_</stp>
        <tr r="A19" s="2"/>
      </tp>
      <tp t="s">
        <v>AT&amp;T Inc</v>
        <stp/>
        <stp>##V3_BDPV12</stp>
        <stp>EI380015 Corp</stp>
        <stp>LONG_COMP_NAME</stp>
        <stp>[grid13.xls]Sheet1!R22C1_x0000__x0000_</stp>
        <tr r="A22" s="2"/>
      </tp>
      <tp t="s">
        <v>AT&amp;T Inc</v>
        <stp/>
        <stp>##V3_BDPV12</stp>
        <stp>EJ670475 Corp</stp>
        <stp>LONG_COMP_NAME</stp>
        <stp>[grid13.xls]Sheet1!R17C1_x0000__x0000_</stp>
        <tr r="A17" s="2"/>
      </tp>
      <tp t="s">
        <v>AT&amp;T Inc</v>
        <stp/>
        <stp>##V3_BDPV12</stp>
        <stp>EJ950461 Corp</stp>
        <stp>LONG_COMP_NAME</stp>
        <stp>[grid13.xls]Sheet1!R10C1_x0000__x0000_</stp>
        <tr r="A10" s="2"/>
      </tp>
      <tp>
        <v>1000000000</v>
        <stp/>
        <stp>##V3_BDPV12</stp>
        <stp>EJ462330 Corp</stp>
        <stp>AMT_OUTSTANDING</stp>
        <stp>[grid13.xls]Sheet1!R8C5_x0000__x0000_</stp>
        <tr r="E8" s="2"/>
      </tp>
      <tp>
        <v>262000.00000046566</v>
        <stp/>
        <stp>##V3_BDPV12</stp>
        <stp>EI380015 Corp</stp>
        <stp>AMT_OUTSTANDING</stp>
        <stp>[grid13.xls]Sheet1!R22C5_x0000__x0000_</stp>
        <tr r="E22" s="2"/>
      </tp>
      <tp>
        <v>326915000</v>
        <stp/>
        <stp>##V3_BDPV12</stp>
        <stp>EH358129 Corp</stp>
        <stp>AMT_OUTSTANDING</stp>
        <stp>[grid13.xls]Sheet1!R33C5_x0000__x0000_</stp>
        <tr r="E33" s="2"/>
      </tp>
      <tp>
        <v>1000000000</v>
        <stp/>
        <stp>##V3_BDPV12</stp>
        <stp>EH358125 Corp</stp>
        <stp>AMT_OUTSTANDING</stp>
        <stp>[grid13.xls]Sheet1!R26C5_x0000__x0000_</stp>
        <tr r="E26" s="2"/>
      </tp>
      <tp>
        <v>1850000000</v>
        <stp/>
        <stp>##V3_BDPV12</stp>
        <stp>EJ018323 Corp</stp>
        <stp>AMT_OUTSTANDING</stp>
        <stp>[grid13.xls]Sheet1!R14C5_x0000__x0000_</stp>
        <tr r="E14" s="2"/>
      </tp>
      <tp t="s">
        <v>6/14/2012</v>
        <stp/>
        <stp>##V3_BDPV12</stp>
        <stp>EJ235124 Corp</stp>
        <stp>ISSUE_DT</stp>
        <stp>[grid13.xls]Sheet1!R7C8_x0000__x0000_</stp>
        <tr r="H7" s="2"/>
      </tp>
      <tp t="s">
        <v>2/13/2015</v>
        <stp/>
        <stp>##V3_BDPV12</stp>
        <stp>EJ018315 Corp</stp>
        <stp>MATURITY</stp>
        <stp>[grid13.xls]Book1!R3C4_x0000__x0000_</stp>
        <tr r="D3" s="1"/>
      </tp>
      <tp t="s">
        <v>2/15/2017</v>
        <stp/>
        <stp>##V3_BDPV12</stp>
        <stp>EJ018319 Corp</stp>
        <stp>MATURITY</stp>
        <stp>[grid13.xls]Book1!R6C4_x0000__x0000_</stp>
        <tr r="D6" s="1"/>
      </tp>
      <tp t="s">
        <v>AT&amp;T Inc</v>
        <stp/>
        <stp>##V3_BDPV12</stp>
        <stp>EJ462330 Corp</stp>
        <stp>LONG_COMP_NAME</stp>
        <stp>[grid13.xls]Book1!R8C1_x0000__x0000_</stp>
        <tr r="A8" s="1"/>
      </tp>
      <tp t="s">
        <v>AT&amp;T Inc</v>
        <stp/>
        <stp>##V3_BDPV12</stp>
        <stp>EJ473831 Corp</stp>
        <stp>LONG_COMP_NAME</stp>
        <stp>[grid13.xls]Book1!R2C1_x0000__x0000_</stp>
        <tr r="A2" s="1"/>
      </tp>
      <tp t="s">
        <v>AT&amp;T Inc</v>
        <stp/>
        <stp>##V3_BDPV12</stp>
        <stp>EJ473836 Corp</stp>
        <stp>LONG_COMP_NAME</stp>
        <stp>[grid13.xls]Book1!R5C1_x0000__x0000_</stp>
        <tr r="A5" s="1"/>
      </tp>
      <tp>
        <v>1150000000</v>
        <stp/>
        <stp>##V3_BDPV12</stp>
        <stp>EJ235124 Corp</stp>
        <stp>AMT_OUTSTANDING</stp>
        <stp>[grid13.xls]Sheet1!R7C5_x0000__x0000_</stp>
        <tr r="E7" s="2"/>
      </tp>
      <tp>
        <v>1600000000</v>
        <stp/>
        <stp>##V3_BDPV12</stp>
        <stp>EJ950461 Corp</stp>
        <stp>AMT_OUTSTANDING</stp>
        <stp>[grid13.xls]Sheet1!R10C5_x0000__x0000_</stp>
        <tr r="E10" s="2"/>
      </tp>
      <tp>
        <v>1000000000</v>
        <stp/>
        <stp>##V3_BDPV12</stp>
        <stp>EJ670475 Corp</stp>
        <stp>AMT_OUTSTANDING</stp>
        <stp>[grid13.xls]Sheet1!R17C5_x0000__x0000_</stp>
        <tr r="E17" s="2"/>
      </tp>
      <tp t="s">
        <v>6/1/2017</v>
        <stp/>
        <stp>##V3_BDPV12</stp>
        <stp>EJ235124 Corp</stp>
        <stp>MATURITY</stp>
        <stp>[grid13.xls]Sheet2!R7C2_x0000__x0000_</stp>
        <tr r="B7" s="3"/>
      </tp>
      <tp t="s">
        <v>T</v>
        <stp/>
        <stp>##V3_BDPV12</stp>
        <stp>EH189846 Corp</stp>
        <stp>TICKER</stp>
        <stp>[grid13.xls]Sheet1!R23C2_x0000__x0000_</stp>
        <tr r="B23" s="2"/>
      </tp>
      <tp t="s">
        <v>AT&amp;T Inc</v>
        <stp/>
        <stp>##V3_BDPV12</stp>
        <stp>EJ235124 Corp</stp>
        <stp>LONG_COMP_NAME</stp>
        <stp>[grid13.xls]Book1!R7C1_x0000__x0000_</stp>
        <tr r="A7" s="1"/>
      </tp>
      <tp t="s">
        <v>AT&amp;T Inc</v>
        <stp/>
        <stp>##V3_BDPV12</stp>
        <stp>EH706588 Corp</stp>
        <stp>LONG_COMP_NAME</stp>
        <stp>[grid13.xls]Sheet1!R36C1_x0000__x0000_</stp>
        <tr r="A36" s="2"/>
      </tp>
      <tp t="s">
        <v>AT&amp;T Inc</v>
        <stp/>
        <stp>##V3_BDPV12</stp>
        <stp>EH706584 Corp</stp>
        <stp>LONG_COMP_NAME</stp>
        <stp>[grid13.xls]Sheet1!R28C1_x0000__x0000_</stp>
        <tr r="A28" s="2"/>
      </tp>
      <tp t="s">
        <v>AT&amp;T Inc</v>
        <stp/>
        <stp>##V3_BDPV12</stp>
        <stp>EH286961 Corp</stp>
        <stp>LONG_COMP_NAME</stp>
        <stp>[grid13.xls]Sheet1!R30C1_x0000__x0000_</stp>
        <tr r="A30" s="2"/>
      </tp>
      <tp t="s">
        <v>AT&amp;T Inc</v>
        <stp/>
        <stp>##V3_BDPV12</stp>
        <stp>EI656926 Corp</stp>
        <stp>LONG_COMP_NAME</stp>
        <stp>[grid13.xls]Sheet1!R13C1_x0000__x0000_</stp>
        <tr r="A13" s="2"/>
      </tp>
      <tp t="s">
        <v>AT&amp;T Inc</v>
        <stp/>
        <stp>##V3_BDPV12</stp>
        <stp>EI656934 Corp</stp>
        <stp>LONG_COMP_NAME</stp>
        <stp>[grid13.xls]Sheet1!R18C1_x0000__x0000_</stp>
        <tr r="A18" s="2"/>
      </tp>
      <tp>
        <v>1000000000</v>
        <stp/>
        <stp>##V3_BDPV12</stp>
        <stp>EJ938508 Corp</stp>
        <stp>AMT_OUTSTANDING</stp>
        <stp>[grid13.xls]Sheet1!R15C5_x0000__x0000_</stp>
        <tr r="E15" s="2"/>
      </tp>
      <tp t="s">
        <v>T</v>
        <stp/>
        <stp>##V3_BDPV12</stp>
        <stp>EG788425 Corp</stp>
        <stp>TICKER</stp>
        <stp>[grid13.xls]Sheet1!R35C2_x0000__x0000_</stp>
        <tr r="B35" s="2"/>
      </tp>
      <tp t="s">
        <v>AT&amp;T Inc</v>
        <stp/>
        <stp>##V3_BDPV12</stp>
        <stp>EJ018315 Corp</stp>
        <stp>LONG_COMP_NAME</stp>
        <stp>[grid13.xls]Book1!R3C1_x0000__x0000_</stp>
        <tr r="A3" s="1"/>
      </tp>
      <tp t="s">
        <v>AT&amp;T Inc</v>
        <stp/>
        <stp>##V3_BDPV12</stp>
        <stp>EI337152 Corp</stp>
        <stp>LONG_COMP_NAME</stp>
        <stp>[grid13.xls]Sheet1!R12C1_x0000__x0000_</stp>
        <tr r="A12" s="2"/>
      </tp>
      <tp t="s">
        <v>AT&amp;T Inc</v>
        <stp/>
        <stp>##V3_BDPV12</stp>
        <stp>EH107281 Corp</stp>
        <stp>LONG_COMP_NAME</stp>
        <stp>[grid13.xls]Sheet1!R32C1_x0000__x0000_</stp>
        <tr r="A32" s="2"/>
      </tp>
      <tp t="s">
        <v>T</v>
        <stp/>
        <stp>##V3_BDPV12</stp>
        <stp>EH358129 Corp</stp>
        <stp>TICKER</stp>
        <stp>[grid13.xls]Sheet1!R33C2_x0000__x0000_</stp>
        <tr r="B33" s="2"/>
      </tp>
      <tp t="s">
        <v>AT&amp;T Inc</v>
        <stp/>
        <stp>##V3_BDPV12</stp>
        <stp>EF427751 Corp</stp>
        <stp>LONG_COMP_NAME</stp>
        <stp>[grid13.xls]Sheet1!R37C1_x0000__x0000_</stp>
        <tr r="A37" s="2"/>
      </tp>
      <tp t="s">
        <v>T</v>
        <stp/>
        <stp>##V3_BDPV12</stp>
        <stp>EH358125 Corp</stp>
        <stp>TICKER</stp>
        <stp>[grid13.xls]Sheet1!R26C2_x0000__x0000_</stp>
        <tr r="B26" s="2"/>
      </tp>
      <tp t="s">
        <v>T</v>
        <stp/>
        <stp>##V3_BDPV12</stp>
        <stp>EJ018323 Corp</stp>
        <stp>TICKER</stp>
        <stp>[grid13.xls]Sheet1!R14C2_x0000__x0000_</stp>
        <tr r="B14" s="2"/>
      </tp>
      <tp t="s">
        <v>T</v>
        <stp/>
        <stp>##V3_BDPV12</stp>
        <stp>EJ938508 Corp</stp>
        <stp>TICKER</stp>
        <stp>[grid13.xls]Sheet1!R15C2_x0000__x0000_</stp>
        <tr r="B15" s="2"/>
      </tp>
      <tp t="s">
        <v>AT&amp;T Inc</v>
        <stp/>
        <stp>##V3_BDPV12</stp>
        <stp>ED577112 Corp</stp>
        <stp>LONG_COMP_NAME</stp>
        <stp>[grid13.xls]Sheet1!R34C1_x0000__x0000_</stp>
        <tr r="A34" s="2"/>
      </tp>
      <tp t="s">
        <v>AT&amp;T Inc</v>
        <stp/>
        <stp>##V3_BDPV12</stp>
        <stp>ED577108 Corp</stp>
        <stp>LONG_COMP_NAME</stp>
        <stp>[grid13.xls]Sheet1!R27C1_x0000__x0000_</stp>
        <tr r="A27" s="2"/>
      </tp>
      <tp t="s">
        <v>AT&amp;T Inc</v>
        <stp/>
        <stp>##V3_BDPV12</stp>
        <stp>EJ018319 Corp</stp>
        <stp>LONG_COMP_NAME</stp>
        <stp>[grid13.xls]Book1!R6C1_x0000__x0000_</stp>
        <tr r="A6" s="1"/>
      </tp>
      <tp>
        <v>750000000</v>
        <stp/>
        <stp>##V3_BDPV12</stp>
        <stp>EH805403 Corp</stp>
        <stp>AMT_OUTSTANDING</stp>
        <stp>[grid13.xls]Sheet1!R29C5_x0000__x0000_</stp>
        <tr r="E29" s="2"/>
      </tp>
      <tp t="s">
        <v>12/4/2020</v>
        <stp/>
        <stp>##V3_BDPV12</stp>
        <stp>EJ462330 Corp</stp>
        <stp>MATURITY</stp>
        <stp>[grid13.xls]Sheet2!R8C2_x0000__x0000_</stp>
        <tr r="B8" s="3"/>
      </tp>
      <tp t="s">
        <v>2/13/2015</v>
        <stp/>
        <stp>##V3_BDPV12</stp>
        <stp>EJ018315 Corp</stp>
        <stp>MATURITY</stp>
        <stp>[grid13.xls]Sheet2!R3C2_x0000__x0000_</stp>
        <tr r="B3" s="3"/>
      </tp>
      <tp t="s">
        <v>2/15/2017</v>
        <stp/>
        <stp>##V3_BDPV12</stp>
        <stp>EJ018319 Corp</stp>
        <stp>MATURITY</stp>
        <stp>[grid13.xls]Sheet2!R6C2_x0000__x0000_</stp>
        <tr r="B6" s="3"/>
      </tp>
      <tp t="s">
        <v>AT&amp;T Inc</v>
        <stp/>
        <stp>##V3_BDPV12</stp>
        <stp>EI644937 Corp</stp>
        <stp>LONG_COMP_NAME</stp>
        <stp>[grid13.xls]Sheet1!R21C1_x0000__x0000_</stp>
        <tr r="A21" s="2"/>
      </tp>
      <tp>
        <v>1437269000</v>
        <stp/>
        <stp>##V3_BDPV12</stp>
        <stp>EH706588 Corp</stp>
        <stp>AMT_OUTSTANDING</stp>
        <stp>[grid13.xls]Sheet1!R36C5_x0000__x0000_</stp>
        <tr r="E36" s="2"/>
      </tp>
      <tp>
        <v>2250000000</v>
        <stp/>
        <stp>##V3_BDPV12</stp>
        <stp>EH706584 Corp</stp>
        <stp>AMT_OUTSTANDING</stp>
        <stp>[grid13.xls]Sheet1!R28C5_x0000__x0000_</stp>
        <tr r="E28" s="2"/>
      </tp>
      <tp>
        <v>1500000000</v>
        <stp/>
        <stp>##V3_BDPV12</stp>
        <stp>EI783463 Corp</stp>
        <stp>AMT_OUTSTANDING</stp>
        <stp>[grid13.xls]Sheet1!R16C5_x0000__x0000_</stp>
        <tr r="E16" s="2"/>
      </tp>
      <tp>
        <v>2000000000</v>
        <stp/>
        <stp>##V3_BDPV12</stp>
        <stp>EI783467 Corp</stp>
        <stp>AMT_OUTSTANDING</stp>
        <stp>[grid13.xls]Sheet1!R25C5_x0000__x0000_</stp>
        <tr r="E25" s="2"/>
      </tp>
      <tp>
        <v>1500000000</v>
        <stp/>
        <stp>##V3_BDPV12</stp>
        <stp>EI783459 Corp</stp>
        <stp>AMT_OUTSTANDING</stp>
        <stp>[grid13.xls]Sheet1!R11C5_x0000__x0000_</stp>
        <tr r="E11" s="2"/>
      </tp>
      <tp t="s">
        <v>3/11/2019</v>
        <stp/>
        <stp>##V3_BDPV12</stp>
        <stp>EK111380 Corp</stp>
        <stp>MATURITY</stp>
        <stp>[grid13.xls]Sheet2!R9C2_x0000__x0000_</stp>
        <tr r="B9" s="3"/>
      </tp>
      <tp>
        <v>99.938999999999993</v>
        <stp/>
        <stp>##V3_BDPV12</stp>
        <stp>EJ473836 Corp</stp>
        <stp>PX_ASK</stp>
        <stp>[grid13.xls]Book1!R5C8_x0000__x0000_</stp>
        <tr r="H5" s="1"/>
      </tp>
      <tp t="s">
        <v>AT&amp;T Inc</v>
        <stp/>
        <stp>##V3_BDPV12</stp>
        <stp>EH805403 Corp</stp>
        <stp>LONG_COMP_NAME</stp>
        <stp>[grid13.xls]Sheet1!R29C1_x0000__x0000_</stp>
        <tr r="A29" s="2"/>
      </tp>
      <tp>
        <v>99.841999999999999</v>
        <stp/>
        <stp>##V3_BDPV12</stp>
        <stp>EJ462330 Corp</stp>
        <stp>PX_ASK</stp>
        <stp>[grid13.xls]Book1!R8C8_x0000__x0000_</stp>
        <tr r="H8" s="1"/>
      </tp>
      <tp>
        <v>100.136</v>
        <stp/>
        <stp>##V3_BDPV12</stp>
        <stp>EJ473831 Corp</stp>
        <stp>PX_ASK</stp>
        <stp>[grid13.xls]Book1!R2C8_x0000__x0000_</stp>
        <tr r="H2" s="1"/>
      </tp>
      <tp>
        <v>1000000000</v>
        <stp/>
        <stp>##V3_BDPV12</stp>
        <stp>EJ549880 Corp</stp>
        <stp>AMT_OUTSTANDING</stp>
        <stp>[grid13.xls]Sheet1!R4C5_x0000__x0000_</stp>
        <tr r="E4" s="2"/>
      </tp>
      <tp>
        <v>600000000</v>
        <stp/>
        <stp>##V3_BDPV12</stp>
        <stp>EG252537 Corp</stp>
        <stp>AMT_OUTSTANDING</stp>
        <stp>[grid13.xls]Sheet1!R24C5_x0000__x0000_</stp>
        <tr r="E24" s="2"/>
      </tp>
      <tp t="s">
        <v>12/1/2017</v>
        <stp/>
        <stp>##V3_BDPV12</stp>
        <stp>EJ473836 Corp</stp>
        <stp>MATURITY</stp>
        <stp>[grid13.xls]Book1!R5C4_x0000__x0000_</stp>
        <tr r="D5" s="1"/>
      </tp>
      <tp t="s">
        <v>12/1/2015</v>
        <stp/>
        <stp>##V3_BDPV12</stp>
        <stp>EJ473831 Corp</stp>
        <stp>MATURITY</stp>
        <stp>[grid13.xls]Book1!R2C4_x0000__x0000_</stp>
        <tr r="D2" s="1"/>
      </tp>
      <tp t="s">
        <v>T</v>
        <stp/>
        <stp>##V3_BDPV12</stp>
        <stp>EH805403 Corp</stp>
        <stp>TICKER</stp>
        <stp>[grid13.xls]Sheet1!R29C2_x0000__x0000_</stp>
        <tr r="B29" s="2"/>
      </tp>
      <tp>
        <v>1000000000</v>
        <stp/>
        <stp>##V3_BDPV12</stp>
        <stp>EJ018319 Corp</stp>
        <stp>AMT_OUTSTANDING</stp>
        <stp>[grid13.xls]Sheet1!R6C5_x0000__x0000_</stp>
        <tr r="E6" s="2"/>
      </tp>
      <tp>
        <v>1000000000</v>
        <stp/>
        <stp>##V3_BDPV12</stp>
        <stp>EJ018315 Corp</stp>
        <stp>AMT_OUTSTANDING</stp>
        <stp>[grid13.xls]Sheet1!R3C5_x0000__x0000_</stp>
        <tr r="E3" s="2"/>
      </tp>
      <tp>
        <v>1154205000</v>
        <stp/>
        <stp>##V3_BDPV12</stp>
        <stp>EG788425 Corp</stp>
        <stp>AMT_OUTSTANDING</stp>
        <stp>[grid13.xls]Sheet1!R35C5_x0000__x0000_</stp>
        <tr r="E35" s="2"/>
      </tp>
      <tp t="s">
        <v>12/4/2020</v>
        <stp/>
        <stp>##V3_BDPV12</stp>
        <stp>EJ462330 Corp</stp>
        <stp>MATURITY</stp>
        <stp>[grid13.xls]Book1!R8C4_x0000_1</stp>
        <tr r="D8" s="1"/>
      </tp>
      <tp t="s">
        <v>T</v>
        <stp/>
        <stp>##V3_BDPV12</stp>
        <stp>EI644937 Corp</stp>
        <stp>TICKER</stp>
        <stp>[grid13.xls]Sheet1!R21C2_x0000__x0000_</stp>
        <tr r="B21" s="2"/>
      </tp>
      <tp>
        <v>99.641999999999996</v>
        <stp/>
        <stp>##V3_BDPV12</stp>
        <stp>EK111380 Corp</stp>
        <stp>PX_ASK</stp>
        <stp>[grid13.xls]Book1!R9C8_x0000__x0000_</stp>
        <tr r="H9" s="1"/>
      </tp>
      <tp t="s">
        <v>AT&amp;T Inc</v>
        <stp/>
        <stp>##V3_BDPV12</stp>
        <stp>EJ549880 Corp</stp>
        <stp>LONG_COMP_NAME</stp>
        <stp>[grid13.xls]Book1!R4C1_x0000__x0000_</stp>
        <tr r="A4" s="1"/>
      </tp>
      <tp>
        <v>1250000000</v>
        <stp/>
        <stp>##V3_BDPV12</stp>
        <stp>EI656934 Corp</stp>
        <stp>AMT_OUTSTANDING</stp>
        <stp>[grid13.xls]Sheet1!R18C5_x0000__x0000_</stp>
        <tr r="E18" s="2"/>
      </tp>
      <tp>
        <v>1750000000</v>
        <stp/>
        <stp>##V3_BDPV12</stp>
        <stp>EI656926 Corp</stp>
        <stp>AMT_OUTSTANDING</stp>
        <stp>[grid13.xls]Sheet1!R13C5_x0000__x0000_</stp>
        <tr r="E13" s="2"/>
      </tp>
      <tp>
        <v>2500000000</v>
        <stp/>
        <stp>##V3_BDPV12</stp>
        <stp>EH189846 Corp</stp>
        <stp>AMT_OUTSTANDING</stp>
        <stp>[grid13.xls]Sheet1!R23C5_x0000__x0000_</stp>
        <tr r="E23" s="2"/>
      </tp>
      <tp>
        <v>3499738000</v>
        <stp/>
        <stp>##V3_BDPV12</stp>
        <stp>EI644937 Corp</stp>
        <stp>AMT_OUTSTANDING</stp>
        <stp>[grid13.xls]Sheet1!R21C5_x0000__x0000_</stp>
        <tr r="E21" s="2"/>
      </tp>
      <tp t="s">
        <v>12/11/2012</v>
        <stp/>
        <stp>##V3_BDPV12</stp>
        <stp>EJ473831 Corp</stp>
        <stp>ISSUE_DT</stp>
        <stp>[grid13.xls]Sheet1!R2C8_x0000__x0000_</stp>
        <tr r="H2" s="2"/>
      </tp>
      <tp t="s">
        <v>12/11/2012</v>
        <stp/>
        <stp>##V3_BDPV12</stp>
        <stp>EJ473836 Corp</stp>
        <stp>ISSUE_DT</stp>
        <stp>[grid13.xls]Sheet1!R5C8_x0000__x0000_</stp>
        <tr r="H5" s="2"/>
      </tp>
      <tp t="s">
        <v>2/12/2013</v>
        <stp/>
        <stp>##V3_BDPV12</stp>
        <stp>EJ549880 Corp</stp>
        <stp>ISSUE_DT</stp>
        <stp>[grid13.xls]Sheet1!R4C8_x0000__x0000_</stp>
        <tr r="H4" s="2"/>
      </tp>
      <tp t="s">
        <v>3/11/2019</v>
        <stp/>
        <stp>##V3_BDPV12</stp>
        <stp>EK111380 Corp</stp>
        <stp>MATURITY</stp>
        <stp>[grid13.xls]Book1!R9C4_x0000__x0000_</stp>
        <tr r="D9" s="1"/>
      </tp>
      <tp t="s">
        <v>T</v>
        <stp/>
        <stp>##V3_BDPV12</stp>
        <stp>EF427751 Corp</stp>
        <stp>TICKER</stp>
        <stp>[grid13.xls]Sheet1!R37C2_x0000__x0000_</stp>
        <tr r="B37" s="2"/>
      </tp>
      <tp t="s">
        <v>AT&amp;T Inc</v>
        <stp/>
        <stp>##V3_BDPV12</stp>
        <stp>EH358129 Corp</stp>
        <stp>LONG_COMP_NAME</stp>
        <stp>[grid13.xls]Sheet1!R33C1_x0000__x0000_</stp>
        <tr r="A33" s="2"/>
      </tp>
      <tp t="s">
        <v>AT&amp;T Inc</v>
        <stp/>
        <stp>##V3_BDPV12</stp>
        <stp>EH358125 Corp</stp>
        <stp>LONG_COMP_NAME</stp>
        <stp>[grid13.xls]Sheet1!R26C1_x0000__x0000_</stp>
        <tr r="A26" s="2"/>
      </tp>
      <tp t="s">
        <v>AT&amp;T Inc</v>
        <stp/>
        <stp>##V3_BDPV12</stp>
        <stp>EJ018323 Corp</stp>
        <stp>LONG_COMP_NAME</stp>
        <stp>[grid13.xls]Sheet1!R14C1_x0000__x0000_</stp>
        <tr r="A14" s="2"/>
      </tp>
      <tp t="s">
        <v>T</v>
        <stp/>
        <stp>##V3_BDPV12</stp>
        <stp>ED577112 Corp</stp>
        <stp>TICKER</stp>
        <stp>[grid13.xls]Sheet1!R34C2_x0000__x0000_</stp>
        <tr r="B34" s="2"/>
      </tp>
      <tp t="s">
        <v>AT&amp;T Inc</v>
        <stp/>
        <stp>##V3_BDPV12</stp>
        <stp>EJ938508 Corp</stp>
        <stp>LONG_COMP_NAME</stp>
        <stp>[grid13.xls]Sheet1!R15C1_x0000__x0000_</stp>
        <tr r="A15" s="2"/>
      </tp>
      <tp t="s">
        <v>T</v>
        <stp/>
        <stp>##V3_BDPV12</stp>
        <stp>ED577108 Corp</stp>
        <stp>TICKER</stp>
        <stp>[grid13.xls]Sheet1!R27C2_x0000__x0000_</stp>
        <tr r="B27" s="2"/>
      </tp>
      <tp t="s">
        <v>AT&amp;T Inc</v>
        <stp/>
        <stp>##V3_BDPV12</stp>
        <stp>EG788425 Corp</stp>
        <stp>LONG_COMP_NAME</stp>
        <stp>[grid13.xls]Sheet1!R35C1_x0000__x0000_</stp>
        <tr r="A35" s="2"/>
      </tp>
      <tp t="s">
        <v>T</v>
        <stp/>
        <stp>##V3_BDPV12</stp>
        <stp>EH107281 Corp</stp>
        <stp>TICKER</stp>
        <stp>[grid13.xls]Sheet1!R32C2_x0000__x0000_</stp>
        <tr r="B32" s="2"/>
      </tp>
      <tp t="s">
        <v>T</v>
        <stp/>
        <stp>##V3_BDPV12</stp>
        <stp>EI337152 Corp</stp>
        <stp>TICKER</stp>
        <stp>[grid13.xls]Sheet1!R12C2_x0000__x0000_</stp>
        <tr r="B12" s="2"/>
      </tp>
      <tp>
        <v>1250000000</v>
        <stp/>
        <stp>##V3_BDPV12</stp>
        <stp>EH286961 Corp</stp>
        <stp>AMT_OUTSTANDING</stp>
        <stp>[grid13.xls]Sheet1!R30C5_x0000__x0000_</stp>
        <tr r="E30" s="2"/>
      </tp>
      <tp>
        <v>175246000</v>
        <stp/>
        <stp>##V3_BDPV12</stp>
        <stp>EF427751 Corp</stp>
        <stp>AMT_OUTSTANDING</stp>
        <stp>[grid13.xls]Sheet1!R37C5_x0000__x0000_</stp>
        <tr r="E37" s="2"/>
      </tp>
      <tp t="s">
        <v>12/1/2017</v>
        <stp/>
        <stp>##V3_BDPV12</stp>
        <stp>EJ473836 Corp</stp>
        <stp>MATURITY</stp>
        <stp>[grid13.xls]Sheet1!R5C4_x0000_1</stp>
        <tr r="D5" s="2"/>
      </tp>
      <tp t="s">
        <v>12/1/2015</v>
        <stp/>
        <stp>##V3_BDPV12</stp>
        <stp>EJ473831 Corp</stp>
        <stp>MATURITY</stp>
        <stp>[grid13.xls]Sheet1!R2C4_x0000__x0000_</stp>
        <tr r="D2" s="2"/>
      </tp>
      <tp t="s">
        <v>2/12/2016</v>
        <stp/>
        <stp>##V3_BDPV12</stp>
        <stp>EJ549880 Corp</stp>
        <stp>MATURITY</stp>
        <stp>[grid13.xls]Sheet1!R4C4_x0000__x0000_</stp>
        <tr r="D4" s="2"/>
      </tp>
      <tp t="s">
        <v>T</v>
        <stp/>
        <stp>##V3_BDPV12</stp>
        <stp>EH286961 Corp</stp>
        <stp>TICKER</stp>
        <stp>[grid13.xls]Sheet1!R30C2_x0000__x0000_</stp>
        <tr r="B30" s="2"/>
      </tp>
      <tp t="s">
        <v>T</v>
        <stp/>
        <stp>##V3_BDPV12</stp>
        <stp>EI656934 Corp</stp>
        <stp>TICKER</stp>
        <stp>[grid13.xls]Sheet1!R18C2_x0000__x0000_</stp>
        <tr r="B18" s="2"/>
      </tp>
      <tp t="s">
        <v>T</v>
        <stp/>
        <stp>##V3_BDPV12</stp>
        <stp>EI656926 Corp</stp>
        <stp>TICKER</stp>
        <stp>[grid13.xls]Sheet1!R13C2_x0000__x0000_</stp>
        <tr r="B13" s="2"/>
      </tp>
      <tp t="s">
        <v>AT&amp;T Inc</v>
        <stp/>
        <stp>##V3_BDPV12</stp>
        <stp>EH189846 Corp</stp>
        <stp>LONG_COMP_NAME</stp>
        <stp>[grid13.xls]Sheet1!R23C1_x0000__x0000_</stp>
        <tr r="A23" s="2"/>
      </tp>
      <tp t="s">
        <v>T</v>
        <stp/>
        <stp>##V3_BDPV12</stp>
        <stp>EH706588 Corp</stp>
        <stp>TICKER</stp>
        <stp>[grid13.xls]Sheet1!R36C2_x0000__x0000_</stp>
        <tr r="B36" s="2"/>
      </tp>
      <tp t="s">
        <v>T</v>
        <stp/>
        <stp>##V3_BDPV12</stp>
        <stp>EH706584 Corp</stp>
        <stp>TICKER</stp>
        <stp>[grid13.xls]Sheet1!R28C2_x0000__x0000_</stp>
        <tr r="B28" s="2"/>
      </tp>
      <tp>
        <v>2250000000</v>
        <stp/>
        <stp>##V3_BDPV12</stp>
        <stp>ED672326 Corp</stp>
        <stp>AMT_OUTSTANDING</stp>
        <stp>[grid13.xls]Sheet1!R20C5_x0000__x0000_</stp>
        <tr r="E20" s="2"/>
      </tp>
      <tp>
        <v>586254000</v>
        <stp/>
        <stp>##V3_BDPV12</stp>
        <stp>ED672330 Corp</stp>
        <stp>AMT_OUTSTANDING</stp>
        <stp>[grid13.xls]Sheet1!R31C5_x0000__x0000_</stp>
        <tr r="E31" s="2"/>
      </tp>
      <tp t="s">
        <v>12/1/2015</v>
        <stp/>
        <stp>##V3_BDPV12</stp>
        <stp>EJ473831 Corp</stp>
        <stp>MATURITY</stp>
        <stp>[grid13.xls]Sheet2!R2C2_x0000__x0000_</stp>
        <tr r="B2" s="3"/>
      </tp>
      <tp t="s">
        <v>12/1/2017</v>
        <stp/>
        <stp>##V3_BDPV12</stp>
        <stp>EJ473836 Corp</stp>
        <stp>MATURITY</stp>
        <stp>[grid13.xls]Sheet2!R5C2_x0000__x0000_</stp>
        <tr r="B5" s="3"/>
      </tp>
      <tp t="s">
        <v>2/12/2016</v>
        <stp/>
        <stp>##V3_BDPV12</stp>
        <stp>EJ549880 Corp</stp>
        <stp>MATURITY</stp>
        <stp>[grid13.xls]Sheet2!R4C2_x0000__x0000_</stp>
        <tr r="B4" s="3"/>
      </tp>
      <tp>
        <v>100.059</v>
        <stp/>
        <stp>##V3_BDPV12</stp>
        <stp>EJ549880 Corp</stp>
        <stp>PX_ASK</stp>
        <stp>[grid13.xls]Book1!R4C8_x0000_1</stp>
        <tr r="H4" s="1"/>
      </tp>
      <tp t="s">
        <v>AT&amp;T Inc</v>
        <stp/>
        <stp>##V3_BDPV12</stp>
        <stp>EK111380 Corp</stp>
        <stp>LONG_COMP_NAME</stp>
        <stp>[grid13.xls]Book1!R9C1_x0000__x0000_</stp>
        <tr r="A9" s="1"/>
      </tp>
      <tp t="s">
        <v>T</v>
        <stp/>
        <stp>##V3_BDPV12</stp>
        <stp>EJ210147 Corp</stp>
        <stp>TICKER</stp>
        <stp>[grid13.xls]Sheet1!R19C2_x0000__x0000_</stp>
        <tr r="B19" s="2"/>
      </tp>
      <tp t="s">
        <v>T</v>
        <stp/>
        <stp>##V3_BDPV12</stp>
        <stp>EI380015 Corp</stp>
        <stp>TICKER</stp>
        <stp>[grid13.xls]Sheet1!R22C2_x0000__x0000_</stp>
        <tr r="B22" s="2"/>
      </tp>
      <tp t="s">
        <v>T</v>
        <stp/>
        <stp>##V3_BDPV12</stp>
        <stp>EJ950461 Corp</stp>
        <stp>TICKER</stp>
        <stp>[grid13.xls]Sheet1!R10C2_x0000__x0000_</stp>
        <tr r="B10" s="2"/>
      </tp>
      <tp t="s">
        <v>T</v>
        <stp/>
        <stp>##V3_BDPV12</stp>
        <stp>EJ670475 Corp</stp>
        <stp>TICKER</stp>
        <stp>[grid13.xls]Sheet1!R17C2_x0000__x0000_</stp>
        <tr r="B17" s="2"/>
      </tp>
      <tp t="s">
        <v>6/1/2017</v>
        <stp/>
        <stp>##V3_BDPV12</stp>
        <stp>EJ235124 Corp</stp>
        <stp>MATURITY</stp>
        <stp>[grid13.xls]Book1!R7C4_x0000__x0000_</stp>
        <tr r="D7" s="1"/>
      </tp>
      <tp t="s">
        <v>T</v>
        <stp/>
        <stp>##V3_BDPV12</stp>
        <stp>EI783467 Corp</stp>
        <stp>TICKER</stp>
        <stp>[grid13.xls]Sheet1!R25C2_x0000__x0000_</stp>
        <tr r="B25" s="2"/>
      </tp>
      <tp t="s">
        <v>T</v>
        <stp/>
        <stp>##V3_BDPV12</stp>
        <stp>EI783463 Corp</stp>
        <stp>TICKER</stp>
        <stp>[grid13.xls]Sheet1!R16C2_x0000__x0000_</stp>
        <tr r="B16" s="2"/>
      </tp>
      <tp t="s">
        <v>T</v>
        <stp/>
        <stp>##V3_BDPV12</stp>
        <stp>EI783459 Corp</stp>
        <stp>TICKER</stp>
        <stp>[grid13.xls]Sheet1!R11C2_x0000__x0000_</stp>
        <tr r="B11" s="2"/>
      </tp>
      <tp>
        <v>844943000</v>
        <stp/>
        <stp>##V3_BDPV12</stp>
        <stp>ED577108 Corp</stp>
        <stp>AMT_OUTSTANDING</stp>
        <stp>[grid13.xls]Sheet1!R27C5_x0000__x0000_</stp>
        <tr r="E27" s="2"/>
      </tp>
      <tp>
        <v>405955000</v>
        <stp/>
        <stp>##V3_BDPV12</stp>
        <stp>ED577112 Corp</stp>
        <stp>AMT_OUTSTANDING</stp>
        <stp>[grid13.xls]Sheet1!R34C5_x0000__x0000_</stp>
        <tr r="E34" s="2"/>
      </tp>
      <tp t="s">
        <v>T</v>
        <stp/>
        <stp>##V3_BDPV12</stp>
        <stp>EG252537 Corp</stp>
        <stp>TICKER</stp>
        <stp>[grid13.xls]Sheet1!R24C2_x0000__x0000_</stp>
        <tr r="B24" s="2"/>
      </tp>
      <tp t="s">
        <v>T</v>
        <stp/>
        <stp>##V3_BDPV12</stp>
        <stp>ED672330 Corp</stp>
        <stp>TICKER</stp>
        <stp>[grid13.xls]Sheet1!R31C2_x0000__x0000_</stp>
        <tr r="B31" s="2"/>
      </tp>
      <tp t="s">
        <v>T</v>
        <stp/>
        <stp>##V3_BDPV12</stp>
        <stp>ED672326 Corp</stp>
        <stp>TICKER</stp>
        <stp>[grid13.xls]Sheet1!R20C2_x0000__x0000_</stp>
        <tr r="B20" s="2"/>
      </tp>
      <tp t="s">
        <v>AT MATURITY</v>
        <stp/>
        <stp>##V3_BDPV12</stp>
        <stp>EJ473831 Corp</stp>
        <stp>MTY_TYP</stp>
        <stp>[grid13.xls]Sheet1!R2C12_x0000__x0000_</stp>
        <tr r="L2" s="2"/>
      </tp>
      <tp t="s">
        <v>AT MATURITY</v>
        <stp/>
        <stp>##V3_BDPV12</stp>
        <stp>EJ473836 Corp</stp>
        <stp>MTY_TYP</stp>
        <stp>[grid13.xls]Sheet1!R5C12_x0000__x0000_</stp>
        <tr r="L5" s="2"/>
      </tp>
      <tp t="s">
        <v>AT MATURITY</v>
        <stp/>
        <stp>##V3_BDPV12</stp>
        <stp>EJ549880 Corp</stp>
        <stp>MTY_TYP</stp>
        <stp>[grid13.xls]Sheet1!R4C12_x0000__x0000_</stp>
        <tr r="L4" s="2"/>
      </tp>
      <tp t="s">
        <v>T</v>
        <stp/>
        <stp>##V3_BDPV12</stp>
        <stp>EK111380 Corp</stp>
        <stp>TICKER</stp>
        <stp>[grid13.xls]Sheet1!R9C2_x0000__x0000_</stp>
        <tr r="B9" s="2"/>
      </tp>
      <tp t="s">
        <v>T</v>
        <stp/>
        <stp>##V3_BDPV12</stp>
        <stp>EJ473836 Corp</stp>
        <stp>TICKER</stp>
        <stp>[grid13.xls]Sheet1!R5C2_x0000__x0000_</stp>
        <tr r="B5" s="2"/>
      </tp>
      <tp>
        <v>1000000000</v>
        <stp/>
        <stp>##V3_BDPV12</stp>
        <stp>EJ018319 Corp</stp>
        <stp>AMT_OUTSTANDING</stp>
        <stp>[grid13.xls]Book1!R6C5_x0000__x0000_</stp>
        <tr r="E6" s="1"/>
      </tp>
      <tp t="s">
        <v>T</v>
        <stp/>
        <stp>##V3_BDPV12</stp>
        <stp>EK111380 Corp</stp>
        <stp>TICKER</stp>
        <stp>[grid13.xls]Book1!R9C2_x0000__x0000_</stp>
        <tr r="B9" s="1"/>
      </tp>
      <tp>
        <v>99.641999999999996</v>
        <stp/>
        <stp>##V3_BDPV12</stp>
        <stp>EK111380 Corp</stp>
        <stp>PX_ASK</stp>
        <stp>[grid13.xls]Sheet1!R9C9_x0000__x0000_</stp>
        <tr r="I9" s="2"/>
      </tp>
      <tp>
        <v>99.938999999999993</v>
        <stp/>
        <stp>##V3_BDPV12</stp>
        <stp>EJ473836 Corp</stp>
        <stp>PX_ASK</stp>
        <stp>[grid13.xls]Sheet1!R5C9_x0000__x0000_</stp>
        <tr r="I5" s="2"/>
      </tp>
      <tp>
        <v>96</v>
        <stp/>
        <stp>##V3_BDPV12</stp>
        <stp>EJ018323 Corp</stp>
        <stp>PX_ASK</stp>
        <stp>[grid13.xls]Sheet1!R14C9_x0000__x0000_</stp>
        <tr r="I14" s="2"/>
      </tp>
      <tp>
        <v>114.363</v>
        <stp/>
        <stp>##V3_BDPV12</stp>
        <stp>EH358129 Corp</stp>
        <stp>PX_ASK</stp>
        <stp>[grid13.xls]Sheet1!R33C9_x0000__x0000_</stp>
        <tr r="I33" s="2"/>
      </tp>
      <tp>
        <v>114.17100000000001</v>
        <stp/>
        <stp>##V3_BDPV12</stp>
        <stp>EH358125 Corp</stp>
        <stp>PX_ASK</stp>
        <stp>[grid13.xls]Sheet1!R26C9_x0000__x0000_</stp>
        <tr r="I26" s="2"/>
      </tp>
      <tp>
        <v>103.46599999999999</v>
        <stp/>
        <stp>##V3_BDPV12</stp>
        <stp>EJ938508 Corp</stp>
        <stp>PX_ASK</stp>
        <stp>[grid13.xls]Sheet1!R15C9_x0000__x0000_</stp>
        <tr r="I15" s="2"/>
      </tp>
      <tp>
        <v>114.812</v>
        <stp/>
        <stp>##V3_BDPV12</stp>
        <stp>EG788425 Corp</stp>
        <stp>PX_ASK</stp>
        <stp>[grid13.xls]Sheet1!R35C9_x0000__x0000_</stp>
        <tr r="I35" s="2"/>
      </tp>
      <tp t="s">
        <v>FIXED</v>
        <stp/>
        <stp>##V3_BDPV12</stp>
        <stp>EJ549880 Corp</stp>
        <stp>CPN_TYP</stp>
        <stp>[grid13.xls]Sheet1!R4C11_x0000__x0000_</stp>
        <tr r="K4" s="2"/>
      </tp>
      <tp t="s">
        <v>FIXED</v>
        <stp/>
        <stp>##V3_BDPV12</stp>
        <stp>EJ473836 Corp</stp>
        <stp>CPN_TYP</stp>
        <stp>[grid13.xls]Sheet1!R5C11_x0000__x0000_</stp>
        <tr r="K5" s="2"/>
      </tp>
      <tp t="s">
        <v>FIXED</v>
        <stp/>
        <stp>##V3_BDPV12</stp>
        <stp>EJ473831 Corp</stp>
        <stp>CPN_TYP</stp>
        <stp>[grid13.xls]Sheet1!R2C11_x0000__x0000_</stp>
        <tr r="K2" s="2"/>
      </tp>
      <tp>
        <v>113.1</v>
        <stp/>
        <stp>##V3_BDPV12</stp>
        <stp>EH189846 Corp</stp>
        <stp>PX_ASK</stp>
        <stp>[grid13.xls]Sheet1!R23C9_x0000__x0000_</stp>
        <tr r="I23" s="2"/>
      </tp>
      <tp>
        <v>100.884</v>
        <stp/>
        <stp>##V3_BDPV12</stp>
        <stp>EJ235124 Corp</stp>
        <stp>PX_ASK</stp>
        <stp>[grid13.xls]Sheet1!R7C9_x0000__x0000_</stp>
        <tr r="I7" s="2"/>
      </tp>
      <tp t="s">
        <v>T</v>
        <stp/>
        <stp>##V3_BDPV12</stp>
        <stp>EJ018315 Corp</stp>
        <stp>TICKER</stp>
        <stp>[grid13.xls]Sheet1!R3C2_x0000__x0000_</stp>
        <tr r="B3" s="2"/>
      </tp>
      <tp t="s">
        <v>T</v>
        <stp/>
        <stp>##V3_BDPV12</stp>
        <stp>EJ549880 Corp</stp>
        <stp>TICKER</stp>
        <stp>[grid13.xls]Sheet1!R4C2_x0000__x0000_</stp>
        <tr r="B4" s="2"/>
      </tp>
      <tp>
        <v>99.841999999999999</v>
        <stp/>
        <stp>##V3_BDPV12</stp>
        <stp>EJ462330 Corp</stp>
        <stp>PX_ASK</stp>
        <stp>[grid13.xls]Sheet1!R8C9_x0000__x0000_</stp>
        <tr r="I8" s="2"/>
      </tp>
      <tp>
        <v>100.136</v>
        <stp/>
        <stp>##V3_BDPV12</stp>
        <stp>EJ473831 Corp</stp>
        <stp>PX_ASK</stp>
        <stp>[grid13.xls]Sheet1!R2C9_x0000__x0000_</stp>
        <tr r="I2" s="2"/>
      </tp>
      <tp t="s">
        <v>T</v>
        <stp/>
        <stp>##V3_BDPV12</stp>
        <stp>EJ549880 Corp</stp>
        <stp>TICKER</stp>
        <stp>[grid13.xls]Book1!R4C2_x0000__x0000_</stp>
        <tr r="B4" s="1"/>
      </tp>
      <tp t="s">
        <v>AT&amp;T Inc</v>
        <stp/>
        <stp>##V3_BDPV12</stp>
        <stp>EJ018319 Corp</stp>
        <stp>LONG_COMP_NAME</stp>
        <stp>[grid13.xls]Sheet1!R6C1_x0000__x0000_</stp>
        <tr r="A6" s="2"/>
      </tp>
      <tp t="s">
        <v>T</v>
        <stp/>
        <stp>##V3_BDPV12</stp>
        <stp>EJ462330 Corp</stp>
        <stp>TICKER</stp>
        <stp>[grid13.xls]Sheet1!R8C2_x0000__x0000_</stp>
        <tr r="B8" s="2"/>
      </tp>
      <tp t="s">
        <v>T</v>
        <stp/>
        <stp>##V3_BDPV12</stp>
        <stp>EJ473831 Corp</stp>
        <stp>TICKER</stp>
        <stp>[grid13.xls]Sheet1!R2C2_x0000__x0000_</stp>
        <tr r="B2" s="2"/>
      </tp>
      <tp t="s">
        <v>2/12/2013</v>
        <stp/>
        <stp>##V3_BDPV12</stp>
        <stp>EJ549880 Corp</stp>
        <stp>ISSUE_DT</stp>
        <stp>[grid13.xls]Book1!R4C7_x0000__x0000_</stp>
        <tr r="G4" s="1"/>
      </tp>
      <tp>
        <v>100.375</v>
        <stp/>
        <stp>##V3_BDPV12</stp>
        <stp>EJ018315 Corp</stp>
        <stp>PX_ASK</stp>
        <stp>[grid13.xls]Sheet1!R3C9_x0000__x0000_</stp>
        <tr r="I3" s="2"/>
      </tp>
      <tp>
        <v>100.059</v>
        <stp/>
        <stp>##V3_BDPV12</stp>
        <stp>EJ549880 Corp</stp>
        <stp>PX_ASK</stp>
        <stp>[grid13.xls]Sheet1!R4C9_x0000__x0000_</stp>
        <tr r="I4" s="2"/>
      </tp>
      <tp t="s">
        <v>T</v>
        <stp/>
        <stp>##V3_BDPV12</stp>
        <stp>EJ235124 Corp</stp>
        <stp>TICKER</stp>
        <stp>[grid13.xls]Sheet1!R7C2_x0000__x0000_</stp>
        <tr r="B7" s="2"/>
      </tp>
      <tp t="s">
        <v>2/13/2012</v>
        <stp/>
        <stp>##V3_BDPV12</stp>
        <stp>EJ018315 Corp</stp>
        <stp>ISSUE_DT</stp>
        <stp>[grid13.xls]Book1!R3C7_x0000__x0000_</stp>
        <tr r="G3" s="1"/>
      </tp>
      <tp t="s">
        <v>2/13/2012</v>
        <stp/>
        <stp>##V3_BDPV12</stp>
        <stp>EJ018319 Corp</stp>
        <stp>ISSUE_DT</stp>
        <stp>[grid13.xls]Book1!R6C7_x0000__x0000_</stp>
        <tr r="G6" s="1"/>
      </tp>
      <tp t="s">
        <v>AT&amp;T Inc</v>
        <stp/>
        <stp>##V3_BDPV12</stp>
        <stp>EJ462330 Corp</stp>
        <stp>LONG_COMP_NAME</stp>
        <stp>[grid13.xls]Sheet1!R8C1_x0000__x0000_</stp>
        <tr r="A8" s="2"/>
      </tp>
      <tp t="s">
        <v>AT&amp;T Inc</v>
        <stp/>
        <stp>##V3_BDPV12</stp>
        <stp>EJ473831 Corp</stp>
        <stp>LONG_COMP_NAME</stp>
        <stp>[grid13.xls]Sheet1!R2C1_x0000__x0000_</stp>
        <tr r="A2" s="2"/>
      </tp>
      <tp t="s">
        <v>T</v>
        <stp/>
        <stp>##V3_BDPV12</stp>
        <stp>EJ018319 Corp</stp>
        <stp>TICKER</stp>
        <stp>[grid13.xls]Sheet1!R6C2_x0000_2</stp>
        <tr r="B6" s="2"/>
      </tp>
      <tp t="s">
        <v>FIXED</v>
        <stp/>
        <stp>##V3_BDPV12</stp>
        <stp>EJ462330 Corp</stp>
        <stp>CPN_TYP</stp>
        <stp>[grid13.xls]Sheet1!R8C11_x0000__x0000_</stp>
        <tr r="K8" s="2"/>
      </tp>
      <tp t="s">
        <v>FIXED</v>
        <stp/>
        <stp>##V3_BDPV12</stp>
        <stp>EJ018315 Corp</stp>
        <stp>CPN_TYP</stp>
        <stp>[grid13.xls]Sheet1!R3C11_x0000__x0000_</stp>
        <tr r="K3" s="2"/>
      </tp>
      <tp t="s">
        <v>FIXED</v>
        <stp/>
        <stp>##V3_BDPV12</stp>
        <stp>EJ018319 Corp</stp>
        <stp>CPN_TYP</stp>
        <stp>[grid13.xls]Sheet1!R6C11_x0000__x0000_</stp>
        <tr r="K6" s="2"/>
      </tp>
      <tp>
        <v>1100000000</v>
        <stp/>
        <stp>##V3_BDPV12</stp>
        <stp>EK111380 Corp</stp>
        <stp>AMT_OUTSTANDING</stp>
        <stp>[grid13.xls]Book1!R9C5_x0000__x0000_</stp>
        <tr r="E9" s="1"/>
      </tp>
      <tp>
        <v>2000000000</v>
        <stp/>
        <stp>##V3_BDPV12</stp>
        <stp>EJ473836 Corp</stp>
        <stp>AMT_OUTSTANDING</stp>
        <stp>[grid13.xls]Book1!R5C5_x0000__x0000_</stp>
        <tr r="E5" s="1"/>
      </tp>
      <tp>
        <v>110.739</v>
        <stp/>
        <stp>##V3_BDPV12</stp>
        <stp>EG252537 Corp</stp>
        <stp>PX_ASK</stp>
        <stp>[grid13.xls]Sheet1!R24C9_x0000__x0000_</stp>
        <tr r="I24" s="2"/>
      </tp>
      <tp>
        <v>111.273</v>
        <stp/>
        <stp>##V3_BDPV12</stp>
        <stp>ED672330 Corp</stp>
        <stp>PX_ASK</stp>
        <stp>[grid13.xls]Sheet1!R31C9_x0000__x0000_</stp>
        <tr r="I31" s="2"/>
      </tp>
      <tp t="s">
        <v>T</v>
        <stp/>
        <stp>##V3_BDPV12</stp>
        <stp>EJ235124 Corp</stp>
        <stp>TICKER</stp>
        <stp>[grid13.xls]Book1!R7C2_x0000__x0000_</stp>
        <tr r="B7" s="1"/>
      </tp>
      <tp>
        <v>102.374</v>
        <stp/>
        <stp>##V3_BDPV12</stp>
        <stp>ED672326 Corp</stp>
        <stp>PX_ASK</stp>
        <stp>[grid13.xls]Sheet1!R20C9_x0000__x0000_</stp>
        <tr r="I20" s="2"/>
      </tp>
      <tp t="s">
        <v>AT&amp;T Inc</v>
        <stp/>
        <stp>##V3_BDPV12</stp>
        <stp>EJ235124 Corp</stp>
        <stp>LONG_COMP_NAME</stp>
        <stp>[grid13.xls]Sheet1!R7C1_x0000__x0000_</stp>
        <tr r="A7" s="2"/>
      </tp>
      <tp t="s">
        <v>AT MATURITY</v>
        <stp/>
        <stp>##V3_BDPV12</stp>
        <stp>EJ235124 Corp</stp>
        <stp>MTY_TYP</stp>
        <stp>[grid13.xls]Sheet1!R7C12_x0000__x0000_</stp>
        <tr r="L7" s="2"/>
      </tp>
      <tp t="s">
        <v>FIXED</v>
        <stp/>
        <stp>##V3_BDPV12</stp>
        <stp>EK111380 Corp</stp>
        <stp>CPN_TYP</stp>
        <stp>[grid13.xls]Sheet1!R9C11_x0000__x0000_</stp>
        <tr r="K9" s="2"/>
      </tp>
      <tp t="s">
        <v>T</v>
        <stp/>
        <stp>##V3_BDPV12</stp>
        <stp>EJ018319 Corp</stp>
        <stp>TICKER</stp>
        <stp>[grid13.xls]Book1!R6C2_x0000__x0000_</stp>
        <tr r="B6" s="1"/>
      </tp>
      <tp>
        <v>103.039</v>
        <stp/>
        <stp>##V3_BDPV12</stp>
        <stp>EI783463 Corp</stp>
        <stp>PX_ASK</stp>
        <stp>[grid13.xls]Sheet1!R16C9_x0000__x0000_</stp>
        <tr r="I16" s="2"/>
      </tp>
      <tp>
        <v>103.36</v>
        <stp/>
        <stp>##V3_BDPV12</stp>
        <stp>EI783459 Corp</stp>
        <stp>PX_ASK</stp>
        <stp>[grid13.xls]Sheet1!R11C9_x0000__x0000_</stp>
        <tr r="I11" s="2"/>
      </tp>
      <tp>
        <v>105.50700000000001</v>
        <stp/>
        <stp>##V3_BDPV12</stp>
        <stp>EI783467 Corp</stp>
        <stp>PX_ASK</stp>
        <stp>[grid13.xls]Sheet1!R25C9_x0000__x0000_</stp>
        <tr r="I25" s="2"/>
      </tp>
      <tp t="s">
        <v>T</v>
        <stp/>
        <stp>##V3_BDPV12</stp>
        <stp>EJ018315 Corp</stp>
        <stp>TICKER</stp>
        <stp>[grid13.xls]Book1!R3C2_x0000__x0000_</stp>
        <tr r="B3" s="1"/>
      </tp>
      <tp t="s">
        <v>AT&amp;T Inc</v>
        <stp/>
        <stp>##V3_BDPV12</stp>
        <stp>EJ018315 Corp</stp>
        <stp>LONG_COMP_NAME</stp>
        <stp>[grid13.xls]Sheet1!R3C1_x0000__x0000_</stp>
        <tr r="A3" s="2"/>
      </tp>
      <tp t="s">
        <v>AT&amp;T Inc</v>
        <stp/>
        <stp>##V3_BDPV12</stp>
        <stp>EJ549880 Corp</stp>
        <stp>LONG_COMP_NAME</stp>
        <stp>[grid13.xls]Sheet1!R4C1_x0000__x0000_</stp>
        <tr r="A4" s="2"/>
      </tp>
      <tp t="s">
        <v>AT MATURITY</v>
        <stp/>
        <stp>##V3_BDPV12</stp>
        <stp>EK111380 Corp</stp>
        <stp>MTY_TYP</stp>
        <stp>[grid13.xls]Sheet1!R9C12_x0000__x0000_</stp>
        <tr r="L9" s="2"/>
      </tp>
      <tp t="s">
        <v>FIXED</v>
        <stp/>
        <stp>##V3_BDPV12</stp>
        <stp>EJ235124 Corp</stp>
        <stp>CPN_TYP</stp>
        <stp>[grid13.xls]Sheet1!R7C11_x0000__x0000_</stp>
        <tr r="K7" s="2"/>
      </tp>
      <tp t="s">
        <v>6/14/2012</v>
        <stp/>
        <stp>##V3_BDPV12</stp>
        <stp>EJ235124 Corp</stp>
        <stp>ISSUE_DT</stp>
        <stp>[grid13.xls]Book1!R7C7_x0000__x0000_</stp>
        <tr r="G7" s="1"/>
      </tp>
      <tp>
        <v>99.349000000000004</v>
        <stp/>
        <stp>##V3_BDPV12</stp>
        <stp>EJ210147 Corp</stp>
        <stp>PX_ASK</stp>
        <stp>[grid13.xls]Sheet1!R19C9_x0000__x0000_</stp>
        <tr r="I19" s="2"/>
      </tp>
      <tp>
        <v>100.931</v>
        <stp/>
        <stp>##V3_BDPV12</stp>
        <stp>EI380015 Corp</stp>
        <stp>PX_ASK</stp>
        <stp>[grid13.xls]Sheet1!R22C9_x0000__x0000_</stp>
        <tr r="I22" s="2"/>
      </tp>
      <tp>
        <v>101.389</v>
        <stp/>
        <stp>##V3_BDPV12</stp>
        <stp>EJ950461 Corp</stp>
        <stp>PX_ASK</stp>
        <stp>[grid13.xls]Sheet1!R10C9_x0000__x0000_</stp>
        <tr r="I10" s="2"/>
      </tp>
      <tp>
        <v>89.938999999999993</v>
        <stp/>
        <stp>##V3_BDPV12</stp>
        <stp>EJ670475 Corp</stp>
        <stp>PX_ASK</stp>
        <stp>[grid13.xls]Sheet1!R17C9_x0000__x0000_</stp>
        <tr r="I17" s="2"/>
      </tp>
      <tp>
        <v>100.852</v>
        <stp/>
        <stp>##V3_BDPV12</stp>
        <stp>EJ018319 Corp</stp>
        <stp>PX_ASK</stp>
        <stp>[grid13.xls]Sheet1!R6C9_x0000__x0000_</stp>
        <tr r="I6" s="2"/>
      </tp>
      <tp t="s">
        <v>AT MATURITY</v>
        <stp/>
        <stp>##V3_BDPV12</stp>
        <stp>EJ018319 Corp</stp>
        <stp>MTY_TYP</stp>
        <stp>[grid13.xls]Sheet1!R6C12_x0000__x0000_</stp>
        <tr r="L6" s="2"/>
      </tp>
      <tp t="s">
        <v>AT MATURITY</v>
        <stp/>
        <stp>##V3_BDPV12</stp>
        <stp>EJ018315 Corp</stp>
        <stp>MTY_TYP</stp>
        <stp>[grid13.xls]Sheet1!R3C12_x0000__x0000_</stp>
        <tr r="L3" s="2"/>
      </tp>
      <tp t="s">
        <v>AT MATURITY</v>
        <stp/>
        <stp>##V3_BDPV12</stp>
        <stp>EJ462330 Corp</stp>
        <stp>MTY_TYP</stp>
        <stp>[grid13.xls]Sheet1!R8C12_x0000__x0000_</stp>
        <tr r="L8" s="2"/>
      </tp>
      <tp t="s">
        <v>12/11/2012</v>
        <stp/>
        <stp>##V3_BDPV12</stp>
        <stp>EJ473836 Corp</stp>
        <stp>ISSUE_DT</stp>
        <stp>[grid13.xls]Book1!R5C7_x0000__x0000_</stp>
        <tr r="G5" s="1"/>
      </tp>
      <tp t="s">
        <v>12/11/2012</v>
        <stp/>
        <stp>##V3_BDPV12</stp>
        <stp>EJ473831 Corp</stp>
        <stp>ISSUE_DT</stp>
        <stp>[grid13.xls]Book1!R2C7_x0000__x0000_</stp>
        <tr r="G2" s="1"/>
      </tp>
      <tp>
        <v>114.75</v>
        <stp/>
        <stp>##V3_BDPV12</stp>
        <stp>EH706588 Corp</stp>
        <stp>PX_ASK</stp>
        <stp>[grid13.xls]Sheet1!R36C9_x0000__x0000_</stp>
        <tr r="I36" s="2"/>
      </tp>
      <tp>
        <v>115.813</v>
        <stp/>
        <stp>##V3_BDPV12</stp>
        <stp>EH706584 Corp</stp>
        <stp>PX_ASK</stp>
        <stp>[grid13.xls]Sheet1!R28C9_x0000__x0000_</stp>
        <tr r="I28" s="2"/>
      </tp>
      <tp>
        <v>105.949</v>
        <stp/>
        <stp>##V3_BDPV12</stp>
        <stp>EI656934 Corp</stp>
        <stp>PX_ASK</stp>
        <stp>[grid13.xls]Sheet1!R18C9_x0000__x0000_</stp>
        <tr r="I18" s="2"/>
      </tp>
      <tp>
        <v>104.352</v>
        <stp/>
        <stp>##V3_BDPV12</stp>
        <stp>EI656926 Corp</stp>
        <stp>PX_ASK</stp>
        <stp>[grid13.xls]Sheet1!R13C9_x0000__x0000_</stp>
        <tr r="I13" s="2"/>
      </tp>
      <tp>
        <v>105.876</v>
        <stp/>
        <stp>##V3_BDPV12</stp>
        <stp>EH286961 Corp</stp>
        <stp>PX_ASK</stp>
        <stp>[grid13.xls]Sheet1!R30C9_x0000__x0000_</stp>
        <tr r="I30" s="2"/>
      </tp>
      <tp t="s">
        <v>12/4/2012</v>
        <stp/>
        <stp>##V3_BDPV12</stp>
        <stp>EJ462330 Corp</stp>
        <stp>ISSUE_DT</stp>
        <stp>[grid13.xls]Book1!R8C7_x0000__x0000_</stp>
        <tr r="G8" s="1"/>
      </tp>
      <tp>
        <v>1000000000</v>
        <stp/>
        <stp>##V3_BDPV12</stp>
        <stp>EJ549880 Corp</stp>
        <stp>AMT_OUTSTANDING</stp>
        <stp>[grid13.xls]Book1!R4C5_x0000__x0000_</stp>
        <tr r="E4" s="1"/>
      </tp>
      <tp>
        <v>1000000000</v>
        <stp/>
        <stp>##V3_BDPV12</stp>
        <stp>EJ018315 Corp</stp>
        <stp>AMT_OUTSTANDING</stp>
        <stp>[grid13.xls]Book1!R3C5_x0000__x0000_</stp>
        <tr r="E3" s="1"/>
      </tp>
      <tp>
        <v>111.2</v>
        <stp/>
        <stp>##V3_BDPV12</stp>
        <stp>EH107281 Corp</stp>
        <stp>PX_ASK</stp>
        <stp>[grid13.xls]Sheet1!R32C9_x0000__x0000_</stp>
        <tr r="I32" s="2"/>
      </tp>
      <tp>
        <v>102.413</v>
        <stp/>
        <stp>##V3_BDPV12</stp>
        <stp>EI337152 Corp</stp>
        <stp>PX_ASK</stp>
        <stp>[grid13.xls]Sheet1!R12C9_x0000__x0000_</stp>
        <tr r="I12" s="2"/>
      </tp>
      <tp>
        <v>121.702</v>
        <stp/>
        <stp>##V3_BDPV12</stp>
        <stp>EF427751 Corp</stp>
        <stp>PX_ASK</stp>
        <stp>[grid13.xls]Sheet1!R37C9_x0000__x0000_</stp>
        <tr r="I37" s="2"/>
      </tp>
      <tp>
        <v>118.282</v>
        <stp/>
        <stp>##V3_BDPV12</stp>
        <stp>ED577112 Corp</stp>
        <stp>PX_ASK</stp>
        <stp>[grid13.xls]Sheet1!R34C9_x0000__x0000_</stp>
        <tr r="I34" s="2"/>
      </tp>
      <tp>
        <v>109.884</v>
        <stp/>
        <stp>##V3_BDPV12</stp>
        <stp>ED577108 Corp</stp>
        <stp>PX_ASK</stp>
        <stp>[grid13.xls]Sheet1!R27C9_x0000__x0000_</stp>
        <tr r="I27" s="2"/>
      </tp>
      <tp t="s">
        <v>3/10/2014</v>
        <stp/>
        <stp>##V3_BDPV12</stp>
        <stp>EK111380 Corp</stp>
        <stp>ISSUE_DT</stp>
        <stp>[grid13.xls]Book1!R9C7_x0000__x0000_</stp>
        <tr r="G9" s="1"/>
      </tp>
      <tp>
        <v>1150000000</v>
        <stp/>
        <stp>##V3_BDPV12</stp>
        <stp>EJ235124 Corp</stp>
        <stp>AMT_OUTSTANDING</stp>
        <stp>[grid13.xls]Book1!R7C5_x0000__x0000_</stp>
        <tr r="E7" s="1"/>
      </tp>
      <tp>
        <v>100.05500000000001</v>
        <stp/>
        <stp>##V3_BDPV12</stp>
        <stp>EI644937 Corp</stp>
        <stp>PX_ASK</stp>
        <stp>[grid13.xls]Sheet1!R21C9_x0000__x0000_</stp>
        <tr r="I21" s="2"/>
      </tp>
      <tp t="s">
        <v>AT&amp;T Inc</v>
        <stp/>
        <stp>##V3_BDPV12</stp>
        <stp>EK111380 Corp</stp>
        <stp>LONG_COMP_NAME</stp>
        <stp>[grid13.xls]Sheet1!R9C1_x0000_2</stp>
        <tr r="A9" s="2"/>
      </tp>
      <tp t="s">
        <v>AT&amp;T Inc</v>
        <stp/>
        <stp>##V3_BDPV12</stp>
        <stp>EJ473836 Corp</stp>
        <stp>LONG_COMP_NAME</stp>
        <stp>[grid13.xls]Sheet1!R5C1_x0000__x0000_</stp>
        <tr r="A5" s="2"/>
      </tp>
      <tp>
        <v>1000000000</v>
        <stp/>
        <stp>##V3_BDPV12</stp>
        <stp>EJ473831 Corp</stp>
        <stp>AMT_OUTSTANDING</stp>
        <stp>[grid13.xls]Book1!R2C5_x0000__x0000_</stp>
        <tr r="E2" s="1"/>
      </tp>
      <tp>
        <v>1000000000</v>
        <stp/>
        <stp>##V3_BDPV12</stp>
        <stp>EJ462330 Corp</stp>
        <stp>AMT_OUTSTANDING</stp>
        <stp>[grid13.xls]Book1!R8C5_x0000__x0000_</stp>
        <tr r="E8" s="1"/>
      </tp>
      <tp>
        <v>111.72799999999999</v>
        <stp/>
        <stp>##V3_BDPV12</stp>
        <stp>EH805403 Corp</stp>
        <stp>PX_ASK</stp>
        <stp>[grid13.xls]Sheet1!R29C9_x0000__x0000_</stp>
        <tr r="I29" s="2"/>
      </tp>
      <tp t="s">
        <v>T</v>
        <stp/>
        <stp>##V3_BDPV12</stp>
        <stp>EJ473836 Corp</stp>
        <stp>TICKER</stp>
        <stp>[grid13.xls]Book1!R5C2_x0000__x0000_</stp>
        <tr r="B5" s="1"/>
      </tp>
      <tp t="s">
        <v>T</v>
        <stp/>
        <stp>##V3_BDPV12</stp>
        <stp>EJ473831 Corp</stp>
        <stp>TICKER</stp>
        <stp>[grid13.xls]Book1!R2C2_x0000__x0000_</stp>
        <tr r="B2" s="1"/>
      </tp>
      <tp t="s">
        <v>T</v>
        <stp/>
        <stp>##V3_BDPV12</stp>
        <stp>EJ462330 Corp</stp>
        <stp>TICKER</stp>
        <stp>[grid13.xls]Book1!R8C2_x0000__x0000_</stp>
        <tr r="B8" s="1"/>
      </tp>
      <tp>
        <v>103.46599999999999</v>
        <stp/>
        <stp>##V3_BDPV12</stp>
        <stp>EJ938508 Corp</stp>
        <stp>PX_ASK</stp>
        <stp>[grid13.xls]Book1!R20C8_x0000__x0000_</stp>
        <tr r="H20" s="1"/>
      </tp>
      <tp>
        <v>103.039</v>
        <stp/>
        <stp>##V3_BDPV12</stp>
        <stp>EI783463 Corp</stp>
        <stp>PX_ASK</stp>
        <stp>[grid13.xls]Book1!R21C8_x0000__x0000_</stp>
        <tr r="H21" s="1"/>
      </tp>
      <tp>
        <v>103.319</v>
        <stp/>
        <stp>##V3_BDPV12</stp>
        <stp>EJ920389 Corp</stp>
        <stp>PX_ASK</stp>
        <stp>[grid13.xls]Book1!R15C8_x0000__x0000_</stp>
        <tr r="H15" s="1"/>
      </tp>
      <tp>
        <v>105.36799999999999</v>
        <stp/>
        <stp>##V3_BDPV12</stp>
        <stp>EJ920419 Corp</stp>
        <stp>PX_ASK</stp>
        <stp>[grid13.xls]Book1!R18C8_x0000__x0000_</stp>
        <tr r="H18" s="1"/>
      </tp>
      <tp t="s">
        <v>T</v>
        <stp/>
        <stp>##V3_BDPV12</stp>
        <stp>EJ680861 Corp</stp>
        <stp>TICKER</stp>
        <stp>[grid13.xls]Book1!R24C2_x0000__x0000_</stp>
        <tr r="B24" s="1"/>
      </tp>
      <tp t="s">
        <v>T</v>
        <stp/>
        <stp>##V3_BDPV12</stp>
        <stp>EJ680871 Corp</stp>
        <stp>TICKER</stp>
        <stp>[grid13.xls]Book1!R26C2_x0000__x0000_</stp>
        <tr r="B26" s="1"/>
      </tp>
      <tp t="s">
        <v>T</v>
        <stp/>
        <stp>##V3_BDPV12</stp>
        <stp>EH286961 Corp</stp>
        <stp>TICKER</stp>
        <stp>[grid13.xls]Book1!R40C2_x0000__x0000_</stp>
        <tr r="B40" s="1"/>
      </tp>
      <tp t="s">
        <v>T</v>
        <stp/>
        <stp>##V3_BDPV12</stp>
        <stp>EK111398 Corp</stp>
        <stp>TICKER</stp>
        <stp>[grid13.xls]Book1!R22C2_x0000__x0000_</stp>
        <tr r="B22" s="1"/>
      </tp>
      <tp>
        <v>2.0635775999999999</v>
        <stp/>
        <stp>##V3_BDPV12</stp>
        <stp>EJ950461 Corp</stp>
        <stp>YLD_YTM_ASK</stp>
        <stp>[grid13.xls]Sheet1!R10C10_x0000_x</stp>
        <tr r="J10" s="2"/>
      </tp>
      <tp t="s">
        <v>AT&amp;T Inc</v>
        <stp/>
        <stp>##V3_BDPV12</stp>
        <stp>ED672330 Corp</stp>
        <stp>LONG_COMP_NAME</stp>
        <stp>[grid13.xls]Book1!R41C1_x0000__x0000_</stp>
        <tr r="A41" s="1"/>
      </tp>
      <tp t="s">
        <v>T</v>
        <stp/>
        <stp>##V3_BDPV12</stp>
        <stp>EH706588 Corp</stp>
        <stp>TICKER</stp>
        <stp>[grid13.xls]Book1!R46C2_x0000__x0000_</stp>
        <tr r="B46" s="1"/>
      </tp>
      <tp t="s">
        <v>AT&amp;T Inc</v>
        <stp/>
        <stp>##V3_BDPV12</stp>
        <stp>EJ466980 Corp</stp>
        <stp>LONG_COMP_NAME</stp>
        <stp>[grid13.xls]Book1!R27C1_x0000__x0000_</stp>
        <tr r="A27" s="1"/>
      </tp>
      <tp t="s">
        <v>AT&amp;T Inc</v>
        <stp/>
        <stp>##V3_BDPV12</stp>
        <stp>EJ473841 Corp</stp>
        <stp>LONG_COMP_NAME</stp>
        <stp>[grid13.xls]Book1!R14C1_x0000__x0000_</stp>
        <tr r="A14" s="1"/>
      </tp>
      <tp t="s">
        <v>AT&amp;T Inc</v>
        <stp/>
        <stp>##V3_BDPV12</stp>
        <stp>EJ210147 Corp</stp>
        <stp>LONG_COMP_NAME</stp>
        <stp>[grid13.xls]Book1!R29C1_x0000__x0000_</stp>
        <tr r="A29" s="1"/>
      </tp>
      <tp t="s">
        <v>FIXED</v>
        <stp/>
        <stp>##V3_BDPV12</stp>
        <stp>EJ018319 Corp</stp>
        <stp>CPN_TYP</stp>
        <stp>[grid13.xls]Book1!R6C10_x0000__x0000_</stp>
        <tr r="J6" s="1"/>
      </tp>
      <tp t="s">
        <v>FIXED</v>
        <stp/>
        <stp>##V3_BDPV12</stp>
        <stp>EJ018315 Corp</stp>
        <stp>CPN_TYP</stp>
        <stp>[grid13.xls]Book1!R3C10_x0000__x0000_</stp>
        <tr r="J3" s="1"/>
      </tp>
      <tp>
        <v>85.981999999999999</v>
        <stp/>
        <stp>##V3_BDPV12</stp>
        <stp>EJ680871 Corp</stp>
        <stp>PX_ASK</stp>
        <stp>[grid13.xls]Book1!R26C8_x0000__x0000_</stp>
        <tr r="H26" s="1"/>
      </tp>
      <tp>
        <v>88.367000000000004</v>
        <stp/>
        <stp>##V3_BDPV12</stp>
        <stp>EJ680861 Corp</stp>
        <stp>PX_ASK</stp>
        <stp>[grid13.xls]Book1!R24C8_x0000__x0000_</stp>
        <tr r="H24" s="1"/>
      </tp>
      <tp>
        <v>105.876</v>
        <stp/>
        <stp>##V3_BDPV12</stp>
        <stp>EH286961 Corp</stp>
        <stp>PX_ASK</stp>
        <stp>[grid13.xls]Book1!R40C8_x0000__x0000_</stp>
        <tr r="H40" s="1"/>
      </tp>
      <tp>
        <v>100.139</v>
        <stp/>
        <stp>##V3_BDPV12</stp>
        <stp>EK111398 Corp</stp>
        <stp>PX_ASK</stp>
        <stp>[grid13.xls]Book1!R22C8_x0000__x0000_</stp>
        <tr r="H22" s="1"/>
      </tp>
      <tp t="s">
        <v>T</v>
        <stp/>
        <stp>##V3_BDPV12</stp>
        <stp>EJ920419 Corp</stp>
        <stp>TICKER</stp>
        <stp>[grid13.xls]Book1!R18C2_x0000__x0000_</stp>
        <tr r="B18" s="1"/>
      </tp>
      <tp t="s">
        <v>T</v>
        <stp/>
        <stp>##V3_BDPV12</stp>
        <stp>EI783463 Corp</stp>
        <stp>TICKER</stp>
        <stp>[grid13.xls]Book1!R21C2_x0000__x0000_</stp>
        <tr r="B21" s="1"/>
      </tp>
      <tp t="s">
        <v>T</v>
        <stp/>
        <stp>##V3_BDPV12</stp>
        <stp>EJ920389 Corp</stp>
        <stp>TICKER</stp>
        <stp>[grid13.xls]Book1!R15C2_x0000__x0000_</stp>
        <tr r="B15" s="1"/>
      </tp>
      <tp>
        <v>5.4596210999999997</v>
        <stp/>
        <stp>##V3_BDPV12</stp>
        <stp>EH706588 Corp</stp>
        <stp>YLD_YTM_ASK</stp>
        <stp>[grid13.xls]Sheet1!R36C10_x0000_x</stp>
        <tr r="J36" s="2"/>
      </tp>
      <tp t="s">
        <v>T</v>
        <stp/>
        <stp>##V3_BDPV12</stp>
        <stp>EJ938508 Corp</stp>
        <stp>TICKER</stp>
        <stp>[grid13.xls]Book1!R20C2_x0000__x0000_</stp>
        <tr r="B20" s="1"/>
      </tp>
      <tp t="s">
        <v>AT&amp;T Inc</v>
        <stp/>
        <stp>##V3_BDPV12</stp>
        <stp>ED577112 Corp</stp>
        <stp>LONG_COMP_NAME</stp>
        <stp>[grid13.xls]Book1!R44C1_x0000__x0000_</stp>
        <tr r="A44" s="1"/>
      </tp>
      <tp t="s">
        <v>FIXED</v>
        <stp/>
        <stp>##V3_BDPV12</stp>
        <stp>EJ549880 Corp</stp>
        <stp>CPN_TYP</stp>
        <stp>[grid13.xls]Book1!R4C10_x0000__x0000_</stp>
        <tr r="J4" s="1"/>
      </tp>
      <tp>
        <v>114.75</v>
        <stp/>
        <stp>##V3_BDPV12</stp>
        <stp>EH706588 Corp</stp>
        <stp>PX_ASK</stp>
        <stp>[grid13.xls]Book1!R46C8_x0000__x0000_</stp>
        <tr r="H46" s="1"/>
      </tp>
      <tp t="s">
        <v>AT&amp;T Inc</v>
        <stp/>
        <stp>##V3_BDPV12</stp>
        <stp>EH706584 Corp</stp>
        <stp>LONG_COMP_NAME</stp>
        <stp>[grid13.xls]Book1!R38C1_x0000__x0000_</stp>
        <tr r="A38" s="1"/>
      </tp>
      <tp>
        <v>2.3780476999999998</v>
        <stp/>
        <stp>##V3_BDPV12</stp>
        <stp>EH706584 Corp</stp>
        <stp>YLD_YTM_ASK</stp>
        <stp>[grid13.xls]Sheet1!R28C10_x0000_x</stp>
        <tr r="J28" s="2"/>
      </tp>
      <tp t="s">
        <v>AT&amp;T Inc</v>
        <stp/>
        <stp>##V3_BDPV12</stp>
        <stp>EJ950461 Corp</stp>
        <stp>LONG_COMP_NAME</stp>
        <stp>[grid13.xls]Book1!R10C1_x0000__x0000_</stp>
        <tr r="A10" s="1"/>
      </tp>
      <tp>
        <v>109.884</v>
        <stp/>
        <stp>##V3_BDPV12</stp>
        <stp>ED577108 Corp</stp>
        <stp>PX_ASK</stp>
        <stp>[grid13.xls]Book1!R37C8_x0000__x0000_</stp>
        <tr r="H37" s="1"/>
      </tp>
      <tp>
        <v>105.50700000000001</v>
        <stp/>
        <stp>##V3_BDPV12</stp>
        <stp>EI783467 Corp</stp>
        <stp>PX_ASK</stp>
        <stp>[grid13.xls]Book1!R35C8_x0000__x0000_</stp>
        <tr r="H35" s="1"/>
      </tp>
      <tp t="s">
        <v>T</v>
        <stp/>
        <stp>##V3_BDPV12</stp>
        <stp>EI380015 Corp</stp>
        <stp>TICKER</stp>
        <stp>[grid13.xls]Book1!R32C2_x0000__x0000_</stp>
        <tr r="B32" s="1"/>
      </tp>
      <tp t="s">
        <v>AT&amp;T Inc</v>
        <stp/>
        <stp>##V3_BDPV12</stp>
        <stp>EJ479534 Corp</stp>
        <stp>LONG_COMP_NAME</stp>
        <stp>[grid13.xls]Book1!R19C1_x0000__x0000_</stp>
        <tr r="A19" s="1"/>
      </tp>
      <tp>
        <v>5.4541494999999998</v>
        <stp/>
        <stp>##V3_BDPV12</stp>
        <stp>EH107281 Corp</stp>
        <stp>YLD_YTM_ASK</stp>
        <stp>[grid13.xls]Sheet1!R32C10_x0000_x</stp>
        <tr r="J32" s="2"/>
      </tp>
      <tp t="s">
        <v>AT&amp;T Inc</v>
        <stp/>
        <stp>##V3_BDPV12</stp>
        <stp>EJ466955 Corp</stp>
        <stp>LONG_COMP_NAME</stp>
        <stp>[grid13.xls]Book1!R25C1_x0000__x0000_</stp>
        <tr r="A25" s="1"/>
      </tp>
      <tp t="s">
        <v>AT&amp;T Inc</v>
        <stp/>
        <stp>##V3_BDPV12</stp>
        <stp>EH805403 Corp</stp>
        <stp>LONG_COMP_NAME</stp>
        <stp>[grid13.xls]Book1!R39C1_x0000__x0000_</stp>
        <tr r="A39" s="1"/>
      </tp>
      <tp t="s">
        <v>AT&amp;T Inc</v>
        <stp/>
        <stp>##V3_BDPV12</stp>
        <stp>EI656926 Corp</stp>
        <stp>LONG_COMP_NAME</stp>
        <stp>[grid13.xls]Book1!R16C1_x0000__x0000_</stp>
        <tr r="A16" s="1"/>
      </tp>
      <tp t="s">
        <v>AT&amp;T Inc</v>
        <stp/>
        <stp>##V3_BDPV12</stp>
        <stp>EI644937 Corp</stp>
        <stp>LONG_COMP_NAME</stp>
        <stp>[grid13.xls]Book1!R31C1_x0000__x0000_</stp>
        <tr r="A31" s="1"/>
      </tp>
      <tp t="s">
        <v>T</v>
        <stp/>
        <stp>##V3_BDPV12</stp>
        <stp>EG788425 Corp</stp>
        <stp>TICKER</stp>
        <stp>[grid13.xls]Book1!R45C2_x0000__x0000_</stp>
        <tr r="B45" s="1"/>
      </tp>
      <tp>
        <v>1.9708489999999999</v>
        <stp/>
        <stp>##V3_BDPV12</stp>
        <stp>EH805403 Corp</stp>
        <stp>YLD_YTM_ASK</stp>
        <stp>[grid13.xls]Sheet1!R29C10_x0000_x</stp>
        <tr r="J29" s="2"/>
      </tp>
      <tp t="s">
        <v>AT&amp;T Inc</v>
        <stp/>
        <stp>##V3_BDPV12</stp>
        <stp>EF427751 Corp</stp>
        <stp>LONG_COMP_NAME</stp>
        <stp>[grid13.xls]Book1!R47C1_x0000__x0000_</stp>
        <tr r="A47" s="1"/>
      </tp>
      <tp>
        <v>113.1</v>
        <stp/>
        <stp>##V3_BDPV12</stp>
        <stp>EH189846 Corp</stp>
        <stp>PX_ASK</stp>
        <stp>[grid13.xls]Book1!R33C8_x0000__x0000_</stp>
        <tr r="H33" s="1"/>
      </tp>
      <tp t="s">
        <v>AT&amp;T Inc</v>
        <stp/>
        <stp>##V3_BDPV12</stp>
        <stp>EJ018323 Corp</stp>
        <stp>LONG_COMP_NAME</stp>
        <stp>[grid13.xls]Book1!R17C1_x0000__x0000_</stp>
        <tr r="A17" s="1"/>
      </tp>
      <tp t="s">
        <v>T</v>
        <stp/>
        <stp>##V3_BDPV12</stp>
        <stp>EH358129 Corp</stp>
        <stp>TICKER</stp>
        <stp>[grid13.xls]Book1!R43C2_x0000__x0000_</stp>
        <tr r="B43" s="1"/>
      </tp>
      <tp t="s">
        <v>AT&amp;T Inc</v>
        <stp/>
        <stp>##V3_BDPV12</stp>
        <stp>EG252537 Corp</stp>
        <stp>LONG_COMP_NAME</stp>
        <stp>[grid13.xls]Book1!R34C1_x0000__x0000_</stp>
        <tr r="A34" s="1"/>
      </tp>
      <tp t="s">
        <v>AT&amp;T Inc</v>
        <stp/>
        <stp>##V3_BDPV12</stp>
        <stp>EJ670475 Corp</stp>
        <stp>LONG_COMP_NAME</stp>
        <stp>[grid13.xls]Book1!R23C1_x0000__x0000_</stp>
        <tr r="A23" s="1"/>
      </tp>
      <tp>
        <v>114.812</v>
        <stp/>
        <stp>##V3_BDPV12</stp>
        <stp>EG788425 Corp</stp>
        <stp>PX_ASK</stp>
        <stp>[grid13.xls]Book1!R45C8_x0000__x0000_</stp>
        <tr r="H45" s="1"/>
      </tp>
      <tp>
        <v>100.931</v>
        <stp/>
        <stp>##V3_BDPV12</stp>
        <stp>EI380015 Corp</stp>
        <stp>PX_ASK</stp>
        <stp>[grid13.xls]Book1!R32C8_x0000__x0000_</stp>
        <tr r="H32" s="1"/>
      </tp>
      <tp t="s">
        <v>T</v>
        <stp/>
        <stp>##V3_BDPV12</stp>
        <stp>EI783467 Corp</stp>
        <stp>TICKER</stp>
        <stp>[grid13.xls]Book1!R35C2_x0000__x0000_</stp>
        <tr r="B35" s="1"/>
      </tp>
      <tp t="s">
        <v>T</v>
        <stp/>
        <stp>##V3_BDPV12</stp>
        <stp>ED577108 Corp</stp>
        <stp>TICKER</stp>
        <stp>[grid13.xls]Book1!R37C2_x0000__x0000_</stp>
        <tr r="B37" s="1"/>
      </tp>
      <tp t="s">
        <v>AT&amp;T Inc</v>
        <stp/>
        <stp>##V3_BDPV12</stp>
        <stp>EI656934 Corp</stp>
        <stp>LONG_COMP_NAME</stp>
        <stp>[grid13.xls]Book1!R28C1_x0000__x0000_</stp>
        <tr r="A28" s="1"/>
      </tp>
      <tp>
        <v>3.2449664426614508</v>
        <stp/>
        <stp>##V3_BDPV12</stp>
        <stp>EJ938508 Corp</stp>
        <stp>YLD_YTM_ASK</stp>
        <stp>[grid13.xls]Sheet1!R15C10_x0000_x</stp>
        <tr r="J15" s="2"/>
      </tp>
      <tp t="s">
        <v>AT&amp;T Inc</v>
        <stp/>
        <stp>##V3_BDPV12</stp>
        <stp>EI337152 Corp</stp>
        <stp>LONG_COMP_NAME</stp>
        <stp>[grid13.xls]Book1!R12C1_x0000__x0000_</stp>
        <tr r="A12" s="1"/>
      </tp>
      <tp t="s">
        <v>AT&amp;T Inc</v>
        <stp/>
        <stp>##V3_BDPV12</stp>
        <stp>ED672326 Corp</stp>
        <stp>LONG_COMP_NAME</stp>
        <stp>[grid13.xls]Book1!R30C1_x0000__x0000_</stp>
        <tr r="A30" s="1"/>
      </tp>
      <tp t="s">
        <v>AT&amp;T Inc</v>
        <stp/>
        <stp>##V3_BDPV12</stp>
        <stp>EI783459 Corp</stp>
        <stp>LONG_COMP_NAME</stp>
        <stp>[grid13.xls]Book1!R11C1_x0000__x0000_</stp>
        <tr r="A11" s="1"/>
      </tp>
      <tp t="s">
        <v>AT&amp;T Inc</v>
        <stp/>
        <stp>##V3_BDPV12</stp>
        <stp>EJ582749 Corp</stp>
        <stp>LONG_COMP_NAME</stp>
        <stp>[grid13.xls]Book1!R13C1_x0000__x0000_</stp>
        <tr r="A13" s="1"/>
      </tp>
      <tp t="s">
        <v>AT&amp;T Inc</v>
        <stp/>
        <stp>##V3_BDPV12</stp>
        <stp>EH107281 Corp</stp>
        <stp>LONG_COMP_NAME</stp>
        <stp>[grid13.xls]Book1!R42C1_x0000__x0000_</stp>
        <tr r="A42" s="1"/>
      </tp>
      <tp>
        <v>114.363</v>
        <stp/>
        <stp>##V3_BDPV12</stp>
        <stp>EH358129 Corp</stp>
        <stp>PX_ASK</stp>
        <stp>[grid13.xls]Book1!R43C8_x0000__x0000_</stp>
        <tr r="H43" s="1"/>
      </tp>
      <tp t="s">
        <v>AT&amp;T Inc</v>
        <stp/>
        <stp>##V3_BDPV12</stp>
        <stp>EH358125 Corp</stp>
        <stp>LONG_COMP_NAME</stp>
        <stp>[grid13.xls]Book1!R36C1_x0000__x0000_</stp>
        <tr r="A36" s="1"/>
      </tp>
      <tp t="s">
        <v>T</v>
        <stp/>
        <stp>##V3_BDPV12</stp>
        <stp>EH189846 Corp</stp>
        <stp>TICKER</stp>
        <stp>[grid13.xls]Book1!R33C2_x0000__x0000_</stp>
        <tr r="B33" s="1"/>
      </tp>
      <tp>
        <v>101.09399999999999</v>
        <stp/>
        <stp>##V3_BDPV12</stp>
        <stp>EJ479534 Corp</stp>
        <stp>PX_ASK</stp>
        <stp>[grid13.xls]Book1!R19C8_x0000__x0000_</stp>
        <tr r="H19" s="1"/>
      </tp>
      <tp>
        <v>86.647000000000006</v>
        <stp/>
        <stp>##V3_BDPV12</stp>
        <stp>EJ466955 Corp</stp>
        <stp>PX_ASK</stp>
        <stp>[grid13.xls]Book1!R25C8_x0000__x0000_</stp>
        <tr r="H25" s="1"/>
      </tp>
      <tp>
        <v>111.72799999999999</v>
        <stp/>
        <stp>##V3_BDPV12</stp>
        <stp>EH805403 Corp</stp>
        <stp>PX_ASK</stp>
        <stp>[grid13.xls]Book1!R39C8_x0000__x0000_</stp>
        <tr r="H39" s="1"/>
      </tp>
      <tp>
        <v>104.352</v>
        <stp/>
        <stp>##V3_BDPV12</stp>
        <stp>EI656926 Corp</stp>
        <stp>PX_ASK</stp>
        <stp>[grid13.xls]Book1!R16C8_x0000__x0000_</stp>
        <tr r="H16" s="1"/>
      </tp>
      <tp>
        <v>100.05500000000001</v>
        <stp/>
        <stp>##V3_BDPV12</stp>
        <stp>EI644937 Corp</stp>
        <stp>PX_ASK</stp>
        <stp>[grid13.xls]Book1!R31C8_x0000__x0000_</stp>
        <tr r="H31" s="1"/>
      </tp>
      <tp t="s">
        <v>FIXED</v>
        <stp/>
        <stp>##V3_BDPV12</stp>
        <stp>EJ462330 Corp</stp>
        <stp>CPN_TYP</stp>
        <stp>[grid13.xls]Book1!R8C10_x0000__x0000_</stp>
        <tr r="J8" s="1"/>
      </tp>
      <tp>
        <v>121.702</v>
        <stp/>
        <stp>##V3_BDPV12</stp>
        <stp>EF427751 Corp</stp>
        <stp>PX_ASK</stp>
        <stp>[grid13.xls]Book1!R47C8_x0000__x0000_</stp>
        <tr r="H47" s="1"/>
      </tp>
      <tp t="s">
        <v>T</v>
        <stp/>
        <stp>##V3_BDPV12</stp>
        <stp>ED672326 Corp</stp>
        <stp>TICKER</stp>
        <stp>[grid13.xls]Book1!R30C2_x0000__x0000_</stp>
        <tr r="B30" s="1"/>
      </tp>
      <tp>
        <v>5.2460190999999998</v>
        <stp/>
        <stp>##V3_BDPV12</stp>
        <stp>ED672330 Corp</stp>
        <stp>YLD_YTM_ASK</stp>
        <stp>[grid13.xls]Sheet1!R31C10_x0000_x</stp>
        <tr r="J31" s="2"/>
      </tp>
      <tp t="s">
        <v>T</v>
        <stp/>
        <stp>##V3_BDPV12</stp>
        <stp>EI783459 Corp</stp>
        <stp>TICKER</stp>
        <stp>[grid13.xls]Book1!R11C2_x0000__x0000_</stp>
        <tr r="B11" s="1"/>
      </tp>
      <tp t="s">
        <v>T</v>
        <stp/>
        <stp>##V3_BDPV12</stp>
        <stp>EJ582749 Corp</stp>
        <stp>TICKER</stp>
        <stp>[grid13.xls]Book1!R13C2_x0000__x0000_</stp>
        <tr r="B13" s="1"/>
      </tp>
      <tp t="s">
        <v>T</v>
        <stp/>
        <stp>##V3_BDPV12</stp>
        <stp>EH107281 Corp</stp>
        <stp>TICKER</stp>
        <stp>[grid13.xls]Book1!R42C2_x0000__x0000_</stp>
        <tr r="B42" s="1"/>
      </tp>
      <tp t="s">
        <v>T</v>
        <stp/>
        <stp>##V3_BDPV12</stp>
        <stp>EI656934 Corp</stp>
        <stp>TICKER</stp>
        <stp>[grid13.xls]Book1!R28C2_x0000__x0000_</stp>
        <tr r="B28" s="1"/>
      </tp>
      <tp t="s">
        <v>T</v>
        <stp/>
        <stp>##V3_BDPV12</stp>
        <stp>EI337152 Corp</stp>
        <stp>TICKER</stp>
        <stp>[grid13.xls]Book1!R12C2_x0000__x0000_</stp>
        <tr r="B12" s="1"/>
      </tp>
      <tp>
        <v>0.41986370000000001</v>
        <stp/>
        <stp>##V3_BDPV12</stp>
        <stp>ED672326 Corp</stp>
        <stp>YLD_YTM_ASK</stp>
        <stp>[grid13.xls]Sheet1!R20C10_x0000_x</stp>
        <tr r="J20" s="2"/>
      </tp>
      <tp t="s">
        <v>AT&amp;T Inc</v>
        <stp/>
        <stp>##V3_BDPV12</stp>
        <stp>ED577108 Corp</stp>
        <stp>LONG_COMP_NAME</stp>
        <stp>[grid13.xls]Book1!R37C1_x0000__x0000_</stp>
        <tr r="A37" s="1"/>
      </tp>
      <tp t="s">
        <v>AT&amp;T Inc</v>
        <stp/>
        <stp>##V3_BDPV12</stp>
        <stp>EI783467 Corp</stp>
        <stp>LONG_COMP_NAME</stp>
        <stp>[grid13.xls]Book1!R35C1_x0000__x0000_</stp>
        <tr r="A35" s="1"/>
      </tp>
      <tp>
        <v>5.3810181000000004</v>
        <stp/>
        <stp>##V3_BDPV12</stp>
        <stp>EG788425 Corp</stp>
        <stp>YLD_YTM_ASK</stp>
        <stp>[grid13.xls]Sheet1!R35C10_x0000_x</stp>
        <tr r="J35" s="2"/>
      </tp>
      <tp>
        <v>96</v>
        <stp/>
        <stp>##V3_BDPV12</stp>
        <stp>EJ018323 Corp</stp>
        <stp>PX_ASK</stp>
        <stp>[grid13.xls]Book1!R17C8_x0000__x0000_</stp>
        <tr r="H17" s="1"/>
      </tp>
      <tp t="s">
        <v>FIXED</v>
        <stp/>
        <stp>##V3_BDPV12</stp>
        <stp>EJ473836 Corp</stp>
        <stp>CPN_TYP</stp>
        <stp>[grid13.xls]Book1!R5C10_x0000__x0000_</stp>
        <tr r="J5" s="1"/>
      </tp>
      <tp>
        <v>110.739</v>
        <stp/>
        <stp>##V3_BDPV12</stp>
        <stp>EG252537 Corp</stp>
        <stp>PX_ASK</stp>
        <stp>[grid13.xls]Book1!R34C8_x0000__x0000_</stp>
        <tr r="H34" s="1"/>
      </tp>
      <tp>
        <v>89.938999999999993</v>
        <stp/>
        <stp>##V3_BDPV12</stp>
        <stp>EJ670475 Corp</stp>
        <stp>PX_ASK</stp>
        <stp>[grid13.xls]Book1!R23C8_x0000__x0000_</stp>
        <tr r="H23" s="1"/>
      </tp>
      <tp t="s">
        <v>FIXED</v>
        <stp/>
        <stp>##V3_BDPV12</stp>
        <stp>EJ473831 Corp</stp>
        <stp>CPN_TYP</stp>
        <stp>[grid13.xls]Book1!R2C10_x0000__x0000_</stp>
        <tr r="J2" s="1"/>
      </tp>
      <tp>
        <v>0.79349519999999996</v>
        <stp/>
        <stp>##V3_BDPV12</stp>
        <stp>EI337152 Corp</stp>
        <stp>YLD_YTM_ASK</stp>
        <stp>[grid13.xls]Sheet1!R12C10_x0000_x</stp>
        <tr r="J12" s="2"/>
      </tp>
      <tp>
        <v>5.3459496</v>
        <stp/>
        <stp>##V3_BDPV12</stp>
        <stp>EI644937 Corp</stp>
        <stp>YLD_YTM_ASK</stp>
        <stp>[grid13.xls]Sheet1!R21C10_x0000_x</stp>
        <tr r="J21" s="2"/>
      </tp>
      <tp t="s">
        <v>AT&amp;T Inc</v>
        <stp/>
        <stp>##V3_BDPV12</stp>
        <stp>EH189846 Corp</stp>
        <stp>LONG_COMP_NAME</stp>
        <stp>[grid13.xls]Book1!R33C1_x0000__x0000_</stp>
        <tr r="A33" s="1"/>
      </tp>
      <tp>
        <v>5.0031318999999996</v>
        <stp/>
        <stp>##V3_BDPV12</stp>
        <stp>ED577112 Corp</stp>
        <stp>YLD_YTM_ASK</stp>
        <stp>[grid13.xls]Sheet1!R34C10_x0000_x</stp>
        <tr r="J34" s="2"/>
      </tp>
      <tp>
        <v>4.9155012999999999</v>
        <stp/>
        <stp>##V3_BDPV12</stp>
        <stp>EJ210147 Corp</stp>
        <stp>YLD_YTM_ASK</stp>
        <stp>[grid13.xls]Sheet1!R19C10_x0000_x</stp>
        <tr r="J19" s="2"/>
      </tp>
      <tp>
        <v>1.9803508592529746</v>
        <stp/>
        <stp>##V3_BDPV12</stp>
        <stp>EH189846 Corp</stp>
        <stp>YLD_YTM_ASK</stp>
        <stp>[grid13.xls]Sheet1!R23C10_x0000_x</stp>
        <tr r="J23" s="2"/>
      </tp>
      <tp t="s">
        <v>T</v>
        <stp/>
        <stp>##V3_BDPV12</stp>
        <stp>EH358125 Corp</stp>
        <stp>TICKER</stp>
        <stp>[grid13.xls]Book1!R36C2_x0000__x0000_</stp>
        <tr r="B36" s="1"/>
      </tp>
      <tp>
        <v>0.53712760000000004</v>
        <stp/>
        <stp>##V3_BDPV12</stp>
        <stp>EH286961 Corp</stp>
        <stp>YLD_YTM_ASK</stp>
        <stp>[grid13.xls]Sheet1!R30C10_x0000_x</stp>
        <tr r="J30" s="2"/>
      </tp>
      <tp>
        <v>1.1761557</v>
        <stp/>
        <stp>##V3_BDPV12</stp>
        <stp>ED577108 Corp</stp>
        <stp>YLD_YTM_ASK</stp>
        <stp>[grid13.xls]Sheet1!R27C10_x0000_x</stp>
        <tr r="J27" s="2"/>
      </tp>
      <tp>
        <v>105.949</v>
        <stp/>
        <stp>##V3_BDPV12</stp>
        <stp>EI656934 Corp</stp>
        <stp>PX_ASK</stp>
        <stp>[grid13.xls]Book1!R28C8_x0000__x0000_</stp>
        <tr r="H28" s="1"/>
      </tp>
      <tp>
        <v>102.413</v>
        <stp/>
        <stp>##V3_BDPV12</stp>
        <stp>EI337152 Corp</stp>
        <stp>PX_ASK</stp>
        <stp>[grid13.xls]Book1!R12C8_x0000__x0000_</stp>
        <tr r="H12" s="1"/>
      </tp>
      <tp>
        <v>102.374</v>
        <stp/>
        <stp>##V3_BDPV12</stp>
        <stp>ED672326 Corp</stp>
        <stp>PX_ASK</stp>
        <stp>[grid13.xls]Book1!R30C8_x0000__x0000_</stp>
        <tr r="H30" s="1"/>
      </tp>
      <tp>
        <v>103.36</v>
        <stp/>
        <stp>##V3_BDPV12</stp>
        <stp>EI783459 Corp</stp>
        <stp>PX_ASK</stp>
        <stp>[grid13.xls]Book1!R11C8_x0000__x0000_</stp>
        <tr r="H11" s="1"/>
      </tp>
      <tp>
        <v>100.387</v>
        <stp/>
        <stp>##V3_BDPV12</stp>
        <stp>EJ582749 Corp</stp>
        <stp>PX_ASK</stp>
        <stp>[grid13.xls]Book1!R13C8_x0000__x0000_</stp>
        <tr r="H13" s="1"/>
      </tp>
      <tp>
        <v>111.2</v>
        <stp/>
        <stp>##V3_BDPV12</stp>
        <stp>EH107281 Corp</stp>
        <stp>PX_ASK</stp>
        <stp>[grid13.xls]Book1!R42C8_x0000__x0000_</stp>
        <tr r="H42" s="1"/>
      </tp>
      <tp t="s">
        <v>AT&amp;T Inc</v>
        <stp/>
        <stp>##V3_BDPV12</stp>
        <stp>EG788425 Corp</stp>
        <stp>LONG_COMP_NAME</stp>
        <stp>[grid13.xls]Book1!R45C1_x0000__x0000_</stp>
        <tr r="A45" s="1"/>
      </tp>
      <tp t="s">
        <v>T</v>
        <stp/>
        <stp>##V3_BDPV12</stp>
        <stp>EF427751 Corp</stp>
        <stp>TICKER</stp>
        <stp>[grid13.xls]Book1!R47C2_x0000__x0000_</stp>
        <tr r="B47" s="1"/>
      </tp>
      <tp t="s">
        <v>T</v>
        <stp/>
        <stp>##V3_BDPV12</stp>
        <stp>EJ466955 Corp</stp>
        <stp>TICKER</stp>
        <stp>[grid13.xls]Book1!R25C2_x0000__x0000_</stp>
        <tr r="B25" s="1"/>
      </tp>
      <tp t="s">
        <v>T</v>
        <stp/>
        <stp>##V3_BDPV12</stp>
        <stp>EH805403 Corp</stp>
        <stp>TICKER</stp>
        <stp>[grid13.xls]Book1!R39C2_x0000__x0000_</stp>
        <tr r="B39" s="1"/>
      </tp>
      <tp t="s">
        <v>T</v>
        <stp/>
        <stp>##V3_BDPV12</stp>
        <stp>EI656926 Corp</stp>
        <stp>TICKER</stp>
        <stp>[grid13.xls]Book1!R16C2_x0000__x0000_</stp>
        <tr r="B16" s="1"/>
      </tp>
      <tp t="s">
        <v>T</v>
        <stp/>
        <stp>##V3_BDPV12</stp>
        <stp>EI644937 Corp</stp>
        <stp>TICKER</stp>
        <stp>[grid13.xls]Book1!R31C2_x0000__x0000_</stp>
        <tr r="B31" s="1"/>
      </tp>
      <tp t="s">
        <v>T</v>
        <stp/>
        <stp>##V3_BDPV12</stp>
        <stp>EJ479534 Corp</stp>
        <stp>TICKER</stp>
        <stp>[grid13.xls]Book1!R19C2_x0000__x0000_</stp>
        <tr r="B19" s="1"/>
      </tp>
      <tp>
        <v>3.5043660000000001</v>
        <stp/>
        <stp>##V3_BDPV12</stp>
        <stp>EI656934 Corp</stp>
        <stp>YLD_YTM_ASK</stp>
        <stp>[grid13.xls]Sheet1!R18C10_x0000_x</stp>
        <tr r="J18" s="2"/>
      </tp>
      <tp t="s">
        <v>AT&amp;T Inc</v>
        <stp/>
        <stp>##V3_BDPV12</stp>
        <stp>EI380015 Corp</stp>
        <stp>LONG_COMP_NAME</stp>
        <stp>[grid13.xls]Book1!R32C1_x0000__x0000_</stp>
        <tr r="A32" s="1"/>
      </tp>
      <tp>
        <v>114.17100000000001</v>
        <stp/>
        <stp>##V3_BDPV12</stp>
        <stp>EH358125 Corp</stp>
        <stp>PX_ASK</stp>
        <stp>[grid13.xls]Book1!R36C8_x0000__x0000_</stp>
        <tr r="H36" s="1"/>
      </tp>
      <tp t="s">
        <v>FIXED</v>
        <stp/>
        <stp>##V3_BDPV12</stp>
        <stp>EK111380 Corp</stp>
        <stp>CPN_TYP</stp>
        <stp>[grid13.xls]Book1!R9C10_x0000__x0000_</stp>
        <tr r="J9" s="1"/>
      </tp>
      <tp t="s">
        <v>AT&amp;T Inc</v>
        <stp/>
        <stp>##V3_BDPV12</stp>
        <stp>EH358129 Corp</stp>
        <stp>LONG_COMP_NAME</stp>
        <stp>[grid13.xls]Book1!R43C1_x0000__x0000_</stp>
        <tr r="A43" s="1"/>
      </tp>
      <tp t="s">
        <v>T</v>
        <stp/>
        <stp>##V3_BDPV12</stp>
        <stp>EG252537 Corp</stp>
        <stp>TICKER</stp>
        <stp>[grid13.xls]Book1!R34C2_x0000__x0000_</stp>
        <tr r="B34" s="1"/>
      </tp>
      <tp t="s">
        <v>T</v>
        <stp/>
        <stp>##V3_BDPV12</stp>
        <stp>EJ670475 Corp</stp>
        <stp>TICKER</stp>
        <stp>[grid13.xls]Book1!R23C2_x0000__x0000_</stp>
        <tr r="B23" s="1"/>
      </tp>
      <tp>
        <v>0.92393029999999998</v>
        <stp/>
        <stp>##V3_BDPV12</stp>
        <stp>EI656926 Corp</stp>
        <stp>YLD_YTM_ASK</stp>
        <stp>[grid13.xls]Sheet1!R13C10_x0000_x</stp>
        <tr r="J13" s="2"/>
      </tp>
      <tp t="s">
        <v>T</v>
        <stp/>
        <stp>##V3_BDPV12</stp>
        <stp>EJ018323 Corp</stp>
        <stp>TICKER</stp>
        <stp>[grid13.xls]Book1!R17C2_x0000__x0000_</stp>
        <tr r="B17" s="1"/>
      </tp>
      <tp>
        <v>111.273</v>
        <stp/>
        <stp>##V3_BDPV12</stp>
        <stp>ED672330 Corp</stp>
        <stp>PX_ASK</stp>
        <stp>[grid13.xls]Book1!R41C8_x0000__x0000_</stp>
        <tr r="H41" s="1"/>
      </tp>
      <tp t="s">
        <v>T</v>
        <stp/>
        <stp>##V3_BDPV12</stp>
        <stp>ED577112 Corp</stp>
        <stp>TICKER</stp>
        <stp>[grid13.xls]Book1!R44C2_x0000__x0000_</stp>
        <tr r="B44" s="1"/>
      </tp>
      <tp>
        <v>5.1468252000000003</v>
        <stp/>
        <stp>##V3_BDPV12</stp>
        <stp>EF427751 Corp</stp>
        <stp>YLD_YTM_ASK</stp>
        <stp>[grid13.xls]Sheet1!R37C10_x0000_x</stp>
        <tr r="J37" s="2"/>
      </tp>
      <tp t="s">
        <v>AT&amp;T Inc</v>
        <stp/>
        <stp>##V3_BDPV12</stp>
        <stp>EJ938508 Corp</stp>
        <stp>LONG_COMP_NAME</stp>
        <stp>[grid13.xls]Book1!R20C1_x0000__x0000_</stp>
        <tr r="A20" s="1"/>
      </tp>
      <tp>
        <v>5.3349783000000004</v>
        <stp/>
        <stp>##V3_BDPV12</stp>
        <stp>EH358129 Corp</stp>
        <stp>YLD_YTM_ASK</stp>
        <stp>[grid13.xls]Sheet1!R33C10_x0000_x</stp>
        <tr r="J33" s="2"/>
      </tp>
      <tp t="s">
        <v>AT&amp;T Inc</v>
        <stp/>
        <stp>##V3_BDPV12</stp>
        <stp>EI783463 Corp</stp>
        <stp>LONG_COMP_NAME</stp>
        <stp>[grid13.xls]Book1!R21C1_x0000__x0000_</stp>
        <tr r="A21" s="1"/>
      </tp>
      <tp t="s">
        <v>AT&amp;T Inc</v>
        <stp/>
        <stp>##V3_BDPV12</stp>
        <stp>EJ920389 Corp</stp>
        <stp>LONG_COMP_NAME</stp>
        <stp>[grid13.xls]Book1!R15C1_x0000__x0000_</stp>
        <tr r="A15" s="1"/>
      </tp>
      <tp t="s">
        <v>AT&amp;T Inc</v>
        <stp/>
        <stp>##V3_BDPV12</stp>
        <stp>EJ920419 Corp</stp>
        <stp>LONG_COMP_NAME</stp>
        <stp>[grid13.xls]Book1!R18C1_x0000__x0000_</stp>
        <tr r="A18" s="1"/>
      </tp>
      <tp>
        <v>89.784000000000006</v>
        <stp/>
        <stp>##V3_BDPV12</stp>
        <stp>EJ466980 Corp</stp>
        <stp>PX_ASK</stp>
        <stp>[grid13.xls]Book1!R27C8_x0000__x0000_</stp>
        <tr r="H27" s="1"/>
      </tp>
      <tp>
        <v>91.918999999999997</v>
        <stp/>
        <stp>##V3_BDPV12</stp>
        <stp>EJ473841 Corp</stp>
        <stp>PX_ASK</stp>
        <stp>[grid13.xls]Book1!R14C8_x0000__x0000_</stp>
        <tr r="H14" s="1"/>
      </tp>
      <tp>
        <v>99.349000000000004</v>
        <stp/>
        <stp>##V3_BDPV12</stp>
        <stp>EJ210147 Corp</stp>
        <stp>PX_ASK</stp>
        <stp>[grid13.xls]Book1!R29C8_x0000__x0000_</stp>
        <tr r="H29" s="1"/>
      </tp>
      <tp t="s">
        <v>T</v>
        <stp/>
        <stp>##V3_BDPV12</stp>
        <stp>EJ950461 Corp</stp>
        <stp>TICKER</stp>
        <stp>[grid13.xls]Book1!R10C2_x0000__x0000_</stp>
        <tr r="B10" s="1"/>
      </tp>
      <tp>
        <v>4.3982336000000002</v>
        <stp/>
        <stp>##V3_BDPV12</stp>
        <stp>EG252537 Corp</stp>
        <stp>YLD_YTM_ASK</stp>
        <stp>[grid13.xls]Sheet1!R24C10_x0000_x</stp>
        <tr r="J24" s="2"/>
      </tp>
      <tp>
        <v>2.0409888999999999</v>
        <stp/>
        <stp>##V3_BDPV12</stp>
        <stp>EH358125 Corp</stp>
        <stp>YLD_YTM_ASK</stp>
        <stp>[grid13.xls]Sheet1!R26C10_x0000_x</stp>
        <tr r="J26" s="2"/>
      </tp>
      <tp>
        <v>3.5840328000000001</v>
        <stp/>
        <stp>##V3_BDPV12</stp>
        <stp>EJ018323 Corp</stp>
        <stp>YLD_YTM_ASK</stp>
        <stp>[grid13.xls]Sheet1!R14C10_x0000_x</stp>
        <tr r="J14" s="2"/>
      </tp>
      <tp t="s">
        <v>T</v>
        <stp/>
        <stp>##V3_BDPV12</stp>
        <stp>EH706584 Corp</stp>
        <stp>TICKER</stp>
        <stp>[grid13.xls]Book1!R38C2_x0000__x0000_</stp>
        <tr r="B38" s="1"/>
      </tp>
      <tp>
        <v>0.99406669999999997</v>
        <stp/>
        <stp>##V3_BDPV12</stp>
        <stp>EI783459 Corp</stp>
        <stp>YLD_YTM_ASK</stp>
        <stp>[grid13.xls]Sheet1!R11C10_x0000_x</stp>
        <tr r="J11" s="2"/>
      </tp>
      <tp>
        <v>5.1717038000000004</v>
        <stp/>
        <stp>##V3_BDPV12</stp>
        <stp>EI783467 Corp</stp>
        <stp>YLD_YTM_ASK</stp>
        <stp>[grid13.xls]Sheet1!R25C10_x0000_x</stp>
        <tr r="J25" s="2"/>
      </tp>
      <tp>
        <v>118.282</v>
        <stp/>
        <stp>##V3_BDPV12</stp>
        <stp>ED577112 Corp</stp>
        <stp>PX_ASK</stp>
        <stp>[grid13.xls]Book1!R44C8_x0000__x0000_</stp>
        <tr r="H44" s="1"/>
      </tp>
      <tp>
        <v>4.9037955000000002</v>
        <stp/>
        <stp>##V3_BDPV12</stp>
        <stp>EJ670475 Corp</stp>
        <stp>YLD_YTM_ASK</stp>
        <stp>[grid13.xls]Sheet1!R17C10_x0000_x</stp>
        <tr r="J17" s="2"/>
      </tp>
      <tp t="s">
        <v>T</v>
        <stp/>
        <stp>##V3_BDPV12</stp>
        <stp>ED672330 Corp</stp>
        <stp>TICKER</stp>
        <stp>[grid13.xls]Book1!R41C2_x0000__x0000_</stp>
        <tr r="B41" s="1"/>
      </tp>
      <tp>
        <v>5.2841386999999997</v>
        <stp/>
        <stp>##V3_BDPV12</stp>
        <stp>EI380015 Corp</stp>
        <stp>YLD_YTM_ASK</stp>
        <stp>[grid13.xls]Sheet1!R22C10_x0000_x</stp>
        <tr r="J22" s="2"/>
      </tp>
      <tp>
        <v>3.4079625999999998</v>
        <stp/>
        <stp>##V3_BDPV12</stp>
        <stp>EI783463 Corp</stp>
        <stp>YLD_YTM_ASK</stp>
        <stp>[grid13.xls]Sheet1!R16C10_x0000_x</stp>
        <tr r="J16" s="2"/>
      </tp>
      <tp t="s">
        <v>AT&amp;T Inc</v>
        <stp/>
        <stp>##V3_BDPV12</stp>
        <stp>EJ680861 Corp</stp>
        <stp>LONG_COMP_NAME</stp>
        <stp>[grid13.xls]Book1!R24C1_x0000__x0000_</stp>
        <tr r="A24" s="1"/>
      </tp>
      <tp t="s">
        <v>AT&amp;T Inc</v>
        <stp/>
        <stp>##V3_BDPV12</stp>
        <stp>EJ680871 Corp</stp>
        <stp>LONG_COMP_NAME</stp>
        <stp>[grid13.xls]Book1!R26C1_x0000__x0000_</stp>
        <tr r="A26" s="1"/>
      </tp>
      <tp t="s">
        <v>AT&amp;T Inc</v>
        <stp/>
        <stp>##V3_BDPV12</stp>
        <stp>EH286961 Corp</stp>
        <stp>LONG_COMP_NAME</stp>
        <stp>[grid13.xls]Book1!R40C1_x0000__x0000_</stp>
        <tr r="A40" s="1"/>
      </tp>
      <tp t="s">
        <v>AT&amp;T Inc</v>
        <stp/>
        <stp>##V3_BDPV12</stp>
        <stp>EK111398 Corp</stp>
        <stp>LONG_COMP_NAME</stp>
        <stp>[grid13.xls]Book1!R22C1_x0000__x0000_</stp>
        <tr r="A22" s="1"/>
      </tp>
      <tp t="s">
        <v>FIXED</v>
        <stp/>
        <stp>##V3_BDPV12</stp>
        <stp>EJ235124 Corp</stp>
        <stp>CPN_TYP</stp>
        <stp>[grid13.xls]Book1!R7C10_x0000__x0000_</stp>
        <tr r="J7" s="1"/>
      </tp>
      <tp>
        <v>115.813</v>
        <stp/>
        <stp>##V3_BDPV12</stp>
        <stp>EH706584 Corp</stp>
        <stp>PX_ASK</stp>
        <stp>[grid13.xls]Book1!R38C8_x0000__x0000_</stp>
        <tr r="H38" s="1"/>
      </tp>
      <tp>
        <v>101.389</v>
        <stp/>
        <stp>##V3_BDPV12</stp>
        <stp>EJ950461 Corp</stp>
        <stp>PX_ASK</stp>
        <stp>[grid13.xls]Book1!R10C8_x0000__x0000_</stp>
        <tr r="H10" s="1"/>
      </tp>
      <tp t="s">
        <v>T</v>
        <stp/>
        <stp>##V3_BDPV12</stp>
        <stp>EJ473841 Corp</stp>
        <stp>TICKER</stp>
        <stp>[grid13.xls]Book1!R14C2_x0000__x0000_</stp>
        <tr r="B14" s="1"/>
      </tp>
      <tp t="s">
        <v>T</v>
        <stp/>
        <stp>##V3_BDPV12</stp>
        <stp>EJ210147 Corp</stp>
        <stp>TICKER</stp>
        <stp>[grid13.xls]Book1!R29C2_x0000__x0000_</stp>
        <tr r="B29" s="1"/>
      </tp>
      <tp t="s">
        <v>T</v>
        <stp/>
        <stp>##V3_BDPV12</stp>
        <stp>EJ466980 Corp</stp>
        <stp>TICKER</stp>
        <stp>[grid13.xls]Book1!R27C2_x0000__x0000_</stp>
        <tr r="B27" s="1"/>
      </tp>
      <tp t="s">
        <v>AT&amp;T Inc</v>
        <stp/>
        <stp>##V3_BDPV12</stp>
        <stp>EH706588 Corp</stp>
        <stp>LONG_COMP_NAME</stp>
        <stp>[grid13.xls]Book1!R46C1_x0000__x0000_</stp>
        <tr r="A46" s="1"/>
      </tp>
      <tp t="s">
        <v>5/15/2016</v>
        <stp/>
        <stp>##V3_BDPV12</stp>
        <stp>EI656926 Corp</stp>
        <stp>MATURITY</stp>
        <stp>[grid13.xls]Book1!R16C4_x0000__x0000_</stp>
        <tr r="D16" s="1"/>
      </tp>
      <tp t="s">
        <v>9/1/2040</v>
        <stp/>
        <stp>##V3_BDPV12</stp>
        <stp>EI644937 Corp</stp>
        <stp>MATURITY</stp>
        <stp>[grid13.xls]Book1!R31C4_x0000__x0000_</stp>
        <tr r="D31" s="1"/>
      </tp>
      <tp t="s">
        <v>2/1/2018</v>
        <stp/>
        <stp>##V3_BDPV12</stp>
        <stp>EH189846 Corp</stp>
        <stp>MATURITY</stp>
        <stp>[grid13.xls]Book1!R33C4_x0000__x0000_</stp>
        <tr r="D33" s="1"/>
      </tp>
      <tp t="s">
        <v>5/15/2021</v>
        <stp/>
        <stp>##V3_BDPV12</stp>
        <stp>EI656934 Corp</stp>
        <stp>MATURITY</stp>
        <stp>[grid13.xls]Book1!R28C4_x0000__x0000_</stp>
        <tr r="D28" s="1"/>
      </tp>
      <tp t="s">
        <v>11/13/2013</v>
        <stp/>
        <stp>##V3_BDPV12</stp>
        <stp>EJ920419 Corp</stp>
        <stp>ISSUE_DT</stp>
        <stp>[grid13.xls]Book1!R18C7_x0000__x0000_</stp>
        <tr r="G18" s="1"/>
      </tp>
      <tp t="s">
        <v>11/27/2013</v>
        <stp/>
        <stp>##V3_BDPV12</stp>
        <stp>EJ950461 Corp</stp>
        <stp>ISSUE_DT</stp>
        <stp>[grid13.xls]Book1!R10C7_x0000__x0000_</stp>
        <tr r="G10" s="1"/>
      </tp>
      <tp t="s">
        <v>5/15/2013</v>
        <stp/>
        <stp>##V3_BDPV12</stp>
        <stp>EJ670475 Corp</stp>
        <stp>ISSUE_DT</stp>
        <stp>[grid13.xls]Book1!R23C7_x0000__x0000_</stp>
        <tr r="G23" s="1"/>
      </tp>
      <tp t="s">
        <v>AT MATURITY</v>
        <stp/>
        <stp>##V3_BDPV12</stp>
        <stp>EH358129 Corp</stp>
        <stp>MTY_TYP</stp>
        <stp>[grid13.xls]Book1!R43C11_x0000_.</stp>
        <tr r="K43" s="1"/>
      </tp>
      <tp>
        <v>1154205000</v>
        <stp/>
        <stp>##V3_BDPV12</stp>
        <stp>EG788425 Corp</stp>
        <stp>AMT_OUTSTANDING</stp>
        <stp>[grid13.xls]Book1!R45C5_x0000__x0000_</stp>
        <tr r="E45" s="1"/>
      </tp>
      <tp>
        <v>1850000000</v>
        <stp/>
        <stp>##V3_BDPV12</stp>
        <stp>EJ018323 Corp</stp>
        <stp>AMT_OUTSTANDING</stp>
        <stp>[grid13.xls]Book1!R17C5_x0000__x0000_</stp>
        <tr r="E17" s="1"/>
      </tp>
      <tp>
        <v>1000000000</v>
        <stp/>
        <stp>##V3_BDPV12</stp>
        <stp>EH358125 Corp</stp>
        <stp>AMT_OUTSTANDING</stp>
        <stp>[grid13.xls]Book1!R36C5_x0000__x0000_</stp>
        <tr r="E36" s="1"/>
      </tp>
      <tp t="s">
        <v>AT MATURITY</v>
        <stp/>
        <stp>##V3_BDPV12</stp>
        <stp>EJ938508 Corp</stp>
        <stp>MTY_TYP</stp>
        <stp>[grid13.xls]Book1!R20C11_x0000_.</stp>
        <tr r="K20" s="1"/>
      </tp>
      <tp>
        <v>1000000000</v>
        <stp/>
        <stp>##V3_BDPV12</stp>
        <stp>EJ938508 Corp</stp>
        <stp>AMT_OUTSTANDING</stp>
        <stp>[grid13.xls]Book1!R20C5_x0000__x0000_</stp>
        <tr r="E20" s="1"/>
      </tp>
      <tp>
        <v>326915000</v>
        <stp/>
        <stp>##V3_BDPV12</stp>
        <stp>EH358129 Corp</stp>
        <stp>AMT_OUTSTANDING</stp>
        <stp>[grid13.xls]Book1!R43C5_x0000__x0000_</stp>
        <tr r="E43" s="1"/>
      </tp>
      <tp t="s">
        <v>FIXED</v>
        <stp/>
        <stp>##V3_BDPV12</stp>
        <stp>EJ670475 Corp</stp>
        <stp>CPN_TYP</stp>
        <stp>[grid13.xls]Book1!R23C10_x0000_.</stp>
        <tr r="J23" s="1"/>
      </tp>
      <tp t="s">
        <v>FIXED</v>
        <stp/>
        <stp>##V3_BDPV12</stp>
        <stp>EJ582749 Corp</stp>
        <stp>CPN_TYP</stp>
        <stp>[grid13.xls]Book1!R13C10_x0000_.</stp>
        <tr r="J13" s="1"/>
      </tp>
      <tp t="s">
        <v>FIXED</v>
        <stp/>
        <stp>##V3_BDPV12</stp>
        <stp>EI783459 Corp</stp>
        <stp>CPN_TYP</stp>
        <stp>[grid13.xls]Book1!R11C10_x0000_.</stp>
        <tr r="J11" s="1"/>
      </tp>
      <tp t="s">
        <v>4/2/2015</v>
        <stp/>
        <stp>##V3_BDPV12</stp>
        <stp>EH286961 Corp</stp>
        <stp>MATURITY</stp>
        <stp>[grid13.xls]Book1!R40C4_x0000__x0000_</stp>
        <tr r="D40" s="1"/>
      </tp>
      <tp t="s">
        <v>5/15/2036</v>
        <stp/>
        <stp>##V3_BDPV12</stp>
        <stp>EF427751 Corp</stp>
        <stp>MATURITY</stp>
        <stp>[grid13.xls]Book1!R47C4_x0000__x0000_</stp>
        <tr r="D47" s="1"/>
      </tp>
      <tp t="s">
        <v>11/25/2013</v>
        <stp/>
        <stp>##V3_BDPV12</stp>
        <stp>EJ938508 Corp</stp>
        <stp>ISSUE_DT</stp>
        <stp>[grid13.xls]Book1!R20C7_x0000__x0000_</stp>
        <tr r="G20" s="1"/>
      </tp>
      <tp t="s">
        <v>12/17/2012</v>
        <stp/>
        <stp>##V3_BDPV12</stp>
        <stp>EJ479534 Corp</stp>
        <stp>ISSUE_DT</stp>
        <stp>[grid13.xls]Book1!R19C7_x0000__x0000_</stp>
        <tr r="G19" s="1"/>
      </tp>
      <tp t="s">
        <v>AT MATURITY</v>
        <stp/>
        <stp>##V3_BDPV12</stp>
        <stp>EJ670475 Corp</stp>
        <stp>MTY_TYP</stp>
        <stp>[grid13.xls]Book1!R23C11_x0000_.</stp>
        <tr r="K23" s="1"/>
      </tp>
      <tp t="s">
        <v>CALLABLE</v>
        <stp/>
        <stp>##V3_BDPV12</stp>
        <stp>EJ582749 Corp</stp>
        <stp>MTY_TYP</stp>
        <stp>[grid13.xls]Book1!R13C11_x0000_.</stp>
        <tr r="K13" s="1"/>
      </tp>
      <tp t="s">
        <v>AT MATURITY</v>
        <stp/>
        <stp>##V3_BDPV12</stp>
        <stp>EI783459 Corp</stp>
        <stp>MTY_TYP</stp>
        <stp>[grid13.xls]Book1!R11C11_x0000_.</stp>
        <tr r="K11" s="1"/>
      </tp>
      <tp>
        <v>2500000000</v>
        <stp/>
        <stp>##V3_BDPV12</stp>
        <stp>EH189846 Corp</stp>
        <stp>AMT_OUTSTANDING</stp>
        <stp>[grid13.xls]Book1!R33C5_x0000__x0000_</stp>
        <tr r="E33" s="1"/>
      </tp>
      <tp t="s">
        <v>FIXED</v>
        <stp/>
        <stp>##V3_BDPV12</stp>
        <stp>EJ938508 Corp</stp>
        <stp>CPN_TYP</stp>
        <stp>[grid13.xls]Book1!R20C10_x0000_.</stp>
        <tr r="J20" s="1"/>
      </tp>
      <tp t="s">
        <v>FIXED</v>
        <stp/>
        <stp>##V3_BDPV12</stp>
        <stp>EH358129 Corp</stp>
        <stp>CPN_TYP</stp>
        <stp>[grid13.xls]Book1!R43C10_x0000_.</stp>
        <tr r="J43" s="1"/>
      </tp>
      <tp>
        <v>1400000000</v>
        <stp/>
        <stp>##V3_BDPV12</stp>
        <stp>EJ479534 Corp</stp>
        <stp>AMT_OUTSTANDING</stp>
        <stp>[grid13.xls]Book1!R19C5_x0000__x0000_</stp>
        <tr r="E19" s="1"/>
      </tp>
      <tp t="s">
        <v>12/1/2022</v>
        <stp/>
        <stp>##V3_BDPV12</stp>
        <stp>EJ473841 Corp</stp>
        <stp>MATURITY</stp>
        <stp>[grid13.xls]Book1!R14C4_x0000__x0000_</stp>
        <tr r="D14" s="1"/>
      </tp>
      <tp t="s">
        <v>3/15/2027</v>
        <stp/>
        <stp>##V3_BDPV12</stp>
        <stp>EG252537 Corp</stp>
        <stp>MATURITY</stp>
        <stp>[grid13.xls]Book1!R34C4_x0000__x0000_</stp>
        <tr r="D34" s="1"/>
      </tp>
      <tp t="s">
        <v>12/15/2042</v>
        <stp/>
        <stp>##V3_BDPV12</stp>
        <stp>EJ680861 Corp</stp>
        <stp>MATURITY</stp>
        <stp>[grid13.xls]Book1!R24C4_x0000__x0000_</stp>
        <tr r="D24" s="1"/>
      </tp>
      <tp t="s">
        <v>6/15/2045</v>
        <stp/>
        <stp>##V3_BDPV12</stp>
        <stp>EJ680871 Corp</stp>
        <stp>MATURITY</stp>
        <stp>[grid13.xls]Book1!R26C4_x0000__x0000_</stp>
        <tr r="D26" s="1"/>
      </tp>
      <tp t="s">
        <v>4/30/2009</v>
        <stp/>
        <stp>##V3_BDPV12</stp>
        <stp>EH805403 Corp</stp>
        <stp>ISSUE_DT</stp>
        <stp>[grid13.xls]Book1!R39C7_x0000__x0000_</stp>
        <tr r="G39" s="1"/>
      </tp>
      <tp t="s">
        <v>CALLABLE</v>
        <stp/>
        <stp>##V3_BDPV12</stp>
        <stp>EJ920419 Corp</stp>
        <stp>MTY_TYP</stp>
        <stp>[grid13.xls]Book1!R18C11_x0000_.</stp>
        <tr r="K18" s="1"/>
      </tp>
      <tp t="s">
        <v>AT MATURITY</v>
        <stp/>
        <stp>##V3_BDPV12</stp>
        <stp>EI783463 Corp</stp>
        <stp>MTY_TYP</stp>
        <stp>[grid13.xls]Book1!R21C11_x0000_.</stp>
        <tr r="K21" s="1"/>
      </tp>
      <tp t="s">
        <v>FIXED</v>
        <stp/>
        <stp>##V3_BDPV12</stp>
        <stp>EJ479534 Corp</stp>
        <stp>CPN_TYP</stp>
        <stp>[grid13.xls]Book1!R19C10_x0000_.</stp>
        <tr r="J19" s="1"/>
      </tp>
      <tp t="s">
        <v>AT MATURITY</v>
        <stp/>
        <stp>##V3_BDPV12</stp>
        <stp>EH805403 Corp</stp>
        <stp>MTY_TYP</stp>
        <stp>[grid13.xls]Book1!R39C11_x0000_.</stp>
        <tr r="K39" s="1"/>
      </tp>
      <tp t="s">
        <v>FIXED</v>
        <stp/>
        <stp>##V3_BDPV12</stp>
        <stp>EH107281 Corp</stp>
        <stp>CPN_TYP</stp>
        <stp>[grid13.xls]Book1!R42C10_x0000_.</stp>
        <tr r="J42" s="1"/>
      </tp>
      <tp t="s">
        <v>FIXED</v>
        <stp/>
        <stp>##V3_BDPV12</stp>
        <stp>EI783467 Corp</stp>
        <stp>CPN_TYP</stp>
        <stp>[grid13.xls]Book1!R35C10_x0000_.</stp>
        <tr r="J35" s="1"/>
      </tp>
      <tp t="s">
        <v>FIXED</v>
        <stp/>
        <stp>##V3_BDPV12</stp>
        <stp>EH706584 Corp</stp>
        <stp>CPN_TYP</stp>
        <stp>[grid13.xls]Book1!R38C10_x0000_.</stp>
        <tr r="J38" s="1"/>
      </tp>
      <tp t="s">
        <v>AT MATURITY</v>
        <stp/>
        <stp>##V3_BDPV12</stp>
        <stp>EJ950461 Corp</stp>
        <stp>MTY_TYP</stp>
        <stp>[grid13.xls]Book1!R10C11_x0000_.</stp>
        <tr r="K10" s="1"/>
      </tp>
      <tp t="s">
        <v>6/15/2045</v>
        <stp/>
        <stp>##V3_BDPV12</stp>
        <stp>EJ466980 Corp</stp>
        <stp>MATURITY</stp>
        <stp>[grid13.xls]Book1!R27C4_x0000__x0000_</stp>
        <tr r="D27" s="1"/>
      </tp>
      <tp t="s">
        <v>9/1/2037</v>
        <stp/>
        <stp>##V3_BDPV12</stp>
        <stp>EG788425 Corp</stp>
        <stp>MATURITY</stp>
        <stp>[grid13.xls]Book1!R45C4_x0000__x0000_</stp>
        <tr r="D45" s="1"/>
      </tp>
      <tp t="s">
        <v>12/15/2042</v>
        <stp/>
        <stp>##V3_BDPV12</stp>
        <stp>EJ466955 Corp</stp>
        <stp>MATURITY</stp>
        <stp>[grid13.xls]Book1!R25C4_x0000__x0000_</stp>
        <tr r="D25" s="1"/>
      </tp>
      <tp t="s">
        <v>2/3/2009</v>
        <stp/>
        <stp>##V3_BDPV12</stp>
        <stp>EH706588 Corp</stp>
        <stp>ISSUE_DT</stp>
        <stp>[grid13.xls]Book1!R46C7_x0000__x0000_</stp>
        <tr r="G46" s="1"/>
      </tp>
      <tp t="s">
        <v>2/3/2009</v>
        <stp/>
        <stp>##V3_BDPV12</stp>
        <stp>EH706584 Corp</stp>
        <stp>ISSUE_DT</stp>
        <stp>[grid13.xls]Book1!R38C7_x0000__x0000_</stp>
        <tr r="G38" s="1"/>
      </tp>
      <tp t="s">
        <v>8/18/2011</v>
        <stp/>
        <stp>##V3_BDPV12</stp>
        <stp>EI783459 Corp</stp>
        <stp>ISSUE_DT</stp>
        <stp>[grid13.xls]Book1!R11C7_x0000__x0000_</stp>
        <tr r="G11" s="1"/>
      </tp>
      <tp t="s">
        <v>8/18/2011</v>
        <stp/>
        <stp>##V3_BDPV12</stp>
        <stp>EI783463 Corp</stp>
        <stp>ISSUE_DT</stp>
        <stp>[grid13.xls]Book1!R21C7_x0000__x0000_</stp>
        <tr r="G21" s="1"/>
      </tp>
      <tp t="s">
        <v>8/18/2011</v>
        <stp/>
        <stp>##V3_BDPV12</stp>
        <stp>EI783467 Corp</stp>
        <stp>ISSUE_DT</stp>
        <stp>[grid13.xls]Book1!R35C7_x0000__x0000_</stp>
        <tr r="G35" s="1"/>
      </tp>
      <tp t="s">
        <v>3/13/2013</v>
        <stp/>
        <stp>##V3_BDPV12</stp>
        <stp>EJ582749 Corp</stp>
        <stp>ISSUE_DT</stp>
        <stp>[grid13.xls]Book1!R13C7_x0000__x0000_</stp>
        <tr r="G13" s="1"/>
      </tp>
      <tp t="s">
        <v>FIXED</v>
        <stp/>
        <stp>##V3_BDPV12</stp>
        <stp>EJ950461 Corp</stp>
        <stp>CPN_TYP</stp>
        <stp>[grid13.xls]Book1!R10C10_x0000_.</stp>
        <tr r="J10" s="1"/>
      </tp>
      <tp t="s">
        <v>AT MATURITY</v>
        <stp/>
        <stp>##V3_BDPV12</stp>
        <stp>EH706584 Corp</stp>
        <stp>MTY_TYP</stp>
        <stp>[grid13.xls]Book1!R38C11_x0000_.</stp>
        <tr r="K38" s="1"/>
      </tp>
      <tp t="s">
        <v>AT MATURITY</v>
        <stp/>
        <stp>##V3_BDPV12</stp>
        <stp>EI783467 Corp</stp>
        <stp>MTY_TYP</stp>
        <stp>[grid13.xls]Book1!R35C11_x0000_.</stp>
        <tr r="K35" s="1"/>
      </tp>
      <tp t="s">
        <v>AT MATURITY</v>
        <stp/>
        <stp>##V3_BDPV12</stp>
        <stp>EH107281 Corp</stp>
        <stp>MTY_TYP</stp>
        <stp>[grid13.xls]Book1!R42C11_x0000_.</stp>
        <tr r="K42" s="1"/>
      </tp>
      <tp t="s">
        <v>FIXED</v>
        <stp/>
        <stp>##V3_BDPV12</stp>
        <stp>EI783463 Corp</stp>
        <stp>CPN_TYP</stp>
        <stp>[grid13.xls]Book1!R21C10_x0000_.</stp>
        <tr r="J21" s="1"/>
      </tp>
      <tp t="s">
        <v>FIXED</v>
        <stp/>
        <stp>##V3_BDPV12</stp>
        <stp>EJ920419 Corp</stp>
        <stp>CPN_TYP</stp>
        <stp>[grid13.xls]Book1!R18C10_x0000_.</stp>
        <tr r="J18" s="1"/>
      </tp>
      <tp t="s">
        <v>CALLABLE</v>
        <stp/>
        <stp>##V3_BDPV12</stp>
        <stp>EJ479534 Corp</stp>
        <stp>MTY_TYP</stp>
        <stp>[grid13.xls]Book1!R19C11_x0000_.</stp>
        <tr r="K19" s="1"/>
      </tp>
      <tp t="s">
        <v>FIXED</v>
        <stp/>
        <stp>##V3_BDPV12</stp>
        <stp>EH805403 Corp</stp>
        <stp>CPN_TYP</stp>
        <stp>[grid13.xls]Book1!R39C10_x0000_.</stp>
        <tr r="J39" s="1"/>
      </tp>
      <tp t="s">
        <v>12/6/2007</v>
        <stp/>
        <stp>##V3_BDPV12</stp>
        <stp>EH107281 Corp</stp>
        <stp>ISSUE_DT</stp>
        <stp>[grid13.xls]Book1!R42C7_x0000__x0000_</stp>
        <tr r="G42" s="1"/>
      </tp>
      <tp t="s">
        <v>AT MATURITY</v>
        <stp/>
        <stp>##V3_BDPV12</stp>
        <stp>EJ018319 Corp</stp>
        <stp>MTY_TYP</stp>
        <stp>[grid13.xls]Book1!R6C11_x0000__x0000_</stp>
        <tr r="K6" s="1"/>
      </tp>
      <tp t="s">
        <v>AT MATURITY</v>
        <stp/>
        <stp>##V3_BDPV12</stp>
        <stp>EJ018315 Corp</stp>
        <stp>MTY_TYP</stp>
        <stp>[grid13.xls]Book1!R3C11_x0000__x0000_</stp>
        <tr r="K3" s="1"/>
      </tp>
      <tp t="s">
        <v>AT MATURITY</v>
        <stp/>
        <stp>##V3_BDPV12</stp>
        <stp>EI337152 Corp</stp>
        <stp>MTY_TYP</stp>
        <stp>[grid13.xls]Book1!R12C11_x0000_.</stp>
        <tr r="K12" s="1"/>
      </tp>
      <tp t="s">
        <v>FIXED</v>
        <stp/>
        <stp>##V3_BDPV12</stp>
        <stp>EJ920389 Corp</stp>
        <stp>CPN_TYP</stp>
        <stp>[grid13.xls]Book1!R15C10_x0000_.</stp>
        <tr r="J15" s="1"/>
      </tp>
      <tp t="s">
        <v>FIXED</v>
        <stp/>
        <stp>##V3_BDPV12</stp>
        <stp>EJ018323 Corp</stp>
        <stp>CPN_TYP</stp>
        <stp>[grid13.xls]Book1!R17C10_x0000_.</stp>
        <tr r="J17" s="1"/>
      </tp>
      <tp t="s">
        <v>AT MATURITY</v>
        <stp/>
        <stp>##V3_BDPV12</stp>
        <stp>EH706588 Corp</stp>
        <stp>MTY_TYP</stp>
        <stp>[grid13.xls]Book1!R46C11_x0000_.</stp>
        <tr r="K46" s="1"/>
      </tp>
      <tp t="s">
        <v>AT MATURITY</v>
        <stp/>
        <stp>##V3_BDPV12</stp>
        <stp>EJ210147 Corp</stp>
        <stp>MTY_TYP</stp>
        <stp>[grid13.xls]Book1!R29C11_x0000_.</stp>
        <tr r="K29" s="1"/>
      </tp>
      <tp t="s">
        <v>6/15/2034</v>
        <stp/>
        <stp>##V3_BDPV12</stp>
        <stp>ED577112 Corp</stp>
        <stp>MATURITY</stp>
        <stp>[grid13.xls]Book1!R44C4_x0000__x0000_</stp>
        <tr r="D44" s="1"/>
      </tp>
      <tp t="s">
        <v>6/15/2016</v>
        <stp/>
        <stp>##V3_BDPV12</stp>
        <stp>ED577108 Corp</stp>
        <stp>MATURITY</stp>
        <stp>[grid13.xls]Book1!R37C4_x0000__x0000_</stp>
        <tr r="D37" s="1"/>
      </tp>
      <tp t="s">
        <v>5/29/2012</v>
        <stp/>
        <stp>##V3_BDPV12</stp>
        <stp>EJ210147 Corp</stp>
        <stp>ISSUE_DT</stp>
        <stp>[grid13.xls]Book1!R29C7_x0000__x0000_</stp>
        <tr r="G29" s="1"/>
      </tp>
      <tp t="s">
        <v>AT MATURITY</v>
        <stp/>
        <stp>##V3_BDPV12</stp>
        <stp>EJ549880 Corp</stp>
        <stp>MTY_TYP</stp>
        <stp>[grid13.xls]Book1!R4C11_x0000__x0000_</stp>
        <tr r="K4" s="1"/>
      </tp>
      <tp t="s">
        <v>FIXED</v>
        <stp/>
        <stp>##V3_BDPV12</stp>
        <stp>EJ210147 Corp</stp>
        <stp>CPN_TYP</stp>
        <stp>[grid13.xls]Book1!R29C10_x0000_.</stp>
        <tr r="J29" s="1"/>
      </tp>
      <tp t="s">
        <v>FIXED</v>
        <stp/>
        <stp>##V3_BDPV12</stp>
        <stp>EH706588 Corp</stp>
        <stp>CPN_TYP</stp>
        <stp>[grid13.xls]Book1!R46C10_x0000_.</stp>
        <tr r="J46" s="1"/>
      </tp>
      <tp t="s">
        <v>CALLABLE</v>
        <stp/>
        <stp>##V3_BDPV12</stp>
        <stp>EJ920389 Corp</stp>
        <stp>MTY_TYP</stp>
        <stp>[grid13.xls]Book1!R15C11_x0000_.</stp>
        <tr r="K15" s="1"/>
      </tp>
      <tp t="s">
        <v>AT MATURITY</v>
        <stp/>
        <stp>##V3_BDPV12</stp>
        <stp>EJ018323 Corp</stp>
        <stp>MTY_TYP</stp>
        <stp>[grid13.xls]Book1!R17C11_x0000_.</stp>
        <tr r="K17" s="1"/>
      </tp>
      <tp t="s">
        <v>FIXED</v>
        <stp/>
        <stp>##V3_BDPV12</stp>
        <stp>EI337152 Corp</stp>
        <stp>CPN_TYP</stp>
        <stp>[grid13.xls]Book1!R12C10_x0000_.</stp>
        <tr r="J12" s="1"/>
      </tp>
      <tp t="s">
        <v>3/10/2014</v>
        <stp/>
        <stp>##V3_BDPV12</stp>
        <stp>EK111398 Corp</stp>
        <stp>ISSUE_DT</stp>
        <stp>[grid13.xls]Book1!R22C7_x0000__x0000_</stp>
        <tr r="G22" s="1"/>
      </tp>
      <tp t="s">
        <v>7/30/2010</v>
        <stp/>
        <stp>##V3_BDPV12</stp>
        <stp>EI337152 Corp</stp>
        <stp>ISSUE_DT</stp>
        <stp>[grid13.xls]Book1!R12C7_x0000__x0000_</stp>
        <tr r="G12" s="1"/>
      </tp>
      <tp t="s">
        <v>FIXED</v>
        <stp/>
        <stp>##V3_BDPV12</stp>
        <stp>EK111398 Corp</stp>
        <stp>CPN_TYP</stp>
        <stp>[grid13.xls]Book1!R22C10_x0000_.</stp>
        <tr r="J22" s="1"/>
      </tp>
      <tp t="s">
        <v>FIXED</v>
        <stp/>
        <stp>##V3_BDPV12</stp>
        <stp>EH358125 Corp</stp>
        <stp>CPN_TYP</stp>
        <stp>[grid13.xls]Book1!R36C10_x0000_.</stp>
        <tr r="J36" s="1"/>
      </tp>
      <tp t="s">
        <v>FIXED</v>
        <stp/>
        <stp>##V3_BDPV12</stp>
        <stp>EI380015 Corp</stp>
        <stp>CPN_TYP</stp>
        <stp>[grid13.xls]Book1!R32C10_x0000_.</stp>
        <tr r="J32" s="1"/>
      </tp>
      <tp t="s">
        <v>9/15/2034</v>
        <stp/>
        <stp>##V3_BDPV12</stp>
        <stp>ED672330 Corp</stp>
        <stp>MATURITY</stp>
        <stp>[grid13.xls]Book1!R41C4_x0000__x0000_</stp>
        <tr r="D41" s="1"/>
      </tp>
      <tp t="s">
        <v>9/15/2014</v>
        <stp/>
        <stp>##V3_BDPV12</stp>
        <stp>ED672326 Corp</stp>
        <stp>MATURITY</stp>
        <stp>[grid13.xls]Book1!R30C4_x0000__x0000_</stp>
        <tr r="D30" s="1"/>
      </tp>
      <tp t="s">
        <v>2/13/2012</v>
        <stp/>
        <stp>##V3_BDPV12</stp>
        <stp>EJ018323 Corp</stp>
        <stp>ISSUE_DT</stp>
        <stp>[grid13.xls]Book1!R17C7_x0000__x0000_</stp>
        <tr r="G17" s="1"/>
      </tp>
      <tp t="s">
        <v>5/13/2008</v>
        <stp/>
        <stp>##V3_BDPV12</stp>
        <stp>EH358125 Corp</stp>
        <stp>ISSUE_DT</stp>
        <stp>[grid13.xls]Book1!R36C7_x0000__x0000_</stp>
        <tr r="G36" s="1"/>
      </tp>
      <tp t="s">
        <v>9/2/2010</v>
        <stp/>
        <stp>##V3_BDPV12</stp>
        <stp>EI380015 Corp</stp>
        <stp>ISSUE_DT</stp>
        <stp>[grid13.xls]Book1!R32C7_x0000__x0000_</stp>
        <tr r="G32" s="1"/>
      </tp>
      <tp t="s">
        <v>11/13/2013</v>
        <stp/>
        <stp>##V3_BDPV12</stp>
        <stp>EJ920389 Corp</stp>
        <stp>ISSUE_DT</stp>
        <stp>[grid13.xls]Book1!R15C7_x0000__x0000_</stp>
        <tr r="G15" s="1"/>
      </tp>
      <tp t="s">
        <v>5/13/2008</v>
        <stp/>
        <stp>##V3_BDPV12</stp>
        <stp>EH358129 Corp</stp>
        <stp>ISSUE_DT</stp>
        <stp>[grid13.xls]Book1!R43C7_x0000__x0000_</stp>
        <tr r="G43" s="1"/>
      </tp>
      <tp t="s">
        <v>AT MATURITY</v>
        <stp/>
        <stp>##V3_BDPV12</stp>
        <stp>EI380015 Corp</stp>
        <stp>MTY_TYP</stp>
        <stp>[grid13.xls]Book1!R32C11_x0000_.</stp>
        <tr r="K32" s="1"/>
      </tp>
      <tp t="s">
        <v>AT MATURITY</v>
        <stp/>
        <stp>##V3_BDPV12</stp>
        <stp>EH358125 Corp</stp>
        <stp>MTY_TYP</stp>
        <stp>[grid13.xls]Book1!R36C11_x0000_.</stp>
        <tr r="K36" s="1"/>
      </tp>
      <tp t="s">
        <v>CALLABLE</v>
        <stp/>
        <stp>##V3_BDPV12</stp>
        <stp>EK111398 Corp</stp>
        <stp>MTY_TYP</stp>
        <stp>[grid13.xls]Book1!R22C11_x0000_.</stp>
        <tr r="K22" s="1"/>
      </tp>
      <tp t="s">
        <v>3/11/2024</v>
        <stp/>
        <stp>##V3_BDPV12</stp>
        <stp>EK111398 Corp</stp>
        <stp>MATURITY</stp>
        <stp>[grid13.xls]Book1!R22C4_x0000__x0000_</stp>
        <tr r="D22" s="1"/>
      </tp>
      <tp t="s">
        <v>8/15/2015</v>
        <stp/>
        <stp>##V3_BDPV12</stp>
        <stp>EI337152 Corp</stp>
        <stp>MATURITY</stp>
        <stp>[grid13.xls]Book1!R12C4_x0000__x0000_</stp>
        <tr r="D12" s="1"/>
      </tp>
      <tp>
        <v>1955149000</v>
        <stp/>
        <stp>##V3_BDPV12</stp>
        <stp>EJ680861 Corp</stp>
        <stp>AMT_OUTSTANDING</stp>
        <stp>[grid13.xls]Book1!R24C5_x0000__x0000_</stp>
        <tr r="E24" s="1"/>
      </tp>
      <tp>
        <v>3043810000</v>
        <stp/>
        <stp>##V3_BDPV12</stp>
        <stp>EJ680871 Corp</stp>
        <stp>AMT_OUTSTANDING</stp>
        <stp>[grid13.xls]Book1!R26C5_x0000__x0000_</stp>
        <tr r="E26" s="1"/>
      </tp>
      <tp t="s">
        <v>AT MATURITY</v>
        <stp/>
        <stp>##V3_BDPV12</stp>
        <stp>EF427751 Corp</stp>
        <stp>MTY_TYP</stp>
        <stp>[grid13.xls]Book1!R47C11_x0000_.</stp>
        <tr r="K47" s="1"/>
      </tp>
      <tp t="s">
        <v>AT MATURITY</v>
        <stp/>
        <stp>##V3_BDPV12</stp>
        <stp>EH286961 Corp</stp>
        <stp>MTY_TYP</stp>
        <stp>[grid13.xls]Book1!R40C11_x0000_.</stp>
        <tr r="K40" s="1"/>
      </tp>
      <tp>
        <v>1000000000</v>
        <stp/>
        <stp>##V3_BDPV12</stp>
        <stp>EJ920389 Corp</stp>
        <stp>AMT_OUTSTANDING</stp>
        <stp>[grid13.xls]Book1!R15C5_x0000__x0000_</stp>
        <tr r="E15" s="1"/>
      </tp>
      <tp t="s">
        <v>FIXED</v>
        <stp/>
        <stp>##V3_BDPV12</stp>
        <stp>ED672326 Corp</stp>
        <stp>CPN_TYP</stp>
        <stp>[grid13.xls]Book1!R30C10_x0000_.</stp>
        <tr r="J30" s="1"/>
      </tp>
      <tp>
        <v>1250000000</v>
        <stp/>
        <stp>##V3_BDPV12</stp>
        <stp>EJ210147 Corp</stp>
        <stp>AMT_OUTSTANDING</stp>
        <stp>[grid13.xls]Book1!R29C5_x0000__x0000_</stp>
        <tr r="E29" s="1"/>
      </tp>
      <tp>
        <v>262000.00000046566</v>
        <stp/>
        <stp>##V3_BDPV12</stp>
        <stp>EI380015 Corp</stp>
        <stp>AMT_OUTSTANDING</stp>
        <stp>[grid13.xls]Book1!R32C5_x0000__x0000_</stp>
        <tr r="E32" s="1"/>
      </tp>
      <tp>
        <v>1000000000</v>
        <stp/>
        <stp>##V3_BDPV12</stp>
        <stp>EJ670475 Corp</stp>
        <stp>AMT_OUTSTANDING</stp>
        <stp>[grid13.xls]Book1!R23C5_x0000__x0000_</stp>
        <tr r="E23" s="1"/>
      </tp>
      <tp>
        <v>1600000000</v>
        <stp/>
        <stp>##V3_BDPV12</stp>
        <stp>EJ950461 Corp</stp>
        <stp>AMT_OUTSTANDING</stp>
        <stp>[grid13.xls]Book1!R10C5_x0000__x0000_</stp>
        <tr r="E10" s="1"/>
      </tp>
      <tp>
        <v>1000000000</v>
        <stp/>
        <stp>##V3_BDPV12</stp>
        <stp>EJ920419 Corp</stp>
        <stp>AMT_OUTSTANDING</stp>
        <stp>[grid13.xls]Book1!R18C5_x0000__x0000_</stp>
        <tr r="E18" s="1"/>
      </tp>
      <tp t="s">
        <v>12/17/2021</v>
        <stp/>
        <stp>##V3_BDPV12</stp>
        <stp>EJ920389 Corp</stp>
        <stp>MATURITY</stp>
        <stp>[grid13.xls]Book1!R15C4_x0000__x0000_</stp>
        <tr r="D15" s="1"/>
      </tp>
      <tp t="s">
        <v>9/1/2040</v>
        <stp/>
        <stp>##V3_BDPV12</stp>
        <stp>EI380015 Corp</stp>
        <stp>MATURITY</stp>
        <stp>[grid13.xls]Book1!R32C4_x0000__x0000_</stp>
        <tr r="D32" s="1"/>
      </tp>
      <tp t="s">
        <v>5/15/2018</v>
        <stp/>
        <stp>##V3_BDPV12</stp>
        <stp>EH358125 Corp</stp>
        <stp>MATURITY</stp>
        <stp>[grid13.xls]Book1!R36C4_x0000__x0000_</stp>
        <tr r="D36" s="1"/>
      </tp>
      <tp t="s">
        <v>2/15/2022</v>
        <stp/>
        <stp>##V3_BDPV12</stp>
        <stp>EJ018323 Corp</stp>
        <stp>MATURITY</stp>
        <stp>[grid13.xls]Book1!R17C4_x0000__x0000_</stp>
        <tr r="D17" s="1"/>
      </tp>
      <tp t="s">
        <v>5/15/2038</v>
        <stp/>
        <stp>##V3_BDPV12</stp>
        <stp>EH358129 Corp</stp>
        <stp>MATURITY</stp>
        <stp>[grid13.xls]Book1!R43C4_x0000__x0000_</stp>
        <tr r="D43" s="1"/>
      </tp>
      <tp t="s">
        <v>11/3/2004</v>
        <stp/>
        <stp>##V3_BDPV12</stp>
        <stp>ED672330 Corp</stp>
        <stp>ISSUE_DT</stp>
        <stp>[grid13.xls]Book1!R41C7_x0000__x0000_</stp>
        <tr r="G41" s="1"/>
      </tp>
      <tp t="s">
        <v>11/3/2004</v>
        <stp/>
        <stp>##V3_BDPV12</stp>
        <stp>ED672326 Corp</stp>
        <stp>ISSUE_DT</stp>
        <stp>[grid13.xls]Book1!R30C7_x0000__x0000_</stp>
        <tr r="G30" s="1"/>
      </tp>
      <tp t="s">
        <v>AT MATURITY</v>
        <stp/>
        <stp>##V3_BDPV12</stp>
        <stp>EJ235124 Corp</stp>
        <stp>MTY_TYP</stp>
        <stp>[grid13.xls]Book1!R7C11_x0000__x0000_</stp>
        <tr r="K7" s="1"/>
      </tp>
      <tp t="s">
        <v>AT MATURITY</v>
        <stp/>
        <stp>##V3_BDPV12</stp>
        <stp>ED672326 Corp</stp>
        <stp>MTY_TYP</stp>
        <stp>[grid13.xls]Book1!R30C11_x0000_.</stp>
        <tr r="K30" s="1"/>
      </tp>
      <tp t="s">
        <v>FIXED</v>
        <stp/>
        <stp>##V3_BDPV12</stp>
        <stp>EH286961 Corp</stp>
        <stp>CPN_TYP</stp>
        <stp>[grid13.xls]Book1!R40C10_x0000_.</stp>
        <tr r="J40" s="1"/>
      </tp>
      <tp>
        <v>1000000000</v>
        <stp/>
        <stp>##V3_BDPV12</stp>
        <stp>EK111398 Corp</stp>
        <stp>AMT_OUTSTANDING</stp>
        <stp>[grid13.xls]Book1!R22C5_x0000__x0000_</stp>
        <tr r="E22" s="1"/>
      </tp>
      <tp t="s">
        <v>FIXED</v>
        <stp/>
        <stp>##V3_BDPV12</stp>
        <stp>EF427751 Corp</stp>
        <stp>CPN_TYP</stp>
        <stp>[grid13.xls]Book1!R47C10_x0000_.</stp>
        <tr r="J47" s="1"/>
      </tp>
      <tp t="s">
        <v>1/15/2038</v>
        <stp/>
        <stp>##V3_BDPV12</stp>
        <stp>EH107281 Corp</stp>
        <stp>MATURITY</stp>
        <stp>[grid13.xls]Book1!R42C4_x0000__x0000_</stp>
        <tr r="D42" s="1"/>
      </tp>
      <tp>
        <v>600000000</v>
        <stp/>
        <stp>##V3_BDPV12</stp>
        <stp>EG252537 Corp</stp>
        <stp>AMT_OUTSTANDING</stp>
        <stp>[grid13.xls]Book1!R34C5_x0000__x0000_</stp>
        <tr r="E34" s="1"/>
      </tp>
      <tp t="s">
        <v>AT MATURITY</v>
        <stp/>
        <stp>##V3_BDPV12</stp>
        <stp>EG788425 Corp</stp>
        <stp>MTY_TYP</stp>
        <stp>[grid13.xls]Book1!R45C11_x0000_.</stp>
        <tr r="K45" s="1"/>
      </tp>
      <tp>
        <v>586254000</v>
        <stp/>
        <stp>##V3_BDPV12</stp>
        <stp>ED672330 Corp</stp>
        <stp>AMT_OUTSTANDING</stp>
        <stp>[grid13.xls]Book1!R41C5_x0000__x0000_</stp>
        <tr r="E41" s="1"/>
      </tp>
      <tp>
        <v>2250000000</v>
        <stp/>
        <stp>##V3_BDPV12</stp>
        <stp>ED672326 Corp</stp>
        <stp>AMT_OUTSTANDING</stp>
        <stp>[grid13.xls]Book1!R30C5_x0000__x0000_</stp>
        <tr r="E30" s="1"/>
      </tp>
      <tp>
        <v>1250000000</v>
        <stp/>
        <stp>##V3_BDPV12</stp>
        <stp>EJ582749 Corp</stp>
        <stp>AMT_OUTSTANDING</stp>
        <stp>[grid13.xls]Book1!R13C5_x0000__x0000_</stp>
        <tr r="E13" s="1"/>
      </tp>
      <tp t="s">
        <v>FIXED</v>
        <stp/>
        <stp>##V3_BDPV12</stp>
        <stp>ED577108 Corp</stp>
        <stp>CPN_TYP</stp>
        <stp>[grid13.xls]Book1!R37C10_x0000_.</stp>
        <tr r="J37" s="1"/>
      </tp>
      <tp t="s">
        <v>6/1/2044</v>
        <stp/>
        <stp>##V3_BDPV12</stp>
        <stp>EJ210147 Corp</stp>
        <stp>MATURITY</stp>
        <stp>[grid13.xls]Book1!R29C4_x0000__x0000_</stp>
        <tr r="D29" s="1"/>
      </tp>
      <tp t="s">
        <v>8/18/2004</v>
        <stp/>
        <stp>##V3_BDPV12</stp>
        <stp>ED577112 Corp</stp>
        <stp>ISSUE_DT</stp>
        <stp>[grid13.xls]Book1!R44C7_x0000__x0000_</stp>
        <tr r="G44" s="1"/>
      </tp>
      <tp t="s">
        <v>8/18/2004</v>
        <stp/>
        <stp>##V3_BDPV12</stp>
        <stp>ED577108 Corp</stp>
        <stp>ISSUE_DT</stp>
        <stp>[grid13.xls]Book1!R37C7_x0000__x0000_</stp>
        <tr r="G37" s="1"/>
      </tp>
      <tp t="s">
        <v>AT MATURITY</v>
        <stp/>
        <stp>##V3_BDPV12</stp>
        <stp>ED577108 Corp</stp>
        <stp>MTY_TYP</stp>
        <stp>[grid13.xls]Book1!R37C11_x0000_.</stp>
        <tr r="K37" s="1"/>
      </tp>
      <tp>
        <v>1500000000</v>
        <stp/>
        <stp>##V3_BDPV12</stp>
        <stp>EJ473841 Corp</stp>
        <stp>AMT_OUTSTANDING</stp>
        <stp>[grid13.xls]Book1!R14C5_x0000__x0000_</stp>
        <tr r="E14" s="1"/>
      </tp>
      <tp t="s">
        <v>FIXED</v>
        <stp/>
        <stp>##V3_BDPV12</stp>
        <stp>EG788425 Corp</stp>
        <stp>CPN_TYP</stp>
        <stp>[grid13.xls]Book1!R45C10_x0000_.</stp>
        <tr r="J45" s="1"/>
      </tp>
      <tp>
        <v>1500000000</v>
        <stp/>
        <stp>##V3_BDPV12</stp>
        <stp>EI783459 Corp</stp>
        <stp>AMT_OUTSTANDING</stp>
        <stp>[grid13.xls]Book1!R11C5_x0000__x0000_</stp>
        <tr r="E11" s="1"/>
      </tp>
      <tp>
        <v>2000000000</v>
        <stp/>
        <stp>##V3_BDPV12</stp>
        <stp>EI783467 Corp</stp>
        <stp>AMT_OUTSTANDING</stp>
        <stp>[grid13.xls]Book1!R35C5_x0000__x0000_</stp>
        <tr r="E35" s="1"/>
      </tp>
      <tp>
        <v>1500000000</v>
        <stp/>
        <stp>##V3_BDPV12</stp>
        <stp>EI783463 Corp</stp>
        <stp>AMT_OUTSTANDING</stp>
        <stp>[grid13.xls]Book1!R21C5_x0000__x0000_</stp>
        <tr r="E21" s="1"/>
      </tp>
      <tp t="s">
        <v>4/28/2017</v>
        <stp/>
        <stp>##V3_BDPV12</stp>
        <stp>EH805403 Corp</stp>
        <stp>MATURITY</stp>
        <stp>[grid13.xls]Book1!R39C4_x0000__x0000_</stp>
        <tr r="D39" s="1"/>
      </tp>
      <tp t="s">
        <v>6/18/2013</v>
        <stp/>
        <stp>##V3_BDPV12</stp>
        <stp>EJ680871 Corp</stp>
        <stp>ISSUE_DT</stp>
        <stp>[grid13.xls]Book1!R26C7_x0000__x0000_</stp>
        <tr r="G26" s="1"/>
      </tp>
      <tp t="s">
        <v>3/15/2007</v>
        <stp/>
        <stp>##V3_BDPV12</stp>
        <stp>EG252537 Corp</stp>
        <stp>ISSUE_DT</stp>
        <stp>[grid13.xls]Book1!R34C7_x0000__x0000_</stp>
        <tr r="G34" s="1"/>
      </tp>
      <tp t="s">
        <v>6/18/2013</v>
        <stp/>
        <stp>##V3_BDPV12</stp>
        <stp>EJ680861 Corp</stp>
        <stp>ISSUE_DT</stp>
        <stp>[grid13.xls]Book1!R24C7_x0000__x0000_</stp>
        <tr r="G24" s="1"/>
      </tp>
      <tp t="s">
        <v>12/11/2012</v>
        <stp/>
        <stp>##V3_BDPV12</stp>
        <stp>EJ473841 Corp</stp>
        <stp>ISSUE_DT</stp>
        <stp>[grid13.xls]Book1!R14C7_x0000__x0000_</stp>
        <tr r="G14" s="1"/>
      </tp>
      <tp t="s">
        <v>AT MATURITY</v>
        <stp/>
        <stp>##V3_BDPV12</stp>
        <stp>EI656926 Corp</stp>
        <stp>MTY_TYP</stp>
        <stp>[grid13.xls]Book1!R16C11_x0000_.</stp>
        <tr r="K16" s="1"/>
      </tp>
      <tp t="s">
        <v>AT MATURITY</v>
        <stp/>
        <stp>##V3_BDPV12</stp>
        <stp>ED577112 Corp</stp>
        <stp>MTY_TYP</stp>
        <stp>[grid13.xls]Book1!R44C11_x0000_.</stp>
        <tr r="K44" s="1"/>
      </tp>
      <tp>
        <v>3499738000</v>
        <stp/>
        <stp>##V3_BDPV12</stp>
        <stp>EI644937 Corp</stp>
        <stp>AMT_OUTSTANDING</stp>
        <stp>[grid13.xls]Book1!R31C5_x0000__x0000_</stp>
        <tr r="E31" s="1"/>
      </tp>
      <tp t="s">
        <v>CALLABLE</v>
        <stp/>
        <stp>##V3_BDPV12</stp>
        <stp>EJ466955 Corp</stp>
        <stp>MTY_TYP</stp>
        <stp>[grid13.xls]Book1!R25C11_x0000_.</stp>
        <tr r="K25" s="1"/>
      </tp>
      <tp t="s">
        <v>AT MATURITY</v>
        <stp/>
        <stp>##V3_BDPV12</stp>
        <stp>EG252537 Corp</stp>
        <stp>MTY_TYP</stp>
        <stp>[grid13.xls]Book1!R34C11_x0000_.</stp>
        <tr r="K34" s="1"/>
      </tp>
      <tp t="s">
        <v>FIXED</v>
        <stp/>
        <stp>##V3_BDPV12</stp>
        <stp>EJ680861 Corp</stp>
        <stp>CPN_TYP</stp>
        <stp>[grid13.xls]Book1!R24C10_x0000_.</stp>
        <tr r="J24" s="1"/>
      </tp>
      <tp t="s">
        <v>CALLABLE</v>
        <stp/>
        <stp>##V3_BDPV12</stp>
        <stp>EJ466980 Corp</stp>
        <stp>MTY_TYP</stp>
        <stp>[grid13.xls]Book1!R27C11_x0000_.</stp>
        <tr r="K27" s="1"/>
      </tp>
      <tp t="s">
        <v>FIXED</v>
        <stp/>
        <stp>##V3_BDPV12</stp>
        <stp>EJ680871 Corp</stp>
        <stp>CPN_TYP</stp>
        <stp>[grid13.xls]Book1!R26C10_x0000_.</stp>
        <tr r="J26" s="1"/>
      </tp>
      <tp t="s">
        <v>2/15/2039</v>
        <stp/>
        <stp>##V3_BDPV12</stp>
        <stp>EH706588 Corp</stp>
        <stp>MATURITY</stp>
        <stp>[grid13.xls]Book1!R46C4_x0000__x0000_</stp>
        <tr r="D46" s="1"/>
      </tp>
      <tp t="s">
        <v>2/15/2019</v>
        <stp/>
        <stp>##V3_BDPV12</stp>
        <stp>EH706584 Corp</stp>
        <stp>MATURITY</stp>
        <stp>[grid13.xls]Book1!R38C4_x0000__x0000_</stp>
        <tr r="D38" s="1"/>
      </tp>
      <tp t="s">
        <v>3/15/2023</v>
        <stp/>
        <stp>##V3_BDPV12</stp>
        <stp>EJ582749 Corp</stp>
        <stp>MATURITY</stp>
        <stp>[grid13.xls]Book1!R13C4_x0000__x0000_</stp>
        <tr r="D13" s="1"/>
      </tp>
      <tp t="s">
        <v>8/15/2041</v>
        <stp/>
        <stp>##V3_BDPV12</stp>
        <stp>EI783467 Corp</stp>
        <stp>MATURITY</stp>
        <stp>[grid13.xls]Book1!R35C4_x0000__x0000_</stp>
        <tr r="D35" s="1"/>
      </tp>
      <tp t="s">
        <v>8/15/2016</v>
        <stp/>
        <stp>##V3_BDPV12</stp>
        <stp>EI783459 Corp</stp>
        <stp>MATURITY</stp>
        <stp>[grid13.xls]Book1!R11C4_x0000__x0000_</stp>
        <tr r="D11" s="1"/>
      </tp>
      <tp t="s">
        <v>8/15/2021</v>
        <stp/>
        <stp>##V3_BDPV12</stp>
        <stp>EI783463 Corp</stp>
        <stp>MATURITY</stp>
        <stp>[grid13.xls]Book1!R21C4_x0000__x0000_</stp>
        <tr r="D21" s="1"/>
      </tp>
      <tp t="s">
        <v>12/17/2012</v>
        <stp/>
        <stp>##V3_BDPV12</stp>
        <stp>EJ466980 Corp</stp>
        <stp>ISSUE_DT</stp>
        <stp>[grid13.xls]Book1!R27C7_x0000__x0000_</stp>
        <tr r="G27" s="1"/>
      </tp>
      <tp t="s">
        <v>12/17/2012</v>
        <stp/>
        <stp>##V3_BDPV12</stp>
        <stp>EJ466955 Corp</stp>
        <stp>ISSUE_DT</stp>
        <stp>[grid13.xls]Book1!R25C7_x0000__x0000_</stp>
        <tr r="G25" s="1"/>
      </tp>
      <tp t="s">
        <v>8/31/2007</v>
        <stp/>
        <stp>##V3_BDPV12</stp>
        <stp>EG788425 Corp</stp>
        <stp>ISSUE_DT</stp>
        <stp>[grid13.xls]Book1!R45C7_x0000__x0000_</stp>
        <tr r="G45" s="1"/>
      </tp>
      <tp t="s">
        <v>AT MATURITY</v>
        <stp/>
        <stp>##V3_BDPV12</stp>
        <stp>EK111380 Corp</stp>
        <stp>MTY_TYP</stp>
        <stp>[grid13.xls]Book1!R9C11_x0000__x0000_</stp>
        <tr r="K9" s="1"/>
      </tp>
      <tp t="s">
        <v>CALLABLE</v>
        <stp/>
        <stp>##V3_BDPV12</stp>
        <stp>EJ680871 Corp</stp>
        <stp>MTY_TYP</stp>
        <stp>[grid13.xls]Book1!R26C11_x0000_.</stp>
        <tr r="K26" s="1"/>
      </tp>
      <tp t="s">
        <v>CALLABLE</v>
        <stp/>
        <stp>##V3_BDPV12</stp>
        <stp>EJ680861 Corp</stp>
        <stp>MTY_TYP</stp>
        <stp>[grid13.xls]Book1!R24C11_x0000_.</stp>
        <tr r="K24" s="1"/>
      </tp>
      <tp t="s">
        <v>FIXED</v>
        <stp/>
        <stp>##V3_BDPV12</stp>
        <stp>EJ466980 Corp</stp>
        <stp>CPN_TYP</stp>
        <stp>[grid13.xls]Book1!R27C10_x0000_.</stp>
        <tr r="J27" s="1"/>
      </tp>
      <tp t="s">
        <v>FIXED</v>
        <stp/>
        <stp>##V3_BDPV12</stp>
        <stp>EJ466955 Corp</stp>
        <stp>CPN_TYP</stp>
        <stp>[grid13.xls]Book1!R25C10_x0000_.</stp>
        <tr r="J25" s="1"/>
      </tp>
      <tp t="s">
        <v>FIXED</v>
        <stp/>
        <stp>##V3_BDPV12</stp>
        <stp>EG252537 Corp</stp>
        <stp>CPN_TYP</stp>
        <stp>[grid13.xls]Book1!R34C10_x0000_.</stp>
        <tr r="J34" s="1"/>
      </tp>
      <tp t="s">
        <v>FIXED</v>
        <stp/>
        <stp>##V3_BDPV12</stp>
        <stp>ED577112 Corp</stp>
        <stp>CPN_TYP</stp>
        <stp>[grid13.xls]Book1!R44C10_x0000_.</stp>
        <tr r="J44" s="1"/>
      </tp>
      <tp t="s">
        <v>FIXED</v>
        <stp/>
        <stp>##V3_BDPV12</stp>
        <stp>EI656926 Corp</stp>
        <stp>CPN_TYP</stp>
        <stp>[grid13.xls]Book1!R16C10_x0000_.</stp>
        <tr r="J16" s="1"/>
      </tp>
      <tp>
        <v>750000000</v>
        <stp/>
        <stp>##V3_BDPV12</stp>
        <stp>EH805403 Corp</stp>
        <stp>AMT_OUTSTANDING</stp>
        <stp>[grid13.xls]Book1!R39C5_x0000__x0000_</stp>
        <tr r="E39" s="1"/>
      </tp>
      <tp t="s">
        <v>12/17/2025</v>
        <stp/>
        <stp>##V3_BDPV12</stp>
        <stp>EJ920419 Corp</stp>
        <stp>MATURITY</stp>
        <stp>[grid13.xls]Book1!R18C4_x0000__x0000_</stp>
        <tr r="D18" s="1"/>
      </tp>
      <tp t="s">
        <v>11/27/2018</v>
        <stp/>
        <stp>##V3_BDPV12</stp>
        <stp>EJ950461 Corp</stp>
        <stp>MATURITY</stp>
        <stp>[grid13.xls]Book1!R10C4_x0000__x0000_</stp>
        <tr r="D10" s="1"/>
      </tp>
      <tp t="s">
        <v>6/1/2043</v>
        <stp/>
        <stp>##V3_BDPV12</stp>
        <stp>EJ670475 Corp</stp>
        <stp>MATURITY</stp>
        <stp>[grid13.xls]Book1!R23C4_x0000__x0000_</stp>
        <tr r="D23" s="1"/>
      </tp>
      <tp t="s">
        <v>4/29/2011</v>
        <stp/>
        <stp>##V3_BDPV12</stp>
        <stp>EI656934 Corp</stp>
        <stp>ISSUE_DT</stp>
        <stp>[grid13.xls]Book1!R28C7_x0000__x0000_</stp>
        <tr r="G28" s="1"/>
      </tp>
      <tp t="s">
        <v>5/12/2011</v>
        <stp/>
        <stp>##V3_BDPV12</stp>
        <stp>EI644937 Corp</stp>
        <stp>ISSUE_DT</stp>
        <stp>[grid13.xls]Book1!R31C7_x0000__x0000_</stp>
        <tr r="G31" s="1"/>
      </tp>
      <tp t="s">
        <v>2/1/2008</v>
        <stp/>
        <stp>##V3_BDPV12</stp>
        <stp>EH189846 Corp</stp>
        <stp>ISSUE_DT</stp>
        <stp>[grid13.xls]Book1!R33C7_x0000__x0000_</stp>
        <tr r="G33" s="1"/>
      </tp>
      <tp t="s">
        <v>4/29/2011</v>
        <stp/>
        <stp>##V3_BDPV12</stp>
        <stp>EI656926 Corp</stp>
        <stp>ISSUE_DT</stp>
        <stp>[grid13.xls]Book1!R16C7_x0000__x0000_</stp>
        <tr r="G16" s="1"/>
      </tp>
      <tp t="s">
        <v>AT MATURITY</v>
        <stp/>
        <stp>##V3_BDPV12</stp>
        <stp>EJ462330 Corp</stp>
        <stp>MTY_TYP</stp>
        <stp>[grid13.xls]Book1!R8C11_x0000__x0000_</stp>
        <tr r="K8" s="1"/>
      </tp>
      <tp>
        <v>40000</v>
        <stp/>
        <stp>##V3_BDPV12</stp>
        <stp>EJ466980 Corp</stp>
        <stp>AMT_OUTSTANDING</stp>
        <stp>[grid13.xls]Book1!R27C5_x0000__x0000_</stp>
        <tr r="E27" s="1"/>
      </tp>
      <tp>
        <v>1750000000</v>
        <stp/>
        <stp>##V3_BDPV12</stp>
        <stp>EI656926 Corp</stp>
        <stp>AMT_OUTSTANDING</stp>
        <stp>[grid13.xls]Book1!R16C5_x0000__x0000_</stp>
        <tr r="E16" s="1"/>
      </tp>
      <tp>
        <v>1000000</v>
        <stp/>
        <stp>##V3_BDPV12</stp>
        <stp>EJ466955 Corp</stp>
        <stp>AMT_OUTSTANDING</stp>
        <stp>[grid13.xls]Book1!R25C5_x0000__x0000_</stp>
        <tr r="E25" s="1"/>
      </tp>
      <tp t="s">
        <v>FIXED</v>
        <stp/>
        <stp>##V3_BDPV12</stp>
        <stp>EI656934 Corp</stp>
        <stp>CPN_TYP</stp>
        <stp>[grid13.xls]Book1!R28C10_x0000_.</stp>
        <tr r="J28" s="1"/>
      </tp>
      <tp>
        <v>1250000000</v>
        <stp/>
        <stp>##V3_BDPV12</stp>
        <stp>EI656934 Corp</stp>
        <stp>AMT_OUTSTANDING</stp>
        <stp>[grid13.xls]Book1!R28C5_x0000__x0000_</stp>
        <tr r="E28" s="1"/>
      </tp>
      <tp t="s">
        <v>AT MATURITY</v>
        <stp/>
        <stp>##V3_BDPV12</stp>
        <stp>EH189846 Corp</stp>
        <stp>MTY_TYP</stp>
        <stp>[grid13.xls]Book1!R33C11_x0000_.</stp>
        <tr r="K33" s="1"/>
      </tp>
      <tp>
        <v>1250000000</v>
        <stp/>
        <stp>##V3_BDPV12</stp>
        <stp>EH286961 Corp</stp>
        <stp>AMT_OUTSTANDING</stp>
        <stp>[grid13.xls]Book1!R40C5_x0000__x0000_</stp>
        <tr r="E40" s="1"/>
      </tp>
      <tp t="s">
        <v>AT MATURITY</v>
        <stp/>
        <stp>##V3_BDPV12</stp>
        <stp>EI644937 Corp</stp>
        <stp>MTY_TYP</stp>
        <stp>[grid13.xls]Book1!R31C11_x0000_.</stp>
        <tr r="K31" s="1"/>
      </tp>
      <tp t="s">
        <v>AT MATURITY</v>
        <stp/>
        <stp>##V3_BDPV12</stp>
        <stp>ED672330 Corp</stp>
        <stp>MTY_TYP</stp>
        <stp>[grid13.xls]Book1!R41C11_x0000_.</stp>
        <tr r="K41" s="1"/>
      </tp>
      <tp t="s">
        <v>CALLABLE</v>
        <stp/>
        <stp>##V3_BDPV12</stp>
        <stp>EJ473841 Corp</stp>
        <stp>MTY_TYP</stp>
        <stp>[grid13.xls]Book1!R14C11_x0000_.</stp>
        <tr r="K14" s="1"/>
      </tp>
      <tp>
        <v>1437269000</v>
        <stp/>
        <stp>##V3_BDPV12</stp>
        <stp>EH706588 Corp</stp>
        <stp>AMT_OUTSTANDING</stp>
        <stp>[grid13.xls]Book1!R46C5_x0000__x0000_</stp>
        <tr r="E46" s="1"/>
      </tp>
      <tp>
        <v>2250000000</v>
        <stp/>
        <stp>##V3_BDPV12</stp>
        <stp>EH706584 Corp</stp>
        <stp>AMT_OUTSTANDING</stp>
        <stp>[grid13.xls]Book1!R38C5_x0000__x0000_</stp>
        <tr r="E38" s="1"/>
      </tp>
      <tp t="s">
        <v>11/25/2020</v>
        <stp/>
        <stp>##V3_BDPV12</stp>
        <stp>EJ938508 Corp</stp>
        <stp>MATURITY</stp>
        <stp>[grid13.xls]Book1!R20C4_x0000__x0000_</stp>
        <tr r="D20" s="1"/>
      </tp>
      <tp t="s">
        <v>12/17/2032</v>
        <stp/>
        <stp>##V3_BDPV12</stp>
        <stp>EJ479534 Corp</stp>
        <stp>MATURITY</stp>
        <stp>[grid13.xls]Book1!R19C4_x0000__x0000_</stp>
        <tr r="D19" s="1"/>
      </tp>
      <tp t="s">
        <v>4/3/2008</v>
        <stp/>
        <stp>##V3_BDPV12</stp>
        <stp>EH286961 Corp</stp>
        <stp>ISSUE_DT</stp>
        <stp>[grid13.xls]Book1!R40C7_x0000__x0000_</stp>
        <tr r="G40" s="1"/>
      </tp>
      <tp t="s">
        <v>5/18/2006</v>
        <stp/>
        <stp>##V3_BDPV12</stp>
        <stp>EF427751 Corp</stp>
        <stp>ISSUE_DT</stp>
        <stp>[grid13.xls]Book1!R47C7_x0000__x0000_</stp>
        <tr r="G47" s="1"/>
      </tp>
      <tp t="s">
        <v>AT MATURITY</v>
        <stp/>
        <stp>##V3_BDPV12</stp>
        <stp>EJ473836 Corp</stp>
        <stp>MTY_TYP</stp>
        <stp>[grid13.xls]Book1!R5C11_x0000__x0000_</stp>
        <tr r="K5" s="1"/>
      </tp>
      <tp t="s">
        <v>AT MATURITY</v>
        <stp/>
        <stp>##V3_BDPV12</stp>
        <stp>EJ473831 Corp</stp>
        <stp>MTY_TYP</stp>
        <stp>[grid13.xls]Book1!R2C11_x0000__x0000_</stp>
        <tr r="K2" s="1"/>
      </tp>
      <tp>
        <v>405955000</v>
        <stp/>
        <stp>##V3_BDPV12</stp>
        <stp>ED577112 Corp</stp>
        <stp>AMT_OUTSTANDING</stp>
        <stp>[grid13.xls]Book1!R44C5_x0000__x0000_</stp>
        <tr r="E44" s="1"/>
      </tp>
      <tp>
        <v>175246000</v>
        <stp/>
        <stp>##V3_BDPV12</stp>
        <stp>EF427751 Corp</stp>
        <stp>AMT_OUTSTANDING</stp>
        <stp>[grid13.xls]Book1!R47C5_x0000__x0000_</stp>
        <tr r="E47" s="1"/>
      </tp>
      <tp>
        <v>844943000</v>
        <stp/>
        <stp>##V3_BDPV12</stp>
        <stp>ED577108 Corp</stp>
        <stp>AMT_OUTSTANDING</stp>
        <stp>[grid13.xls]Book1!R37C5_x0000__x0000_</stp>
        <tr r="E37" s="1"/>
      </tp>
      <tp t="s">
        <v>FIXED</v>
        <stp/>
        <stp>##V3_BDPV12</stp>
        <stp>ED672330 Corp</stp>
        <stp>CPN_TYP</stp>
        <stp>[grid13.xls]Book1!R41C10_x0000_.</stp>
        <tr r="J41" s="1"/>
      </tp>
      <tp t="s">
        <v>FIXED</v>
        <stp/>
        <stp>##V3_BDPV12</stp>
        <stp>EJ473841 Corp</stp>
        <stp>CPN_TYP</stp>
        <stp>[grid13.xls]Book1!R14C10_x0000_.</stp>
        <tr r="J14" s="1"/>
      </tp>
      <tp t="s">
        <v>FIXED</v>
        <stp/>
        <stp>##V3_BDPV12</stp>
        <stp>EI644937 Corp</stp>
        <stp>CPN_TYP</stp>
        <stp>[grid13.xls]Book1!R31C10_x0000_.</stp>
        <tr r="J31" s="1"/>
      </tp>
      <tp>
        <v>2250000000</v>
        <stp/>
        <stp>##V3_BDPV12</stp>
        <stp>EI337152 Corp</stp>
        <stp>AMT_OUTSTANDING</stp>
        <stp>[grid13.xls]Book1!R12C5_x0000__x0000_</stp>
        <tr r="E12" s="1"/>
      </tp>
      <tp t="s">
        <v>FIXED</v>
        <stp/>
        <stp>##V3_BDPV12</stp>
        <stp>EH189846 Corp</stp>
        <stp>CPN_TYP</stp>
        <stp>[grid13.xls]Book1!R33C10_x0000_.</stp>
        <tr r="J33" s="1"/>
      </tp>
      <tp>
        <v>1815275000</v>
        <stp/>
        <stp>##V3_BDPV12</stp>
        <stp>EH107281 Corp</stp>
        <stp>AMT_OUTSTANDING</stp>
        <stp>[grid13.xls]Book1!R42C5_x0000__x0000_</stp>
        <tr r="E42" s="1"/>
      </tp>
      <tp t="s">
        <v>AT MATURITY</v>
        <stp/>
        <stp>##V3_BDPV12</stp>
        <stp>EI656934 Corp</stp>
        <stp>MTY_TYP</stp>
        <stp>[grid13.xls]Book1!R28C11_x0000_.</stp>
        <tr r="K28" s="1"/>
      </tp>
      <tp>
        <v>1150000000</v>
        <stp/>
        <stp>##V3_BDPV12</stp>
        <stp>EJ235124 Corp</stp>
        <stp>AMT_ISSUED</stp>
        <stp>[grid13.xls]Book1!R7C6_x0000__x0000_</stp>
        <tr r="F7" s="1"/>
      </tp>
      <tp>
        <v>1.875</v>
        <stp/>
        <stp>##V3_BDPV12</stp>
        <stp>EJ462330 Corp</stp>
        <stp>CPN</stp>
        <stp>[grid13.xls]Sheet2!R8C1_x0000__x0000_</stp>
        <tr r="A8" s="3"/>
      </tp>
      <tp>
        <v>6.3</v>
        <stp/>
        <stp>##V3_BDPV12</stp>
        <stp>EH107281 Corp</stp>
        <stp>CPN</stp>
        <stp>[grid13.xls]Sheet2!R32C1_x0000__x0000_</stp>
        <tr r="A32" s="3"/>
      </tp>
      <tp>
        <v>2.5</v>
        <stp/>
        <stp>##V3_BDPV12</stp>
        <stp>EI337152 Corp</stp>
        <stp>CPN</stp>
        <stp>[grid13.xls]Sheet1!R12C3_x0000__x0000_</stp>
        <tr r="C12" s="2"/>
      </tp>
      <tp>
        <v>1.3020733</v>
        <stp/>
        <stp>##V3_BDPV12</stp>
        <stp>EJ018319 Corp</stp>
        <stp>YLD_YTM_ASK</stp>
        <stp>[grid13.xls]Book1!R6C9_x0000__x0000_</stp>
        <tr r="I6" s="1"/>
      </tp>
      <tp>
        <v>1000000000</v>
        <stp/>
        <stp>##V3_BDPV12</stp>
        <stp>EJ018319 Corp</stp>
        <stp>AMT_ISSUED</stp>
        <stp>[grid13.xls]Book1!R6C6_x0000__x0000_</stp>
        <tr r="F6" s="1"/>
      </tp>
      <tp>
        <v>1000000000</v>
        <stp/>
        <stp>##V3_BDPV12</stp>
        <stp>EJ018315 Corp</stp>
        <stp>AMT_ISSUED</stp>
        <stp>[grid13.xls]Book1!R3C6_x0000__x0000_</stp>
        <tr r="F3" s="1"/>
      </tp>
      <tp>
        <v>2.2999999999999998</v>
        <stp/>
        <stp>##V3_BDPV12</stp>
        <stp>EK111380 Corp</stp>
        <stp>CPN</stp>
        <stp>[grid13.xls]Sheet1!R9C3_x0000__x0000_</stp>
        <tr r="C9" s="2"/>
      </tp>
      <tp>
        <v>0.8</v>
        <stp/>
        <stp>##V3_BDPV12</stp>
        <stp>EJ473831 Corp</stp>
        <stp>CPN</stp>
        <stp>[grid13.xls]Sheet2!R2C1_x0000__x0000_</stp>
        <tr r="A2" s="3"/>
      </tp>
      <tp>
        <v>1.4</v>
        <stp/>
        <stp>##V3_BDPV12</stp>
        <stp>EJ473836 Corp</stp>
        <stp>CPN</stp>
        <stp>[grid13.xls]Sheet2!R5C1_x0000__x0000_</stp>
        <tr r="A5" s="3"/>
      </tp>
      <tp>
        <v>0.86882219999999999</v>
        <stp/>
        <stp>##V3_BDPV12</stp>
        <stp>EJ549880 Corp</stp>
        <stp>YLD_YTM_ASK</stp>
        <stp>[grid13.xls]Sheet1!R4C10_x0000__x0000_</stp>
        <tr r="J4" s="2"/>
      </tp>
      <tp>
        <v>0.72016789999999997</v>
        <stp/>
        <stp>##V3_BDPV12</stp>
        <stp>EJ473831 Corp</stp>
        <stp>YLD_YTM_ASK</stp>
        <stp>[grid13.xls]Sheet1!R2C10_x0000__x0000_</stp>
        <tr r="J2" s="2"/>
      </tp>
      <tp>
        <v>4.875</v>
        <stp/>
        <stp>##V3_BDPV12</stp>
        <stp>EJ210147 Corp</stp>
        <stp>CPN</stp>
        <stp>[grid13.xls]Sheet2!R19C1_x0000__x0000_</stp>
        <tr r="A19" s="3"/>
      </tp>
      <tp>
        <v>1.4167257</v>
        <stp/>
        <stp>##V3_BDPV12</stp>
        <stp>EJ473836 Corp</stp>
        <stp>YLD_YTM_ASK</stp>
        <stp>[grid13.xls]Sheet1!R5C10_x0000__x0000_</stp>
        <tr r="J5" s="2"/>
      </tp>
      <tp>
        <v>5.35</v>
        <stp/>
        <stp>##V3_BDPV12</stp>
        <stp>EI380015 Corp</stp>
        <stp>CPN</stp>
        <stp>[grid13.xls]Sheet1!R22C3_x0000__x0000_</stp>
        <tr r="C22" s="2"/>
      </tp>
      <tp>
        <v>6.4</v>
        <stp/>
        <stp>##V3_BDPV12</stp>
        <stp>EH358129 Corp</stp>
        <stp>CPN</stp>
        <stp>[grid13.xls]Sheet1!R33C3_x0000__x0000_</stp>
        <tr r="C33" s="2"/>
      </tp>
      <tp>
        <v>5.6</v>
        <stp/>
        <stp>##V3_BDPV12</stp>
        <stp>EH358125 Corp</stp>
        <stp>CPN</stp>
        <stp>[grid13.xls]Sheet1!R26C3_x0000__x0000_</stp>
        <tr r="C26" s="2"/>
      </tp>
      <tp>
        <v>3</v>
        <stp/>
        <stp>##V3_BDPV12</stp>
        <stp>EJ018323 Corp</stp>
        <stp>CPN</stp>
        <stp>[grid13.xls]Sheet1!R14C3_x0000__x0000_</stp>
        <tr r="C14" s="2"/>
      </tp>
      <tp>
        <v>1.875</v>
        <stp/>
        <stp>##V3_BDPV12</stp>
        <stp>EJ462330 Corp</stp>
        <stp>CPN</stp>
        <stp>[grid13.xls]Sheet1!R8C3_x0000_1</stp>
        <tr r="C8" s="2"/>
      </tp>
      <tp>
        <v>6.3</v>
        <stp/>
        <stp>##V3_BDPV12</stp>
        <stp>EH107281 Corp</stp>
        <stp>CPN</stp>
        <stp>[grid13.xls]Sheet1!R32C3_x0000__x0000_</stp>
        <tr r="C32" s="2"/>
      </tp>
      <tp>
        <v>2.5</v>
        <stp/>
        <stp>##V3_BDPV12</stp>
        <stp>EI337152 Corp</stp>
        <stp>CPN</stp>
        <stp>[grid13.xls]Sheet2!R12C1_x0000__x0000_</stp>
        <tr r="A12" s="3"/>
      </tp>
      <tp t="s">
        <v>2/3/2009</v>
        <stp/>
        <stp>##V3_BDPV12</stp>
        <stp>EH706584 Corp</stp>
        <stp>ISSUE_DT</stp>
        <stp>[grid13.xls]Sheet1!R28C8_x0000__x0000_</stp>
        <tr r="H28" s="2"/>
      </tp>
      <tp t="s">
        <v>11/27/2013</v>
        <stp/>
        <stp>##V3_BDPV12</stp>
        <stp>EJ950461 Corp</stp>
        <stp>ISSUE_DT</stp>
        <stp>[grid13.xls]Sheet1!R10C8_x0000__x0000_</stp>
        <tr r="H10" s="2"/>
      </tp>
      <tp t="s">
        <v>2/3/2009</v>
        <stp/>
        <stp>##V3_BDPV12</stp>
        <stp>EH706588 Corp</stp>
        <stp>ISSUE_DT</stp>
        <stp>[grid13.xls]Sheet1!R36C8_x0000__x0000_</stp>
        <tr r="H36" s="2"/>
      </tp>
      <tp>
        <v>2.2999999999999998</v>
        <stp/>
        <stp>##V3_BDPV12</stp>
        <stp>EK111380 Corp</stp>
        <stp>CPN</stp>
        <stp>[grid13.xls]Sheet2!R9C1_x0000__x0000_</stp>
        <tr r="A9" s="3"/>
      </tp>
      <tp>
        <v>0.8</v>
        <stp/>
        <stp>##V3_BDPV12</stp>
        <stp>EJ473831 Corp</stp>
        <stp>CPN</stp>
        <stp>[grid13.xls]Sheet1!R2C3_x0000__x0000_</stp>
        <tr r="C2" s="2"/>
      </tp>
      <tp>
        <v>1.4</v>
        <stp/>
        <stp>##V3_BDPV12</stp>
        <stp>EJ473836 Corp</stp>
        <stp>CPN</stp>
        <stp>[grid13.xls]Sheet1!R5C3_x0000__x0000_</stp>
        <tr r="C5" s="2"/>
      </tp>
      <tp>
        <v>4.875</v>
        <stp/>
        <stp>##V3_BDPV12</stp>
        <stp>EJ210147 Corp</stp>
        <stp>CPN</stp>
        <stp>[grid13.xls]Sheet1!R19C3_x0000__x0000_</stp>
        <tr r="C19" s="2"/>
      </tp>
      <tp>
        <v>5.35</v>
        <stp/>
        <stp>##V3_BDPV12</stp>
        <stp>EI380015 Corp</stp>
        <stp>CPN</stp>
        <stp>[grid13.xls]Sheet2!R22C1_x0000__x0000_</stp>
        <tr r="A22" s="3"/>
      </tp>
      <tp>
        <v>6.4</v>
        <stp/>
        <stp>##V3_BDPV12</stp>
        <stp>EH358129 Corp</stp>
        <stp>CPN</stp>
        <stp>[grid13.xls]Sheet2!R33C1_x0000__x0000_</stp>
        <tr r="A33" s="3"/>
      </tp>
      <tp>
        <v>5.6</v>
        <stp/>
        <stp>##V3_BDPV12</stp>
        <stp>EH358125 Corp</stp>
        <stp>CPN</stp>
        <stp>[grid13.xls]Sheet2!R26C1_x0000__x0000_</stp>
        <tr r="A26" s="3"/>
      </tp>
      <tp>
        <v>3</v>
        <stp/>
        <stp>##V3_BDPV12</stp>
        <stp>EJ018323 Corp</stp>
        <stp>CPN</stp>
        <stp>[grid13.xls]Sheet2!R14C1_x0000__x0000_</stp>
        <tr r="A14" s="3"/>
      </tp>
      <tp>
        <v>1000000000</v>
        <stp/>
        <stp>##V3_BDPV12</stp>
        <stp>EJ938508 Corp</stp>
        <stp>AMT_ISSUED</stp>
        <stp>[grid13.xls]Sheet1!R15C7_x0000__x0000_</stp>
        <tr r="G15" s="2"/>
      </tp>
      <tp t="s">
        <v>4/30/2009</v>
        <stp/>
        <stp>##V3_BDPV12</stp>
        <stp>EH805403 Corp</stp>
        <stp>ISSUE_DT</stp>
        <stp>[grid13.xls]Sheet1!R29C8_x0000__x0000_</stp>
        <tr r="H29" s="2"/>
      </tp>
      <tp>
        <v>1000000000</v>
        <stp/>
        <stp>##V3_BDPV12</stp>
        <stp>EH358125 Corp</stp>
        <stp>AMT_ISSUED</stp>
        <stp>[grid13.xls]Sheet1!R26C7_x0000__x0000_</stp>
        <tr r="G26" s="2"/>
      </tp>
      <tp>
        <v>1250000000</v>
        <stp/>
        <stp>##V3_BDPV12</stp>
        <stp>EH358129 Corp</stp>
        <stp>AMT_ISSUED</stp>
        <stp>[grid13.xls]Sheet1!R33C7_x0000__x0000_</stp>
        <tr r="G33" s="2"/>
      </tp>
      <tp>
        <v>1850000000</v>
        <stp/>
        <stp>##V3_BDPV12</stp>
        <stp>EJ018323 Corp</stp>
        <stp>AMT_ISSUED</stp>
        <stp>[grid13.xls]Sheet1!R14C7_x0000__x0000_</stp>
        <tr r="G14" s="2"/>
      </tp>
      <tp>
        <v>2000000000</v>
        <stp/>
        <stp>##V3_BDPV12</stp>
        <stp>EG788425 Corp</stp>
        <stp>AMT_ISSUED</stp>
        <stp>[grid13.xls]Sheet1!R35C7_x0000__x0000_</stp>
        <tr r="G35" s="2"/>
      </tp>
      <tp>
        <v>2.375</v>
        <stp/>
        <stp>##V3_BDPV12</stp>
        <stp>EJ950461 Corp</stp>
        <stp>CPN</stp>
        <stp>[grid13.xls]Sheet2!R10C1_x0000__x0000_</stp>
        <tr r="A10" s="3"/>
      </tp>
      <tp>
        <v>5.875</v>
        <stp/>
        <stp>##V3_BDPV12</stp>
        <stp>EH805403 Corp</stp>
        <stp>CPN</stp>
        <stp>[grid13.xls]Sheet1!R29C3_x0000__x0000_</stp>
        <tr r="C29" s="2"/>
      </tp>
      <tp>
        <v>4.25</v>
        <stp/>
        <stp>##V3_BDPV12</stp>
        <stp>EJ670475 Corp</stp>
        <stp>CPN</stp>
        <stp>[grid13.xls]Sheet2!R17C1_x0000__x0000_</stp>
        <tr r="A17" s="3"/>
      </tp>
      <tp t="s">
        <v>12/6/2007</v>
        <stp/>
        <stp>##V3_BDPV12</stp>
        <stp>EH107281 Corp</stp>
        <stp>ISSUE_DT</stp>
        <stp>[grid13.xls]Sheet1!R32C8_x0000__x0000_</stp>
        <tr r="H32" s="2"/>
      </tp>
      <tp t="s">
        <v>11/25/2013</v>
        <stp/>
        <stp>##V3_BDPV12</stp>
        <stp>EJ938508 Corp</stp>
        <stp>ISSUE_DT</stp>
        <stp>[grid13.xls]Sheet1!R15C8_x0000__x0000_</stp>
        <tr r="H15" s="2"/>
      </tp>
      <tp>
        <v>2500000000</v>
        <stp/>
        <stp>##V3_BDPV12</stp>
        <stp>EH189846 Corp</stp>
        <stp>AMT_ISSUED</stp>
        <stp>[grid13.xls]Sheet1!R23C7_x0000__x0000_</stp>
        <tr r="G23" s="2"/>
      </tp>
      <tp>
        <v>1.7</v>
        <stp/>
        <stp>##V3_BDPV12</stp>
        <stp>EJ235124 Corp</stp>
        <stp>CPN</stp>
        <stp>[grid13.xls]Sheet1!R7C3_x0000__x0000_</stp>
        <tr r="C7" s="2"/>
      </tp>
      <tp>
        <v>6.55</v>
        <stp/>
        <stp>##V3_BDPV12</stp>
        <stp>EH706588 Corp</stp>
        <stp>CPN</stp>
        <stp>[grid13.xls]Sheet1!R36C3_x0000__x0000_</stp>
        <tr r="C36" s="2"/>
      </tp>
      <tp>
        <v>5.8</v>
        <stp/>
        <stp>##V3_BDPV12</stp>
        <stp>EH706584 Corp</stp>
        <stp>CPN</stp>
        <stp>[grid13.xls]Sheet1!R28C3_x0000__x0000_</stp>
        <tr r="C28" s="2"/>
      </tp>
      <tp>
        <v>3.8250000000000002</v>
        <stp/>
        <stp>##V3_BDPV12</stp>
        <stp>EJ938508 Corp</stp>
        <stp>CPN</stp>
        <stp>[grid13.xls]Sheet2!R15C1_x0000__x0000_</stp>
        <tr r="A15" s="3"/>
      </tp>
      <tp>
        <v>3.875</v>
        <stp/>
        <stp>##V3_BDPV12</stp>
        <stp>EI783463 Corp</stp>
        <stp>CPN</stp>
        <stp>[grid13.xls]Sheet1!R16C3_x0000__x0000_</stp>
        <tr r="C16" s="2"/>
      </tp>
      <tp>
        <v>5.55</v>
        <stp/>
        <stp>##V3_BDPV12</stp>
        <stp>EI783467 Corp</stp>
        <stp>CPN</stp>
        <stp>[grid13.xls]Sheet1!R25C3_x0000__x0000_</stp>
        <tr r="C25" s="2"/>
      </tp>
      <tp>
        <v>2.4</v>
        <stp/>
        <stp>##V3_BDPV12</stp>
        <stp>EI783459 Corp</stp>
        <stp>CPN</stp>
        <stp>[grid13.xls]Sheet1!R11C3_x0000__x0000_</stp>
        <tr r="C11" s="2"/>
      </tp>
      <tp>
        <v>2.375</v>
        <stp/>
        <stp>##V3_BDPV12</stp>
        <stp>EJ950461 Corp</stp>
        <stp>CPN</stp>
        <stp>[grid13.xls]Sheet1!R10C3_x0000__x0000_</stp>
        <tr r="C10" s="2"/>
      </tp>
      <tp>
        <v>5.875</v>
        <stp/>
        <stp>##V3_BDPV12</stp>
        <stp>EH805403 Corp</stp>
        <stp>CPN</stp>
        <stp>[grid13.xls]Sheet2!R29C1_x0000__x0000_</stp>
        <tr r="A29" s="3"/>
      </tp>
      <tp>
        <v>4.25</v>
        <stp/>
        <stp>##V3_BDPV12</stp>
        <stp>EJ670475 Corp</stp>
        <stp>CPN</stp>
        <stp>[grid13.xls]Sheet1!R17C3_x0000__x0000_</stp>
        <tr r="C17" s="2"/>
      </tp>
      <tp>
        <v>2000000000</v>
        <stp/>
        <stp>##V3_BDPV12</stp>
        <stp>EJ473836 Corp</stp>
        <stp>AMT_ISSUED</stp>
        <stp>[grid13.xls]Book1!R5C6_x0000__x0000_</stp>
        <tr r="F5" s="1"/>
      </tp>
      <tp>
        <v>1000000000</v>
        <stp/>
        <stp>##V3_BDPV12</stp>
        <stp>EJ473831 Corp</stp>
        <stp>AMT_ISSUED</stp>
        <stp>[grid13.xls]Book1!R2C6_x0000_1</stp>
        <tr r="F2" s="1"/>
      </tp>
      <tp>
        <v>1000000000</v>
        <stp/>
        <stp>##V3_BDPV12</stp>
        <stp>EJ462330 Corp</stp>
        <stp>AMT_ISSUED</stp>
        <stp>[grid13.xls]Book1!R8C6_x0000__x0000_</stp>
        <tr r="F8" s="1"/>
      </tp>
      <tp>
        <v>1.7</v>
        <stp/>
        <stp>##V3_BDPV12</stp>
        <stp>EJ235124 Corp</stp>
        <stp>CPN</stp>
        <stp>[grid13.xls]Sheet2!R7C1_x0000__x0000_</stp>
        <tr r="A7" s="3"/>
      </tp>
      <tp>
        <v>6.55</v>
        <stp/>
        <stp>##V3_BDPV12</stp>
        <stp>EH706588 Corp</stp>
        <stp>CPN</stp>
        <stp>[grid13.xls]Sheet2!R36C1_x0000__x0000_</stp>
        <tr r="A36" s="3"/>
      </tp>
      <tp>
        <v>5.8</v>
        <stp/>
        <stp>##V3_BDPV12</stp>
        <stp>EH706584 Corp</stp>
        <stp>CPN</stp>
        <stp>[grid13.xls]Sheet2!R28C1_x0000__x0000_</stp>
        <tr r="A28" s="3"/>
      </tp>
      <tp>
        <v>3.8250000000000002</v>
        <stp/>
        <stp>##V3_BDPV12</stp>
        <stp>EJ938508 Corp</stp>
        <stp>CPN</stp>
        <stp>[grid13.xls]Sheet1!R15C3_x0000__x0000_</stp>
        <tr r="C15" s="2"/>
      </tp>
      <tp>
        <v>3.875</v>
        <stp/>
        <stp>##V3_BDPV12</stp>
        <stp>EI783463 Corp</stp>
        <stp>CPN</stp>
        <stp>[grid13.xls]Sheet2!R16C1_x0000__x0000_</stp>
        <tr r="A16" s="3"/>
      </tp>
      <tp>
        <v>5.55</v>
        <stp/>
        <stp>##V3_BDPV12</stp>
        <stp>EI783467 Corp</stp>
        <stp>CPN</stp>
        <stp>[grid13.xls]Sheet2!R25C1_x0000__x0000_</stp>
        <tr r="A25" s="3"/>
      </tp>
      <tp>
        <v>2.4</v>
        <stp/>
        <stp>##V3_BDPV12</stp>
        <stp>EI783459 Corp</stp>
        <stp>CPN</stp>
        <stp>[grid13.xls]Sheet2!R11C1_x0000__x0000_</stp>
        <tr r="A11" s="3"/>
      </tp>
      <tp>
        <v>1.4167257</v>
        <stp/>
        <stp>##V3_BDPV12</stp>
        <stp>EJ473836 Corp</stp>
        <stp>YLD_YTM_ASK</stp>
        <stp>[grid13.xls]Book1!R5C9_x0000__x0000_</stp>
        <tr r="I5" s="1"/>
      </tp>
      <tp>
        <v>2.3763779999999999</v>
        <stp/>
        <stp>##V3_BDPV12</stp>
        <stp>EK111380 Corp</stp>
        <stp>YLD_YTM_ASK</stp>
        <stp>[grid13.xls]Book1!R9C9_x0000__x0000_</stp>
        <tr r="I9" s="1"/>
      </tp>
      <tp t="s">
        <v>11/3/2004</v>
        <stp/>
        <stp>##V3_BDPV12</stp>
        <stp>ED672326 Corp</stp>
        <stp>ISSUE_DT</stp>
        <stp>[grid13.xls]Sheet1!R20C8_x0000__x0000_</stp>
        <tr r="H20" s="2"/>
      </tp>
      <tp t="s">
        <v>4/29/2011</v>
        <stp/>
        <stp>##V3_BDPV12</stp>
        <stp>EI656926 Corp</stp>
        <stp>ISSUE_DT</stp>
        <stp>[grid13.xls]Sheet1!R13C8_x0000__x0000_</stp>
        <tr r="H13" s="2"/>
      </tp>
      <tp t="s">
        <v>8/18/2004</v>
        <stp/>
        <stp>##V3_BDPV12</stp>
        <stp>ED577112 Corp</stp>
        <stp>ISSUE_DT</stp>
        <stp>[grid13.xls]Sheet1!R34C8_x0000__x0000_</stp>
        <tr r="H34" s="2"/>
      </tp>
      <tp t="s">
        <v>4/3/2008</v>
        <stp/>
        <stp>##V3_BDPV12</stp>
        <stp>EH286961 Corp</stp>
        <stp>ISSUE_DT</stp>
        <stp>[grid13.xls]Sheet1!R30C8_x0000__x0000_</stp>
        <tr r="H30" s="2"/>
      </tp>
      <tp>
        <v>3499738000</v>
        <stp/>
        <stp>##V3_BDPV12</stp>
        <stp>EI644937 Corp</stp>
        <stp>AMT_ISSUED</stp>
        <stp>[grid13.xls]Sheet1!R21C7_x0000__x0000_</stp>
        <tr r="G21" s="2"/>
      </tp>
      <tp>
        <v>0.875</v>
        <stp/>
        <stp>##V3_BDPV12</stp>
        <stp>EJ018315 Corp</stp>
        <stp>CPN</stp>
        <stp>[grid13.xls]Sheet1!R3C3_x0000_2</stp>
        <tr r="C3" s="2"/>
      </tp>
      <tp>
        <v>1.6</v>
        <stp/>
        <stp>##V3_BDPV12</stp>
        <stp>EJ018319 Corp</stp>
        <stp>CPN</stp>
        <stp>[grid13.xls]Sheet1!R6C3_x0000__x0000_</stp>
        <tr r="C6" s="2"/>
      </tp>
      <tp>
        <v>4.45</v>
        <stp/>
        <stp>##V3_BDPV12</stp>
        <stp>EI656934 Corp</stp>
        <stp>CPN</stp>
        <stp>[grid13.xls]Sheet1!R18C3_x0000__x0000_</stp>
        <tr r="C18" s="2"/>
      </tp>
      <tp>
        <v>1.4178959</v>
        <stp/>
        <stp>##V3_BDPV12</stp>
        <stp>EJ235124 Corp</stp>
        <stp>YLD_YTM_ASK</stp>
        <stp>[grid13.xls]Sheet1!R7C10_x0000__x0000_</stp>
        <tr r="J7" s="2"/>
      </tp>
      <tp>
        <v>2.95</v>
        <stp/>
        <stp>##V3_BDPV12</stp>
        <stp>EI656926 Corp</stp>
        <stp>CPN</stp>
        <stp>[grid13.xls]Sheet1!R13C3_x0000__x0000_</stp>
        <tr r="C13" s="2"/>
      </tp>
      <tp>
        <v>5.5</v>
        <stp/>
        <stp>##V3_BDPV12</stp>
        <stp>EH189846 Corp</stp>
        <stp>CPN</stp>
        <stp>[grid13.xls]Sheet1!R23C3_x0000__x0000_</stp>
        <tr r="C23" s="2"/>
      </tp>
      <tp>
        <v>5.35</v>
        <stp/>
        <stp>##V3_BDPV12</stp>
        <stp>EI644937 Corp</stp>
        <stp>CPN</stp>
        <stp>[grid13.xls]Sheet1!R21C3_x0000__x0000_</stp>
        <tr r="C21" s="2"/>
      </tp>
      <tp>
        <v>5.5</v>
        <stp/>
        <stp>##V3_BDPV12</stp>
        <stp>EG252537 Corp</stp>
        <stp>CPN</stp>
        <stp>[grid13.xls]Sheet2!R24C1_x0000__x0000_</stp>
        <tr r="A24" s="3"/>
      </tp>
      <tp>
        <v>750000000</v>
        <stp/>
        <stp>##V3_BDPV12</stp>
        <stp>EH805403 Corp</stp>
        <stp>AMT_ISSUED</stp>
        <stp>[grid13.xls]Sheet1!R29C7_x0000__x0000_</stp>
        <tr r="G29" s="2"/>
      </tp>
      <tp t="s">
        <v>5/12/2011</v>
        <stp/>
        <stp>##V3_BDPV12</stp>
        <stp>EI644937 Corp</stp>
        <stp>ISSUE_DT</stp>
        <stp>[grid13.xls]Sheet1!R21C8_x0000__x0000_</stp>
        <tr r="H21" s="2"/>
      </tp>
      <tp t="s">
        <v>4/29/2011</v>
        <stp/>
        <stp>##V3_BDPV12</stp>
        <stp>EI656934 Corp</stp>
        <stp>ISSUE_DT</stp>
        <stp>[grid13.xls]Sheet1!R18C8_x0000__x0000_</stp>
        <tr r="H18" s="2"/>
      </tp>
      <tp t="s">
        <v>11/3/2004</v>
        <stp/>
        <stp>##V3_BDPV12</stp>
        <stp>ED672330 Corp</stp>
        <stp>ISSUE_DT</stp>
        <stp>[grid13.xls]Sheet1!R31C8_x0000__x0000_</stp>
        <tr r="H31" s="2"/>
      </tp>
      <tp>
        <v>1100000000</v>
        <stp/>
        <stp>##V3_BDPV12</stp>
        <stp>EK111380 Corp</stp>
        <stp>AMT_ISSUED</stp>
        <stp>[grid13.xls]Book1!R9C6_x0000__x0000_</stp>
        <tr r="F9" s="1"/>
      </tp>
      <tp t="s">
        <v>8/31/2007</v>
        <stp/>
        <stp>##V3_BDPV12</stp>
        <stp>EG788425 Corp</stp>
        <stp>ISSUE_DT</stp>
        <stp>[grid13.xls]Sheet1!R35C8_x0000__x0000_</stp>
        <tr r="H35" s="2"/>
      </tp>
      <tp t="s">
        <v>8/18/2004</v>
        <stp/>
        <stp>##V3_BDPV12</stp>
        <stp>ED577108 Corp</stp>
        <stp>ISSUE_DT</stp>
        <stp>[grid13.xls]Sheet1!R27C8_x0000__x0000_</stp>
        <tr r="H27" s="2"/>
      </tp>
      <tp t="s">
        <v>2/1/2008</v>
        <stp/>
        <stp>##V3_BDPV12</stp>
        <stp>EH189846 Corp</stp>
        <stp>ISSUE_DT</stp>
        <stp>[grid13.xls]Sheet1!R23C8_x0000__x0000_</stp>
        <tr r="H23" s="2"/>
      </tp>
      <tp>
        <v>0.9</v>
        <stp/>
        <stp>##V3_BDPV12</stp>
        <stp>EJ549880 Corp</stp>
        <stp>CPN</stp>
        <stp>[grid13.xls]Sheet1!R4C3_x0000__x0000_</stp>
        <tr r="C4" s="2"/>
      </tp>
      <tp>
        <v>6.5</v>
        <stp/>
        <stp>##V3_BDPV12</stp>
        <stp>EG788425 Corp</stp>
        <stp>CPN</stp>
        <stp>[grid13.xls]Sheet2!R35C1_x0000__x0000_</stp>
        <tr r="A35" s="3"/>
      </tp>
      <tp>
        <v>6.125</v>
        <stp/>
        <stp>##V3_BDPV12</stp>
        <stp>EH286961 Corp</stp>
        <stp>CPN</stp>
        <stp>[grid13.xls]Sheet1!R30C3_x0000__x0000_</stp>
        <tr r="C30" s="2"/>
      </tp>
      <tp>
        <v>6.8</v>
        <stp/>
        <stp>##V3_BDPV12</stp>
        <stp>EF427751 Corp</stp>
        <stp>CPN</stp>
        <stp>[grid13.xls]Sheet1!R37C3_x0000__x0000_</stp>
        <tr r="C37" s="2"/>
      </tp>
      <tp>
        <v>2250000000</v>
        <stp/>
        <stp>##V3_BDPV12</stp>
        <stp>EH706584 Corp</stp>
        <stp>AMT_ISSUED</stp>
        <stp>[grid13.xls]Sheet1!R28C7_x0000__x0000_</stp>
        <tr r="G28" s="2"/>
      </tp>
      <tp>
        <v>2250000000</v>
        <stp/>
        <stp>##V3_BDPV12</stp>
        <stp>EH706588 Corp</stp>
        <stp>AMT_ISSUED</stp>
        <stp>[grid13.xls]Sheet1!R36C7_x0000__x0000_</stp>
        <tr r="G36" s="2"/>
      </tp>
      <tp t="s">
        <v>7/30/2010</v>
        <stp/>
        <stp>##V3_BDPV12</stp>
        <stp>EI337152 Corp</stp>
        <stp>ISSUE_DT</stp>
        <stp>[grid13.xls]Sheet1!R12C8_x0000__x0000_</stp>
        <tr r="H12" s="2"/>
      </tp>
      <tp t="s">
        <v>5/29/2012</v>
        <stp/>
        <stp>##V3_BDPV12</stp>
        <stp>EJ210147 Corp</stp>
        <stp>ISSUE_DT</stp>
        <stp>[grid13.xls]Sheet1!R19C8_x0000__x0000_</stp>
        <tr r="H19" s="2"/>
      </tp>
      <tp>
        <v>1250000000</v>
        <stp/>
        <stp>##V3_BDPV12</stp>
        <stp>EH286961 Corp</stp>
        <stp>AMT_ISSUED</stp>
        <stp>[grid13.xls]Sheet1!R30C7_x0000__x0000_</stp>
        <tr r="G30" s="2"/>
      </tp>
      <tp>
        <v>1750000000</v>
        <stp/>
        <stp>##V3_BDPV12</stp>
        <stp>EI656926 Corp</stp>
        <stp>AMT_ISSUED</stp>
        <stp>[grid13.xls]Sheet1!R13C7_x0000__x0000_</stp>
        <tr r="G13" s="2"/>
      </tp>
      <tp>
        <v>1250000000</v>
        <stp/>
        <stp>##V3_BDPV12</stp>
        <stp>EI656934 Corp</stp>
        <stp>AMT_ISSUED</stp>
        <stp>[grid13.xls]Sheet1!R18C7_x0000__x0000_</stp>
        <tr r="G18" s="2"/>
      </tp>
      <tp>
        <v>1.6</v>
        <stp/>
        <stp>##V3_BDPV12</stp>
        <stp>EJ018319 Corp</stp>
        <stp>CPN</stp>
        <stp>[grid13.xls]Sheet2!R6C1_x0000__x0000_</stp>
        <tr r="A6" s="3"/>
      </tp>
      <tp>
        <v>0.875</v>
        <stp/>
        <stp>##V3_BDPV12</stp>
        <stp>EJ018315 Corp</stp>
        <stp>CPN</stp>
        <stp>[grid13.xls]Sheet2!R3C1_x0000__x0000_</stp>
        <tr r="A3" s="3"/>
      </tp>
      <tp>
        <v>1.8996739</v>
        <stp/>
        <stp>##V3_BDPV12</stp>
        <stp>EJ462330 Corp</stp>
        <stp>YLD_YTM_ASK</stp>
        <stp>[grid13.xls]Sheet1!R8C10_x0000__x0000_</stp>
        <tr r="J8" s="2"/>
      </tp>
      <tp>
        <v>4.45</v>
        <stp/>
        <stp>##V3_BDPV12</stp>
        <stp>EI656934 Corp</stp>
        <stp>CPN</stp>
        <stp>[grid13.xls]Sheet2!R18C1_x0000__x0000_</stp>
        <tr r="A18" s="3"/>
      </tp>
      <tp>
        <v>1.3020733</v>
        <stp/>
        <stp>##V3_BDPV12</stp>
        <stp>EJ018319 Corp</stp>
        <stp>YLD_YTM_ASK</stp>
        <stp>[grid13.xls]Sheet1!R6C10_x0000__x0000_</stp>
        <tr r="J6" s="2"/>
      </tp>
      <tp>
        <v>2.95</v>
        <stp/>
        <stp>##V3_BDPV12</stp>
        <stp>EI656926 Corp</stp>
        <stp>CPN</stp>
        <stp>[grid13.xls]Sheet2!R13C1_x0000__x0000_</stp>
        <tr r="A13" s="3"/>
      </tp>
      <tp>
        <v>5.5</v>
        <stp/>
        <stp>##V3_BDPV12</stp>
        <stp>EH189846 Corp</stp>
        <stp>CPN</stp>
        <stp>[grid13.xls]Sheet2!R23C1_x0000__x0000_</stp>
        <tr r="A23" s="3"/>
      </tp>
      <tp>
        <v>5.35</v>
        <stp/>
        <stp>##V3_BDPV12</stp>
        <stp>EI644937 Corp</stp>
        <stp>CPN</stp>
        <stp>[grid13.xls]Sheet2!R21C1_x0000__x0000_</stp>
        <tr r="A21" s="3"/>
      </tp>
      <tp>
        <v>0.46572150000000001</v>
        <stp/>
        <stp>##V3_BDPV12</stp>
        <stp>EJ018315 Corp</stp>
        <stp>YLD_YTM_ASK</stp>
        <stp>[grid13.xls]Sheet1!R3C10_x0000__x0000_</stp>
        <tr r="J3" s="2"/>
      </tp>
      <tp>
        <v>5.5</v>
        <stp/>
        <stp>##V3_BDPV12</stp>
        <stp>EG252537 Corp</stp>
        <stp>CPN</stp>
        <stp>[grid13.xls]Sheet1!R24C3_x0000__x0000_</stp>
        <tr r="C24" s="2"/>
      </tp>
      <tp>
        <v>2250000000</v>
        <stp/>
        <stp>##V3_BDPV12</stp>
        <stp>EI337152 Corp</stp>
        <stp>AMT_ISSUED</stp>
        <stp>[grid13.xls]Sheet1!R12C7_x0000__x0000_</stp>
        <tr r="G12" s="2"/>
      </tp>
      <tp>
        <v>2750000000</v>
        <stp/>
        <stp>##V3_BDPV12</stp>
        <stp>EH107281 Corp</stp>
        <stp>AMT_ISSUED</stp>
        <stp>[grid13.xls]Sheet1!R32C7_x0000__x0000_</stp>
        <tr r="G32" s="2"/>
      </tp>
      <tp>
        <v>1250000000</v>
        <stp/>
        <stp>##V3_BDPV12</stp>
        <stp>ED577108 Corp</stp>
        <stp>AMT_ISSUED</stp>
        <stp>[grid13.xls]Sheet1!R27C7_x0000__x0000_</stp>
        <tr r="G27" s="2"/>
      </tp>
      <tp>
        <v>750000000</v>
        <stp/>
        <stp>##V3_BDPV12</stp>
        <stp>ED577112 Corp</stp>
        <stp>AMT_ISSUED</stp>
        <stp>[grid13.xls]Sheet1!R34C7_x0000__x0000_</stp>
        <tr r="G34" s="2"/>
      </tp>
      <tp>
        <v>600000000</v>
        <stp/>
        <stp>##V3_BDPV12</stp>
        <stp>EF427751 Corp</stp>
        <stp>AMT_ISSUED</stp>
        <stp>[grid13.xls]Sheet1!R37C7_x0000__x0000_</stp>
        <tr r="G37" s="2"/>
      </tp>
      <tp>
        <v>0.9</v>
        <stp/>
        <stp>##V3_BDPV12</stp>
        <stp>EJ549880 Corp</stp>
        <stp>CPN</stp>
        <stp>[grid13.xls]Sheet2!R4C1_x0000__x0000_</stp>
        <tr r="A4" s="3"/>
      </tp>
      <tp>
        <v>6.5</v>
        <stp/>
        <stp>##V3_BDPV12</stp>
        <stp>EG788425 Corp</stp>
        <stp>CPN</stp>
        <stp>[grid13.xls]Sheet1!R35C3_x0000__x0000_</stp>
        <tr r="C35" s="2"/>
      </tp>
      <tp>
        <v>6.125</v>
        <stp/>
        <stp>##V3_BDPV12</stp>
        <stp>EH286961 Corp</stp>
        <stp>CPN</stp>
        <stp>[grid13.xls]Sheet2!R30C1_x0000__x0000_</stp>
        <tr r="A30" s="3"/>
      </tp>
      <tp>
        <v>2.3763779999999999</v>
        <stp/>
        <stp>##V3_BDPV12</stp>
        <stp>EK111380 Corp</stp>
        <stp>YLD_YTM_ASK</stp>
        <stp>[grid13.xls]Sheet1!R9C10_x0000__x0000_</stp>
        <tr r="J9" s="2"/>
      </tp>
      <tp>
        <v>6.8</v>
        <stp/>
        <stp>##V3_BDPV12</stp>
        <stp>EF427751 Corp</stp>
        <stp>CPN</stp>
        <stp>[grid13.xls]Sheet2!R37C1_x0000__x0000_</stp>
        <tr r="A37" s="3"/>
      </tp>
      <tp>
        <v>1000000000</v>
        <stp/>
        <stp>##V3_BDPV12</stp>
        <stp>EJ670475 Corp</stp>
        <stp>AMT_ISSUED</stp>
        <stp>[grid13.xls]Sheet1!R17C7_x0000__x0000_</stp>
        <tr r="G17" s="2"/>
      </tp>
      <tp>
        <v>1600000000</v>
        <stp/>
        <stp>##V3_BDPV12</stp>
        <stp>EJ950461 Corp</stp>
        <stp>AMT_ISSUED</stp>
        <stp>[grid13.xls]Sheet1!R10C7_x0000__x0000_</stp>
        <tr r="G10" s="2"/>
      </tp>
      <tp>
        <v>3500000000.0000005</v>
        <stp/>
        <stp>##V3_BDPV12</stp>
        <stp>EI380015 Corp</stp>
        <stp>AMT_ISSUED</stp>
        <stp>[grid13.xls]Sheet1!R22C7_x0000__x0000_</stp>
        <tr r="G22" s="2"/>
      </tp>
      <tp>
        <v>1250000000</v>
        <stp/>
        <stp>##V3_BDPV12</stp>
        <stp>EJ210147 Corp</stp>
        <stp>AMT_ISSUED</stp>
        <stp>[grid13.xls]Sheet1!R19C7_x0000__x0000_</stp>
        <tr r="G19" s="2"/>
      </tp>
      <tp>
        <v>0.46572150000000001</v>
        <stp/>
        <stp>##V3_BDPV12</stp>
        <stp>EJ018315 Corp</stp>
        <stp>YLD_YTM_ASK</stp>
        <stp>[grid13.xls]Book1!R3C9_x0000__x0000_</stp>
        <tr r="I3" s="1"/>
      </tp>
      <tp>
        <v>0.86882219999999999</v>
        <stp/>
        <stp>##V3_BDPV12</stp>
        <stp>EJ549880 Corp</stp>
        <stp>YLD_YTM_ASK</stp>
        <stp>[grid13.xls]Book1!R4C9_x0000__x0000_</stp>
        <tr r="I4" s="1"/>
      </tp>
      <tp t="s">
        <v>5/15/2013</v>
        <stp/>
        <stp>##V3_BDPV12</stp>
        <stp>EJ670475 Corp</stp>
        <stp>ISSUE_DT</stp>
        <stp>[grid13.xls]Sheet1!R17C8_x0000__x0000_</stp>
        <tr r="H17" s="2"/>
      </tp>
      <tp t="s">
        <v>5/13/2008</v>
        <stp/>
        <stp>##V3_BDPV12</stp>
        <stp>EH358125 Corp</stp>
        <stp>ISSUE_DT</stp>
        <stp>[grid13.xls]Sheet1!R26C8_x0000__x0000_</stp>
        <tr r="H26" s="2"/>
      </tp>
      <tp t="s">
        <v>3/15/2007</v>
        <stp/>
        <stp>##V3_BDPV12</stp>
        <stp>EG252537 Corp</stp>
        <stp>ISSUE_DT</stp>
        <stp>[grid13.xls]Sheet1!R24C8_x0000__x0000_</stp>
        <tr r="H24" s="2"/>
      </tp>
      <tp t="s">
        <v>5/18/2006</v>
        <stp/>
        <stp>##V3_BDPV12</stp>
        <stp>EF427751 Corp</stp>
        <stp>ISSUE_DT</stp>
        <stp>[grid13.xls]Sheet1!R37C8_x0000__x0000_</stp>
        <tr r="H37" s="2"/>
      </tp>
      <tp t="s">
        <v>8/18/2011</v>
        <stp/>
        <stp>##V3_BDPV12</stp>
        <stp>EI783463 Corp</stp>
        <stp>ISSUE_DT</stp>
        <stp>[grid13.xls]Sheet1!R16C8_x0000__x0000_</stp>
        <tr r="H16" s="2"/>
      </tp>
      <tp t="s">
        <v>5/13/2008</v>
        <stp/>
        <stp>##V3_BDPV12</stp>
        <stp>EH358129 Corp</stp>
        <stp>ISSUE_DT</stp>
        <stp>[grid13.xls]Sheet1!R33C8_x0000__x0000_</stp>
        <tr r="H33" s="2"/>
      </tp>
      <tp t="s">
        <v>8/18/2011</v>
        <stp/>
        <stp>##V3_BDPV12</stp>
        <stp>EI783467 Corp</stp>
        <stp>ISSUE_DT</stp>
        <stp>[grid13.xls]Sheet1!R25C8_x0000__x0000_</stp>
        <tr r="H25" s="2"/>
      </tp>
      <tp>
        <v>1000000000</v>
        <stp/>
        <stp>##V3_BDPV12</stp>
        <stp>EJ549880 Corp</stp>
        <stp>AMT_ISSUED</stp>
        <stp>[grid13.xls]Book1!R4C6_x0000__x0000_</stp>
        <tr r="F4" s="1"/>
      </tp>
      <tp>
        <v>6.15</v>
        <stp/>
        <stp>##V3_BDPV12</stp>
        <stp>ED672330 Corp</stp>
        <stp>CPN</stp>
        <stp>[grid13.xls]Sheet2!R31C1_x0000__x0000_</stp>
        <tr r="A31" s="3"/>
      </tp>
      <tp>
        <v>5.0999999999999996</v>
        <stp/>
        <stp>##V3_BDPV12</stp>
        <stp>ED672326 Corp</stp>
        <stp>CPN</stp>
        <stp>[grid13.xls]Sheet2!R20C1_x0000__x0000_</stp>
        <tr r="A20" s="3"/>
      </tp>
      <tp>
        <v>5.625</v>
        <stp/>
        <stp>##V3_BDPV12</stp>
        <stp>ED577108 Corp</stp>
        <stp>CPN</stp>
        <stp>[grid13.xls]Sheet1!R27C3_x0000__x0000_</stp>
        <tr r="C27" s="2"/>
      </tp>
      <tp>
        <v>6.45</v>
        <stp/>
        <stp>##V3_BDPV12</stp>
        <stp>ED577112 Corp</stp>
        <stp>CPN</stp>
        <stp>[grid13.xls]Sheet1!R34C3_x0000__x0000_</stp>
        <tr r="C34" s="2"/>
      </tp>
      <tp>
        <v>1.4178959</v>
        <stp/>
        <stp>##V3_BDPV12</stp>
        <stp>EJ235124 Corp</stp>
        <stp>YLD_YTM_ASK</stp>
        <stp>[grid13.xls]Book1!R7C9_x0000__x0000_</stp>
        <tr r="I7" s="1"/>
      </tp>
      <tp t="s">
        <v>2/13/2012</v>
        <stp/>
        <stp>##V3_BDPV12</stp>
        <stp>EJ018323 Corp</stp>
        <stp>ISSUE_DT</stp>
        <stp>[grid13.xls]Sheet1!R14C8_x0000__x0000_</stp>
        <tr r="H14" s="2"/>
      </tp>
      <tp t="s">
        <v>8/18/2011</v>
        <stp/>
        <stp>##V3_BDPV12</stp>
        <stp>EI783459 Corp</stp>
        <stp>ISSUE_DT</stp>
        <stp>[grid13.xls]Sheet1!R11C8_x0000__x0000_</stp>
        <tr r="H11" s="2"/>
      </tp>
      <tp>
        <v>2250000000</v>
        <stp/>
        <stp>##V3_BDPV12</stp>
        <stp>ED672326 Corp</stp>
        <stp>AMT_ISSUED</stp>
        <stp>[grid13.xls]Sheet1!R20C7_x0000__x0000_</stp>
        <tr r="G20" s="2"/>
      </tp>
      <tp>
        <v>1000000000</v>
        <stp/>
        <stp>##V3_BDPV12</stp>
        <stp>ED672330 Corp</stp>
        <stp>AMT_ISSUED</stp>
        <stp>[grid13.xls]Sheet1!R31C7_x0000__x0000_</stp>
        <tr r="G31" s="2"/>
      </tp>
      <tp t="s">
        <v>9/2/2010</v>
        <stp/>
        <stp>##V3_BDPV12</stp>
        <stp>EI380015 Corp</stp>
        <stp>ISSUE_DT</stp>
        <stp>[grid13.xls]Sheet1!R22C8_x0000__x0000_</stp>
        <tr r="H22" s="2"/>
      </tp>
      <tp>
        <v>600000000</v>
        <stp/>
        <stp>##V3_BDPV12</stp>
        <stp>EG252537 Corp</stp>
        <stp>AMT_ISSUED</stp>
        <stp>[grid13.xls]Sheet1!R24C7_x0000__x0000_</stp>
        <tr r="G24" s="2"/>
      </tp>
      <tp>
        <v>1.8996739</v>
        <stp/>
        <stp>##V3_BDPV12</stp>
        <stp>EJ462330 Corp</stp>
        <stp>YLD_YTM_ASK</stp>
        <stp>[grid13.xls]Book1!R8C9_x0000__x0000_</stp>
        <tr r="I8" s="1"/>
      </tp>
      <tp>
        <v>0.72016789999999997</v>
        <stp/>
        <stp>##V3_BDPV12</stp>
        <stp>EJ473831 Corp</stp>
        <stp>YLD_YTM_ASK</stp>
        <stp>[grid13.xls]Book1!R2C9_x0000__x0000_</stp>
        <tr r="I2" s="1"/>
      </tp>
      <tp>
        <v>2000000000</v>
        <stp/>
        <stp>##V3_BDPV12</stp>
        <stp>EI783467 Corp</stp>
        <stp>AMT_ISSUED</stp>
        <stp>[grid13.xls]Sheet1!R25C7_x0000__x0000_</stp>
        <tr r="G25" s="2"/>
      </tp>
      <tp>
        <v>1500000000</v>
        <stp/>
        <stp>##V3_BDPV12</stp>
        <stp>EI783459 Corp</stp>
        <stp>AMT_ISSUED</stp>
        <stp>[grid13.xls]Sheet1!R11C7_x0000__x0000_</stp>
        <tr r="G11" s="2"/>
      </tp>
      <tp>
        <v>1500000000</v>
        <stp/>
        <stp>##V3_BDPV12</stp>
        <stp>EI783463 Corp</stp>
        <stp>AMT_ISSUED</stp>
        <stp>[grid13.xls]Sheet1!R16C7_x0000__x0000_</stp>
        <tr r="G16" s="2"/>
      </tp>
      <tp>
        <v>6.15</v>
        <stp/>
        <stp>##V3_BDPV12</stp>
        <stp>ED672330 Corp</stp>
        <stp>CPN</stp>
        <stp>[grid13.xls]Sheet1!R31C3_x0000__x0000_</stp>
        <tr r="C31" s="2"/>
      </tp>
      <tp>
        <v>5.0999999999999996</v>
        <stp/>
        <stp>##V3_BDPV12</stp>
        <stp>ED672326 Corp</stp>
        <stp>CPN</stp>
        <stp>[grid13.xls]Sheet1!R20C3_x0000__x0000_</stp>
        <tr r="C20" s="2"/>
      </tp>
      <tp>
        <v>5.625</v>
        <stp/>
        <stp>##V3_BDPV12</stp>
        <stp>ED577108 Corp</stp>
        <stp>CPN</stp>
        <stp>[grid13.xls]Sheet2!R27C1_x0000__x0000_</stp>
        <tr r="A27" s="3"/>
      </tp>
      <tp>
        <v>6.45</v>
        <stp/>
        <stp>##V3_BDPV12</stp>
        <stp>ED577112 Corp</stp>
        <stp>CPN</stp>
        <stp>[grid13.xls]Sheet2!R34C1_x0000__x0000_</stp>
        <tr r="A34" s="3"/>
      </tp>
      <tp>
        <v>1.6</v>
        <stp/>
        <stp>##V3_BDPV12</stp>
        <stp>EJ018319 Corp</stp>
        <stp>CPN</stp>
        <stp>[grid13.xls]Book1!R6C3_x0000__x0000_</stp>
        <tr r="C6" s="1"/>
      </tp>
      <tp t="s">
        <v>9/15/2034</v>
        <stp/>
        <stp>##V3_BDPV12</stp>
        <stp>ED672330 Corp</stp>
        <stp>MATURITY</stp>
        <stp>[grid13.xls]Sheet2!R31C2_x0000__x0000_</stp>
        <tr r="B31" s="3"/>
      </tp>
      <tp t="s">
        <v>9/1/2040</v>
        <stp/>
        <stp>##V3_BDPV12</stp>
        <stp>EI644937 Corp</stp>
        <stp>MATURITY</stp>
        <stp>[grid13.xls]Sheet2!R21C2_x0000__x0000_</stp>
        <tr r="B21" s="3"/>
      </tp>
      <tp t="s">
        <v>5/15/2021</v>
        <stp/>
        <stp>##V3_BDPV12</stp>
        <stp>EI656934 Corp</stp>
        <stp>MATURITY</stp>
        <stp>[grid13.xls]Sheet2!R18C2_x0000__x0000_</stp>
        <tr r="B18" s="3"/>
      </tp>
      <tp t="s">
        <v>9/1/2037</v>
        <stp/>
        <stp>##V3_BDPV12</stp>
        <stp>EG788425 Corp</stp>
        <stp>MATURITY</stp>
        <stp>[grid13.xls]Sheet2!R35C2_x0000__x0000_</stp>
        <tr r="B35" s="3"/>
      </tp>
      <tp t="s">
        <v>6/15/2016</v>
        <stp/>
        <stp>##V3_BDPV12</stp>
        <stp>ED577108 Corp</stp>
        <stp>MATURITY</stp>
        <stp>[grid13.xls]Sheet2!R27C2_x0000__x0000_</stp>
        <tr r="B27" s="3"/>
      </tp>
      <tp t="s">
        <v>2/1/2018</v>
        <stp/>
        <stp>##V3_BDPV12</stp>
        <stp>EH189846 Corp</stp>
        <stp>MATURITY</stp>
        <stp>[grid13.xls]Sheet2!R23C2_x0000__x0000_</stp>
        <tr r="B23" s="3"/>
      </tp>
      <tp>
        <v>1000000000</v>
        <stp/>
        <stp>##V3_BDPV12</stp>
        <stp>EJ018315 Corp</stp>
        <stp>AMT_ISSUED</stp>
        <stp>[grid13.xls]Sheet1!R3C7_x0000__x0000_</stp>
        <tr r="G3" s="2"/>
      </tp>
      <tp>
        <v>1000000000</v>
        <stp/>
        <stp>##V3_BDPV12</stp>
        <stp>EJ549880 Corp</stp>
        <stp>AMT_ISSUED</stp>
        <stp>[grid13.xls]Sheet1!R4C7_x0000__x0000_</stp>
        <tr r="G4" s="2"/>
      </tp>
      <tp t="s">
        <v>6/15/2034</v>
        <stp/>
        <stp>##V3_BDPV12</stp>
        <stp>ED577112 Corp</stp>
        <stp>MATURITY</stp>
        <stp>[grid13.xls]Sheet2!R34C2_x0000__x0000_</stp>
        <tr r="B34" s="3"/>
      </tp>
      <tp t="s">
        <v>2/15/2022</v>
        <stp/>
        <stp>##V3_BDPV12</stp>
        <stp>EJ018323 Corp</stp>
        <stp>MATURITY</stp>
        <stp>[grid13.xls]Sheet1!R14C4_x0000__x0000_</stp>
        <tr r="D14" s="2"/>
      </tp>
      <tp t="s">
        <v>9/15/2014</v>
        <stp/>
        <stp>##V3_BDPV12</stp>
        <stp>ED672326 Corp</stp>
        <stp>MATURITY</stp>
        <stp>[grid13.xls]Sheet2!R20C2_x0000__x0000_</stp>
        <tr r="B20" s="3"/>
      </tp>
      <tp t="s">
        <v>5/15/2016</v>
        <stp/>
        <stp>##V3_BDPV12</stp>
        <stp>EI656926 Corp</stp>
        <stp>MATURITY</stp>
        <stp>[grid13.xls]Sheet2!R13C2_x0000__x0000_</stp>
        <tr r="B13" s="3"/>
      </tp>
      <tp t="s">
        <v>8/15/2016</v>
        <stp/>
        <stp>##V3_BDPV12</stp>
        <stp>EI783459 Corp</stp>
        <stp>MATURITY</stp>
        <stp>[grid13.xls]Sheet1!R11C4_x0000__x0000_</stp>
        <tr r="D11" s="2"/>
      </tp>
      <tp t="s">
        <v>9/1/2040</v>
        <stp/>
        <stp>##V3_BDPV12</stp>
        <stp>EI380015 Corp</stp>
        <stp>MATURITY</stp>
        <stp>[grid13.xls]Sheet1!R22C4_x0000__x0000_</stp>
        <tr r="D22" s="2"/>
      </tp>
      <tp t="s">
        <v>4/2/2015</v>
        <stp/>
        <stp>##V3_BDPV12</stp>
        <stp>EH286961 Corp</stp>
        <stp>MATURITY</stp>
        <stp>[grid13.xls]Sheet2!R30C2_x0000__x0000_</stp>
        <tr r="B30" s="3"/>
      </tp>
      <tp t="s">
        <v>6/1/2043</v>
        <stp/>
        <stp>##V3_BDPV12</stp>
        <stp>EJ670475 Corp</stp>
        <stp>MATURITY</stp>
        <stp>[grid13.xls]Sheet1!R17C4_x0000__x0000_</stp>
        <tr r="D17" s="2"/>
      </tp>
      <tp t="s">
        <v>5/15/2018</v>
        <stp/>
        <stp>##V3_BDPV12</stp>
        <stp>EH358125 Corp</stp>
        <stp>MATURITY</stp>
        <stp>[grid13.xls]Sheet1!R26C4_x0000__x0000_</stp>
        <tr r="D26" s="2"/>
      </tp>
      <tp t="s">
        <v>5/15/2036</v>
        <stp/>
        <stp>##V3_BDPV12</stp>
        <stp>EF427751 Corp</stp>
        <stp>MATURITY</stp>
        <stp>[grid13.xls]Sheet1!R37C4_x0000__x0000_</stp>
        <tr r="D37" s="2"/>
      </tp>
      <tp t="s">
        <v>3/15/2027</v>
        <stp/>
        <stp>##V3_BDPV12</stp>
        <stp>EG252537 Corp</stp>
        <stp>MATURITY</stp>
        <stp>[grid13.xls]Sheet1!R24C4_x0000__x0000_</stp>
        <tr r="D24" s="2"/>
      </tp>
      <tp t="s">
        <v>5/15/2038</v>
        <stp/>
        <stp>##V3_BDPV12</stp>
        <stp>EH358129 Corp</stp>
        <stp>MATURITY</stp>
        <stp>[grid13.xls]Sheet1!R33C4_x0000__x0000_</stp>
        <tr r="D33" s="2"/>
      </tp>
      <tp t="s">
        <v>8/15/2041</v>
        <stp/>
        <stp>##V3_BDPV12</stp>
        <stp>EI783467 Corp</stp>
        <stp>MATURITY</stp>
        <stp>[grid13.xls]Sheet1!R25C4_x0000__x0000_</stp>
        <tr r="D25" s="2"/>
      </tp>
      <tp t="s">
        <v>8/15/2021</v>
        <stp/>
        <stp>##V3_BDPV12</stp>
        <stp>EI783463 Corp</stp>
        <stp>MATURITY</stp>
        <stp>[grid13.xls]Sheet1!R16C4_x0000__x0000_</stp>
        <tr r="D16" s="2"/>
      </tp>
      <tp>
        <v>1000000000</v>
        <stp/>
        <stp>##V3_BDPV12</stp>
        <stp>EJ462330 Corp</stp>
        <stp>AMT_ISSUED</stp>
        <stp>[grid13.xls]Sheet1!R8C7_x0000__x0000_</stp>
        <tr r="G8" s="2"/>
      </tp>
      <tp>
        <v>1000000000</v>
        <stp/>
        <stp>##V3_BDPV12</stp>
        <stp>EJ473831 Corp</stp>
        <stp>AMT_ISSUED</stp>
        <stp>[grid13.xls]Sheet1!R2C7_x0000__x0000_</stp>
        <tr r="G2" s="2"/>
      </tp>
      <tp t="s">
        <v>6/1/2044</v>
        <stp/>
        <stp>##V3_BDPV12</stp>
        <stp>EJ210147 Corp</stp>
        <stp>MATURITY</stp>
        <stp>[grid13.xls]Sheet2!R19C2_x0000__x0000_</stp>
        <tr r="B19" s="3"/>
      </tp>
      <tp t="s">
        <v>8/15/2015</v>
        <stp/>
        <stp>##V3_BDPV12</stp>
        <stp>EI337152 Corp</stp>
        <stp>MATURITY</stp>
        <stp>[grid13.xls]Sheet2!R12C2_x0000__x0000_</stp>
        <tr r="B12" s="3"/>
      </tp>
      <tp>
        <v>1150000000</v>
        <stp/>
        <stp>##V3_BDPV12</stp>
        <stp>EJ235124 Corp</stp>
        <stp>AMT_ISSUED</stp>
        <stp>[grid13.xls]Sheet1!R7C7_x0000__x0000_</stp>
        <tr r="G7" s="2"/>
      </tp>
      <tp t="s">
        <v>6/1/2043</v>
        <stp/>
        <stp>##V3_BDPV12</stp>
        <stp>EJ670475 Corp</stp>
        <stp>MATURITY</stp>
        <stp>[grid13.xls]Sheet2!R17C2_x0000__x0000_</stp>
        <tr r="B17" s="3"/>
      </tp>
      <tp t="s">
        <v>5/15/2018</v>
        <stp/>
        <stp>##V3_BDPV12</stp>
        <stp>EH358125 Corp</stp>
        <stp>MATURITY</stp>
        <stp>[grid13.xls]Sheet2!R26C2_x0000__x0000_</stp>
        <tr r="B26" s="3"/>
      </tp>
      <tp t="s">
        <v>5/15/2036</v>
        <stp/>
        <stp>##V3_BDPV12</stp>
        <stp>EF427751 Corp</stp>
        <stp>MATURITY</stp>
        <stp>[grid13.xls]Sheet2!R37C2_x0000__x0000_</stp>
        <tr r="B37" s="3"/>
      </tp>
      <tp t="s">
        <v>3/15/2027</v>
        <stp/>
        <stp>##V3_BDPV12</stp>
        <stp>EG252537 Corp</stp>
        <stp>MATURITY</stp>
        <stp>[grid13.xls]Sheet2!R24C2_x0000__x0000_</stp>
        <tr r="B24" s="3"/>
      </tp>
      <tp t="s">
        <v>5/15/2038</v>
        <stp/>
        <stp>##V3_BDPV12</stp>
        <stp>EH358129 Corp</stp>
        <stp>MATURITY</stp>
        <stp>[grid13.xls]Sheet2!R33C2_x0000__x0000_</stp>
        <tr r="B33" s="3"/>
      </tp>
      <tp t="s">
        <v>8/15/2041</v>
        <stp/>
        <stp>##V3_BDPV12</stp>
        <stp>EI783467 Corp</stp>
        <stp>MATURITY</stp>
        <stp>[grid13.xls]Sheet2!R25C2_x0000__x0000_</stp>
        <tr r="B25" s="3"/>
      </tp>
      <tp t="s">
        <v>8/15/2021</v>
        <stp/>
        <stp>##V3_BDPV12</stp>
        <stp>EI783463 Corp</stp>
        <stp>MATURITY</stp>
        <stp>[grid13.xls]Sheet2!R16C2_x0000__x0000_</stp>
        <tr r="B16" s="3"/>
      </tp>
      <tp t="s">
        <v>6/1/2044</v>
        <stp/>
        <stp>##V3_BDPV12</stp>
        <stp>EJ210147 Corp</stp>
        <stp>MATURITY</stp>
        <stp>[grid13.xls]Sheet1!R19C4_x0000__x0000_</stp>
        <tr r="D19" s="2"/>
      </tp>
      <tp t="s">
        <v>8/15/2015</v>
        <stp/>
        <stp>##V3_BDPV12</stp>
        <stp>EI337152 Corp</stp>
        <stp>MATURITY</stp>
        <stp>[grid13.xls]Sheet1!R12C4_x0000__x0000_</stp>
        <tr r="D12" s="2"/>
      </tp>
      <tp>
        <v>1100000000</v>
        <stp/>
        <stp>##V3_BDPV12</stp>
        <stp>EK111380 Corp</stp>
        <stp>AMT_ISSUED</stp>
        <stp>[grid13.xls]Sheet1!R9C7_x0000__x0000_</stp>
        <tr r="G9" s="2"/>
      </tp>
      <tp>
        <v>2000000000</v>
        <stp/>
        <stp>##V3_BDPV12</stp>
        <stp>EJ473836 Corp</stp>
        <stp>AMT_ISSUED</stp>
        <stp>[grid13.xls]Sheet1!R5C7_x0000__x0000_</stp>
        <tr r="G5" s="2"/>
      </tp>
      <tp t="s">
        <v>9/15/2034</v>
        <stp/>
        <stp>##V3_BDPV12</stp>
        <stp>ED672330 Corp</stp>
        <stp>MATURITY</stp>
        <stp>[grid13.xls]Sheet1!R31C4_x0000__x0000_</stp>
        <tr r="D31" s="2"/>
      </tp>
      <tp t="s">
        <v>9/1/2040</v>
        <stp/>
        <stp>##V3_BDPV12</stp>
        <stp>EI644937 Corp</stp>
        <stp>MATURITY</stp>
        <stp>[grid13.xls]Sheet1!R21C4_x0000__x0000_</stp>
        <tr r="D21" s="2"/>
      </tp>
      <tp t="s">
        <v>5/15/2021</v>
        <stp/>
        <stp>##V3_BDPV12</stp>
        <stp>EI656934 Corp</stp>
        <stp>MATURITY</stp>
        <stp>[grid13.xls]Sheet1!R18C4_x0000__x0000_</stp>
        <tr r="D18" s="2"/>
      </tp>
      <tp t="s">
        <v>9/1/2037</v>
        <stp/>
        <stp>##V3_BDPV12</stp>
        <stp>EG788425 Corp</stp>
        <stp>MATURITY</stp>
        <stp>[grid13.xls]Sheet1!R35C4_x0000__x0000_</stp>
        <tr r="D35" s="2"/>
      </tp>
      <tp t="s">
        <v>6/15/2016</v>
        <stp/>
        <stp>##V3_BDPV12</stp>
        <stp>ED577108 Corp</stp>
        <stp>MATURITY</stp>
        <stp>[grid13.xls]Sheet1!R27C4_x0000__x0000_</stp>
        <tr r="D27" s="2"/>
      </tp>
      <tp t="s">
        <v>2/1/2018</v>
        <stp/>
        <stp>##V3_BDPV12</stp>
        <stp>EH189846 Corp</stp>
        <stp>MATURITY</stp>
        <stp>[grid13.xls]Sheet1!R23C4_x0000__x0000_</stp>
        <tr r="D23" s="2"/>
      </tp>
      <tp t="s">
        <v>6/15/2034</v>
        <stp/>
        <stp>##V3_BDPV12</stp>
        <stp>ED577112 Corp</stp>
        <stp>MATURITY</stp>
        <stp>[grid13.xls]Sheet1!R34C4_x0000__x0000_</stp>
        <tr r="D34" s="2"/>
      </tp>
      <tp t="s">
        <v>2/15/2022</v>
        <stp/>
        <stp>##V3_BDPV12</stp>
        <stp>EJ018323 Corp</stp>
        <stp>MATURITY</stp>
        <stp>[grid13.xls]Sheet2!R14C2_x0000__x0000_</stp>
        <tr r="B14" s="3"/>
      </tp>
      <tp t="s">
        <v>9/15/2014</v>
        <stp/>
        <stp>##V3_BDPV12</stp>
        <stp>ED672326 Corp</stp>
        <stp>MATURITY</stp>
        <stp>[grid13.xls]Sheet1!R20C4_x0000__x0000_</stp>
        <tr r="D20" s="2"/>
      </tp>
      <tp t="s">
        <v>5/15/2016</v>
        <stp/>
        <stp>##V3_BDPV12</stp>
        <stp>EI656926 Corp</stp>
        <stp>MATURITY</stp>
        <stp>[grid13.xls]Sheet1!R13C4_x0000__x0000_</stp>
        <tr r="D13" s="2"/>
      </tp>
      <tp t="s">
        <v>8/15/2016</v>
        <stp/>
        <stp>##V3_BDPV12</stp>
        <stp>EI783459 Corp</stp>
        <stp>MATURITY</stp>
        <stp>[grid13.xls]Sheet2!R11C2_x0000__x0000_</stp>
        <tr r="B11" s="3"/>
      </tp>
      <tp t="s">
        <v>9/1/2040</v>
        <stp/>
        <stp>##V3_BDPV12</stp>
        <stp>EI380015 Corp</stp>
        <stp>MATURITY</stp>
        <stp>[grid13.xls]Sheet2!R22C2_x0000__x0000_</stp>
        <tr r="B22" s="3"/>
      </tp>
      <tp t="s">
        <v>4/2/2015</v>
        <stp/>
        <stp>##V3_BDPV12</stp>
        <stp>EH286961 Corp</stp>
        <stp>MATURITY</stp>
        <stp>[grid13.xls]Sheet1!R30C4_x0000__x0000_</stp>
        <tr r="D30" s="2"/>
      </tp>
      <tp>
        <v>1.4</v>
        <stp/>
        <stp>##V3_BDPV12</stp>
        <stp>EJ473836 Corp</stp>
        <stp>CPN</stp>
        <stp>[grid13.xls]Book1!R5C3_x0000__x0000_</stp>
        <tr r="C5" s="1"/>
      </tp>
      <tp>
        <v>2.2999999999999998</v>
        <stp/>
        <stp>##V3_BDPV12</stp>
        <stp>EK111380 Corp</stp>
        <stp>CPN</stp>
        <stp>[grid13.xls]Book1!R9C3_x0000__x0000_</stp>
        <tr r="C9" s="1"/>
      </tp>
      <tp t="s">
        <v>2/15/2019</v>
        <stp/>
        <stp>##V3_BDPV12</stp>
        <stp>EH706584 Corp</stp>
        <stp>MATURITY</stp>
        <stp>[grid13.xls]Sheet2!R28C2_x0000__x0000_</stp>
        <tr r="B28" s="3"/>
      </tp>
      <tp t="s">
        <v>11/27/2018</v>
        <stp/>
        <stp>##V3_BDPV12</stp>
        <stp>EJ950461 Corp</stp>
        <stp>MATURITY</stp>
        <stp>[grid13.xls]Sheet2!R10C2_x0000__x0000_</stp>
        <tr r="B10" s="3"/>
      </tp>
      <tp t="s">
        <v>1/15/2038</v>
        <stp/>
        <stp>##V3_BDPV12</stp>
        <stp>EH107281 Corp</stp>
        <stp>MATURITY</stp>
        <stp>[grid13.xls]Sheet1!R32C4_x0000__x0000_</stp>
        <tr r="D32" s="2"/>
      </tp>
      <tp t="s">
        <v>2/15/2039</v>
        <stp/>
        <stp>##V3_BDPV12</stp>
        <stp>EH706588 Corp</stp>
        <stp>MATURITY</stp>
        <stp>[grid13.xls]Sheet2!R36C2_x0000__x0000_</stp>
        <tr r="B36" s="3"/>
      </tp>
      <tp t="s">
        <v>11/25/2020</v>
        <stp/>
        <stp>##V3_BDPV12</stp>
        <stp>EJ938508 Corp</stp>
        <stp>MATURITY</stp>
        <stp>[grid13.xls]Sheet1!R15C4_x0000__x0000_</stp>
        <tr r="D15" s="2"/>
      </tp>
      <tp t="s">
        <v>4/28/2017</v>
        <stp/>
        <stp>##V3_BDPV12</stp>
        <stp>EH805403 Corp</stp>
        <stp>MATURITY</stp>
        <stp>[grid13.xls]Sheet1!R29C4_x0000__x0000_</stp>
        <tr r="D29" s="2"/>
      </tp>
      <tp>
        <v>0.875</v>
        <stp/>
        <stp>##V3_BDPV12</stp>
        <stp>EJ018315 Corp</stp>
        <stp>CPN</stp>
        <stp>[grid13.xls]Book1!R3C3_x0000__x0000_</stp>
        <tr r="C3" s="1"/>
      </tp>
      <tp>
        <v>0.9</v>
        <stp/>
        <stp>##V3_BDPV12</stp>
        <stp>EJ549880 Corp</stp>
        <stp>CPN</stp>
        <stp>[grid13.xls]Book1!R4C3_x0000__x0000_</stp>
        <tr r="C4" s="1"/>
      </tp>
      <tp t="s">
        <v>2/15/2019</v>
        <stp/>
        <stp>##V3_BDPV12</stp>
        <stp>EH706584 Corp</stp>
        <stp>MATURITY</stp>
        <stp>[grid13.xls]Sheet1!R28C4_x0000__x0000_</stp>
        <tr r="D28" s="2"/>
      </tp>
      <tp t="s">
        <v>11/27/2018</v>
        <stp/>
        <stp>##V3_BDPV12</stp>
        <stp>EJ950461 Corp</stp>
        <stp>MATURITY</stp>
        <stp>[grid13.xls]Sheet1!R10C4_x0000__x0000_</stp>
        <tr r="D10" s="2"/>
      </tp>
      <tp t="s">
        <v>1/15/2038</v>
        <stp/>
        <stp>##V3_BDPV12</stp>
        <stp>EH107281 Corp</stp>
        <stp>MATURITY</stp>
        <stp>[grid13.xls]Sheet2!R32C2_x0000__x0000_</stp>
        <tr r="B32" s="3"/>
      </tp>
      <tp t="s">
        <v>2/15/2039</v>
        <stp/>
        <stp>##V3_BDPV12</stp>
        <stp>EH706588 Corp</stp>
        <stp>MATURITY</stp>
        <stp>[grid13.xls]Sheet1!R36C4_x0000__x0000_</stp>
        <tr r="D36" s="2"/>
      </tp>
      <tp t="s">
        <v>11/25/2020</v>
        <stp/>
        <stp>##V3_BDPV12</stp>
        <stp>EJ938508 Corp</stp>
        <stp>MATURITY</stp>
        <stp>[grid13.xls]Sheet2!R15C2_x0000__x0000_</stp>
        <tr r="B15" s="3"/>
      </tp>
      <tp>
        <v>1000000000</v>
        <stp/>
        <stp>##V3_BDPV12</stp>
        <stp>EJ018319 Corp</stp>
        <stp>AMT_ISSUED</stp>
        <stp>[grid13.xls]Sheet1!R6C7_x0000__x0000_</stp>
        <tr r="G6" s="2"/>
      </tp>
      <tp t="s">
        <v>4/28/2017</v>
        <stp/>
        <stp>##V3_BDPV12</stp>
        <stp>EH805403 Corp</stp>
        <stp>MATURITY</stp>
        <stp>[grid13.xls]Sheet2!R29C2_x0000__x0000_</stp>
        <tr r="B29" s="3"/>
      </tp>
      <tp>
        <v>1.875</v>
        <stp/>
        <stp>##V3_BDPV12</stp>
        <stp>EJ462330 Corp</stp>
        <stp>CPN</stp>
        <stp>[grid13.xls]Book1!R8C3_x0000__x0000_</stp>
        <tr r="C8" s="1"/>
      </tp>
      <tp>
        <v>0.8</v>
        <stp/>
        <stp>##V3_BDPV12</stp>
        <stp>EJ473831 Corp</stp>
        <stp>CPN</stp>
        <stp>[grid13.xls]Book1!R2C3_x0000__x0000_</stp>
        <tr r="C2" s="1"/>
      </tp>
      <tp>
        <v>1.7</v>
        <stp/>
        <stp>##V3_BDPV12</stp>
        <stp>EJ235124 Corp</stp>
        <stp>CPN</stp>
        <stp>[grid13.xls]Book1!R7C3_x0000__x0000_</stp>
        <tr r="C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7" workbookViewId="0">
      <selection activeCell="F33" sqref="A1:K47"/>
    </sheetView>
  </sheetViews>
  <sheetFormatPr defaultRowHeight="12.75" x14ac:dyDescent="0.2"/>
  <cols>
    <col min="1" max="1" width="11.42578125" bestFit="1" customWidth="1"/>
    <col min="2" max="2" width="6" bestFit="1" customWidth="1"/>
    <col min="3" max="3" width="7.28515625" bestFit="1" customWidth="1"/>
    <col min="4" max="4" width="7.7109375" bestFit="1" customWidth="1"/>
    <col min="5" max="5" width="12.28515625" bestFit="1" customWidth="1"/>
    <col min="6" max="6" width="14.85546875" bestFit="1" customWidth="1"/>
    <col min="7" max="7" width="9.85546875" bestFit="1" customWidth="1"/>
    <col min="8" max="8" width="7.140625" bestFit="1" customWidth="1"/>
    <col min="9" max="9" width="18.7109375" bestFit="1" customWidth="1"/>
    <col min="10" max="10" width="11.85546875" bestFit="1" customWidth="1"/>
    <col min="11" max="11" width="8.710937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 t="str">
        <f>_xll.BDP("EJ473831 Corp","LONG_COMP_NAME")</f>
        <v>AT&amp;T Inc</v>
      </c>
      <c r="B2" s="1" t="str">
        <f>_xll.BDP("EJ473831 Corp","TICKER")</f>
        <v>T</v>
      </c>
      <c r="C2" s="1">
        <f>_xll.BDP("EJ473831 Corp","CPN")</f>
        <v>0.8</v>
      </c>
      <c r="D2" s="1" t="str">
        <f>_xll.BDP("EJ473831 Corp","MATURITY")</f>
        <v>12/1/2015</v>
      </c>
      <c r="E2" s="1">
        <f>_xll.BDP("EJ473831 Corp","AMT_OUTSTANDING")</f>
        <v>1000000000</v>
      </c>
      <c r="F2" s="1">
        <f>_xll.BDP("EJ473831 Corp","AMT_ISSUED")</f>
        <v>1000000000</v>
      </c>
      <c r="G2" s="1" t="str">
        <f>_xll.BDP("EJ473831 Corp","ISSUE_DT")</f>
        <v>12/11/2012</v>
      </c>
      <c r="H2" s="1">
        <f>_xll.BDP("EJ473831 Corp","PX_ASK")</f>
        <v>100.136</v>
      </c>
      <c r="I2" s="1">
        <f>_xll.BDP("EJ473831 Corp","YLD_YTM_ASK")</f>
        <v>0.72016789999999997</v>
      </c>
      <c r="J2" s="1" t="str">
        <f>_xll.BDP("EJ473831 Corp","CPN_TYP")</f>
        <v>FIXED</v>
      </c>
      <c r="K2" s="1" t="str">
        <f>_xll.BDP("EJ473831 Corp","MTY_TYP")</f>
        <v>AT MATURITY</v>
      </c>
    </row>
    <row r="3" spans="1:11" x14ac:dyDescent="0.2">
      <c r="A3" s="1" t="str">
        <f>_xll.BDP("EJ018315 Corp","LONG_COMP_NAME")</f>
        <v>AT&amp;T Inc</v>
      </c>
      <c r="B3" s="1" t="str">
        <f>_xll.BDP("EJ018315 Corp","TICKER")</f>
        <v>T</v>
      </c>
      <c r="C3" s="1">
        <f>_xll.BDP("EJ018315 Corp","CPN")</f>
        <v>0.875</v>
      </c>
      <c r="D3" s="1" t="str">
        <f>_xll.BDP("EJ018315 Corp","MATURITY")</f>
        <v>2/13/2015</v>
      </c>
      <c r="E3" s="1">
        <f>_xll.BDP("EJ018315 Corp","AMT_OUTSTANDING")</f>
        <v>1000000000</v>
      </c>
      <c r="F3" s="1">
        <f>_xll.BDP("EJ018315 Corp","AMT_ISSUED")</f>
        <v>1000000000</v>
      </c>
      <c r="G3" s="1" t="str">
        <f>_xll.BDP("EJ018315 Corp","ISSUE_DT")</f>
        <v>2/13/2012</v>
      </c>
      <c r="H3" s="1">
        <f>_xll.BDP("EJ018315 Corp","PX_ASK")</f>
        <v>100.375</v>
      </c>
      <c r="I3" s="1">
        <f>_xll.BDP("EJ018315 Corp","YLD_YTM_ASK")</f>
        <v>0.46572150000000001</v>
      </c>
      <c r="J3" s="1" t="str">
        <f>_xll.BDP("EJ018315 Corp","CPN_TYP")</f>
        <v>FIXED</v>
      </c>
      <c r="K3" s="1" t="str">
        <f>_xll.BDP("EJ018315 Corp","MTY_TYP")</f>
        <v>AT MATURITY</v>
      </c>
    </row>
    <row r="4" spans="1:11" x14ac:dyDescent="0.2">
      <c r="A4" s="1" t="str">
        <f>_xll.BDP("EJ549880 Corp","LONG_COMP_NAME")</f>
        <v>AT&amp;T Inc</v>
      </c>
      <c r="B4" s="1" t="str">
        <f>_xll.BDP("EJ549880 Corp","TICKER")</f>
        <v>T</v>
      </c>
      <c r="C4" s="1">
        <f>_xll.BDP("EJ549880 Corp","CPN")</f>
        <v>0.9</v>
      </c>
      <c r="D4" s="1" t="str">
        <f>_xll.BDP("EJ549880 Corp","MATURITY")</f>
        <v>2/12/2016</v>
      </c>
      <c r="E4" s="1">
        <f>_xll.BDP("EJ549880 Corp","AMT_OUTSTANDING")</f>
        <v>1000000000</v>
      </c>
      <c r="F4" s="1">
        <f>_xll.BDP("EJ549880 Corp","AMT_ISSUED")</f>
        <v>1000000000</v>
      </c>
      <c r="G4" s="1" t="str">
        <f>_xll.BDP("EJ549880 Corp","ISSUE_DT")</f>
        <v>2/12/2013</v>
      </c>
      <c r="H4" s="1">
        <f>_xll.BDP("EJ549880 Corp","PX_ASK")</f>
        <v>100.059</v>
      </c>
      <c r="I4" s="1">
        <f>_xll.BDP("EJ549880 Corp","YLD_YTM_ASK")</f>
        <v>0.86882219999999999</v>
      </c>
      <c r="J4" s="1" t="str">
        <f>_xll.BDP("EJ549880 Corp","CPN_TYP")</f>
        <v>FIXED</v>
      </c>
      <c r="K4" s="1" t="str">
        <f>_xll.BDP("EJ549880 Corp","MTY_TYP")</f>
        <v>AT MATURITY</v>
      </c>
    </row>
    <row r="5" spans="1:11" x14ac:dyDescent="0.2">
      <c r="A5" s="1" t="str">
        <f>_xll.BDP("EJ473836 Corp","LONG_COMP_NAME")</f>
        <v>AT&amp;T Inc</v>
      </c>
      <c r="B5" s="1" t="str">
        <f>_xll.BDP("EJ473836 Corp","TICKER")</f>
        <v>T</v>
      </c>
      <c r="C5" s="1">
        <f>_xll.BDP("EJ473836 Corp","CPN")</f>
        <v>1.4</v>
      </c>
      <c r="D5" s="1" t="str">
        <f>_xll.BDP("EJ473836 Corp","MATURITY")</f>
        <v>12/1/2017</v>
      </c>
      <c r="E5" s="1">
        <f>_xll.BDP("EJ473836 Corp","AMT_OUTSTANDING")</f>
        <v>2000000000</v>
      </c>
      <c r="F5" s="1">
        <f>_xll.BDP("EJ473836 Corp","AMT_ISSUED")</f>
        <v>2000000000</v>
      </c>
      <c r="G5" s="1" t="str">
        <f>_xll.BDP("EJ473836 Corp","ISSUE_DT")</f>
        <v>12/11/2012</v>
      </c>
      <c r="H5" s="1">
        <f>_xll.BDP("EJ473836 Corp","PX_ASK")</f>
        <v>99.938999999999993</v>
      </c>
      <c r="I5" s="1">
        <f>_xll.BDP("EJ473836 Corp","YLD_YTM_ASK")</f>
        <v>1.4167257</v>
      </c>
      <c r="J5" s="1" t="str">
        <f>_xll.BDP("EJ473836 Corp","CPN_TYP")</f>
        <v>FIXED</v>
      </c>
      <c r="K5" s="1" t="str">
        <f>_xll.BDP("EJ473836 Corp","MTY_TYP")</f>
        <v>AT MATURITY</v>
      </c>
    </row>
    <row r="6" spans="1:11" x14ac:dyDescent="0.2">
      <c r="A6" s="1" t="str">
        <f>_xll.BDP("EJ018319 Corp","LONG_COMP_NAME")</f>
        <v>AT&amp;T Inc</v>
      </c>
      <c r="B6" s="1" t="str">
        <f>_xll.BDP("EJ018319 Corp","TICKER")</f>
        <v>T</v>
      </c>
      <c r="C6" s="1">
        <f>_xll.BDP("EJ018319 Corp","CPN")</f>
        <v>1.6</v>
      </c>
      <c r="D6" s="1" t="str">
        <f>_xll.BDP("EJ018319 Corp","MATURITY")</f>
        <v>2/15/2017</v>
      </c>
      <c r="E6" s="1">
        <f>_xll.BDP("EJ018319 Corp","AMT_OUTSTANDING")</f>
        <v>1000000000</v>
      </c>
      <c r="F6" s="1">
        <f>_xll.BDP("EJ018319 Corp","AMT_ISSUED")</f>
        <v>1000000000</v>
      </c>
      <c r="G6" s="1" t="str">
        <f>_xll.BDP("EJ018319 Corp","ISSUE_DT")</f>
        <v>2/13/2012</v>
      </c>
      <c r="H6" s="1">
        <f>_xll.BDP("EJ018319 Corp","PX_ASK")</f>
        <v>100.852</v>
      </c>
      <c r="I6" s="1">
        <f>_xll.BDP("EJ018319 Corp","YLD_YTM_ASK")</f>
        <v>1.3020733</v>
      </c>
      <c r="J6" s="1" t="str">
        <f>_xll.BDP("EJ018319 Corp","CPN_TYP")</f>
        <v>FIXED</v>
      </c>
      <c r="K6" s="1" t="str">
        <f>_xll.BDP("EJ018319 Corp","MTY_TYP")</f>
        <v>AT MATURITY</v>
      </c>
    </row>
    <row r="7" spans="1:11" x14ac:dyDescent="0.2">
      <c r="A7" s="1" t="str">
        <f>_xll.BDP("EJ235124 Corp","LONG_COMP_NAME")</f>
        <v>AT&amp;T Inc</v>
      </c>
      <c r="B7" s="1" t="str">
        <f>_xll.BDP("EJ235124 Corp","TICKER")</f>
        <v>T</v>
      </c>
      <c r="C7" s="1">
        <f>_xll.BDP("EJ235124 Corp","CPN")</f>
        <v>1.7</v>
      </c>
      <c r="D7" s="1" t="str">
        <f>_xll.BDP("EJ235124 Corp","MATURITY")</f>
        <v>6/1/2017</v>
      </c>
      <c r="E7" s="1">
        <f>_xll.BDP("EJ235124 Corp","AMT_OUTSTANDING")</f>
        <v>1150000000</v>
      </c>
      <c r="F7" s="1">
        <f>_xll.BDP("EJ235124 Corp","AMT_ISSUED")</f>
        <v>1150000000</v>
      </c>
      <c r="G7" s="1" t="str">
        <f>_xll.BDP("EJ235124 Corp","ISSUE_DT")</f>
        <v>6/14/2012</v>
      </c>
      <c r="H7" s="1">
        <f>_xll.BDP("EJ235124 Corp","PX_ASK")</f>
        <v>100.884</v>
      </c>
      <c r="I7" s="1">
        <f>_xll.BDP("EJ235124 Corp","YLD_YTM_ASK")</f>
        <v>1.4178959</v>
      </c>
      <c r="J7" s="1" t="str">
        <f>_xll.BDP("EJ235124 Corp","CPN_TYP")</f>
        <v>FIXED</v>
      </c>
      <c r="K7" s="1" t="str">
        <f>_xll.BDP("EJ235124 Corp","MTY_TYP")</f>
        <v>AT MATURITY</v>
      </c>
    </row>
    <row r="8" spans="1:11" x14ac:dyDescent="0.2">
      <c r="A8" s="1" t="str">
        <f>_xll.BDP("EJ462330 Corp","LONG_COMP_NAME")</f>
        <v>AT&amp;T Inc</v>
      </c>
      <c r="B8" s="1" t="str">
        <f>_xll.BDP("EJ462330 Corp","TICKER")</f>
        <v>T</v>
      </c>
      <c r="C8" s="1">
        <f>_xll.BDP("EJ462330 Corp","CPN")</f>
        <v>1.875</v>
      </c>
      <c r="D8" s="1" t="str">
        <f>_xll.BDP("EJ462330 Corp","MATURITY")</f>
        <v>12/4/2020</v>
      </c>
      <c r="E8" s="1">
        <f>_xll.BDP("EJ462330 Corp","AMT_OUTSTANDING")</f>
        <v>1000000000</v>
      </c>
      <c r="F8" s="1">
        <f>_xll.BDP("EJ462330 Corp","AMT_ISSUED")</f>
        <v>1000000000</v>
      </c>
      <c r="G8" s="1" t="str">
        <f>_xll.BDP("EJ462330 Corp","ISSUE_DT")</f>
        <v>12/4/2012</v>
      </c>
      <c r="H8" s="1">
        <f>_xll.BDP("EJ462330 Corp","PX_ASK")</f>
        <v>99.841999999999999</v>
      </c>
      <c r="I8" s="1">
        <f>_xll.BDP("EJ462330 Corp","YLD_YTM_ASK")</f>
        <v>1.8996739</v>
      </c>
      <c r="J8" s="1" t="str">
        <f>_xll.BDP("EJ462330 Corp","CPN_TYP")</f>
        <v>FIXED</v>
      </c>
      <c r="K8" s="1" t="str">
        <f>_xll.BDP("EJ462330 Corp","MTY_TYP")</f>
        <v>AT MATURITY</v>
      </c>
    </row>
    <row r="9" spans="1:11" x14ac:dyDescent="0.2">
      <c r="A9" s="1" t="str">
        <f>_xll.BDP("EK111380 Corp","LONG_COMP_NAME")</f>
        <v>AT&amp;T Inc</v>
      </c>
      <c r="B9" s="1" t="str">
        <f>_xll.BDP("EK111380 Corp","TICKER")</f>
        <v>T</v>
      </c>
      <c r="C9" s="1">
        <f>_xll.BDP("EK111380 Corp","CPN")</f>
        <v>2.2999999999999998</v>
      </c>
      <c r="D9" s="1" t="str">
        <f>_xll.BDP("EK111380 Corp","MATURITY")</f>
        <v>3/11/2019</v>
      </c>
      <c r="E9" s="1">
        <f>_xll.BDP("EK111380 Corp","AMT_OUTSTANDING")</f>
        <v>1100000000</v>
      </c>
      <c r="F9" s="1">
        <f>_xll.BDP("EK111380 Corp","AMT_ISSUED")</f>
        <v>1100000000</v>
      </c>
      <c r="G9" s="1" t="str">
        <f>_xll.BDP("EK111380 Corp","ISSUE_DT")</f>
        <v>3/10/2014</v>
      </c>
      <c r="H9" s="1">
        <f>_xll.BDP("EK111380 Corp","PX_ASK")</f>
        <v>99.641999999999996</v>
      </c>
      <c r="I9" s="1">
        <f>_xll.BDP("EK111380 Corp","YLD_YTM_ASK")</f>
        <v>2.3763779999999999</v>
      </c>
      <c r="J9" s="1" t="str">
        <f>_xll.BDP("EK111380 Corp","CPN_TYP")</f>
        <v>FIXED</v>
      </c>
      <c r="K9" s="1" t="str">
        <f>_xll.BDP("EK111380 Corp","MTY_TYP")</f>
        <v>AT MATURITY</v>
      </c>
    </row>
    <row r="10" spans="1:11" x14ac:dyDescent="0.2">
      <c r="A10" s="1" t="str">
        <f>_xll.BDP("EJ950461 Corp","LONG_COMP_NAME")</f>
        <v>AT&amp;T Inc</v>
      </c>
      <c r="B10" s="1" t="str">
        <f>_xll.BDP("EJ950461 Corp","TICKER")</f>
        <v>T</v>
      </c>
      <c r="C10" s="1">
        <f>_xll.BDP("EJ950461 Corp","CPN")</f>
        <v>2.375</v>
      </c>
      <c r="D10" s="1" t="str">
        <f>_xll.BDP("EJ950461 Corp","MATURITY")</f>
        <v>11/27/2018</v>
      </c>
      <c r="E10" s="1">
        <f>_xll.BDP("EJ950461 Corp","AMT_OUTSTANDING")</f>
        <v>1600000000</v>
      </c>
      <c r="F10" s="1">
        <f>_xll.BDP("EJ950461 Corp","AMT_ISSUED")</f>
        <v>1600000000</v>
      </c>
      <c r="G10" s="1" t="str">
        <f>_xll.BDP("EJ950461 Corp","ISSUE_DT")</f>
        <v>11/27/2013</v>
      </c>
      <c r="H10" s="1">
        <f>_xll.BDP("EJ950461 Corp","PX_ASK")</f>
        <v>101.389</v>
      </c>
      <c r="I10" s="1">
        <f>_xll.BDP("EJ950461 Corp","YLD_YTM_ASK")</f>
        <v>2.0635775999999999</v>
      </c>
      <c r="J10" s="1" t="str">
        <f>_xll.BDP("EJ950461 Corp","CPN_TYP")</f>
        <v>FIXED</v>
      </c>
      <c r="K10" s="1" t="str">
        <f>_xll.BDP("EJ950461 Corp","MTY_TYP")</f>
        <v>AT MATURITY</v>
      </c>
    </row>
    <row r="11" spans="1:11" x14ac:dyDescent="0.2">
      <c r="A11" s="1" t="str">
        <f>_xll.BDP("EI783459 Corp","LONG_COMP_NAME")</f>
        <v>AT&amp;T Inc</v>
      </c>
      <c r="B11" s="1" t="str">
        <f>_xll.BDP("EI783459 Corp","TICKER")</f>
        <v>T</v>
      </c>
      <c r="C11" s="1">
        <f>_xll.BDP("EI783459 Corp","CPN")</f>
        <v>2.4</v>
      </c>
      <c r="D11" s="1" t="str">
        <f>_xll.BDP("EI783459 Corp","MATURITY")</f>
        <v>8/15/2016</v>
      </c>
      <c r="E11" s="1">
        <f>_xll.BDP("EI783459 Corp","AMT_OUTSTANDING")</f>
        <v>1500000000</v>
      </c>
      <c r="F11" s="1">
        <f>_xll.BDP("EI783459 Corp","AMT_ISSUED")</f>
        <v>1500000000</v>
      </c>
      <c r="G11" s="1" t="str">
        <f>_xll.BDP("EI783459 Corp","ISSUE_DT")</f>
        <v>8/18/2011</v>
      </c>
      <c r="H11" s="1">
        <f>_xll.BDP("EI783459 Corp","PX_ASK")</f>
        <v>103.36</v>
      </c>
      <c r="I11" s="1">
        <f>_xll.BDP("EI783459 Corp","YLD_YTM_ASK")</f>
        <v>0.99406669999999997</v>
      </c>
      <c r="J11" s="1" t="str">
        <f>_xll.BDP("EI783459 Corp","CPN_TYP")</f>
        <v>FIXED</v>
      </c>
      <c r="K11" s="1" t="str">
        <f>_xll.BDP("EI783459 Corp","MTY_TYP")</f>
        <v>AT MATURITY</v>
      </c>
    </row>
    <row r="12" spans="1:11" x14ac:dyDescent="0.2">
      <c r="A12" s="1" t="str">
        <f>_xll.BDP("EI337152 Corp","LONG_COMP_NAME")</f>
        <v>AT&amp;T Inc</v>
      </c>
      <c r="B12" s="1" t="str">
        <f>_xll.BDP("EI337152 Corp","TICKER")</f>
        <v>T</v>
      </c>
      <c r="C12" s="1">
        <f>_xll.BDP("EI337152 Corp","CPN")</f>
        <v>2.5</v>
      </c>
      <c r="D12" s="1" t="str">
        <f>_xll.BDP("EI337152 Corp","MATURITY")</f>
        <v>8/15/2015</v>
      </c>
      <c r="E12" s="1">
        <f>_xll.BDP("EI337152 Corp","AMT_OUTSTANDING")</f>
        <v>2250000000</v>
      </c>
      <c r="F12" s="1">
        <f>_xll.BDP("EI337152 Corp","AMT_ISSUED")</f>
        <v>2250000000</v>
      </c>
      <c r="G12" s="1" t="str">
        <f>_xll.BDP("EI337152 Corp","ISSUE_DT")</f>
        <v>7/30/2010</v>
      </c>
      <c r="H12" s="1">
        <f>_xll.BDP("EI337152 Corp","PX_ASK")</f>
        <v>102.413</v>
      </c>
      <c r="I12" s="1">
        <f>_xll.BDP("EI337152 Corp","YLD_YTM_ASK")</f>
        <v>0.79349519999999996</v>
      </c>
      <c r="J12" s="1" t="str">
        <f>_xll.BDP("EI337152 Corp","CPN_TYP")</f>
        <v>FIXED</v>
      </c>
      <c r="K12" s="1" t="str">
        <f>_xll.BDP("EI337152 Corp","MTY_TYP")</f>
        <v>AT MATURITY</v>
      </c>
    </row>
    <row r="13" spans="1:11" x14ac:dyDescent="0.2">
      <c r="A13" s="1" t="str">
        <f>_xll.BDP("EJ582749 Corp","LONG_COMP_NAME")</f>
        <v>AT&amp;T Inc</v>
      </c>
      <c r="B13" s="1" t="str">
        <f>_xll.BDP("EJ582749 Corp","TICKER")</f>
        <v>T</v>
      </c>
      <c r="C13" s="1">
        <f>_xll.BDP("EJ582749 Corp","CPN")</f>
        <v>2.5</v>
      </c>
      <c r="D13" s="1" t="str">
        <f>_xll.BDP("EJ582749 Corp","MATURITY")</f>
        <v>3/15/2023</v>
      </c>
      <c r="E13" s="1">
        <f>_xll.BDP("EJ582749 Corp","AMT_OUTSTANDING")</f>
        <v>1250000000</v>
      </c>
      <c r="F13" s="1">
        <f>_xll.BDP("EJ582749 Corp","AMT_ISSUED")</f>
        <v>1250000000</v>
      </c>
      <c r="G13" s="1" t="str">
        <f>_xll.BDP("EJ582749 Corp","ISSUE_DT")</f>
        <v>3/13/2013</v>
      </c>
      <c r="H13" s="1">
        <f>_xll.BDP("EJ582749 Corp","PX_ASK")</f>
        <v>100.387</v>
      </c>
      <c r="I13" s="1">
        <f>_xll.BDP("EJ582749 Corp","YLD_YTM_ASK")</f>
        <v>2.4515672999999998</v>
      </c>
      <c r="J13" s="1" t="str">
        <f>_xll.BDP("EJ582749 Corp","CPN_TYP")</f>
        <v>FIXED</v>
      </c>
      <c r="K13" s="1" t="str">
        <f>_xll.BDP("EJ582749 Corp","MTY_TYP")</f>
        <v>CALLABLE</v>
      </c>
    </row>
    <row r="14" spans="1:11" x14ac:dyDescent="0.2">
      <c r="A14" s="1" t="str">
        <f>_xll.BDP("EJ473841 Corp","LONG_COMP_NAME")</f>
        <v>AT&amp;T Inc</v>
      </c>
      <c r="B14" s="1" t="str">
        <f>_xll.BDP("EJ473841 Corp","TICKER")</f>
        <v>T</v>
      </c>
      <c r="C14" s="1">
        <f>_xll.BDP("EJ473841 Corp","CPN")</f>
        <v>2.625</v>
      </c>
      <c r="D14" s="1" t="str">
        <f>_xll.BDP("EJ473841 Corp","MATURITY")</f>
        <v>12/1/2022</v>
      </c>
      <c r="E14" s="1">
        <f>_xll.BDP("EJ473841 Corp","AMT_OUTSTANDING")</f>
        <v>1500000000</v>
      </c>
      <c r="F14" s="1">
        <f>_xll.BDP("EJ473841 Corp","AMT_ISSUED")</f>
        <v>1500000000</v>
      </c>
      <c r="G14" s="1" t="str">
        <f>_xll.BDP("EJ473841 Corp","ISSUE_DT")</f>
        <v>12/11/2012</v>
      </c>
      <c r="H14" s="1">
        <f>_xll.BDP("EJ473841 Corp","PX_ASK")</f>
        <v>91.918999999999997</v>
      </c>
      <c r="I14" s="1">
        <f>_xll.BDP("EJ473841 Corp","YLD_YTM_ASK")</f>
        <v>3.7182293</v>
      </c>
      <c r="J14" s="1" t="str">
        <f>_xll.BDP("EJ473841 Corp","CPN_TYP")</f>
        <v>FIXED</v>
      </c>
      <c r="K14" s="1" t="str">
        <f>_xll.BDP("EJ473841 Corp","MTY_TYP")</f>
        <v>CALLABLE</v>
      </c>
    </row>
    <row r="15" spans="1:11" x14ac:dyDescent="0.2">
      <c r="A15" s="1" t="str">
        <f>_xll.BDP("EJ920389 Corp","LONG_COMP_NAME")</f>
        <v>AT&amp;T Inc</v>
      </c>
      <c r="B15" s="1" t="str">
        <f>_xll.BDP("EJ920389 Corp","TICKER")</f>
        <v>T</v>
      </c>
      <c r="C15" s="1">
        <f>_xll.BDP("EJ920389 Corp","CPN")</f>
        <v>2.65</v>
      </c>
      <c r="D15" s="1" t="str">
        <f>_xll.BDP("EJ920389 Corp","MATURITY")</f>
        <v>12/17/2021</v>
      </c>
      <c r="E15" s="1">
        <f>_xll.BDP("EJ920389 Corp","AMT_OUTSTANDING")</f>
        <v>1000000000</v>
      </c>
      <c r="F15" s="1">
        <f>_xll.BDP("EJ920389 Corp","AMT_ISSUED")</f>
        <v>1000000000</v>
      </c>
      <c r="G15" s="1" t="str">
        <f>_xll.BDP("EJ920389 Corp","ISSUE_DT")</f>
        <v>11/13/2013</v>
      </c>
      <c r="H15" s="1">
        <f>_xll.BDP("EJ920389 Corp","PX_ASK")</f>
        <v>103.319</v>
      </c>
      <c r="I15" s="1">
        <f>_xll.BDP("EJ920389 Corp","YLD_YTM_ASK")</f>
        <v>2.1795745000000002</v>
      </c>
      <c r="J15" s="1" t="str">
        <f>_xll.BDP("EJ920389 Corp","CPN_TYP")</f>
        <v>FIXED</v>
      </c>
      <c r="K15" s="1" t="str">
        <f>_xll.BDP("EJ920389 Corp","MTY_TYP")</f>
        <v>CALLABLE</v>
      </c>
    </row>
    <row r="16" spans="1:11" x14ac:dyDescent="0.2">
      <c r="A16" s="1" t="str">
        <f>_xll.BDP("EI656926 Corp","LONG_COMP_NAME")</f>
        <v>AT&amp;T Inc</v>
      </c>
      <c r="B16" s="1" t="str">
        <f>_xll.BDP("EI656926 Corp","TICKER")</f>
        <v>T</v>
      </c>
      <c r="C16" s="1">
        <f>_xll.BDP("EI656926 Corp","CPN")</f>
        <v>2.95</v>
      </c>
      <c r="D16" s="1" t="str">
        <f>_xll.BDP("EI656926 Corp","MATURITY")</f>
        <v>5/15/2016</v>
      </c>
      <c r="E16" s="1">
        <f>_xll.BDP("EI656926 Corp","AMT_OUTSTANDING")</f>
        <v>1750000000</v>
      </c>
      <c r="F16" s="1">
        <f>_xll.BDP("EI656926 Corp","AMT_ISSUED")</f>
        <v>1750000000</v>
      </c>
      <c r="G16" s="1" t="str">
        <f>_xll.BDP("EI656926 Corp","ISSUE_DT")</f>
        <v>4/29/2011</v>
      </c>
      <c r="H16" s="1">
        <f>_xll.BDP("EI656926 Corp","PX_ASK")</f>
        <v>104.352</v>
      </c>
      <c r="I16" s="1">
        <f>_xll.BDP("EI656926 Corp","YLD_YTM_ASK")</f>
        <v>0.92393029999999998</v>
      </c>
      <c r="J16" s="1" t="str">
        <f>_xll.BDP("EI656926 Corp","CPN_TYP")</f>
        <v>FIXED</v>
      </c>
      <c r="K16" s="1" t="str">
        <f>_xll.BDP("EI656926 Corp","MTY_TYP")</f>
        <v>AT MATURITY</v>
      </c>
    </row>
    <row r="17" spans="1:11" x14ac:dyDescent="0.2">
      <c r="A17" s="1" t="str">
        <f>_xll.BDP("EJ018323 Corp","LONG_COMP_NAME")</f>
        <v>AT&amp;T Inc</v>
      </c>
      <c r="B17" s="1" t="str">
        <f>_xll.BDP("EJ018323 Corp","TICKER")</f>
        <v>T</v>
      </c>
      <c r="C17" s="1">
        <f>_xll.BDP("EJ018323 Corp","CPN")</f>
        <v>3</v>
      </c>
      <c r="D17" s="1" t="str">
        <f>_xll.BDP("EJ018323 Corp","MATURITY")</f>
        <v>2/15/2022</v>
      </c>
      <c r="E17" s="1">
        <f>_xll.BDP("EJ018323 Corp","AMT_OUTSTANDING")</f>
        <v>1850000000</v>
      </c>
      <c r="F17" s="1">
        <f>_xll.BDP("EJ018323 Corp","AMT_ISSUED")</f>
        <v>1850000000</v>
      </c>
      <c r="G17" s="1" t="str">
        <f>_xll.BDP("EJ018323 Corp","ISSUE_DT")</f>
        <v>2/13/2012</v>
      </c>
      <c r="H17" s="1">
        <f>_xll.BDP("EJ018323 Corp","PX_ASK")</f>
        <v>96</v>
      </c>
      <c r="I17" s="1">
        <f>_xll.BDP("EJ018323 Corp","YLD_YTM_ASK")</f>
        <v>3.5840328000000001</v>
      </c>
      <c r="J17" s="1" t="str">
        <f>_xll.BDP("EJ018323 Corp","CPN_TYP")</f>
        <v>FIXED</v>
      </c>
      <c r="K17" s="1" t="str">
        <f>_xll.BDP("EJ018323 Corp","MTY_TYP")</f>
        <v>AT MATURITY</v>
      </c>
    </row>
    <row r="18" spans="1:11" x14ac:dyDescent="0.2">
      <c r="A18" s="1" t="str">
        <f>_xll.BDP("EJ920419 Corp","LONG_COMP_NAME")</f>
        <v>AT&amp;T Inc</v>
      </c>
      <c r="B18" s="1" t="str">
        <f>_xll.BDP("EJ920419 Corp","TICKER")</f>
        <v>T</v>
      </c>
      <c r="C18" s="1">
        <f>_xll.BDP("EJ920419 Corp","CPN")</f>
        <v>3.5</v>
      </c>
      <c r="D18" s="1" t="str">
        <f>_xll.BDP("EJ920419 Corp","MATURITY")</f>
        <v>12/17/2025</v>
      </c>
      <c r="E18" s="1">
        <f>_xll.BDP("EJ920419 Corp","AMT_OUTSTANDING")</f>
        <v>1000000000</v>
      </c>
      <c r="F18" s="1">
        <f>_xll.BDP("EJ920419 Corp","AMT_ISSUED")</f>
        <v>1000000000</v>
      </c>
      <c r="G18" s="1" t="str">
        <f>_xll.BDP("EJ920419 Corp","ISSUE_DT")</f>
        <v>11/13/2013</v>
      </c>
      <c r="H18" s="1">
        <f>_xll.BDP("EJ920419 Corp","PX_ASK")</f>
        <v>105.36799999999999</v>
      </c>
      <c r="I18" s="1">
        <f>_xll.BDP("EJ920419 Corp","YLD_YTM_ASK")</f>
        <v>2.9517221</v>
      </c>
      <c r="J18" s="1" t="str">
        <f>_xll.BDP("EJ920419 Corp","CPN_TYP")</f>
        <v>FIXED</v>
      </c>
      <c r="K18" s="1" t="str">
        <f>_xll.BDP("EJ920419 Corp","MTY_TYP")</f>
        <v>CALLABLE</v>
      </c>
    </row>
    <row r="19" spans="1:11" x14ac:dyDescent="0.2">
      <c r="A19" s="1" t="str">
        <f>_xll.BDP("EJ479534 Corp","LONG_COMP_NAME")</f>
        <v>AT&amp;T Inc</v>
      </c>
      <c r="B19" s="1" t="str">
        <f>_xll.BDP("EJ479534 Corp","TICKER")</f>
        <v>T</v>
      </c>
      <c r="C19" s="1">
        <f>_xll.BDP("EJ479534 Corp","CPN")</f>
        <v>3.55</v>
      </c>
      <c r="D19" s="1" t="str">
        <f>_xll.BDP("EJ479534 Corp","MATURITY")</f>
        <v>12/17/2032</v>
      </c>
      <c r="E19" s="1">
        <f>_xll.BDP("EJ479534 Corp","AMT_OUTSTANDING")</f>
        <v>1400000000</v>
      </c>
      <c r="F19" s="1">
        <f>_xll.BDP("EJ479534 Corp","AMT_ISSUED")</f>
        <v>1400000000</v>
      </c>
      <c r="G19" s="1" t="str">
        <f>_xll.BDP("EJ479534 Corp","ISSUE_DT")</f>
        <v>12/17/2012</v>
      </c>
      <c r="H19" s="1">
        <f>_xll.BDP("EJ479534 Corp","PX_ASK")</f>
        <v>101.09399999999999</v>
      </c>
      <c r="I19" s="1">
        <f>_xll.BDP("EJ479534 Corp","YLD_YTM_ASK")</f>
        <v>3.4689247999999999</v>
      </c>
      <c r="J19" s="1" t="str">
        <f>_xll.BDP("EJ479534 Corp","CPN_TYP")</f>
        <v>FIXED</v>
      </c>
      <c r="K19" s="1" t="str">
        <f>_xll.BDP("EJ479534 Corp","MTY_TYP")</f>
        <v>CALLABLE</v>
      </c>
    </row>
    <row r="20" spans="1:11" x14ac:dyDescent="0.2">
      <c r="A20" s="1" t="str">
        <f>_xll.BDP("EJ938508 Corp","LONG_COMP_NAME")</f>
        <v>AT&amp;T Inc</v>
      </c>
      <c r="B20" s="1" t="str">
        <f>_xll.BDP("EJ938508 Corp","TICKER")</f>
        <v>T</v>
      </c>
      <c r="C20" s="1">
        <f>_xll.BDP("EJ938508 Corp","CPN")</f>
        <v>3.8250000000000002</v>
      </c>
      <c r="D20" s="1" t="str">
        <f>_xll.BDP("EJ938508 Corp","MATURITY")</f>
        <v>11/25/2020</v>
      </c>
      <c r="E20" s="1">
        <f>_xll.BDP("EJ938508 Corp","AMT_OUTSTANDING")</f>
        <v>1000000000</v>
      </c>
      <c r="F20" s="1">
        <f>_xll.BDP("EJ938508 Corp","AMT_ISSUED")</f>
        <v>1000000000</v>
      </c>
      <c r="G20" s="1" t="str">
        <f>_xll.BDP("EJ938508 Corp","ISSUE_DT")</f>
        <v>11/25/2013</v>
      </c>
      <c r="H20" s="1">
        <f>_xll.BDP("EJ938508 Corp","PX_ASK")</f>
        <v>103.46599999999999</v>
      </c>
      <c r="I20" s="1">
        <f>_xll.BDP("EJ938508 Corp","YLD_YTM_ASK")</f>
        <v>3.2449664426614508</v>
      </c>
      <c r="J20" s="1" t="str">
        <f>_xll.BDP("EJ938508 Corp","CPN_TYP")</f>
        <v>FIXED</v>
      </c>
      <c r="K20" s="1" t="str">
        <f>_xll.BDP("EJ938508 Corp","MTY_TYP")</f>
        <v>AT MATURITY</v>
      </c>
    </row>
    <row r="21" spans="1:11" x14ac:dyDescent="0.2">
      <c r="A21" s="1" t="str">
        <f>_xll.BDP("EI783463 Corp","LONG_COMP_NAME")</f>
        <v>AT&amp;T Inc</v>
      </c>
      <c r="B21" s="1" t="str">
        <f>_xll.BDP("EI783463 Corp","TICKER")</f>
        <v>T</v>
      </c>
      <c r="C21" s="1">
        <f>_xll.BDP("EI783463 Corp","CPN")</f>
        <v>3.875</v>
      </c>
      <c r="D21" s="1" t="str">
        <f>_xll.BDP("EI783463 Corp","MATURITY")</f>
        <v>8/15/2021</v>
      </c>
      <c r="E21" s="1">
        <f>_xll.BDP("EI783463 Corp","AMT_OUTSTANDING")</f>
        <v>1500000000</v>
      </c>
      <c r="F21" s="1">
        <f>_xll.BDP("EI783463 Corp","AMT_ISSUED")</f>
        <v>1500000000</v>
      </c>
      <c r="G21" s="1" t="str">
        <f>_xll.BDP("EI783463 Corp","ISSUE_DT")</f>
        <v>8/18/2011</v>
      </c>
      <c r="H21" s="1">
        <f>_xll.BDP("EI783463 Corp","PX_ASK")</f>
        <v>103.039</v>
      </c>
      <c r="I21" s="1">
        <f>_xll.BDP("EI783463 Corp","YLD_YTM_ASK")</f>
        <v>3.4079625999999998</v>
      </c>
      <c r="J21" s="1" t="str">
        <f>_xll.BDP("EI783463 Corp","CPN_TYP")</f>
        <v>FIXED</v>
      </c>
      <c r="K21" s="1" t="str">
        <f>_xll.BDP("EI783463 Corp","MTY_TYP")</f>
        <v>AT MATURITY</v>
      </c>
    </row>
    <row r="22" spans="1:11" x14ac:dyDescent="0.2">
      <c r="A22" s="1" t="str">
        <f>_xll.BDP("EK111398 Corp","LONG_COMP_NAME")</f>
        <v>AT&amp;T Inc</v>
      </c>
      <c r="B22" s="1" t="str">
        <f>_xll.BDP("EK111398 Corp","TICKER")</f>
        <v>T</v>
      </c>
      <c r="C22" s="1">
        <f>_xll.BDP("EK111398 Corp","CPN")</f>
        <v>3.9</v>
      </c>
      <c r="D22" s="1" t="str">
        <f>_xll.BDP("EK111398 Corp","MATURITY")</f>
        <v>3/11/2024</v>
      </c>
      <c r="E22" s="1">
        <f>_xll.BDP("EK111398 Corp","AMT_OUTSTANDING")</f>
        <v>1000000000</v>
      </c>
      <c r="F22" s="1">
        <f>_xll.BDP("EK111398 Corp","AMT_ISSUED")</f>
        <v>1000000000</v>
      </c>
      <c r="G22" s="1" t="str">
        <f>_xll.BDP("EK111398 Corp","ISSUE_DT")</f>
        <v>3/10/2014</v>
      </c>
      <c r="H22" s="1">
        <f>_xll.BDP("EK111398 Corp","PX_ASK")</f>
        <v>100.139</v>
      </c>
      <c r="I22" s="1">
        <f>_xll.BDP("EK111398 Corp","YLD_YTM_ASK")</f>
        <v>3.8830529</v>
      </c>
      <c r="J22" s="1" t="str">
        <f>_xll.BDP("EK111398 Corp","CPN_TYP")</f>
        <v>FIXED</v>
      </c>
      <c r="K22" s="1" t="str">
        <f>_xll.BDP("EK111398 Corp","MTY_TYP")</f>
        <v>CALLABLE</v>
      </c>
    </row>
    <row r="23" spans="1:11" x14ac:dyDescent="0.2">
      <c r="A23" s="1" t="str">
        <f>_xll.BDP("EJ670475 Corp","LONG_COMP_NAME")</f>
        <v>AT&amp;T Inc</v>
      </c>
      <c r="B23" s="1" t="str">
        <f>_xll.BDP("EJ670475 Corp","TICKER")</f>
        <v>T</v>
      </c>
      <c r="C23" s="1">
        <f>_xll.BDP("EJ670475 Corp","CPN")</f>
        <v>4.25</v>
      </c>
      <c r="D23" s="1" t="str">
        <f>_xll.BDP("EJ670475 Corp","MATURITY")</f>
        <v>6/1/2043</v>
      </c>
      <c r="E23" s="1">
        <f>_xll.BDP("EJ670475 Corp","AMT_OUTSTANDING")</f>
        <v>1000000000</v>
      </c>
      <c r="F23" s="1">
        <f>_xll.BDP("EJ670475 Corp","AMT_ISSUED")</f>
        <v>1000000000</v>
      </c>
      <c r="G23" s="1" t="str">
        <f>_xll.BDP("EJ670475 Corp","ISSUE_DT")</f>
        <v>5/15/2013</v>
      </c>
      <c r="H23" s="1">
        <f>_xll.BDP("EJ670475 Corp","PX_ASK")</f>
        <v>89.938999999999993</v>
      </c>
      <c r="I23" s="1">
        <f>_xll.BDP("EJ670475 Corp","YLD_YTM_ASK")</f>
        <v>4.9037955000000002</v>
      </c>
      <c r="J23" s="1" t="str">
        <f>_xll.BDP("EJ670475 Corp","CPN_TYP")</f>
        <v>FIXED</v>
      </c>
      <c r="K23" s="1" t="str">
        <f>_xll.BDP("EJ670475 Corp","MTY_TYP")</f>
        <v>AT MATURITY</v>
      </c>
    </row>
    <row r="24" spans="1:11" x14ac:dyDescent="0.2">
      <c r="A24" s="1" t="str">
        <f>_xll.BDP("EJ680861 Corp","LONG_COMP_NAME")</f>
        <v>AT&amp;T Inc</v>
      </c>
      <c r="B24" s="1" t="str">
        <f>_xll.BDP("EJ680861 Corp","TICKER")</f>
        <v>T</v>
      </c>
      <c r="C24" s="1">
        <f>_xll.BDP("EJ680861 Corp","CPN")</f>
        <v>4.3</v>
      </c>
      <c r="D24" s="1" t="str">
        <f>_xll.BDP("EJ680861 Corp","MATURITY")</f>
        <v>12/15/2042</v>
      </c>
      <c r="E24" s="1">
        <f>_xll.BDP("EJ680861 Corp","AMT_OUTSTANDING")</f>
        <v>1955149000</v>
      </c>
      <c r="F24" s="1">
        <f>_xll.BDP("EJ680861 Corp","AMT_ISSUED")</f>
        <v>1955149000</v>
      </c>
      <c r="G24" s="1" t="str">
        <f>_xll.BDP("EJ680861 Corp","ISSUE_DT")</f>
        <v>6/18/2013</v>
      </c>
      <c r="H24" s="1">
        <f>_xll.BDP("EJ680861 Corp","PX_ASK")</f>
        <v>88.367000000000004</v>
      </c>
      <c r="I24" s="1">
        <f>_xll.BDP("EJ680861 Corp","YLD_YTM_ASK")</f>
        <v>5.0727355999999997</v>
      </c>
      <c r="J24" s="1" t="str">
        <f>_xll.BDP("EJ680861 Corp","CPN_TYP")</f>
        <v>FIXED</v>
      </c>
      <c r="K24" s="1" t="str">
        <f>_xll.BDP("EJ680861 Corp","MTY_TYP")</f>
        <v>CALLABLE</v>
      </c>
    </row>
    <row r="25" spans="1:11" x14ac:dyDescent="0.2">
      <c r="A25" s="1" t="str">
        <f>_xll.BDP("EJ466955 Corp","LONG_COMP_NAME")</f>
        <v>AT&amp;T Inc</v>
      </c>
      <c r="B25" s="1" t="str">
        <f>_xll.BDP("EJ466955 Corp","TICKER")</f>
        <v>T</v>
      </c>
      <c r="C25" s="1">
        <f>_xll.BDP("EJ466955 Corp","CPN")</f>
        <v>4.3</v>
      </c>
      <c r="D25" s="1" t="str">
        <f>_xll.BDP("EJ466955 Corp","MATURITY")</f>
        <v>12/15/2042</v>
      </c>
      <c r="E25" s="1">
        <f>_xll.BDP("EJ466955 Corp","AMT_OUTSTANDING")</f>
        <v>1000000</v>
      </c>
      <c r="F25" s="1">
        <f>_xll.BDP("EJ466955 Corp","AMT_ISSUED")</f>
        <v>1956149000</v>
      </c>
      <c r="G25" s="1" t="str">
        <f>_xll.BDP("EJ466955 Corp","ISSUE_DT")</f>
        <v>12/17/2012</v>
      </c>
      <c r="H25" s="1">
        <f>_xll.BDP("EJ466955 Corp","PX_ASK")</f>
        <v>86.647000000000006</v>
      </c>
      <c r="I25" s="1">
        <f>_xll.BDP("EJ466955 Corp","YLD_YTM_ASK")</f>
        <v>5.1994629000000003</v>
      </c>
      <c r="J25" s="1" t="str">
        <f>_xll.BDP("EJ466955 Corp","CPN_TYP")</f>
        <v>FIXED</v>
      </c>
      <c r="K25" s="1" t="str">
        <f>_xll.BDP("EJ466955 Corp","MTY_TYP")</f>
        <v>CALLABLE</v>
      </c>
    </row>
    <row r="26" spans="1:11" x14ac:dyDescent="0.2">
      <c r="A26" s="1" t="str">
        <f>_xll.BDP("EJ680871 Corp","LONG_COMP_NAME")</f>
        <v>AT&amp;T Inc</v>
      </c>
      <c r="B26" s="1" t="str">
        <f>_xll.BDP("EJ680871 Corp","TICKER")</f>
        <v>T</v>
      </c>
      <c r="C26" s="1">
        <f>_xll.BDP("EJ680871 Corp","CPN")</f>
        <v>4.3499999999999996</v>
      </c>
      <c r="D26" s="1" t="str">
        <f>_xll.BDP("EJ680871 Corp","MATURITY")</f>
        <v>6/15/2045</v>
      </c>
      <c r="E26" s="1">
        <f>_xll.BDP("EJ680871 Corp","AMT_OUTSTANDING")</f>
        <v>3043810000</v>
      </c>
      <c r="F26" s="1">
        <f>_xll.BDP("EJ680871 Corp","AMT_ISSUED")</f>
        <v>3043810000</v>
      </c>
      <c r="G26" s="1" t="str">
        <f>_xll.BDP("EJ680871 Corp","ISSUE_DT")</f>
        <v>6/18/2013</v>
      </c>
      <c r="H26" s="1">
        <f>_xll.BDP("EJ680871 Corp","PX_ASK")</f>
        <v>85.981999999999999</v>
      </c>
      <c r="I26" s="1">
        <f>_xll.BDP("EJ680871 Corp","YLD_YTM_ASK")</f>
        <v>5.2691046999999998</v>
      </c>
      <c r="J26" s="1" t="str">
        <f>_xll.BDP("EJ680871 Corp","CPN_TYP")</f>
        <v>FIXED</v>
      </c>
      <c r="K26" s="1" t="str">
        <f>_xll.BDP("EJ680871 Corp","MTY_TYP")</f>
        <v>CALLABLE</v>
      </c>
    </row>
    <row r="27" spans="1:11" x14ac:dyDescent="0.2">
      <c r="A27" s="1" t="str">
        <f>_xll.BDP("EJ466980 Corp","LONG_COMP_NAME")</f>
        <v>AT&amp;T Inc</v>
      </c>
      <c r="B27" s="1" t="str">
        <f>_xll.BDP("EJ466980 Corp","TICKER")</f>
        <v>T</v>
      </c>
      <c r="C27" s="1">
        <f>_xll.BDP("EJ466980 Corp","CPN")</f>
        <v>4.3499999999999996</v>
      </c>
      <c r="D27" s="1" t="str">
        <f>_xll.BDP("EJ466980 Corp","MATURITY")</f>
        <v>6/15/2045</v>
      </c>
      <c r="E27" s="1">
        <f>_xll.BDP("EJ466980 Corp","AMT_OUTSTANDING")</f>
        <v>40000</v>
      </c>
      <c r="F27" s="1">
        <f>_xll.BDP("EJ466980 Corp","AMT_ISSUED")</f>
        <v>3043850000</v>
      </c>
      <c r="G27" s="1" t="str">
        <f>_xll.BDP("EJ466980 Corp","ISSUE_DT")</f>
        <v>12/17/2012</v>
      </c>
      <c r="H27" s="1">
        <f>_xll.BDP("EJ466980 Corp","PX_ASK")</f>
        <v>89.784000000000006</v>
      </c>
      <c r="I27" s="1">
        <f>_xll.BDP("EJ466980 Corp","YLD_YTM_ASK")</f>
        <v>4.9990338000000003</v>
      </c>
      <c r="J27" s="1" t="str">
        <f>_xll.BDP("EJ466980 Corp","CPN_TYP")</f>
        <v>FIXED</v>
      </c>
      <c r="K27" s="1" t="str">
        <f>_xll.BDP("EJ466980 Corp","MTY_TYP")</f>
        <v>CALLABLE</v>
      </c>
    </row>
    <row r="28" spans="1:11" x14ac:dyDescent="0.2">
      <c r="A28" s="1" t="str">
        <f>_xll.BDP("EI656934 Corp","LONG_COMP_NAME")</f>
        <v>AT&amp;T Inc</v>
      </c>
      <c r="B28" s="1" t="str">
        <f>_xll.BDP("EI656934 Corp","TICKER")</f>
        <v>T</v>
      </c>
      <c r="C28" s="1">
        <f>_xll.BDP("EI656934 Corp","CPN")</f>
        <v>4.45</v>
      </c>
      <c r="D28" s="1" t="str">
        <f>_xll.BDP("EI656934 Corp","MATURITY")</f>
        <v>5/15/2021</v>
      </c>
      <c r="E28" s="1">
        <f>_xll.BDP("EI656934 Corp","AMT_OUTSTANDING")</f>
        <v>1250000000</v>
      </c>
      <c r="F28" s="1">
        <f>_xll.BDP("EI656934 Corp","AMT_ISSUED")</f>
        <v>1250000000</v>
      </c>
      <c r="G28" s="1" t="str">
        <f>_xll.BDP("EI656934 Corp","ISSUE_DT")</f>
        <v>4/29/2011</v>
      </c>
      <c r="H28" s="1">
        <f>_xll.BDP("EI656934 Corp","PX_ASK")</f>
        <v>105.949</v>
      </c>
      <c r="I28" s="1">
        <f>_xll.BDP("EI656934 Corp","YLD_YTM_ASK")</f>
        <v>3.5043660000000001</v>
      </c>
      <c r="J28" s="1" t="str">
        <f>_xll.BDP("EI656934 Corp","CPN_TYP")</f>
        <v>FIXED</v>
      </c>
      <c r="K28" s="1" t="str">
        <f>_xll.BDP("EI656934 Corp","MTY_TYP")</f>
        <v>AT MATURITY</v>
      </c>
    </row>
    <row r="29" spans="1:11" x14ac:dyDescent="0.2">
      <c r="A29" s="1" t="str">
        <f>_xll.BDP("EJ210147 Corp","LONG_COMP_NAME")</f>
        <v>AT&amp;T Inc</v>
      </c>
      <c r="B29" s="1" t="str">
        <f>_xll.BDP("EJ210147 Corp","TICKER")</f>
        <v>T</v>
      </c>
      <c r="C29" s="1">
        <f>_xll.BDP("EJ210147 Corp","CPN")</f>
        <v>4.875</v>
      </c>
      <c r="D29" s="1" t="str">
        <f>_xll.BDP("EJ210147 Corp","MATURITY")</f>
        <v>6/1/2044</v>
      </c>
      <c r="E29" s="1">
        <f>_xll.BDP("EJ210147 Corp","AMT_OUTSTANDING")</f>
        <v>1250000000</v>
      </c>
      <c r="F29" s="1">
        <f>_xll.BDP("EJ210147 Corp","AMT_ISSUED")</f>
        <v>1250000000</v>
      </c>
      <c r="G29" s="1" t="str">
        <f>_xll.BDP("EJ210147 Corp","ISSUE_DT")</f>
        <v>5/29/2012</v>
      </c>
      <c r="H29" s="1">
        <f>_xll.BDP("EJ210147 Corp","PX_ASK")</f>
        <v>99.349000000000004</v>
      </c>
      <c r="I29" s="1">
        <f>_xll.BDP("EJ210147 Corp","YLD_YTM_ASK")</f>
        <v>4.9155012999999999</v>
      </c>
      <c r="J29" s="1" t="str">
        <f>_xll.BDP("EJ210147 Corp","CPN_TYP")</f>
        <v>FIXED</v>
      </c>
      <c r="K29" s="1" t="str">
        <f>_xll.BDP("EJ210147 Corp","MTY_TYP")</f>
        <v>AT MATURITY</v>
      </c>
    </row>
    <row r="30" spans="1:11" x14ac:dyDescent="0.2">
      <c r="A30" s="1" t="str">
        <f>_xll.BDP("ED672326 Corp","LONG_COMP_NAME")</f>
        <v>AT&amp;T Inc</v>
      </c>
      <c r="B30" s="1" t="str">
        <f>_xll.BDP("ED672326 Corp","TICKER")</f>
        <v>T</v>
      </c>
      <c r="C30" s="1">
        <f>_xll.BDP("ED672326 Corp","CPN")</f>
        <v>5.0999999999999996</v>
      </c>
      <c r="D30" s="1" t="str">
        <f>_xll.BDP("ED672326 Corp","MATURITY")</f>
        <v>9/15/2014</v>
      </c>
      <c r="E30" s="1">
        <f>_xll.BDP("ED672326 Corp","AMT_OUTSTANDING")</f>
        <v>2250000000</v>
      </c>
      <c r="F30" s="1">
        <f>_xll.BDP("ED672326 Corp","AMT_ISSUED")</f>
        <v>2250000000</v>
      </c>
      <c r="G30" s="1" t="str">
        <f>_xll.BDP("ED672326 Corp","ISSUE_DT")</f>
        <v>11/3/2004</v>
      </c>
      <c r="H30" s="1">
        <f>_xll.BDP("ED672326 Corp","PX_ASK")</f>
        <v>102.374</v>
      </c>
      <c r="I30" s="1">
        <f>_xll.BDP("ED672326 Corp","YLD_YTM_ASK")</f>
        <v>0.41986370000000001</v>
      </c>
      <c r="J30" s="1" t="str">
        <f>_xll.BDP("ED672326 Corp","CPN_TYP")</f>
        <v>FIXED</v>
      </c>
      <c r="K30" s="1" t="str">
        <f>_xll.BDP("ED672326 Corp","MTY_TYP")</f>
        <v>AT MATURITY</v>
      </c>
    </row>
    <row r="31" spans="1:11" x14ac:dyDescent="0.2">
      <c r="A31" s="1" t="str">
        <f>_xll.BDP("EI644937 Corp","LONG_COMP_NAME")</f>
        <v>AT&amp;T Inc</v>
      </c>
      <c r="B31" s="1" t="str">
        <f>_xll.BDP("EI644937 Corp","TICKER")</f>
        <v>T</v>
      </c>
      <c r="C31" s="1">
        <f>_xll.BDP("EI644937 Corp","CPN")</f>
        <v>5.35</v>
      </c>
      <c r="D31" s="1" t="str">
        <f>_xll.BDP("EI644937 Corp","MATURITY")</f>
        <v>9/1/2040</v>
      </c>
      <c r="E31" s="1">
        <f>_xll.BDP("EI644937 Corp","AMT_OUTSTANDING")</f>
        <v>3499738000</v>
      </c>
      <c r="F31" s="1">
        <f>_xll.BDP("EI644937 Corp","AMT_ISSUED")</f>
        <v>3499738000</v>
      </c>
      <c r="G31" s="1" t="str">
        <f>_xll.BDP("EI644937 Corp","ISSUE_DT")</f>
        <v>5/12/2011</v>
      </c>
      <c r="H31" s="1">
        <f>_xll.BDP("EI644937 Corp","PX_ASK")</f>
        <v>100.05500000000001</v>
      </c>
      <c r="I31" s="1">
        <f>_xll.BDP("EI644937 Corp","YLD_YTM_ASK")</f>
        <v>5.3459496</v>
      </c>
      <c r="J31" s="1" t="str">
        <f>_xll.BDP("EI644937 Corp","CPN_TYP")</f>
        <v>FIXED</v>
      </c>
      <c r="K31" s="1" t="str">
        <f>_xll.BDP("EI644937 Corp","MTY_TYP")</f>
        <v>AT MATURITY</v>
      </c>
    </row>
    <row r="32" spans="1:11" x14ac:dyDescent="0.2">
      <c r="A32" s="1" t="str">
        <f>_xll.BDP("EI380015 Corp","LONG_COMP_NAME")</f>
        <v>AT&amp;T Inc</v>
      </c>
      <c r="B32" s="1" t="str">
        <f>_xll.BDP("EI380015 Corp","TICKER")</f>
        <v>T</v>
      </c>
      <c r="C32" s="1">
        <f>_xll.BDP("EI380015 Corp","CPN")</f>
        <v>5.35</v>
      </c>
      <c r="D32" s="1" t="str">
        <f>_xll.BDP("EI380015 Corp","MATURITY")</f>
        <v>9/1/2040</v>
      </c>
      <c r="E32" s="1">
        <f>_xll.BDP("EI380015 Corp","AMT_OUTSTANDING")</f>
        <v>262000.00000046566</v>
      </c>
      <c r="F32" s="1">
        <f>_xll.BDP("EI380015 Corp","AMT_ISSUED")</f>
        <v>3500000000.0000005</v>
      </c>
      <c r="G32" s="1" t="str">
        <f>_xll.BDP("EI380015 Corp","ISSUE_DT")</f>
        <v>9/2/2010</v>
      </c>
      <c r="H32" s="1">
        <f>_xll.BDP("EI380015 Corp","PX_ASK")</f>
        <v>100.931</v>
      </c>
      <c r="I32" s="1">
        <f>_xll.BDP("EI380015 Corp","YLD_YTM_ASK")</f>
        <v>5.2841386999999997</v>
      </c>
      <c r="J32" s="1" t="str">
        <f>_xll.BDP("EI380015 Corp","CPN_TYP")</f>
        <v>FIXED</v>
      </c>
      <c r="K32" s="1" t="str">
        <f>_xll.BDP("EI380015 Corp","MTY_TYP")</f>
        <v>AT MATURITY</v>
      </c>
    </row>
    <row r="33" spans="1:11" x14ac:dyDescent="0.2">
      <c r="A33" s="1" t="str">
        <f>_xll.BDP("EH189846 Corp","LONG_COMP_NAME")</f>
        <v>AT&amp;T Inc</v>
      </c>
      <c r="B33" s="1" t="str">
        <f>_xll.BDP("EH189846 Corp","TICKER")</f>
        <v>T</v>
      </c>
      <c r="C33" s="1">
        <f>_xll.BDP("EH189846 Corp","CPN")</f>
        <v>5.5</v>
      </c>
      <c r="D33" s="1" t="str">
        <f>_xll.BDP("EH189846 Corp","MATURITY")</f>
        <v>2/1/2018</v>
      </c>
      <c r="E33" s="1">
        <f>_xll.BDP("EH189846 Corp","AMT_OUTSTANDING")</f>
        <v>2500000000</v>
      </c>
      <c r="F33" s="1">
        <f>_xll.BDP("EH189846 Corp","AMT_ISSUED")</f>
        <v>2500000000</v>
      </c>
      <c r="G33" s="1" t="str">
        <f>_xll.BDP("EH189846 Corp","ISSUE_DT")</f>
        <v>2/1/2008</v>
      </c>
      <c r="H33" s="1">
        <f>_xll.BDP("EH189846 Corp","PX_ASK")</f>
        <v>113.1</v>
      </c>
      <c r="I33" s="1">
        <f>_xll.BDP("EH189846 Corp","YLD_YTM_ASK")</f>
        <v>1.9803508592529746</v>
      </c>
      <c r="J33" s="1" t="str">
        <f>_xll.BDP("EH189846 Corp","CPN_TYP")</f>
        <v>FIXED</v>
      </c>
      <c r="K33" s="1" t="str">
        <f>_xll.BDP("EH189846 Corp","MTY_TYP")</f>
        <v>AT MATURITY</v>
      </c>
    </row>
    <row r="34" spans="1:11" x14ac:dyDescent="0.2">
      <c r="A34" s="1" t="str">
        <f>_xll.BDP("EG252537 Corp","LONG_COMP_NAME")</f>
        <v>AT&amp;T Inc</v>
      </c>
      <c r="B34" s="1" t="str">
        <f>_xll.BDP("EG252537 Corp","TICKER")</f>
        <v>T</v>
      </c>
      <c r="C34" s="1">
        <f>_xll.BDP("EG252537 Corp","CPN")</f>
        <v>5.5</v>
      </c>
      <c r="D34" s="1" t="str">
        <f>_xll.BDP("EG252537 Corp","MATURITY")</f>
        <v>3/15/2027</v>
      </c>
      <c r="E34" s="1">
        <f>_xll.BDP("EG252537 Corp","AMT_OUTSTANDING")</f>
        <v>600000000</v>
      </c>
      <c r="F34" s="1">
        <f>_xll.BDP("EG252537 Corp","AMT_ISSUED")</f>
        <v>600000000</v>
      </c>
      <c r="G34" s="1" t="str">
        <f>_xll.BDP("EG252537 Corp","ISSUE_DT")</f>
        <v>3/15/2007</v>
      </c>
      <c r="H34" s="1">
        <f>_xll.BDP("EG252537 Corp","PX_ASK")</f>
        <v>110.739</v>
      </c>
      <c r="I34" s="1">
        <f>_xll.BDP("EG252537 Corp","YLD_YTM_ASK")</f>
        <v>4.3982336000000002</v>
      </c>
      <c r="J34" s="1" t="str">
        <f>_xll.BDP("EG252537 Corp","CPN_TYP")</f>
        <v>FIXED</v>
      </c>
      <c r="K34" s="1" t="str">
        <f>_xll.BDP("EG252537 Corp","MTY_TYP")</f>
        <v>AT MATURITY</v>
      </c>
    </row>
    <row r="35" spans="1:11" x14ac:dyDescent="0.2">
      <c r="A35" s="1" t="str">
        <f>_xll.BDP("EI783467 Corp","LONG_COMP_NAME")</f>
        <v>AT&amp;T Inc</v>
      </c>
      <c r="B35" s="1" t="str">
        <f>_xll.BDP("EI783467 Corp","TICKER")</f>
        <v>T</v>
      </c>
      <c r="C35" s="1">
        <f>_xll.BDP("EI783467 Corp","CPN")</f>
        <v>5.55</v>
      </c>
      <c r="D35" s="1" t="str">
        <f>_xll.BDP("EI783467 Corp","MATURITY")</f>
        <v>8/15/2041</v>
      </c>
      <c r="E35" s="1">
        <f>_xll.BDP("EI783467 Corp","AMT_OUTSTANDING")</f>
        <v>2000000000</v>
      </c>
      <c r="F35" s="1">
        <f>_xll.BDP("EI783467 Corp","AMT_ISSUED")</f>
        <v>2000000000</v>
      </c>
      <c r="G35" s="1" t="str">
        <f>_xll.BDP("EI783467 Corp","ISSUE_DT")</f>
        <v>8/18/2011</v>
      </c>
      <c r="H35" s="1">
        <f>_xll.BDP("EI783467 Corp","PX_ASK")</f>
        <v>105.50700000000001</v>
      </c>
      <c r="I35" s="1">
        <f>_xll.BDP("EI783467 Corp","YLD_YTM_ASK")</f>
        <v>5.1717038000000004</v>
      </c>
      <c r="J35" s="1" t="str">
        <f>_xll.BDP("EI783467 Corp","CPN_TYP")</f>
        <v>FIXED</v>
      </c>
      <c r="K35" s="1" t="str">
        <f>_xll.BDP("EI783467 Corp","MTY_TYP")</f>
        <v>AT MATURITY</v>
      </c>
    </row>
    <row r="36" spans="1:11" x14ac:dyDescent="0.2">
      <c r="A36" s="1" t="str">
        <f>_xll.BDP("EH358125 Corp","LONG_COMP_NAME")</f>
        <v>AT&amp;T Inc</v>
      </c>
      <c r="B36" s="1" t="str">
        <f>_xll.BDP("EH358125 Corp","TICKER")</f>
        <v>T</v>
      </c>
      <c r="C36" s="1">
        <f>_xll.BDP("EH358125 Corp","CPN")</f>
        <v>5.6</v>
      </c>
      <c r="D36" s="1" t="str">
        <f>_xll.BDP("EH358125 Corp","MATURITY")</f>
        <v>5/15/2018</v>
      </c>
      <c r="E36" s="1">
        <f>_xll.BDP("EH358125 Corp","AMT_OUTSTANDING")</f>
        <v>1000000000</v>
      </c>
      <c r="F36" s="1">
        <f>_xll.BDP("EH358125 Corp","AMT_ISSUED")</f>
        <v>1000000000</v>
      </c>
      <c r="G36" s="1" t="str">
        <f>_xll.BDP("EH358125 Corp","ISSUE_DT")</f>
        <v>5/13/2008</v>
      </c>
      <c r="H36" s="1">
        <f>_xll.BDP("EH358125 Corp","PX_ASK")</f>
        <v>114.17100000000001</v>
      </c>
      <c r="I36" s="1">
        <f>_xll.BDP("EH358125 Corp","YLD_YTM_ASK")</f>
        <v>2.0409888999999999</v>
      </c>
      <c r="J36" s="1" t="str">
        <f>_xll.BDP("EH358125 Corp","CPN_TYP")</f>
        <v>FIXED</v>
      </c>
      <c r="K36" s="1" t="str">
        <f>_xll.BDP("EH358125 Corp","MTY_TYP")</f>
        <v>AT MATURITY</v>
      </c>
    </row>
    <row r="37" spans="1:11" x14ac:dyDescent="0.2">
      <c r="A37" s="1" t="str">
        <f>_xll.BDP("ED577108 Corp","LONG_COMP_NAME")</f>
        <v>AT&amp;T Inc</v>
      </c>
      <c r="B37" s="1" t="str">
        <f>_xll.BDP("ED577108 Corp","TICKER")</f>
        <v>T</v>
      </c>
      <c r="C37" s="1">
        <f>_xll.BDP("ED577108 Corp","CPN")</f>
        <v>5.625</v>
      </c>
      <c r="D37" s="1" t="str">
        <f>_xll.BDP("ED577108 Corp","MATURITY")</f>
        <v>6/15/2016</v>
      </c>
      <c r="E37" s="1">
        <f>_xll.BDP("ED577108 Corp","AMT_OUTSTANDING")</f>
        <v>844943000</v>
      </c>
      <c r="F37" s="1">
        <f>_xll.BDP("ED577108 Corp","AMT_ISSUED")</f>
        <v>1250000000</v>
      </c>
      <c r="G37" s="1" t="str">
        <f>_xll.BDP("ED577108 Corp","ISSUE_DT")</f>
        <v>8/18/2004</v>
      </c>
      <c r="H37" s="1">
        <f>_xll.BDP("ED577108 Corp","PX_ASK")</f>
        <v>109.884</v>
      </c>
      <c r="I37" s="1">
        <f>_xll.BDP("ED577108 Corp","YLD_YTM_ASK")</f>
        <v>1.1761557</v>
      </c>
      <c r="J37" s="1" t="str">
        <f>_xll.BDP("ED577108 Corp","CPN_TYP")</f>
        <v>FIXED</v>
      </c>
      <c r="K37" s="1" t="str">
        <f>_xll.BDP("ED577108 Corp","MTY_TYP")</f>
        <v>AT MATURITY</v>
      </c>
    </row>
    <row r="38" spans="1:11" x14ac:dyDescent="0.2">
      <c r="A38" s="1" t="str">
        <f>_xll.BDP("EH706584 Corp","LONG_COMP_NAME")</f>
        <v>AT&amp;T Inc</v>
      </c>
      <c r="B38" s="1" t="str">
        <f>_xll.BDP("EH706584 Corp","TICKER")</f>
        <v>T</v>
      </c>
      <c r="C38" s="1">
        <f>_xll.BDP("EH706584 Corp","CPN")</f>
        <v>5.8</v>
      </c>
      <c r="D38" s="1" t="str">
        <f>_xll.BDP("EH706584 Corp","MATURITY")</f>
        <v>2/15/2019</v>
      </c>
      <c r="E38" s="1">
        <f>_xll.BDP("EH706584 Corp","AMT_OUTSTANDING")</f>
        <v>2250000000</v>
      </c>
      <c r="F38" s="1">
        <f>_xll.BDP("EH706584 Corp","AMT_ISSUED")</f>
        <v>2250000000</v>
      </c>
      <c r="G38" s="1" t="str">
        <f>_xll.BDP("EH706584 Corp","ISSUE_DT")</f>
        <v>2/3/2009</v>
      </c>
      <c r="H38" s="1">
        <f>_xll.BDP("EH706584 Corp","PX_ASK")</f>
        <v>115.813</v>
      </c>
      <c r="I38" s="1">
        <f>_xll.BDP("EH706584 Corp","YLD_YTM_ASK")</f>
        <v>2.3780476999999998</v>
      </c>
      <c r="J38" s="1" t="str">
        <f>_xll.BDP("EH706584 Corp","CPN_TYP")</f>
        <v>FIXED</v>
      </c>
      <c r="K38" s="1" t="str">
        <f>_xll.BDP("EH706584 Corp","MTY_TYP")</f>
        <v>AT MATURITY</v>
      </c>
    </row>
    <row r="39" spans="1:11" x14ac:dyDescent="0.2">
      <c r="A39" s="1" t="str">
        <f>_xll.BDP("EH805403 Corp","LONG_COMP_NAME")</f>
        <v>AT&amp;T Inc</v>
      </c>
      <c r="B39" s="1" t="str">
        <f>_xll.BDP("EH805403 Corp","TICKER")</f>
        <v>T</v>
      </c>
      <c r="C39" s="1">
        <f>_xll.BDP("EH805403 Corp","CPN")</f>
        <v>5.875</v>
      </c>
      <c r="D39" s="1" t="str">
        <f>_xll.BDP("EH805403 Corp","MATURITY")</f>
        <v>4/28/2017</v>
      </c>
      <c r="E39" s="1">
        <f>_xll.BDP("EH805403 Corp","AMT_OUTSTANDING")</f>
        <v>750000000</v>
      </c>
      <c r="F39" s="1">
        <f>_xll.BDP("EH805403 Corp","AMT_ISSUED")</f>
        <v>750000000</v>
      </c>
      <c r="G39" s="1" t="str">
        <f>_xll.BDP("EH805403 Corp","ISSUE_DT")</f>
        <v>4/30/2009</v>
      </c>
      <c r="H39" s="1">
        <f>_xll.BDP("EH805403 Corp","PX_ASK")</f>
        <v>111.72799999999999</v>
      </c>
      <c r="I39" s="1">
        <f>_xll.BDP("EH805403 Corp","YLD_YTM_ASK")</f>
        <v>1.9708489999999999</v>
      </c>
      <c r="J39" s="1" t="str">
        <f>_xll.BDP("EH805403 Corp","CPN_TYP")</f>
        <v>FIXED</v>
      </c>
      <c r="K39" s="1" t="str">
        <f>_xll.BDP("EH805403 Corp","MTY_TYP")</f>
        <v>AT MATURITY</v>
      </c>
    </row>
    <row r="40" spans="1:11" x14ac:dyDescent="0.2">
      <c r="A40" s="1" t="str">
        <f>_xll.BDP("EH286961 Corp","LONG_COMP_NAME")</f>
        <v>AT&amp;T Inc</v>
      </c>
      <c r="B40" s="1" t="str">
        <f>_xll.BDP("EH286961 Corp","TICKER")</f>
        <v>T</v>
      </c>
      <c r="C40" s="1">
        <f>_xll.BDP("EH286961 Corp","CPN")</f>
        <v>6.125</v>
      </c>
      <c r="D40" s="1" t="str">
        <f>_xll.BDP("EH286961 Corp","MATURITY")</f>
        <v>4/2/2015</v>
      </c>
      <c r="E40" s="1">
        <f>_xll.BDP("EH286961 Corp","AMT_OUTSTANDING")</f>
        <v>1250000000</v>
      </c>
      <c r="F40" s="1">
        <f>_xll.BDP("EH286961 Corp","AMT_ISSUED")</f>
        <v>1250000000</v>
      </c>
      <c r="G40" s="1" t="str">
        <f>_xll.BDP("EH286961 Corp","ISSUE_DT")</f>
        <v>4/3/2008</v>
      </c>
      <c r="H40" s="1">
        <f>_xll.BDP("EH286961 Corp","PX_ASK")</f>
        <v>105.876</v>
      </c>
      <c r="I40" s="1">
        <f>_xll.BDP("EH286961 Corp","YLD_YTM_ASK")</f>
        <v>0.53712760000000004</v>
      </c>
      <c r="J40" s="1" t="str">
        <f>_xll.BDP("EH286961 Corp","CPN_TYP")</f>
        <v>FIXED</v>
      </c>
      <c r="K40" s="1" t="str">
        <f>_xll.BDP("EH286961 Corp","MTY_TYP")</f>
        <v>AT MATURITY</v>
      </c>
    </row>
    <row r="41" spans="1:11" x14ac:dyDescent="0.2">
      <c r="A41" s="1" t="str">
        <f>_xll.BDP("ED672330 Corp","LONG_COMP_NAME")</f>
        <v>AT&amp;T Inc</v>
      </c>
      <c r="B41" s="1" t="str">
        <f>_xll.BDP("ED672330 Corp","TICKER")</f>
        <v>T</v>
      </c>
      <c r="C41" s="1">
        <f>_xll.BDP("ED672330 Corp","CPN")</f>
        <v>6.15</v>
      </c>
      <c r="D41" s="1" t="str">
        <f>_xll.BDP("ED672330 Corp","MATURITY")</f>
        <v>9/15/2034</v>
      </c>
      <c r="E41" s="1">
        <f>_xll.BDP("ED672330 Corp","AMT_OUTSTANDING")</f>
        <v>586254000</v>
      </c>
      <c r="F41" s="1">
        <f>_xll.BDP("ED672330 Corp","AMT_ISSUED")</f>
        <v>1000000000</v>
      </c>
      <c r="G41" s="1" t="str">
        <f>_xll.BDP("ED672330 Corp","ISSUE_DT")</f>
        <v>11/3/2004</v>
      </c>
      <c r="H41" s="1">
        <f>_xll.BDP("ED672330 Corp","PX_ASK")</f>
        <v>111.273</v>
      </c>
      <c r="I41" s="1">
        <f>_xll.BDP("ED672330 Corp","YLD_YTM_ASK")</f>
        <v>5.2460190999999998</v>
      </c>
      <c r="J41" s="1" t="str">
        <f>_xll.BDP("ED672330 Corp","CPN_TYP")</f>
        <v>FIXED</v>
      </c>
      <c r="K41" s="1" t="str">
        <f>_xll.BDP("ED672330 Corp","MTY_TYP")</f>
        <v>AT MATURITY</v>
      </c>
    </row>
    <row r="42" spans="1:11" x14ac:dyDescent="0.2">
      <c r="A42" s="1" t="str">
        <f>_xll.BDP("EH107281 Corp","LONG_COMP_NAME")</f>
        <v>AT&amp;T Inc</v>
      </c>
      <c r="B42" s="1" t="str">
        <f>_xll.BDP("EH107281 Corp","TICKER")</f>
        <v>T</v>
      </c>
      <c r="C42" s="1">
        <f>_xll.BDP("EH107281 Corp","CPN")</f>
        <v>6.3</v>
      </c>
      <c r="D42" s="1" t="str">
        <f>_xll.BDP("EH107281 Corp","MATURITY")</f>
        <v>1/15/2038</v>
      </c>
      <c r="E42" s="1">
        <f>_xll.BDP("EH107281 Corp","AMT_OUTSTANDING")</f>
        <v>1815275000</v>
      </c>
      <c r="F42" s="1">
        <f>_xll.BDP("EH107281 Corp","AMT_ISSUED")</f>
        <v>2750000000</v>
      </c>
      <c r="G42" s="1" t="str">
        <f>_xll.BDP("EH107281 Corp","ISSUE_DT")</f>
        <v>12/6/2007</v>
      </c>
      <c r="H42" s="1">
        <f>_xll.BDP("EH107281 Corp","PX_ASK")</f>
        <v>111.2</v>
      </c>
      <c r="I42" s="1">
        <f>_xll.BDP("EH107281 Corp","YLD_YTM_ASK")</f>
        <v>5.4541494999999998</v>
      </c>
      <c r="J42" s="1" t="str">
        <f>_xll.BDP("EH107281 Corp","CPN_TYP")</f>
        <v>FIXED</v>
      </c>
      <c r="K42" s="1" t="str">
        <f>_xll.BDP("EH107281 Corp","MTY_TYP")</f>
        <v>AT MATURITY</v>
      </c>
    </row>
    <row r="43" spans="1:11" x14ac:dyDescent="0.2">
      <c r="A43" s="1" t="str">
        <f>_xll.BDP("EH358129 Corp","LONG_COMP_NAME")</f>
        <v>AT&amp;T Inc</v>
      </c>
      <c r="B43" s="1" t="str">
        <f>_xll.BDP("EH358129 Corp","TICKER")</f>
        <v>T</v>
      </c>
      <c r="C43" s="1">
        <f>_xll.BDP("EH358129 Corp","CPN")</f>
        <v>6.4</v>
      </c>
      <c r="D43" s="1" t="str">
        <f>_xll.BDP("EH358129 Corp","MATURITY")</f>
        <v>5/15/2038</v>
      </c>
      <c r="E43" s="1">
        <f>_xll.BDP("EH358129 Corp","AMT_OUTSTANDING")</f>
        <v>326915000</v>
      </c>
      <c r="F43" s="1">
        <f>_xll.BDP("EH358129 Corp","AMT_ISSUED")</f>
        <v>1250000000</v>
      </c>
      <c r="G43" s="1" t="str">
        <f>_xll.BDP("EH358129 Corp","ISSUE_DT")</f>
        <v>5/13/2008</v>
      </c>
      <c r="H43" s="1">
        <f>_xll.BDP("EH358129 Corp","PX_ASK")</f>
        <v>114.363</v>
      </c>
      <c r="I43" s="1">
        <f>_xll.BDP("EH358129 Corp","YLD_YTM_ASK")</f>
        <v>5.3349783000000004</v>
      </c>
      <c r="J43" s="1" t="str">
        <f>_xll.BDP("EH358129 Corp","CPN_TYP")</f>
        <v>FIXED</v>
      </c>
      <c r="K43" s="1" t="str">
        <f>_xll.BDP("EH358129 Corp","MTY_TYP")</f>
        <v>AT MATURITY</v>
      </c>
    </row>
    <row r="44" spans="1:11" x14ac:dyDescent="0.2">
      <c r="A44" s="1" t="str">
        <f>_xll.BDP("ED577112 Corp","LONG_COMP_NAME")</f>
        <v>AT&amp;T Inc</v>
      </c>
      <c r="B44" s="1" t="str">
        <f>_xll.BDP("ED577112 Corp","TICKER")</f>
        <v>T</v>
      </c>
      <c r="C44" s="1">
        <f>_xll.BDP("ED577112 Corp","CPN")</f>
        <v>6.45</v>
      </c>
      <c r="D44" s="1" t="str">
        <f>_xll.BDP("ED577112 Corp","MATURITY")</f>
        <v>6/15/2034</v>
      </c>
      <c r="E44" s="1">
        <f>_xll.BDP("ED577112 Corp","AMT_OUTSTANDING")</f>
        <v>405955000</v>
      </c>
      <c r="F44" s="1">
        <f>_xll.BDP("ED577112 Corp","AMT_ISSUED")</f>
        <v>750000000</v>
      </c>
      <c r="G44" s="1" t="str">
        <f>_xll.BDP("ED577112 Corp","ISSUE_DT")</f>
        <v>8/18/2004</v>
      </c>
      <c r="H44" s="1">
        <f>_xll.BDP("ED577112 Corp","PX_ASK")</f>
        <v>118.282</v>
      </c>
      <c r="I44" s="1">
        <f>_xll.BDP("ED577112 Corp","YLD_YTM_ASK")</f>
        <v>5.0031318999999996</v>
      </c>
      <c r="J44" s="1" t="str">
        <f>_xll.BDP("ED577112 Corp","CPN_TYP")</f>
        <v>FIXED</v>
      </c>
      <c r="K44" s="1" t="str">
        <f>_xll.BDP("ED577112 Corp","MTY_TYP")</f>
        <v>AT MATURITY</v>
      </c>
    </row>
    <row r="45" spans="1:11" x14ac:dyDescent="0.2">
      <c r="A45" s="1" t="str">
        <f>_xll.BDP("EG788425 Corp","LONG_COMP_NAME")</f>
        <v>AT&amp;T Inc</v>
      </c>
      <c r="B45" s="1" t="str">
        <f>_xll.BDP("EG788425 Corp","TICKER")</f>
        <v>T</v>
      </c>
      <c r="C45" s="1">
        <f>_xll.BDP("EG788425 Corp","CPN")</f>
        <v>6.5</v>
      </c>
      <c r="D45" s="1" t="str">
        <f>_xll.BDP("EG788425 Corp","MATURITY")</f>
        <v>9/1/2037</v>
      </c>
      <c r="E45" s="1">
        <f>_xll.BDP("EG788425 Corp","AMT_OUTSTANDING")</f>
        <v>1154205000</v>
      </c>
      <c r="F45" s="1">
        <f>_xll.BDP("EG788425 Corp","AMT_ISSUED")</f>
        <v>2000000000</v>
      </c>
      <c r="G45" s="1" t="str">
        <f>_xll.BDP("EG788425 Corp","ISSUE_DT")</f>
        <v>8/31/2007</v>
      </c>
      <c r="H45" s="1">
        <f>_xll.BDP("EG788425 Corp","PX_ASK")</f>
        <v>114.812</v>
      </c>
      <c r="I45" s="1">
        <f>_xll.BDP("EG788425 Corp","YLD_YTM_ASK")</f>
        <v>5.3810181000000004</v>
      </c>
      <c r="J45" s="1" t="str">
        <f>_xll.BDP("EG788425 Corp","CPN_TYP")</f>
        <v>FIXED</v>
      </c>
      <c r="K45" s="1" t="str">
        <f>_xll.BDP("EG788425 Corp","MTY_TYP")</f>
        <v>AT MATURITY</v>
      </c>
    </row>
    <row r="46" spans="1:11" x14ac:dyDescent="0.2">
      <c r="A46" s="1" t="str">
        <f>_xll.BDP("EH706588 Corp","LONG_COMP_NAME")</f>
        <v>AT&amp;T Inc</v>
      </c>
      <c r="B46" s="1" t="str">
        <f>_xll.BDP("EH706588 Corp","TICKER")</f>
        <v>T</v>
      </c>
      <c r="C46" s="1">
        <f>_xll.BDP("EH706588 Corp","CPN")</f>
        <v>6.55</v>
      </c>
      <c r="D46" s="1" t="str">
        <f>_xll.BDP("EH706588 Corp","MATURITY")</f>
        <v>2/15/2039</v>
      </c>
      <c r="E46" s="1">
        <f>_xll.BDP("EH706588 Corp","AMT_OUTSTANDING")</f>
        <v>1437269000</v>
      </c>
      <c r="F46" s="1">
        <f>_xll.BDP("EH706588 Corp","AMT_ISSUED")</f>
        <v>2250000000</v>
      </c>
      <c r="G46" s="1" t="str">
        <f>_xll.BDP("EH706588 Corp","ISSUE_DT")</f>
        <v>2/3/2009</v>
      </c>
      <c r="H46" s="1">
        <f>_xll.BDP("EH706588 Corp","PX_ASK")</f>
        <v>114.75</v>
      </c>
      <c r="I46" s="1">
        <f>_xll.BDP("EH706588 Corp","YLD_YTM_ASK")</f>
        <v>5.4596210999999997</v>
      </c>
      <c r="J46" s="1" t="str">
        <f>_xll.BDP("EH706588 Corp","CPN_TYP")</f>
        <v>FIXED</v>
      </c>
      <c r="K46" s="1" t="str">
        <f>_xll.BDP("EH706588 Corp","MTY_TYP")</f>
        <v>AT MATURITY</v>
      </c>
    </row>
    <row r="47" spans="1:11" x14ac:dyDescent="0.2">
      <c r="A47" s="1" t="str">
        <f>_xll.BDP("EF427751 Corp","LONG_COMP_NAME")</f>
        <v>AT&amp;T Inc</v>
      </c>
      <c r="B47" s="1" t="str">
        <f>_xll.BDP("EF427751 Corp","TICKER")</f>
        <v>T</v>
      </c>
      <c r="C47" s="1">
        <f>_xll.BDP("EF427751 Corp","CPN")</f>
        <v>6.8</v>
      </c>
      <c r="D47" s="1" t="str">
        <f>_xll.BDP("EF427751 Corp","MATURITY")</f>
        <v>5/15/2036</v>
      </c>
      <c r="E47" s="1">
        <f>_xll.BDP("EF427751 Corp","AMT_OUTSTANDING")</f>
        <v>175246000</v>
      </c>
      <c r="F47" s="1">
        <f>_xll.BDP("EF427751 Corp","AMT_ISSUED")</f>
        <v>600000000</v>
      </c>
      <c r="G47" s="1" t="str">
        <f>_xll.BDP("EF427751 Corp","ISSUE_DT")</f>
        <v>5/18/2006</v>
      </c>
      <c r="H47" s="1">
        <f>_xll.BDP("EF427751 Corp","PX_ASK")</f>
        <v>121.702</v>
      </c>
      <c r="I47" s="1">
        <f>_xll.BDP("EF427751 Corp","YLD_YTM_ASK")</f>
        <v>5.1468252000000003</v>
      </c>
      <c r="J47" s="1" t="str">
        <f>_xll.BDP("EF427751 Corp","CPN_TYP")</f>
        <v>FIXED</v>
      </c>
      <c r="K47" s="1" t="str">
        <f>_xll.BDP("EF427751 Corp","MTY_TYP")</f>
        <v>AT MATURITY</v>
      </c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J2" sqref="J2:J37"/>
    </sheetView>
  </sheetViews>
  <sheetFormatPr defaultRowHeight="12.75" x14ac:dyDescent="0.2"/>
  <cols>
    <col min="1" max="1" width="11.42578125" bestFit="1" customWidth="1"/>
    <col min="2" max="2" width="6" bestFit="1" customWidth="1"/>
    <col min="3" max="3" width="7.28515625" bestFit="1" customWidth="1"/>
    <col min="4" max="4" width="11.5703125" customWidth="1"/>
    <col min="5" max="5" width="12.28515625" bestFit="1" customWidth="1"/>
    <col min="6" max="6" width="12.28515625" customWidth="1"/>
    <col min="7" max="7" width="14.85546875" bestFit="1" customWidth="1"/>
    <col min="8" max="8" width="9.85546875" bestFit="1" customWidth="1"/>
    <col min="9" max="9" width="7.140625" bestFit="1" customWidth="1"/>
    <col min="10" max="10" width="18.7109375" bestFit="1" customWidth="1"/>
    <col min="11" max="11" width="11.85546875" bestFit="1" customWidth="1"/>
    <col min="12" max="12" width="8.710937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1" t="str">
        <f>_xll.BDP("EJ473831 Corp","LONG_COMP_NAME")</f>
        <v>AT&amp;T Inc</v>
      </c>
      <c r="B2" s="1" t="str">
        <f>_xll.BDP("EJ473831 Corp","TICKER")</f>
        <v>T</v>
      </c>
      <c r="C2" s="1">
        <f>_xll.BDP("EJ473831 Corp","CPN")</f>
        <v>0.8</v>
      </c>
      <c r="D2" s="1" t="str">
        <f>_xll.BDP("EJ473831 Corp","MATURITY")</f>
        <v>12/1/2015</v>
      </c>
      <c r="E2" s="1">
        <f>_xll.BDP("EJ473831 Corp","AMT_OUTSTANDING")</f>
        <v>1000000000</v>
      </c>
      <c r="F2" s="1">
        <f>E2/1000000</f>
        <v>1000</v>
      </c>
      <c r="G2" s="1">
        <f>_xll.BDP("EJ473831 Corp","AMT_ISSUED")</f>
        <v>1000000000</v>
      </c>
      <c r="H2" s="1" t="str">
        <f>_xll.BDP("EJ473831 Corp","ISSUE_DT")</f>
        <v>12/11/2012</v>
      </c>
      <c r="I2" s="1">
        <f>_xll.BDP("EJ473831 Corp","PX_ASK")</f>
        <v>100.136</v>
      </c>
      <c r="J2" s="1">
        <f>_xll.BDP("EJ473831 Corp","YLD_YTM_ASK")</f>
        <v>0.72016789999999997</v>
      </c>
      <c r="K2" s="1" t="str">
        <f>_xll.BDP("EJ473831 Corp","CPN_TYP")</f>
        <v>FIXED</v>
      </c>
      <c r="L2" s="1" t="str">
        <f>_xll.BDP("EJ473831 Corp","MTY_TYP")</f>
        <v>AT MATURITY</v>
      </c>
    </row>
    <row r="3" spans="1:12" x14ac:dyDescent="0.2">
      <c r="A3" s="1" t="str">
        <f>_xll.BDP("EJ018315 Corp","LONG_COMP_NAME")</f>
        <v>AT&amp;T Inc</v>
      </c>
      <c r="B3" s="1" t="str">
        <f>_xll.BDP("EJ018315 Corp","TICKER")</f>
        <v>T</v>
      </c>
      <c r="C3" s="1">
        <f>_xll.BDP("EJ018315 Corp","CPN")</f>
        <v>0.875</v>
      </c>
      <c r="D3" s="1" t="str">
        <f>_xll.BDP("EJ018315 Corp","MATURITY")</f>
        <v>2/13/2015</v>
      </c>
      <c r="E3" s="1">
        <f>_xll.BDP("EJ018315 Corp","AMT_OUTSTANDING")</f>
        <v>1000000000</v>
      </c>
      <c r="F3" s="1">
        <f t="shared" ref="F3:F37" si="0">E3/1000000</f>
        <v>1000</v>
      </c>
      <c r="G3" s="1">
        <f>_xll.BDP("EJ018315 Corp","AMT_ISSUED")</f>
        <v>1000000000</v>
      </c>
      <c r="H3" s="1" t="str">
        <f>_xll.BDP("EJ018315 Corp","ISSUE_DT")</f>
        <v>2/13/2012</v>
      </c>
      <c r="I3" s="1">
        <f>_xll.BDP("EJ018315 Corp","PX_ASK")</f>
        <v>100.375</v>
      </c>
      <c r="J3" s="1">
        <f>_xll.BDP("EJ018315 Corp","YLD_YTM_ASK")</f>
        <v>0.46572150000000001</v>
      </c>
      <c r="K3" s="1" t="str">
        <f>_xll.BDP("EJ018315 Corp","CPN_TYP")</f>
        <v>FIXED</v>
      </c>
      <c r="L3" s="1" t="str">
        <f>_xll.BDP("EJ018315 Corp","MTY_TYP")</f>
        <v>AT MATURITY</v>
      </c>
    </row>
    <row r="4" spans="1:12" x14ac:dyDescent="0.2">
      <c r="A4" s="1" t="str">
        <f>_xll.BDP("EJ549880 Corp","LONG_COMP_NAME")</f>
        <v>AT&amp;T Inc</v>
      </c>
      <c r="B4" s="1" t="str">
        <f>_xll.BDP("EJ549880 Corp","TICKER")</f>
        <v>T</v>
      </c>
      <c r="C4" s="1">
        <f>_xll.BDP("EJ549880 Corp","CPN")</f>
        <v>0.9</v>
      </c>
      <c r="D4" s="1" t="str">
        <f>_xll.BDP("EJ549880 Corp","MATURITY")</f>
        <v>2/12/2016</v>
      </c>
      <c r="E4" s="1">
        <f>_xll.BDP("EJ549880 Corp","AMT_OUTSTANDING")</f>
        <v>1000000000</v>
      </c>
      <c r="F4" s="1">
        <f t="shared" si="0"/>
        <v>1000</v>
      </c>
      <c r="G4" s="1">
        <f>_xll.BDP("EJ549880 Corp","AMT_ISSUED")</f>
        <v>1000000000</v>
      </c>
      <c r="H4" s="1" t="str">
        <f>_xll.BDP("EJ549880 Corp","ISSUE_DT")</f>
        <v>2/12/2013</v>
      </c>
      <c r="I4" s="1">
        <f>_xll.BDP("EJ549880 Corp","PX_ASK")</f>
        <v>100.059</v>
      </c>
      <c r="J4" s="1">
        <f>_xll.BDP("EJ549880 Corp","YLD_YTM_ASK")</f>
        <v>0.86882219999999999</v>
      </c>
      <c r="K4" s="1" t="str">
        <f>_xll.BDP("EJ549880 Corp","CPN_TYP")</f>
        <v>FIXED</v>
      </c>
      <c r="L4" s="1" t="str">
        <f>_xll.BDP("EJ549880 Corp","MTY_TYP")</f>
        <v>AT MATURITY</v>
      </c>
    </row>
    <row r="5" spans="1:12" x14ac:dyDescent="0.2">
      <c r="A5" s="1" t="str">
        <f>_xll.BDP("EJ473836 Corp","LONG_COMP_NAME")</f>
        <v>AT&amp;T Inc</v>
      </c>
      <c r="B5" s="1" t="str">
        <f>_xll.BDP("EJ473836 Corp","TICKER")</f>
        <v>T</v>
      </c>
      <c r="C5" s="1">
        <f>_xll.BDP("EJ473836 Corp","CPN")</f>
        <v>1.4</v>
      </c>
      <c r="D5" s="1" t="str">
        <f>_xll.BDP("EJ473836 Corp","MATURITY")</f>
        <v>12/1/2017</v>
      </c>
      <c r="E5" s="1">
        <f>_xll.BDP("EJ473836 Corp","AMT_OUTSTANDING")</f>
        <v>2000000000</v>
      </c>
      <c r="F5" s="1">
        <f t="shared" si="0"/>
        <v>2000</v>
      </c>
      <c r="G5" s="1">
        <f>_xll.BDP("EJ473836 Corp","AMT_ISSUED")</f>
        <v>2000000000</v>
      </c>
      <c r="H5" s="1" t="str">
        <f>_xll.BDP("EJ473836 Corp","ISSUE_DT")</f>
        <v>12/11/2012</v>
      </c>
      <c r="I5" s="1">
        <f>_xll.BDP("EJ473836 Corp","PX_ASK")</f>
        <v>99.938999999999993</v>
      </c>
      <c r="J5" s="1">
        <f>_xll.BDP("EJ473836 Corp","YLD_YTM_ASK")</f>
        <v>1.4167257</v>
      </c>
      <c r="K5" s="1" t="str">
        <f>_xll.BDP("EJ473836 Corp","CPN_TYP")</f>
        <v>FIXED</v>
      </c>
      <c r="L5" s="1" t="str">
        <f>_xll.BDP("EJ473836 Corp","MTY_TYP")</f>
        <v>AT MATURITY</v>
      </c>
    </row>
    <row r="6" spans="1:12" x14ac:dyDescent="0.2">
      <c r="A6" s="1" t="str">
        <f>_xll.BDP("EJ018319 Corp","LONG_COMP_NAME")</f>
        <v>AT&amp;T Inc</v>
      </c>
      <c r="B6" s="1" t="str">
        <f>_xll.BDP("EJ018319 Corp","TICKER")</f>
        <v>T</v>
      </c>
      <c r="C6" s="1">
        <f>_xll.BDP("EJ018319 Corp","CPN")</f>
        <v>1.6</v>
      </c>
      <c r="D6" s="1" t="str">
        <f>_xll.BDP("EJ018319 Corp","MATURITY")</f>
        <v>2/15/2017</v>
      </c>
      <c r="E6" s="1">
        <f>_xll.BDP("EJ018319 Corp","AMT_OUTSTANDING")</f>
        <v>1000000000</v>
      </c>
      <c r="F6" s="1">
        <f t="shared" si="0"/>
        <v>1000</v>
      </c>
      <c r="G6" s="1">
        <f>_xll.BDP("EJ018319 Corp","AMT_ISSUED")</f>
        <v>1000000000</v>
      </c>
      <c r="H6" s="1" t="str">
        <f>_xll.BDP("EJ018319 Corp","ISSUE_DT")</f>
        <v>2/13/2012</v>
      </c>
      <c r="I6" s="1">
        <f>_xll.BDP("EJ018319 Corp","PX_ASK")</f>
        <v>100.852</v>
      </c>
      <c r="J6" s="1">
        <f>_xll.BDP("EJ018319 Corp","YLD_YTM_ASK")</f>
        <v>1.3020733</v>
      </c>
      <c r="K6" s="1" t="str">
        <f>_xll.BDP("EJ018319 Corp","CPN_TYP")</f>
        <v>FIXED</v>
      </c>
      <c r="L6" s="1" t="str">
        <f>_xll.BDP("EJ018319 Corp","MTY_TYP")</f>
        <v>AT MATURITY</v>
      </c>
    </row>
    <row r="7" spans="1:12" x14ac:dyDescent="0.2">
      <c r="A7" s="1" t="str">
        <f>_xll.BDP("EJ235124 Corp","LONG_COMP_NAME")</f>
        <v>AT&amp;T Inc</v>
      </c>
      <c r="B7" s="1" t="str">
        <f>_xll.BDP("EJ235124 Corp","TICKER")</f>
        <v>T</v>
      </c>
      <c r="C7" s="1">
        <f>_xll.BDP("EJ235124 Corp","CPN")</f>
        <v>1.7</v>
      </c>
      <c r="D7" s="1" t="str">
        <f>_xll.BDP("EJ235124 Corp","MATURITY")</f>
        <v>6/1/2017</v>
      </c>
      <c r="E7" s="1">
        <f>_xll.BDP("EJ235124 Corp","AMT_OUTSTANDING")</f>
        <v>1150000000</v>
      </c>
      <c r="F7" s="1">
        <f t="shared" si="0"/>
        <v>1150</v>
      </c>
      <c r="G7" s="1">
        <f>_xll.BDP("EJ235124 Corp","AMT_ISSUED")</f>
        <v>1150000000</v>
      </c>
      <c r="H7" s="1" t="str">
        <f>_xll.BDP("EJ235124 Corp","ISSUE_DT")</f>
        <v>6/14/2012</v>
      </c>
      <c r="I7" s="1">
        <f>_xll.BDP("EJ235124 Corp","PX_ASK")</f>
        <v>100.884</v>
      </c>
      <c r="J7" s="1">
        <f>_xll.BDP("EJ235124 Corp","YLD_YTM_ASK")</f>
        <v>1.4178959</v>
      </c>
      <c r="K7" s="1" t="str">
        <f>_xll.BDP("EJ235124 Corp","CPN_TYP")</f>
        <v>FIXED</v>
      </c>
      <c r="L7" s="1" t="str">
        <f>_xll.BDP("EJ235124 Corp","MTY_TYP")</f>
        <v>AT MATURITY</v>
      </c>
    </row>
    <row r="8" spans="1:12" x14ac:dyDescent="0.2">
      <c r="A8" s="1" t="str">
        <f>_xll.BDP("EJ462330 Corp","LONG_COMP_NAME")</f>
        <v>AT&amp;T Inc</v>
      </c>
      <c r="B8" s="1" t="str">
        <f>_xll.BDP("EJ462330 Corp","TICKER")</f>
        <v>T</v>
      </c>
      <c r="C8" s="1">
        <f>_xll.BDP("EJ462330 Corp","CPN")</f>
        <v>1.875</v>
      </c>
      <c r="D8" s="1" t="str">
        <f>_xll.BDP("EJ462330 Corp","MATURITY")</f>
        <v>12/4/2020</v>
      </c>
      <c r="E8" s="1">
        <f>_xll.BDP("EJ462330 Corp","AMT_OUTSTANDING")</f>
        <v>1000000000</v>
      </c>
      <c r="F8" s="1">
        <f t="shared" si="0"/>
        <v>1000</v>
      </c>
      <c r="G8" s="1">
        <f>_xll.BDP("EJ462330 Corp","AMT_ISSUED")</f>
        <v>1000000000</v>
      </c>
      <c r="H8" s="1" t="str">
        <f>_xll.BDP("EJ462330 Corp","ISSUE_DT")</f>
        <v>12/4/2012</v>
      </c>
      <c r="I8" s="1">
        <f>_xll.BDP("EJ462330 Corp","PX_ASK")</f>
        <v>99.841999999999999</v>
      </c>
      <c r="J8" s="1">
        <f>_xll.BDP("EJ462330 Corp","YLD_YTM_ASK")</f>
        <v>1.8996739</v>
      </c>
      <c r="K8" s="1" t="str">
        <f>_xll.BDP("EJ462330 Corp","CPN_TYP")</f>
        <v>FIXED</v>
      </c>
      <c r="L8" s="1" t="str">
        <f>_xll.BDP("EJ462330 Corp","MTY_TYP")</f>
        <v>AT MATURITY</v>
      </c>
    </row>
    <row r="9" spans="1:12" x14ac:dyDescent="0.2">
      <c r="A9" s="1" t="str">
        <f>_xll.BDP("EK111380 Corp","LONG_COMP_NAME")</f>
        <v>AT&amp;T Inc</v>
      </c>
      <c r="B9" s="1" t="str">
        <f>_xll.BDP("EK111380 Corp","TICKER")</f>
        <v>T</v>
      </c>
      <c r="C9" s="1">
        <f>_xll.BDP("EK111380 Corp","CPN")</f>
        <v>2.2999999999999998</v>
      </c>
      <c r="D9" s="1" t="str">
        <f>_xll.BDP("EK111380 Corp","MATURITY")</f>
        <v>3/11/2019</v>
      </c>
      <c r="E9" s="1">
        <f>_xll.BDP("EK111380 Corp","AMT_OUTSTANDING")</f>
        <v>1100000000</v>
      </c>
      <c r="F9" s="1">
        <f t="shared" si="0"/>
        <v>1100</v>
      </c>
      <c r="G9" s="1">
        <f>_xll.BDP("EK111380 Corp","AMT_ISSUED")</f>
        <v>1100000000</v>
      </c>
      <c r="H9" s="1" t="str">
        <f>_xll.BDP("EK111380 Corp","ISSUE_DT")</f>
        <v>3/10/2014</v>
      </c>
      <c r="I9" s="1">
        <f>_xll.BDP("EK111380 Corp","PX_ASK")</f>
        <v>99.641999999999996</v>
      </c>
      <c r="J9" s="1">
        <f>_xll.BDP("EK111380 Corp","YLD_YTM_ASK")</f>
        <v>2.3763779999999999</v>
      </c>
      <c r="K9" s="1" t="str">
        <f>_xll.BDP("EK111380 Corp","CPN_TYP")</f>
        <v>FIXED</v>
      </c>
      <c r="L9" s="1" t="str">
        <f>_xll.BDP("EK111380 Corp","MTY_TYP")</f>
        <v>AT MATURITY</v>
      </c>
    </row>
    <row r="10" spans="1:12" x14ac:dyDescent="0.2">
      <c r="A10" s="1" t="str">
        <f>_xll.BDP("EJ950461 Corp","LONG_COMP_NAME")</f>
        <v>AT&amp;T Inc</v>
      </c>
      <c r="B10" s="1" t="str">
        <f>_xll.BDP("EJ950461 Corp","TICKER")</f>
        <v>T</v>
      </c>
      <c r="C10" s="1">
        <f>_xll.BDP("EJ950461 Corp","CPN")</f>
        <v>2.375</v>
      </c>
      <c r="D10" s="1" t="str">
        <f>_xll.BDP("EJ950461 Corp","MATURITY")</f>
        <v>11/27/2018</v>
      </c>
      <c r="E10" s="1">
        <f>_xll.BDP("EJ950461 Corp","AMT_OUTSTANDING")</f>
        <v>1600000000</v>
      </c>
      <c r="F10" s="1">
        <f t="shared" si="0"/>
        <v>1600</v>
      </c>
      <c r="G10" s="1">
        <f>_xll.BDP("EJ950461 Corp","AMT_ISSUED")</f>
        <v>1600000000</v>
      </c>
      <c r="H10" s="1" t="str">
        <f>_xll.BDP("EJ950461 Corp","ISSUE_DT")</f>
        <v>11/27/2013</v>
      </c>
      <c r="I10" s="1">
        <f>_xll.BDP("EJ950461 Corp","PX_ASK")</f>
        <v>101.389</v>
      </c>
      <c r="J10" s="1">
        <f>_xll.BDP("EJ950461 Corp","YLD_YTM_ASK")</f>
        <v>2.0635775999999999</v>
      </c>
      <c r="K10" s="1" t="str">
        <f>_xll.BDP("EJ950461 Corp","CPN_TYP")</f>
        <v>FIXED</v>
      </c>
      <c r="L10" s="1" t="str">
        <f>_xll.BDP("EJ950461 Corp","MTY_TYP")</f>
        <v>AT MATURITY</v>
      </c>
    </row>
    <row r="11" spans="1:12" x14ac:dyDescent="0.2">
      <c r="A11" s="1" t="str">
        <f>_xll.BDP("EI783459 Corp","LONG_COMP_NAME")</f>
        <v>AT&amp;T Inc</v>
      </c>
      <c r="B11" s="1" t="str">
        <f>_xll.BDP("EI783459 Corp","TICKER")</f>
        <v>T</v>
      </c>
      <c r="C11" s="1">
        <f>_xll.BDP("EI783459 Corp","CPN")</f>
        <v>2.4</v>
      </c>
      <c r="D11" s="1" t="str">
        <f>_xll.BDP("EI783459 Corp","MATURITY")</f>
        <v>8/15/2016</v>
      </c>
      <c r="E11" s="1">
        <f>_xll.BDP("EI783459 Corp","AMT_OUTSTANDING")</f>
        <v>1500000000</v>
      </c>
      <c r="F11" s="1">
        <f t="shared" si="0"/>
        <v>1500</v>
      </c>
      <c r="G11" s="1">
        <f>_xll.BDP("EI783459 Corp","AMT_ISSUED")</f>
        <v>1500000000</v>
      </c>
      <c r="H11" s="1" t="str">
        <f>_xll.BDP("EI783459 Corp","ISSUE_DT")</f>
        <v>8/18/2011</v>
      </c>
      <c r="I11" s="1">
        <f>_xll.BDP("EI783459 Corp","PX_ASK")</f>
        <v>103.36</v>
      </c>
      <c r="J11" s="1">
        <f>_xll.BDP("EI783459 Corp","YLD_YTM_ASK")</f>
        <v>0.99406669999999997</v>
      </c>
      <c r="K11" s="1" t="str">
        <f>_xll.BDP("EI783459 Corp","CPN_TYP")</f>
        <v>FIXED</v>
      </c>
      <c r="L11" s="1" t="str">
        <f>_xll.BDP("EI783459 Corp","MTY_TYP")</f>
        <v>AT MATURITY</v>
      </c>
    </row>
    <row r="12" spans="1:12" x14ac:dyDescent="0.2">
      <c r="A12" s="1" t="str">
        <f>_xll.BDP("EI337152 Corp","LONG_COMP_NAME")</f>
        <v>AT&amp;T Inc</v>
      </c>
      <c r="B12" s="1" t="str">
        <f>_xll.BDP("EI337152 Corp","TICKER")</f>
        <v>T</v>
      </c>
      <c r="C12" s="1">
        <f>_xll.BDP("EI337152 Corp","CPN")</f>
        <v>2.5</v>
      </c>
      <c r="D12" s="1" t="str">
        <f>_xll.BDP("EI337152 Corp","MATURITY")</f>
        <v>8/15/2015</v>
      </c>
      <c r="E12" s="1">
        <f>_xll.BDP("EI337152 Corp","AMT_OUTSTANDING")</f>
        <v>2250000000</v>
      </c>
      <c r="F12" s="1">
        <f t="shared" si="0"/>
        <v>2250</v>
      </c>
      <c r="G12" s="1">
        <f>_xll.BDP("EI337152 Corp","AMT_ISSUED")</f>
        <v>2250000000</v>
      </c>
      <c r="H12" s="1" t="str">
        <f>_xll.BDP("EI337152 Corp","ISSUE_DT")</f>
        <v>7/30/2010</v>
      </c>
      <c r="I12" s="1">
        <f>_xll.BDP("EI337152 Corp","PX_ASK")</f>
        <v>102.413</v>
      </c>
      <c r="J12" s="1">
        <f>_xll.BDP("EI337152 Corp","YLD_YTM_ASK")</f>
        <v>0.79349519999999996</v>
      </c>
      <c r="K12" s="1" t="str">
        <f>_xll.BDP("EI337152 Corp","CPN_TYP")</f>
        <v>FIXED</v>
      </c>
      <c r="L12" s="1" t="str">
        <f>_xll.BDP("EI337152 Corp","MTY_TYP")</f>
        <v>AT MATURITY</v>
      </c>
    </row>
    <row r="13" spans="1:12" x14ac:dyDescent="0.2">
      <c r="A13" s="1" t="str">
        <f>_xll.BDP("EI656926 Corp","LONG_COMP_NAME")</f>
        <v>AT&amp;T Inc</v>
      </c>
      <c r="B13" s="1" t="str">
        <f>_xll.BDP("EI656926 Corp","TICKER")</f>
        <v>T</v>
      </c>
      <c r="C13" s="1">
        <f>_xll.BDP("EI656926 Corp","CPN")</f>
        <v>2.95</v>
      </c>
      <c r="D13" s="1" t="str">
        <f>_xll.BDP("EI656926 Corp","MATURITY")</f>
        <v>5/15/2016</v>
      </c>
      <c r="E13" s="1">
        <f>_xll.BDP("EI656926 Corp","AMT_OUTSTANDING")</f>
        <v>1750000000</v>
      </c>
      <c r="F13" s="1">
        <f t="shared" si="0"/>
        <v>1750</v>
      </c>
      <c r="G13" s="1">
        <f>_xll.BDP("EI656926 Corp","AMT_ISSUED")</f>
        <v>1750000000</v>
      </c>
      <c r="H13" s="1" t="str">
        <f>_xll.BDP("EI656926 Corp","ISSUE_DT")</f>
        <v>4/29/2011</v>
      </c>
      <c r="I13" s="1">
        <f>_xll.BDP("EI656926 Corp","PX_ASK")</f>
        <v>104.352</v>
      </c>
      <c r="J13" s="1">
        <f>_xll.BDP("EI656926 Corp","YLD_YTM_ASK")</f>
        <v>0.92393029999999998</v>
      </c>
      <c r="K13" s="1" t="str">
        <f>_xll.BDP("EI656926 Corp","CPN_TYP")</f>
        <v>FIXED</v>
      </c>
      <c r="L13" s="1" t="str">
        <f>_xll.BDP("EI656926 Corp","MTY_TYP")</f>
        <v>AT MATURITY</v>
      </c>
    </row>
    <row r="14" spans="1:12" x14ac:dyDescent="0.2">
      <c r="A14" s="1" t="str">
        <f>_xll.BDP("EJ018323 Corp","LONG_COMP_NAME")</f>
        <v>AT&amp;T Inc</v>
      </c>
      <c r="B14" s="1" t="str">
        <f>_xll.BDP("EJ018323 Corp","TICKER")</f>
        <v>T</v>
      </c>
      <c r="C14" s="1">
        <f>_xll.BDP("EJ018323 Corp","CPN")</f>
        <v>3</v>
      </c>
      <c r="D14" s="1" t="str">
        <f>_xll.BDP("EJ018323 Corp","MATURITY")</f>
        <v>2/15/2022</v>
      </c>
      <c r="E14" s="1">
        <f>_xll.BDP("EJ018323 Corp","AMT_OUTSTANDING")</f>
        <v>1850000000</v>
      </c>
      <c r="F14" s="1">
        <f t="shared" si="0"/>
        <v>1850</v>
      </c>
      <c r="G14" s="1">
        <f>_xll.BDP("EJ018323 Corp","AMT_ISSUED")</f>
        <v>1850000000</v>
      </c>
      <c r="H14" s="1" t="str">
        <f>_xll.BDP("EJ018323 Corp","ISSUE_DT")</f>
        <v>2/13/2012</v>
      </c>
      <c r="I14" s="1">
        <f>_xll.BDP("EJ018323 Corp","PX_ASK")</f>
        <v>96</v>
      </c>
      <c r="J14" s="1">
        <f>_xll.BDP("EJ018323 Corp","YLD_YTM_ASK")</f>
        <v>3.5840328000000001</v>
      </c>
      <c r="K14" s="1" t="str">
        <f>_xll.BDP("EJ018323 Corp","CPN_TYP")</f>
        <v>FIXED</v>
      </c>
      <c r="L14" s="1" t="str">
        <f>_xll.BDP("EJ018323 Corp","MTY_TYP")</f>
        <v>AT MATURITY</v>
      </c>
    </row>
    <row r="15" spans="1:12" x14ac:dyDescent="0.2">
      <c r="A15" s="1" t="str">
        <f>_xll.BDP("EJ938508 Corp","LONG_COMP_NAME")</f>
        <v>AT&amp;T Inc</v>
      </c>
      <c r="B15" s="1" t="str">
        <f>_xll.BDP("EJ938508 Corp","TICKER")</f>
        <v>T</v>
      </c>
      <c r="C15" s="1">
        <f>_xll.BDP("EJ938508 Corp","CPN")</f>
        <v>3.8250000000000002</v>
      </c>
      <c r="D15" s="1" t="str">
        <f>_xll.BDP("EJ938508 Corp","MATURITY")</f>
        <v>11/25/2020</v>
      </c>
      <c r="E15" s="1">
        <f>_xll.BDP("EJ938508 Corp","AMT_OUTSTANDING")</f>
        <v>1000000000</v>
      </c>
      <c r="F15" s="1">
        <f t="shared" si="0"/>
        <v>1000</v>
      </c>
      <c r="G15" s="1">
        <f>_xll.BDP("EJ938508 Corp","AMT_ISSUED")</f>
        <v>1000000000</v>
      </c>
      <c r="H15" s="1" t="str">
        <f>_xll.BDP("EJ938508 Corp","ISSUE_DT")</f>
        <v>11/25/2013</v>
      </c>
      <c r="I15" s="1">
        <f>_xll.BDP("EJ938508 Corp","PX_ASK")</f>
        <v>103.46599999999999</v>
      </c>
      <c r="J15" s="1">
        <f>_xll.BDP("EJ938508 Corp","YLD_YTM_ASK")</f>
        <v>3.2449664426614508</v>
      </c>
      <c r="K15" s="1" t="str">
        <f>_xll.BDP("EJ938508 Corp","CPN_TYP")</f>
        <v>FIXED</v>
      </c>
      <c r="L15" s="1" t="str">
        <f>_xll.BDP("EJ938508 Corp","MTY_TYP")</f>
        <v>AT MATURITY</v>
      </c>
    </row>
    <row r="16" spans="1:12" x14ac:dyDescent="0.2">
      <c r="A16" s="1" t="str">
        <f>_xll.BDP("EI783463 Corp","LONG_COMP_NAME")</f>
        <v>AT&amp;T Inc</v>
      </c>
      <c r="B16" s="1" t="str">
        <f>_xll.BDP("EI783463 Corp","TICKER")</f>
        <v>T</v>
      </c>
      <c r="C16" s="1">
        <f>_xll.BDP("EI783463 Corp","CPN")</f>
        <v>3.875</v>
      </c>
      <c r="D16" s="1" t="str">
        <f>_xll.BDP("EI783463 Corp","MATURITY")</f>
        <v>8/15/2021</v>
      </c>
      <c r="E16" s="1">
        <f>_xll.BDP("EI783463 Corp","AMT_OUTSTANDING")</f>
        <v>1500000000</v>
      </c>
      <c r="F16" s="1">
        <f t="shared" si="0"/>
        <v>1500</v>
      </c>
      <c r="G16" s="1">
        <f>_xll.BDP("EI783463 Corp","AMT_ISSUED")</f>
        <v>1500000000</v>
      </c>
      <c r="H16" s="1" t="str">
        <f>_xll.BDP("EI783463 Corp","ISSUE_DT")</f>
        <v>8/18/2011</v>
      </c>
      <c r="I16" s="1">
        <f>_xll.BDP("EI783463 Corp","PX_ASK")</f>
        <v>103.039</v>
      </c>
      <c r="J16" s="1">
        <f>_xll.BDP("EI783463 Corp","YLD_YTM_ASK")</f>
        <v>3.4079625999999998</v>
      </c>
      <c r="K16" s="1" t="str">
        <f>_xll.BDP("EI783463 Corp","CPN_TYP")</f>
        <v>FIXED</v>
      </c>
      <c r="L16" s="1" t="str">
        <f>_xll.BDP("EI783463 Corp","MTY_TYP")</f>
        <v>AT MATURITY</v>
      </c>
    </row>
    <row r="17" spans="1:12" x14ac:dyDescent="0.2">
      <c r="A17" s="1" t="str">
        <f>_xll.BDP("EJ670475 Corp","LONG_COMP_NAME")</f>
        <v>AT&amp;T Inc</v>
      </c>
      <c r="B17" s="1" t="str">
        <f>_xll.BDP("EJ670475 Corp","TICKER")</f>
        <v>T</v>
      </c>
      <c r="C17" s="1">
        <f>_xll.BDP("EJ670475 Corp","CPN")</f>
        <v>4.25</v>
      </c>
      <c r="D17" s="1" t="str">
        <f>_xll.BDP("EJ670475 Corp","MATURITY")</f>
        <v>6/1/2043</v>
      </c>
      <c r="E17" s="1">
        <f>_xll.BDP("EJ670475 Corp","AMT_OUTSTANDING")</f>
        <v>1000000000</v>
      </c>
      <c r="F17" s="1">
        <f t="shared" si="0"/>
        <v>1000</v>
      </c>
      <c r="G17" s="1">
        <f>_xll.BDP("EJ670475 Corp","AMT_ISSUED")</f>
        <v>1000000000</v>
      </c>
      <c r="H17" s="1" t="str">
        <f>_xll.BDP("EJ670475 Corp","ISSUE_DT")</f>
        <v>5/15/2013</v>
      </c>
      <c r="I17" s="1">
        <f>_xll.BDP("EJ670475 Corp","PX_ASK")</f>
        <v>89.938999999999993</v>
      </c>
      <c r="J17" s="1">
        <f>_xll.BDP("EJ670475 Corp","YLD_YTM_ASK")</f>
        <v>4.9037955000000002</v>
      </c>
      <c r="K17" s="1" t="str">
        <f>_xll.BDP("EJ670475 Corp","CPN_TYP")</f>
        <v>FIXED</v>
      </c>
      <c r="L17" s="1" t="str">
        <f>_xll.BDP("EJ670475 Corp","MTY_TYP")</f>
        <v>AT MATURITY</v>
      </c>
    </row>
    <row r="18" spans="1:12" x14ac:dyDescent="0.2">
      <c r="A18" s="1" t="str">
        <f>_xll.BDP("EI656934 Corp","LONG_COMP_NAME")</f>
        <v>AT&amp;T Inc</v>
      </c>
      <c r="B18" s="1" t="str">
        <f>_xll.BDP("EI656934 Corp","TICKER")</f>
        <v>T</v>
      </c>
      <c r="C18" s="1">
        <f>_xll.BDP("EI656934 Corp","CPN")</f>
        <v>4.45</v>
      </c>
      <c r="D18" s="1" t="str">
        <f>_xll.BDP("EI656934 Corp","MATURITY")</f>
        <v>5/15/2021</v>
      </c>
      <c r="E18" s="1">
        <f>_xll.BDP("EI656934 Corp","AMT_OUTSTANDING")</f>
        <v>1250000000</v>
      </c>
      <c r="F18" s="1">
        <f t="shared" si="0"/>
        <v>1250</v>
      </c>
      <c r="G18" s="1">
        <f>_xll.BDP("EI656934 Corp","AMT_ISSUED")</f>
        <v>1250000000</v>
      </c>
      <c r="H18" s="1" t="str">
        <f>_xll.BDP("EI656934 Corp","ISSUE_DT")</f>
        <v>4/29/2011</v>
      </c>
      <c r="I18" s="1">
        <f>_xll.BDP("EI656934 Corp","PX_ASK")</f>
        <v>105.949</v>
      </c>
      <c r="J18" s="1">
        <f>_xll.BDP("EI656934 Corp","YLD_YTM_ASK")</f>
        <v>3.5043660000000001</v>
      </c>
      <c r="K18" s="1" t="str">
        <f>_xll.BDP("EI656934 Corp","CPN_TYP")</f>
        <v>FIXED</v>
      </c>
      <c r="L18" s="1" t="str">
        <f>_xll.BDP("EI656934 Corp","MTY_TYP")</f>
        <v>AT MATURITY</v>
      </c>
    </row>
    <row r="19" spans="1:12" x14ac:dyDescent="0.2">
      <c r="A19" s="1" t="str">
        <f>_xll.BDP("EJ210147 Corp","LONG_COMP_NAME")</f>
        <v>AT&amp;T Inc</v>
      </c>
      <c r="B19" s="1" t="str">
        <f>_xll.BDP("EJ210147 Corp","TICKER")</f>
        <v>T</v>
      </c>
      <c r="C19" s="1">
        <f>_xll.BDP("EJ210147 Corp","CPN")</f>
        <v>4.875</v>
      </c>
      <c r="D19" s="1" t="str">
        <f>_xll.BDP("EJ210147 Corp","MATURITY")</f>
        <v>6/1/2044</v>
      </c>
      <c r="E19" s="1">
        <f>_xll.BDP("EJ210147 Corp","AMT_OUTSTANDING")</f>
        <v>1250000000</v>
      </c>
      <c r="F19" s="1">
        <f t="shared" si="0"/>
        <v>1250</v>
      </c>
      <c r="G19" s="1">
        <f>_xll.BDP("EJ210147 Corp","AMT_ISSUED")</f>
        <v>1250000000</v>
      </c>
      <c r="H19" s="1" t="str">
        <f>_xll.BDP("EJ210147 Corp","ISSUE_DT")</f>
        <v>5/29/2012</v>
      </c>
      <c r="I19" s="1">
        <f>_xll.BDP("EJ210147 Corp","PX_ASK")</f>
        <v>99.349000000000004</v>
      </c>
      <c r="J19" s="1">
        <f>_xll.BDP("EJ210147 Corp","YLD_YTM_ASK")</f>
        <v>4.9155012999999999</v>
      </c>
      <c r="K19" s="1" t="str">
        <f>_xll.BDP("EJ210147 Corp","CPN_TYP")</f>
        <v>FIXED</v>
      </c>
      <c r="L19" s="1" t="str">
        <f>_xll.BDP("EJ210147 Corp","MTY_TYP")</f>
        <v>AT MATURITY</v>
      </c>
    </row>
    <row r="20" spans="1:12" x14ac:dyDescent="0.2">
      <c r="A20" s="1" t="str">
        <f>_xll.BDP("ED672326 Corp","LONG_COMP_NAME")</f>
        <v>AT&amp;T Inc</v>
      </c>
      <c r="B20" s="1" t="str">
        <f>_xll.BDP("ED672326 Corp","TICKER")</f>
        <v>T</v>
      </c>
      <c r="C20" s="1">
        <f>_xll.BDP("ED672326 Corp","CPN")</f>
        <v>5.0999999999999996</v>
      </c>
      <c r="D20" s="1" t="str">
        <f>_xll.BDP("ED672326 Corp","MATURITY")</f>
        <v>9/15/2014</v>
      </c>
      <c r="E20" s="1">
        <f>_xll.BDP("ED672326 Corp","AMT_OUTSTANDING")</f>
        <v>2250000000</v>
      </c>
      <c r="F20" s="1">
        <f t="shared" si="0"/>
        <v>2250</v>
      </c>
      <c r="G20" s="1">
        <f>_xll.BDP("ED672326 Corp","AMT_ISSUED")</f>
        <v>2250000000</v>
      </c>
      <c r="H20" s="1" t="str">
        <f>_xll.BDP("ED672326 Corp","ISSUE_DT")</f>
        <v>11/3/2004</v>
      </c>
      <c r="I20" s="1">
        <f>_xll.BDP("ED672326 Corp","PX_ASK")</f>
        <v>102.374</v>
      </c>
      <c r="J20" s="1">
        <f>_xll.BDP("ED672326 Corp","YLD_YTM_ASK")</f>
        <v>0.41986370000000001</v>
      </c>
      <c r="K20" s="1" t="str">
        <f>_xll.BDP("ED672326 Corp","CPN_TYP")</f>
        <v>FIXED</v>
      </c>
      <c r="L20" s="1" t="str">
        <f>_xll.BDP("ED672326 Corp","MTY_TYP")</f>
        <v>AT MATURITY</v>
      </c>
    </row>
    <row r="21" spans="1:12" x14ac:dyDescent="0.2">
      <c r="A21" s="1" t="str">
        <f>_xll.BDP("EI644937 Corp","LONG_COMP_NAME")</f>
        <v>AT&amp;T Inc</v>
      </c>
      <c r="B21" s="1" t="str">
        <f>_xll.BDP("EI644937 Corp","TICKER")</f>
        <v>T</v>
      </c>
      <c r="C21" s="1">
        <f>_xll.BDP("EI644937 Corp","CPN")</f>
        <v>5.35</v>
      </c>
      <c r="D21" s="1" t="str">
        <f>_xll.BDP("EI644937 Corp","MATURITY")</f>
        <v>9/1/2040</v>
      </c>
      <c r="E21" s="1">
        <f>_xll.BDP("EI644937 Corp","AMT_OUTSTANDING")</f>
        <v>3499738000</v>
      </c>
      <c r="F21" s="1">
        <f t="shared" si="0"/>
        <v>3499.7379999999998</v>
      </c>
      <c r="G21" s="1">
        <f>_xll.BDP("EI644937 Corp","AMT_ISSUED")</f>
        <v>3499738000</v>
      </c>
      <c r="H21" s="1" t="str">
        <f>_xll.BDP("EI644937 Corp","ISSUE_DT")</f>
        <v>5/12/2011</v>
      </c>
      <c r="I21" s="1">
        <f>_xll.BDP("EI644937 Corp","PX_ASK")</f>
        <v>100.05500000000001</v>
      </c>
      <c r="J21" s="1">
        <f>_xll.BDP("EI644937 Corp","YLD_YTM_ASK")</f>
        <v>5.3459496</v>
      </c>
      <c r="K21" s="1" t="str">
        <f>_xll.BDP("EI644937 Corp","CPN_TYP")</f>
        <v>FIXED</v>
      </c>
      <c r="L21" s="1" t="str">
        <f>_xll.BDP("EI644937 Corp","MTY_TYP")</f>
        <v>AT MATURITY</v>
      </c>
    </row>
    <row r="22" spans="1:12" x14ac:dyDescent="0.2">
      <c r="A22" s="1" t="str">
        <f>_xll.BDP("EI380015 Corp","LONG_COMP_NAME")</f>
        <v>AT&amp;T Inc</v>
      </c>
      <c r="B22" s="1" t="str">
        <f>_xll.BDP("EI380015 Corp","TICKER")</f>
        <v>T</v>
      </c>
      <c r="C22" s="1">
        <f>_xll.BDP("EI380015 Corp","CPN")</f>
        <v>5.35</v>
      </c>
      <c r="D22" s="1" t="str">
        <f>_xll.BDP("EI380015 Corp","MATURITY")</f>
        <v>9/1/2040</v>
      </c>
      <c r="E22" s="1">
        <f>_xll.BDP("EI380015 Corp","AMT_OUTSTANDING")</f>
        <v>262000.00000046566</v>
      </c>
      <c r="F22" s="1">
        <f t="shared" si="0"/>
        <v>0.26200000000046564</v>
      </c>
      <c r="G22" s="1">
        <f>_xll.BDP("EI380015 Corp","AMT_ISSUED")</f>
        <v>3500000000.0000005</v>
      </c>
      <c r="H22" s="1" t="str">
        <f>_xll.BDP("EI380015 Corp","ISSUE_DT")</f>
        <v>9/2/2010</v>
      </c>
      <c r="I22" s="1">
        <f>_xll.BDP("EI380015 Corp","PX_ASK")</f>
        <v>100.931</v>
      </c>
      <c r="J22" s="1">
        <f>_xll.BDP("EI380015 Corp","YLD_YTM_ASK")</f>
        <v>5.2841386999999997</v>
      </c>
      <c r="K22" s="1" t="str">
        <f>_xll.BDP("EI380015 Corp","CPN_TYP")</f>
        <v>FIXED</v>
      </c>
      <c r="L22" s="1" t="str">
        <f>_xll.BDP("EI380015 Corp","MTY_TYP")</f>
        <v>AT MATURITY</v>
      </c>
    </row>
    <row r="23" spans="1:12" x14ac:dyDescent="0.2">
      <c r="A23" s="1" t="str">
        <f>_xll.BDP("EH189846 Corp","LONG_COMP_NAME")</f>
        <v>AT&amp;T Inc</v>
      </c>
      <c r="B23" s="1" t="str">
        <f>_xll.BDP("EH189846 Corp","TICKER")</f>
        <v>T</v>
      </c>
      <c r="C23" s="1">
        <f>_xll.BDP("EH189846 Corp","CPN")</f>
        <v>5.5</v>
      </c>
      <c r="D23" s="1" t="str">
        <f>_xll.BDP("EH189846 Corp","MATURITY")</f>
        <v>2/1/2018</v>
      </c>
      <c r="E23" s="1">
        <f>_xll.BDP("EH189846 Corp","AMT_OUTSTANDING")</f>
        <v>2500000000</v>
      </c>
      <c r="F23" s="1">
        <f t="shared" si="0"/>
        <v>2500</v>
      </c>
      <c r="G23" s="1">
        <f>_xll.BDP("EH189846 Corp","AMT_ISSUED")</f>
        <v>2500000000</v>
      </c>
      <c r="H23" s="1" t="str">
        <f>_xll.BDP("EH189846 Corp","ISSUE_DT")</f>
        <v>2/1/2008</v>
      </c>
      <c r="I23" s="1">
        <f>_xll.BDP("EH189846 Corp","PX_ASK")</f>
        <v>113.1</v>
      </c>
      <c r="J23" s="1">
        <f>_xll.BDP("EH189846 Corp","YLD_YTM_ASK")</f>
        <v>1.9803508592529746</v>
      </c>
      <c r="K23" s="1" t="str">
        <f>_xll.BDP("EH189846 Corp","CPN_TYP")</f>
        <v>FIXED</v>
      </c>
      <c r="L23" s="1" t="str">
        <f>_xll.BDP("EH189846 Corp","MTY_TYP")</f>
        <v>AT MATURITY</v>
      </c>
    </row>
    <row r="24" spans="1:12" x14ac:dyDescent="0.2">
      <c r="A24" s="1" t="str">
        <f>_xll.BDP("EG252537 Corp","LONG_COMP_NAME")</f>
        <v>AT&amp;T Inc</v>
      </c>
      <c r="B24" s="1" t="str">
        <f>_xll.BDP("EG252537 Corp","TICKER")</f>
        <v>T</v>
      </c>
      <c r="C24" s="1">
        <f>_xll.BDP("EG252537 Corp","CPN")</f>
        <v>5.5</v>
      </c>
      <c r="D24" s="1" t="str">
        <f>_xll.BDP("EG252537 Corp","MATURITY")</f>
        <v>3/15/2027</v>
      </c>
      <c r="E24" s="1">
        <f>_xll.BDP("EG252537 Corp","AMT_OUTSTANDING")</f>
        <v>600000000</v>
      </c>
      <c r="F24" s="1">
        <f t="shared" si="0"/>
        <v>600</v>
      </c>
      <c r="G24" s="1">
        <f>_xll.BDP("EG252537 Corp","AMT_ISSUED")</f>
        <v>600000000</v>
      </c>
      <c r="H24" s="1" t="str">
        <f>_xll.BDP("EG252537 Corp","ISSUE_DT")</f>
        <v>3/15/2007</v>
      </c>
      <c r="I24" s="1">
        <f>_xll.BDP("EG252537 Corp","PX_ASK")</f>
        <v>110.739</v>
      </c>
      <c r="J24" s="1">
        <f>_xll.BDP("EG252537 Corp","YLD_YTM_ASK")</f>
        <v>4.3982336000000002</v>
      </c>
      <c r="K24" s="1" t="str">
        <f>_xll.BDP("EG252537 Corp","CPN_TYP")</f>
        <v>FIXED</v>
      </c>
      <c r="L24" s="1" t="str">
        <f>_xll.BDP("EG252537 Corp","MTY_TYP")</f>
        <v>AT MATURITY</v>
      </c>
    </row>
    <row r="25" spans="1:12" x14ac:dyDescent="0.2">
      <c r="A25" s="1" t="str">
        <f>_xll.BDP("EI783467 Corp","LONG_COMP_NAME")</f>
        <v>AT&amp;T Inc</v>
      </c>
      <c r="B25" s="1" t="str">
        <f>_xll.BDP("EI783467 Corp","TICKER")</f>
        <v>T</v>
      </c>
      <c r="C25" s="1">
        <f>_xll.BDP("EI783467 Corp","CPN")</f>
        <v>5.55</v>
      </c>
      <c r="D25" s="1" t="str">
        <f>_xll.BDP("EI783467 Corp","MATURITY")</f>
        <v>8/15/2041</v>
      </c>
      <c r="E25" s="1">
        <f>_xll.BDP("EI783467 Corp","AMT_OUTSTANDING")</f>
        <v>2000000000</v>
      </c>
      <c r="F25" s="1">
        <f t="shared" si="0"/>
        <v>2000</v>
      </c>
      <c r="G25" s="1">
        <f>_xll.BDP("EI783467 Corp","AMT_ISSUED")</f>
        <v>2000000000</v>
      </c>
      <c r="H25" s="1" t="str">
        <f>_xll.BDP("EI783467 Corp","ISSUE_DT")</f>
        <v>8/18/2011</v>
      </c>
      <c r="I25" s="1">
        <f>_xll.BDP("EI783467 Corp","PX_ASK")</f>
        <v>105.50700000000001</v>
      </c>
      <c r="J25" s="1">
        <f>_xll.BDP("EI783467 Corp","YLD_YTM_ASK")</f>
        <v>5.1717038000000004</v>
      </c>
      <c r="K25" s="1" t="str">
        <f>_xll.BDP("EI783467 Corp","CPN_TYP")</f>
        <v>FIXED</v>
      </c>
      <c r="L25" s="1" t="str">
        <f>_xll.BDP("EI783467 Corp","MTY_TYP")</f>
        <v>AT MATURITY</v>
      </c>
    </row>
    <row r="26" spans="1:12" x14ac:dyDescent="0.2">
      <c r="A26" s="1" t="str">
        <f>_xll.BDP("EH358125 Corp","LONG_COMP_NAME")</f>
        <v>AT&amp;T Inc</v>
      </c>
      <c r="B26" s="1" t="str">
        <f>_xll.BDP("EH358125 Corp","TICKER")</f>
        <v>T</v>
      </c>
      <c r="C26" s="1">
        <f>_xll.BDP("EH358125 Corp","CPN")</f>
        <v>5.6</v>
      </c>
      <c r="D26" s="1" t="str">
        <f>_xll.BDP("EH358125 Corp","MATURITY")</f>
        <v>5/15/2018</v>
      </c>
      <c r="E26" s="1">
        <f>_xll.BDP("EH358125 Corp","AMT_OUTSTANDING")</f>
        <v>1000000000</v>
      </c>
      <c r="F26" s="1">
        <f t="shared" si="0"/>
        <v>1000</v>
      </c>
      <c r="G26" s="1">
        <f>_xll.BDP("EH358125 Corp","AMT_ISSUED")</f>
        <v>1000000000</v>
      </c>
      <c r="H26" s="1" t="str">
        <f>_xll.BDP("EH358125 Corp","ISSUE_DT")</f>
        <v>5/13/2008</v>
      </c>
      <c r="I26" s="1">
        <f>_xll.BDP("EH358125 Corp","PX_ASK")</f>
        <v>114.17100000000001</v>
      </c>
      <c r="J26" s="1">
        <f>_xll.BDP("EH358125 Corp","YLD_YTM_ASK")</f>
        <v>2.0409888999999999</v>
      </c>
      <c r="K26" s="1" t="str">
        <f>_xll.BDP("EH358125 Corp","CPN_TYP")</f>
        <v>FIXED</v>
      </c>
      <c r="L26" s="1" t="str">
        <f>_xll.BDP("EH358125 Corp","MTY_TYP")</f>
        <v>AT MATURITY</v>
      </c>
    </row>
    <row r="27" spans="1:12" x14ac:dyDescent="0.2">
      <c r="A27" s="1" t="str">
        <f>_xll.BDP("ED577108 Corp","LONG_COMP_NAME")</f>
        <v>AT&amp;T Inc</v>
      </c>
      <c r="B27" s="1" t="str">
        <f>_xll.BDP("ED577108 Corp","TICKER")</f>
        <v>T</v>
      </c>
      <c r="C27" s="1">
        <f>_xll.BDP("ED577108 Corp","CPN")</f>
        <v>5.625</v>
      </c>
      <c r="D27" s="1" t="str">
        <f>_xll.BDP("ED577108 Corp","MATURITY")</f>
        <v>6/15/2016</v>
      </c>
      <c r="E27" s="1">
        <f>_xll.BDP("ED577108 Corp","AMT_OUTSTANDING")</f>
        <v>844943000</v>
      </c>
      <c r="F27" s="1">
        <f t="shared" si="0"/>
        <v>844.94299999999998</v>
      </c>
      <c r="G27" s="1">
        <f>_xll.BDP("ED577108 Corp","AMT_ISSUED")</f>
        <v>1250000000</v>
      </c>
      <c r="H27" s="1" t="str">
        <f>_xll.BDP("ED577108 Corp","ISSUE_DT")</f>
        <v>8/18/2004</v>
      </c>
      <c r="I27" s="1">
        <f>_xll.BDP("ED577108 Corp","PX_ASK")</f>
        <v>109.884</v>
      </c>
      <c r="J27" s="1">
        <f>_xll.BDP("ED577108 Corp","YLD_YTM_ASK")</f>
        <v>1.1761557</v>
      </c>
      <c r="K27" s="1" t="str">
        <f>_xll.BDP("ED577108 Corp","CPN_TYP")</f>
        <v>FIXED</v>
      </c>
      <c r="L27" s="1" t="str">
        <f>_xll.BDP("ED577108 Corp","MTY_TYP")</f>
        <v>AT MATURITY</v>
      </c>
    </row>
    <row r="28" spans="1:12" x14ac:dyDescent="0.2">
      <c r="A28" s="1" t="str">
        <f>_xll.BDP("EH706584 Corp","LONG_COMP_NAME")</f>
        <v>AT&amp;T Inc</v>
      </c>
      <c r="B28" s="1" t="str">
        <f>_xll.BDP("EH706584 Corp","TICKER")</f>
        <v>T</v>
      </c>
      <c r="C28" s="1">
        <f>_xll.BDP("EH706584 Corp","CPN")</f>
        <v>5.8</v>
      </c>
      <c r="D28" s="1" t="str">
        <f>_xll.BDP("EH706584 Corp","MATURITY")</f>
        <v>2/15/2019</v>
      </c>
      <c r="E28" s="1">
        <f>_xll.BDP("EH706584 Corp","AMT_OUTSTANDING")</f>
        <v>2250000000</v>
      </c>
      <c r="F28" s="1">
        <f t="shared" si="0"/>
        <v>2250</v>
      </c>
      <c r="G28" s="1">
        <f>_xll.BDP("EH706584 Corp","AMT_ISSUED")</f>
        <v>2250000000</v>
      </c>
      <c r="H28" s="1" t="str">
        <f>_xll.BDP("EH706584 Corp","ISSUE_DT")</f>
        <v>2/3/2009</v>
      </c>
      <c r="I28" s="1">
        <f>_xll.BDP("EH706584 Corp","PX_ASK")</f>
        <v>115.813</v>
      </c>
      <c r="J28" s="1">
        <f>_xll.BDP("EH706584 Corp","YLD_YTM_ASK")</f>
        <v>2.3780476999999998</v>
      </c>
      <c r="K28" s="1" t="str">
        <f>_xll.BDP("EH706584 Corp","CPN_TYP")</f>
        <v>FIXED</v>
      </c>
      <c r="L28" s="1" t="str">
        <f>_xll.BDP("EH706584 Corp","MTY_TYP")</f>
        <v>AT MATURITY</v>
      </c>
    </row>
    <row r="29" spans="1:12" x14ac:dyDescent="0.2">
      <c r="A29" s="1" t="str">
        <f>_xll.BDP("EH805403 Corp","LONG_COMP_NAME")</f>
        <v>AT&amp;T Inc</v>
      </c>
      <c r="B29" s="1" t="str">
        <f>_xll.BDP("EH805403 Corp","TICKER")</f>
        <v>T</v>
      </c>
      <c r="C29" s="1">
        <f>_xll.BDP("EH805403 Corp","CPN")</f>
        <v>5.875</v>
      </c>
      <c r="D29" s="1" t="str">
        <f>_xll.BDP("EH805403 Corp","MATURITY")</f>
        <v>4/28/2017</v>
      </c>
      <c r="E29" s="1">
        <f>_xll.BDP("EH805403 Corp","AMT_OUTSTANDING")</f>
        <v>750000000</v>
      </c>
      <c r="F29" s="1">
        <f t="shared" si="0"/>
        <v>750</v>
      </c>
      <c r="G29" s="1">
        <f>_xll.BDP("EH805403 Corp","AMT_ISSUED")</f>
        <v>750000000</v>
      </c>
      <c r="H29" s="1" t="str">
        <f>_xll.BDP("EH805403 Corp","ISSUE_DT")</f>
        <v>4/30/2009</v>
      </c>
      <c r="I29" s="1">
        <f>_xll.BDP("EH805403 Corp","PX_ASK")</f>
        <v>111.72799999999999</v>
      </c>
      <c r="J29" s="1">
        <f>_xll.BDP("EH805403 Corp","YLD_YTM_ASK")</f>
        <v>1.9708489999999999</v>
      </c>
      <c r="K29" s="1" t="str">
        <f>_xll.BDP("EH805403 Corp","CPN_TYP")</f>
        <v>FIXED</v>
      </c>
      <c r="L29" s="1" t="str">
        <f>_xll.BDP("EH805403 Corp","MTY_TYP")</f>
        <v>AT MATURITY</v>
      </c>
    </row>
    <row r="30" spans="1:12" x14ac:dyDescent="0.2">
      <c r="A30" s="1" t="str">
        <f>_xll.BDP("EH286961 Corp","LONG_COMP_NAME")</f>
        <v>AT&amp;T Inc</v>
      </c>
      <c r="B30" s="1" t="str">
        <f>_xll.BDP("EH286961 Corp","TICKER")</f>
        <v>T</v>
      </c>
      <c r="C30" s="1">
        <f>_xll.BDP("EH286961 Corp","CPN")</f>
        <v>6.125</v>
      </c>
      <c r="D30" s="1" t="str">
        <f>_xll.BDP("EH286961 Corp","MATURITY")</f>
        <v>4/2/2015</v>
      </c>
      <c r="E30" s="1">
        <f>_xll.BDP("EH286961 Corp","AMT_OUTSTANDING")</f>
        <v>1250000000</v>
      </c>
      <c r="F30" s="1">
        <f t="shared" si="0"/>
        <v>1250</v>
      </c>
      <c r="G30" s="1">
        <f>_xll.BDP("EH286961 Corp","AMT_ISSUED")</f>
        <v>1250000000</v>
      </c>
      <c r="H30" s="1" t="str">
        <f>_xll.BDP("EH286961 Corp","ISSUE_DT")</f>
        <v>4/3/2008</v>
      </c>
      <c r="I30" s="1">
        <f>_xll.BDP("EH286961 Corp","PX_ASK")</f>
        <v>105.876</v>
      </c>
      <c r="J30" s="1">
        <f>_xll.BDP("EH286961 Corp","YLD_YTM_ASK")</f>
        <v>0.53712760000000004</v>
      </c>
      <c r="K30" s="1" t="str">
        <f>_xll.BDP("EH286961 Corp","CPN_TYP")</f>
        <v>FIXED</v>
      </c>
      <c r="L30" s="1" t="str">
        <f>_xll.BDP("EH286961 Corp","MTY_TYP")</f>
        <v>AT MATURITY</v>
      </c>
    </row>
    <row r="31" spans="1:12" x14ac:dyDescent="0.2">
      <c r="A31" s="1" t="str">
        <f>_xll.BDP("ED672330 Corp","LONG_COMP_NAME")</f>
        <v>AT&amp;T Inc</v>
      </c>
      <c r="B31" s="1" t="str">
        <f>_xll.BDP("ED672330 Corp","TICKER")</f>
        <v>T</v>
      </c>
      <c r="C31" s="1">
        <f>_xll.BDP("ED672330 Corp","CPN")</f>
        <v>6.15</v>
      </c>
      <c r="D31" s="1" t="str">
        <f>_xll.BDP("ED672330 Corp","MATURITY")</f>
        <v>9/15/2034</v>
      </c>
      <c r="E31" s="1">
        <f>_xll.BDP("ED672330 Corp","AMT_OUTSTANDING")</f>
        <v>586254000</v>
      </c>
      <c r="F31" s="1">
        <f t="shared" si="0"/>
        <v>586.25400000000002</v>
      </c>
      <c r="G31" s="1">
        <f>_xll.BDP("ED672330 Corp","AMT_ISSUED")</f>
        <v>1000000000</v>
      </c>
      <c r="H31" s="1" t="str">
        <f>_xll.BDP("ED672330 Corp","ISSUE_DT")</f>
        <v>11/3/2004</v>
      </c>
      <c r="I31" s="1">
        <f>_xll.BDP("ED672330 Corp","PX_ASK")</f>
        <v>111.273</v>
      </c>
      <c r="J31" s="1">
        <f>_xll.BDP("ED672330 Corp","YLD_YTM_ASK")</f>
        <v>5.2460190999999998</v>
      </c>
      <c r="K31" s="1" t="str">
        <f>_xll.BDP("ED672330 Corp","CPN_TYP")</f>
        <v>FIXED</v>
      </c>
      <c r="L31" s="1" t="str">
        <f>_xll.BDP("ED672330 Corp","MTY_TYP")</f>
        <v>AT MATURITY</v>
      </c>
    </row>
    <row r="32" spans="1:12" x14ac:dyDescent="0.2">
      <c r="A32" s="1" t="str">
        <f>_xll.BDP("EH107281 Corp","LONG_COMP_NAME")</f>
        <v>AT&amp;T Inc</v>
      </c>
      <c r="B32" s="1" t="str">
        <f>_xll.BDP("EH107281 Corp","TICKER")</f>
        <v>T</v>
      </c>
      <c r="C32" s="1">
        <f>_xll.BDP("EH107281 Corp","CPN")</f>
        <v>6.3</v>
      </c>
      <c r="D32" s="1" t="str">
        <f>_xll.BDP("EH107281 Corp","MATURITY")</f>
        <v>1/15/2038</v>
      </c>
      <c r="E32" s="1">
        <f>_xll.BDP("EH107281 Corp","AMT_OUTSTANDING")</f>
        <v>1815275000</v>
      </c>
      <c r="F32" s="1">
        <f t="shared" si="0"/>
        <v>1815.2750000000001</v>
      </c>
      <c r="G32" s="1">
        <f>_xll.BDP("EH107281 Corp","AMT_ISSUED")</f>
        <v>2750000000</v>
      </c>
      <c r="H32" s="1" t="str">
        <f>_xll.BDP("EH107281 Corp","ISSUE_DT")</f>
        <v>12/6/2007</v>
      </c>
      <c r="I32" s="1">
        <f>_xll.BDP("EH107281 Corp","PX_ASK")</f>
        <v>111.2</v>
      </c>
      <c r="J32" s="1">
        <f>_xll.BDP("EH107281 Corp","YLD_YTM_ASK")</f>
        <v>5.4541494999999998</v>
      </c>
      <c r="K32" s="1" t="str">
        <f>_xll.BDP("EH107281 Corp","CPN_TYP")</f>
        <v>FIXED</v>
      </c>
      <c r="L32" s="1" t="str">
        <f>_xll.BDP("EH107281 Corp","MTY_TYP")</f>
        <v>AT MATURITY</v>
      </c>
    </row>
    <row r="33" spans="1:12" x14ac:dyDescent="0.2">
      <c r="A33" s="1" t="str">
        <f>_xll.BDP("EH358129 Corp","LONG_COMP_NAME")</f>
        <v>AT&amp;T Inc</v>
      </c>
      <c r="B33" s="1" t="str">
        <f>_xll.BDP("EH358129 Corp","TICKER")</f>
        <v>T</v>
      </c>
      <c r="C33" s="1">
        <f>_xll.BDP("EH358129 Corp","CPN")</f>
        <v>6.4</v>
      </c>
      <c r="D33" s="1" t="str">
        <f>_xll.BDP("EH358129 Corp","MATURITY")</f>
        <v>5/15/2038</v>
      </c>
      <c r="E33" s="1">
        <f>_xll.BDP("EH358129 Corp","AMT_OUTSTANDING")</f>
        <v>326915000</v>
      </c>
      <c r="F33" s="1">
        <f t="shared" si="0"/>
        <v>326.91500000000002</v>
      </c>
      <c r="G33" s="1">
        <f>_xll.BDP("EH358129 Corp","AMT_ISSUED")</f>
        <v>1250000000</v>
      </c>
      <c r="H33" s="1" t="str">
        <f>_xll.BDP("EH358129 Corp","ISSUE_DT")</f>
        <v>5/13/2008</v>
      </c>
      <c r="I33" s="1">
        <f>_xll.BDP("EH358129 Corp","PX_ASK")</f>
        <v>114.363</v>
      </c>
      <c r="J33" s="1">
        <f>_xll.BDP("EH358129 Corp","YLD_YTM_ASK")</f>
        <v>5.3349783000000004</v>
      </c>
      <c r="K33" s="1" t="str">
        <f>_xll.BDP("EH358129 Corp","CPN_TYP")</f>
        <v>FIXED</v>
      </c>
      <c r="L33" s="1" t="str">
        <f>_xll.BDP("EH358129 Corp","MTY_TYP")</f>
        <v>AT MATURITY</v>
      </c>
    </row>
    <row r="34" spans="1:12" x14ac:dyDescent="0.2">
      <c r="A34" s="1" t="str">
        <f>_xll.BDP("ED577112 Corp","LONG_COMP_NAME")</f>
        <v>AT&amp;T Inc</v>
      </c>
      <c r="B34" s="1" t="str">
        <f>_xll.BDP("ED577112 Corp","TICKER")</f>
        <v>T</v>
      </c>
      <c r="C34" s="1">
        <f>_xll.BDP("ED577112 Corp","CPN")</f>
        <v>6.45</v>
      </c>
      <c r="D34" s="1" t="str">
        <f>_xll.BDP("ED577112 Corp","MATURITY")</f>
        <v>6/15/2034</v>
      </c>
      <c r="E34" s="1">
        <f>_xll.BDP("ED577112 Corp","AMT_OUTSTANDING")</f>
        <v>405955000</v>
      </c>
      <c r="F34" s="1">
        <f t="shared" si="0"/>
        <v>405.95499999999998</v>
      </c>
      <c r="G34" s="1">
        <f>_xll.BDP("ED577112 Corp","AMT_ISSUED")</f>
        <v>750000000</v>
      </c>
      <c r="H34" s="1" t="str">
        <f>_xll.BDP("ED577112 Corp","ISSUE_DT")</f>
        <v>8/18/2004</v>
      </c>
      <c r="I34" s="1">
        <f>_xll.BDP("ED577112 Corp","PX_ASK")</f>
        <v>118.282</v>
      </c>
      <c r="J34" s="1">
        <f>_xll.BDP("ED577112 Corp","YLD_YTM_ASK")</f>
        <v>5.0031318999999996</v>
      </c>
      <c r="K34" s="1" t="str">
        <f>_xll.BDP("ED577112 Corp","CPN_TYP")</f>
        <v>FIXED</v>
      </c>
      <c r="L34" s="1" t="str">
        <f>_xll.BDP("ED577112 Corp","MTY_TYP")</f>
        <v>AT MATURITY</v>
      </c>
    </row>
    <row r="35" spans="1:12" x14ac:dyDescent="0.2">
      <c r="A35" s="1" t="str">
        <f>_xll.BDP("EG788425 Corp","LONG_COMP_NAME")</f>
        <v>AT&amp;T Inc</v>
      </c>
      <c r="B35" s="1" t="str">
        <f>_xll.BDP("EG788425 Corp","TICKER")</f>
        <v>T</v>
      </c>
      <c r="C35" s="1">
        <f>_xll.BDP("EG788425 Corp","CPN")</f>
        <v>6.5</v>
      </c>
      <c r="D35" s="1" t="str">
        <f>_xll.BDP("EG788425 Corp","MATURITY")</f>
        <v>9/1/2037</v>
      </c>
      <c r="E35" s="1">
        <f>_xll.BDP("EG788425 Corp","AMT_OUTSTANDING")</f>
        <v>1154205000</v>
      </c>
      <c r="F35" s="1">
        <f t="shared" si="0"/>
        <v>1154.2049999999999</v>
      </c>
      <c r="G35" s="1">
        <f>_xll.BDP("EG788425 Corp","AMT_ISSUED")</f>
        <v>2000000000</v>
      </c>
      <c r="H35" s="1" t="str">
        <f>_xll.BDP("EG788425 Corp","ISSUE_DT")</f>
        <v>8/31/2007</v>
      </c>
      <c r="I35" s="1">
        <f>_xll.BDP("EG788425 Corp","PX_ASK")</f>
        <v>114.812</v>
      </c>
      <c r="J35" s="1">
        <f>_xll.BDP("EG788425 Corp","YLD_YTM_ASK")</f>
        <v>5.3810181000000004</v>
      </c>
      <c r="K35" s="1" t="str">
        <f>_xll.BDP("EG788425 Corp","CPN_TYP")</f>
        <v>FIXED</v>
      </c>
      <c r="L35" s="1" t="str">
        <f>_xll.BDP("EG788425 Corp","MTY_TYP")</f>
        <v>AT MATURITY</v>
      </c>
    </row>
    <row r="36" spans="1:12" x14ac:dyDescent="0.2">
      <c r="A36" s="1" t="str">
        <f>_xll.BDP("EH706588 Corp","LONG_COMP_NAME")</f>
        <v>AT&amp;T Inc</v>
      </c>
      <c r="B36" s="1" t="str">
        <f>_xll.BDP("EH706588 Corp","TICKER")</f>
        <v>T</v>
      </c>
      <c r="C36" s="1">
        <f>_xll.BDP("EH706588 Corp","CPN")</f>
        <v>6.55</v>
      </c>
      <c r="D36" s="1" t="str">
        <f>_xll.BDP("EH706588 Corp","MATURITY")</f>
        <v>2/15/2039</v>
      </c>
      <c r="E36" s="1">
        <f>_xll.BDP("EH706588 Corp","AMT_OUTSTANDING")</f>
        <v>1437269000</v>
      </c>
      <c r="F36" s="1">
        <f t="shared" si="0"/>
        <v>1437.269</v>
      </c>
      <c r="G36" s="1">
        <f>_xll.BDP("EH706588 Corp","AMT_ISSUED")</f>
        <v>2250000000</v>
      </c>
      <c r="H36" s="1" t="str">
        <f>_xll.BDP("EH706588 Corp","ISSUE_DT")</f>
        <v>2/3/2009</v>
      </c>
      <c r="I36" s="1">
        <f>_xll.BDP("EH706588 Corp","PX_ASK")</f>
        <v>114.75</v>
      </c>
      <c r="J36" s="1">
        <f>_xll.BDP("EH706588 Corp","YLD_YTM_ASK")</f>
        <v>5.4596210999999997</v>
      </c>
      <c r="K36" s="1" t="str">
        <f>_xll.BDP("EH706588 Corp","CPN_TYP")</f>
        <v>FIXED</v>
      </c>
      <c r="L36" s="1" t="str">
        <f>_xll.BDP("EH706588 Corp","MTY_TYP")</f>
        <v>AT MATURITY</v>
      </c>
    </row>
    <row r="37" spans="1:12" x14ac:dyDescent="0.2">
      <c r="A37" s="1" t="str">
        <f>_xll.BDP("EF427751 Corp","LONG_COMP_NAME")</f>
        <v>AT&amp;T Inc</v>
      </c>
      <c r="B37" s="1" t="str">
        <f>_xll.BDP("EF427751 Corp","TICKER")</f>
        <v>T</v>
      </c>
      <c r="C37" s="1">
        <f>_xll.BDP("EF427751 Corp","CPN")</f>
        <v>6.8</v>
      </c>
      <c r="D37" s="1" t="str">
        <f>_xll.BDP("EF427751 Corp","MATURITY")</f>
        <v>5/15/2036</v>
      </c>
      <c r="E37" s="1">
        <f>_xll.BDP("EF427751 Corp","AMT_OUTSTANDING")</f>
        <v>175246000</v>
      </c>
      <c r="F37" s="1">
        <f t="shared" si="0"/>
        <v>175.24600000000001</v>
      </c>
      <c r="G37" s="1">
        <f>_xll.BDP("EF427751 Corp","AMT_ISSUED")</f>
        <v>600000000</v>
      </c>
      <c r="H37" s="1" t="str">
        <f>_xll.BDP("EF427751 Corp","ISSUE_DT")</f>
        <v>5/18/2006</v>
      </c>
      <c r="I37" s="1">
        <f>_xll.BDP("EF427751 Corp","PX_ASK")</f>
        <v>121.702</v>
      </c>
      <c r="J37" s="1">
        <f>_xll.BDP("EF427751 Corp","YLD_YTM_ASK")</f>
        <v>5.1468252000000003</v>
      </c>
      <c r="K37" s="1" t="str">
        <f>_xll.BDP("EF427751 Corp","CPN_TYP")</f>
        <v>FIXED</v>
      </c>
      <c r="L37" s="1" t="str">
        <f>_xll.BDP("EF427751 Corp","MTY_TYP")</f>
        <v>AT MATURITY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10" workbookViewId="0">
      <selection activeCell="N29" sqref="N29"/>
    </sheetView>
  </sheetViews>
  <sheetFormatPr defaultRowHeight="12.75" x14ac:dyDescent="0.2"/>
  <cols>
    <col min="1" max="1" width="7.85546875" bestFit="1" customWidth="1"/>
    <col min="2" max="2" width="9.7109375" bestFit="1" customWidth="1"/>
    <col min="3" max="3" width="11" customWidth="1"/>
    <col min="6" max="10" width="12.85546875" customWidth="1"/>
  </cols>
  <sheetData>
    <row r="1" spans="1:10" ht="60.75" thickBot="1" x14ac:dyDescent="0.3">
      <c r="A1" s="2" t="s">
        <v>11</v>
      </c>
      <c r="B1" s="3" t="s">
        <v>3</v>
      </c>
      <c r="C1" s="3" t="s">
        <v>12</v>
      </c>
      <c r="D1" s="3" t="s">
        <v>13</v>
      </c>
      <c r="E1" s="3" t="s">
        <v>14</v>
      </c>
      <c r="F1" s="4" t="s">
        <v>15</v>
      </c>
      <c r="G1" s="5" t="s">
        <v>16</v>
      </c>
      <c r="H1" s="5" t="s">
        <v>17</v>
      </c>
      <c r="I1" s="5" t="s">
        <v>18</v>
      </c>
      <c r="J1" s="6" t="s">
        <v>19</v>
      </c>
    </row>
    <row r="2" spans="1:10" ht="15.75" thickTop="1" x14ac:dyDescent="0.25">
      <c r="A2" s="7">
        <f>_xll.BDP("EJ473831 Corp","CPN")</f>
        <v>0.8</v>
      </c>
      <c r="B2" s="8" t="str">
        <f>_xll.BDP("EJ473831 Corp","MATURITY")</f>
        <v>12/1/2015</v>
      </c>
      <c r="C2" s="8">
        <v>1000</v>
      </c>
      <c r="D2" s="8">
        <v>100.136</v>
      </c>
      <c r="E2" s="8">
        <v>0.72016789999999997</v>
      </c>
      <c r="F2" s="9">
        <f>C2/$C$39</f>
        <v>2.1255764191272796E-2</v>
      </c>
      <c r="G2" s="10">
        <f>D2*C2/100</f>
        <v>1001.36</v>
      </c>
      <c r="H2" s="9">
        <f>G2/$G$39</f>
        <v>2.0290962185704736E-2</v>
      </c>
      <c r="I2" s="10">
        <f>F2*E2</f>
        <v>1.5307719060524127E-2</v>
      </c>
      <c r="J2" s="11">
        <f>H2*E2</f>
        <v>1.4612899626258389E-2</v>
      </c>
    </row>
    <row r="3" spans="1:10" ht="15" x14ac:dyDescent="0.25">
      <c r="A3" s="7">
        <f>_xll.BDP("EJ018315 Corp","CPN")</f>
        <v>0.875</v>
      </c>
      <c r="B3" s="8" t="str">
        <f>_xll.BDP("EJ018315 Corp","MATURITY")</f>
        <v>2/13/2015</v>
      </c>
      <c r="C3" s="8">
        <v>1000</v>
      </c>
      <c r="D3" s="8">
        <v>100.375</v>
      </c>
      <c r="E3" s="8">
        <v>0.46572150000000001</v>
      </c>
      <c r="F3" s="9">
        <f t="shared" ref="F3:F37" si="0">C3/$C$39</f>
        <v>2.1255764191272796E-2</v>
      </c>
      <c r="G3" s="10">
        <f t="shared" ref="G3:G37" si="1">D3*C3/100</f>
        <v>1003.75</v>
      </c>
      <c r="H3" s="9">
        <f t="shared" ref="H3:H37" si="2">G3/$G$39</f>
        <v>2.0339391721160352E-2</v>
      </c>
      <c r="I3" s="10">
        <f t="shared" ref="I3:I37" si="3">F3*E3</f>
        <v>9.8992663828058533E-3</v>
      </c>
      <c r="J3" s="11">
        <f t="shared" ref="J3:J37" si="4">H3*E3</f>
        <v>9.4724920214663815E-3</v>
      </c>
    </row>
    <row r="4" spans="1:10" ht="15" x14ac:dyDescent="0.25">
      <c r="A4" s="7">
        <f>_xll.BDP("EJ549880 Corp","CPN")</f>
        <v>0.9</v>
      </c>
      <c r="B4" s="8" t="str">
        <f>_xll.BDP("EJ549880 Corp","MATURITY")</f>
        <v>2/12/2016</v>
      </c>
      <c r="C4" s="8">
        <v>1000</v>
      </c>
      <c r="D4" s="8">
        <v>100.059</v>
      </c>
      <c r="E4" s="8">
        <v>0.86882219999999999</v>
      </c>
      <c r="F4" s="9">
        <f t="shared" si="0"/>
        <v>2.1255764191272796E-2</v>
      </c>
      <c r="G4" s="10">
        <f t="shared" si="1"/>
        <v>1000.59</v>
      </c>
      <c r="H4" s="9">
        <f t="shared" si="2"/>
        <v>2.0275359364658366E-2</v>
      </c>
      <c r="I4" s="10">
        <f t="shared" si="3"/>
        <v>1.8467479807342851E-2</v>
      </c>
      <c r="J4" s="11">
        <f t="shared" si="4"/>
        <v>1.7615682328993083E-2</v>
      </c>
    </row>
    <row r="5" spans="1:10" ht="15" x14ac:dyDescent="0.25">
      <c r="A5" s="7">
        <f>_xll.BDP("EJ473836 Corp","CPN")</f>
        <v>1.4</v>
      </c>
      <c r="B5" s="8" t="str">
        <f>_xll.BDP("EJ473836 Corp","MATURITY")</f>
        <v>12/1/2017</v>
      </c>
      <c r="C5" s="8">
        <v>2000</v>
      </c>
      <c r="D5" s="8">
        <v>99.938999999999993</v>
      </c>
      <c r="E5" s="8">
        <v>1.4167257</v>
      </c>
      <c r="F5" s="9">
        <f t="shared" si="0"/>
        <v>4.2511528382545592E-2</v>
      </c>
      <c r="G5" s="10">
        <f t="shared" si="1"/>
        <v>1998.78</v>
      </c>
      <c r="H5" s="9">
        <f t="shared" si="2"/>
        <v>4.0502086559821557E-2</v>
      </c>
      <c r="I5" s="10">
        <f t="shared" si="3"/>
        <v>6.0227174805831771E-2</v>
      </c>
      <c r="J5" s="11">
        <f t="shared" si="4"/>
        <v>5.7380346932923786E-2</v>
      </c>
    </row>
    <row r="6" spans="1:10" ht="15" x14ac:dyDescent="0.25">
      <c r="A6" s="7">
        <f>_xll.BDP("EJ018319 Corp","CPN")</f>
        <v>1.6</v>
      </c>
      <c r="B6" s="8" t="str">
        <f>_xll.BDP("EJ018319 Corp","MATURITY")</f>
        <v>2/15/2017</v>
      </c>
      <c r="C6" s="8">
        <v>1000</v>
      </c>
      <c r="D6" s="8">
        <v>100.852</v>
      </c>
      <c r="E6" s="8">
        <v>1.3020733</v>
      </c>
      <c r="F6" s="9">
        <f t="shared" si="0"/>
        <v>2.1255764191272796E-2</v>
      </c>
      <c r="G6" s="10">
        <f t="shared" si="1"/>
        <v>1008.52</v>
      </c>
      <c r="H6" s="9">
        <f t="shared" si="2"/>
        <v>2.0436048158032016E-2</v>
      </c>
      <c r="I6" s="10">
        <f t="shared" si="3"/>
        <v>2.76765630245524E-2</v>
      </c>
      <c r="J6" s="11">
        <f t="shared" si="4"/>
        <v>2.660923266408767E-2</v>
      </c>
    </row>
    <row r="7" spans="1:10" ht="15" x14ac:dyDescent="0.25">
      <c r="A7" s="7">
        <f>_xll.BDP("EJ235124 Corp","CPN")</f>
        <v>1.7</v>
      </c>
      <c r="B7" s="8" t="str">
        <f>_xll.BDP("EJ235124 Corp","MATURITY")</f>
        <v>6/1/2017</v>
      </c>
      <c r="C7" s="8">
        <v>1150</v>
      </c>
      <c r="D7" s="8">
        <v>100.884</v>
      </c>
      <c r="E7" s="8">
        <v>1.4178959</v>
      </c>
      <c r="F7" s="9">
        <f t="shared" si="0"/>
        <v>2.4444128819963717E-2</v>
      </c>
      <c r="G7" s="10">
        <f t="shared" si="1"/>
        <v>1160.1660000000002</v>
      </c>
      <c r="H7" s="9">
        <f t="shared" si="2"/>
        <v>2.3508912314392751E-2</v>
      </c>
      <c r="I7" s="10">
        <f t="shared" si="3"/>
        <v>3.4659230032898392E-2</v>
      </c>
      <c r="J7" s="11">
        <f t="shared" si="4"/>
        <v>3.3333190384036995E-2</v>
      </c>
    </row>
    <row r="8" spans="1:10" ht="15" x14ac:dyDescent="0.25">
      <c r="A8" s="7">
        <f>_xll.BDP("EJ462330 Corp","CPN")</f>
        <v>1.875</v>
      </c>
      <c r="B8" s="8" t="str">
        <f>_xll.BDP("EJ462330 Corp","MATURITY")</f>
        <v>12/4/2020</v>
      </c>
      <c r="C8" s="8">
        <v>1000</v>
      </c>
      <c r="D8" s="8">
        <v>99.841999999999999</v>
      </c>
      <c r="E8" s="8">
        <v>1.8996739</v>
      </c>
      <c r="F8" s="9">
        <f t="shared" si="0"/>
        <v>2.1255764191272796E-2</v>
      </c>
      <c r="G8" s="10">
        <f t="shared" si="1"/>
        <v>998.42</v>
      </c>
      <c r="H8" s="9">
        <f t="shared" si="2"/>
        <v>2.0231387778073144E-2</v>
      </c>
      <c r="I8" s="10">
        <f t="shared" si="3"/>
        <v>4.0379020458715539E-2</v>
      </c>
      <c r="J8" s="11">
        <f t="shared" si="4"/>
        <v>3.8433039322784544E-2</v>
      </c>
    </row>
    <row r="9" spans="1:10" ht="15" x14ac:dyDescent="0.25">
      <c r="A9" s="7">
        <f>_xll.BDP("EK111380 Corp","CPN")</f>
        <v>2.2999999999999998</v>
      </c>
      <c r="B9" s="8" t="str">
        <f>_xll.BDP("EK111380 Corp","MATURITY")</f>
        <v>3/11/2019</v>
      </c>
      <c r="C9" s="8">
        <v>1100</v>
      </c>
      <c r="D9" s="8">
        <v>99.641999999999996</v>
      </c>
      <c r="E9" s="8">
        <v>2.3763779999999999</v>
      </c>
      <c r="F9" s="9">
        <f t="shared" si="0"/>
        <v>2.3381340610400078E-2</v>
      </c>
      <c r="G9" s="10">
        <f t="shared" si="1"/>
        <v>1096.0619999999999</v>
      </c>
      <c r="H9" s="9">
        <f t="shared" si="2"/>
        <v>2.2209947067176543E-2</v>
      </c>
      <c r="I9" s="10">
        <f t="shared" si="3"/>
        <v>5.5562903437061315E-2</v>
      </c>
      <c r="J9" s="11">
        <f t="shared" si="4"/>
        <v>5.2779229591602854E-2</v>
      </c>
    </row>
    <row r="10" spans="1:10" ht="15" x14ac:dyDescent="0.25">
      <c r="A10" s="7">
        <f>_xll.BDP("EJ950461 Corp","CPN")</f>
        <v>2.375</v>
      </c>
      <c r="B10" s="8" t="str">
        <f>_xll.BDP("EJ950461 Corp","MATURITY")</f>
        <v>11/27/2018</v>
      </c>
      <c r="C10" s="8">
        <v>1600</v>
      </c>
      <c r="D10" s="8">
        <v>101.389</v>
      </c>
      <c r="E10" s="8">
        <v>2.0635775999999999</v>
      </c>
      <c r="F10" s="9">
        <f t="shared" si="0"/>
        <v>3.4009222706036478E-2</v>
      </c>
      <c r="G10" s="10">
        <f t="shared" si="1"/>
        <v>1622.2239999999999</v>
      </c>
      <c r="H10" s="9">
        <f t="shared" si="2"/>
        <v>3.2871780219643966E-2</v>
      </c>
      <c r="I10" s="10">
        <f t="shared" si="3"/>
        <v>7.0180670169588261E-2</v>
      </c>
      <c r="J10" s="11">
        <f t="shared" si="4"/>
        <v>6.7833469333380358E-2</v>
      </c>
    </row>
    <row r="11" spans="1:10" ht="15" x14ac:dyDescent="0.25">
      <c r="A11" s="7">
        <f>_xll.BDP("EI783459 Corp","CPN")</f>
        <v>2.4</v>
      </c>
      <c r="B11" s="8" t="str">
        <f>_xll.BDP("EI783459 Corp","MATURITY")</f>
        <v>8/15/2016</v>
      </c>
      <c r="C11" s="8">
        <v>1500</v>
      </c>
      <c r="D11" s="8">
        <v>103.36</v>
      </c>
      <c r="E11" s="8">
        <v>0.99406669999999997</v>
      </c>
      <c r="F11" s="9">
        <f t="shared" si="0"/>
        <v>3.1883646286909199E-2</v>
      </c>
      <c r="G11" s="10">
        <f t="shared" si="1"/>
        <v>1550.4</v>
      </c>
      <c r="H11" s="9">
        <f t="shared" si="2"/>
        <v>3.141638149388494E-2</v>
      </c>
      <c r="I11" s="10">
        <f t="shared" si="3"/>
        <v>3.1694471048395081E-2</v>
      </c>
      <c r="J11" s="11">
        <f t="shared" si="4"/>
        <v>3.1229978677567272E-2</v>
      </c>
    </row>
    <row r="12" spans="1:10" ht="15" x14ac:dyDescent="0.25">
      <c r="A12" s="7">
        <f>_xll.BDP("EI337152 Corp","CPN")</f>
        <v>2.5</v>
      </c>
      <c r="B12" s="8" t="str">
        <f>_xll.BDP("EI337152 Corp","MATURITY")</f>
        <v>8/15/2015</v>
      </c>
      <c r="C12" s="8">
        <v>2250</v>
      </c>
      <c r="D12" s="8">
        <v>102.413</v>
      </c>
      <c r="E12" s="8">
        <v>0.79349519999999996</v>
      </c>
      <c r="F12" s="9">
        <f t="shared" si="0"/>
        <v>4.7825469430363796E-2</v>
      </c>
      <c r="G12" s="10">
        <f t="shared" si="1"/>
        <v>2304.2925</v>
      </c>
      <c r="H12" s="9">
        <f t="shared" si="2"/>
        <v>4.6692809761028034E-2</v>
      </c>
      <c r="I12" s="10">
        <f t="shared" si="3"/>
        <v>3.7949280430740404E-2</v>
      </c>
      <c r="J12" s="11">
        <f t="shared" si="4"/>
        <v>3.7050520419888891E-2</v>
      </c>
    </row>
    <row r="13" spans="1:10" ht="15" x14ac:dyDescent="0.25">
      <c r="A13" s="7">
        <f>_xll.BDP("EI656926 Corp","CPN")</f>
        <v>2.95</v>
      </c>
      <c r="B13" s="8" t="str">
        <f>_xll.BDP("EI656926 Corp","MATURITY")</f>
        <v>5/15/2016</v>
      </c>
      <c r="C13" s="8">
        <v>1750</v>
      </c>
      <c r="D13" s="8">
        <v>104.352</v>
      </c>
      <c r="E13" s="8">
        <v>0.92393029999999998</v>
      </c>
      <c r="F13" s="9">
        <f t="shared" si="0"/>
        <v>3.7197587334727396E-2</v>
      </c>
      <c r="G13" s="10">
        <f t="shared" si="1"/>
        <v>1826.16</v>
      </c>
      <c r="H13" s="9">
        <f t="shared" si="2"/>
        <v>3.7004217768880882E-2</v>
      </c>
      <c r="I13" s="10">
        <f t="shared" si="3"/>
        <v>3.4367978025450885E-2</v>
      </c>
      <c r="J13" s="11">
        <f t="shared" si="4"/>
        <v>3.4189318024467445E-2</v>
      </c>
    </row>
    <row r="14" spans="1:10" ht="15" x14ac:dyDescent="0.25">
      <c r="A14" s="7">
        <f>_xll.BDP("EJ018323 Corp","CPN")</f>
        <v>3</v>
      </c>
      <c r="B14" s="8" t="str">
        <f>_xll.BDP("EJ018323 Corp","MATURITY")</f>
        <v>2/15/2022</v>
      </c>
      <c r="C14" s="8">
        <v>1850</v>
      </c>
      <c r="D14" s="8">
        <v>96</v>
      </c>
      <c r="E14" s="8">
        <v>3.5840328000000001</v>
      </c>
      <c r="F14" s="9">
        <f t="shared" si="0"/>
        <v>3.9323163753854674E-2</v>
      </c>
      <c r="G14" s="10">
        <f t="shared" si="1"/>
        <v>1776</v>
      </c>
      <c r="H14" s="9">
        <f t="shared" si="2"/>
        <v>3.5987805426431665E-2</v>
      </c>
      <c r="I14" s="10">
        <f t="shared" si="3"/>
        <v>0.14093550869358629</v>
      </c>
      <c r="J14" s="11">
        <f t="shared" si="4"/>
        <v>0.12898147504834909</v>
      </c>
    </row>
    <row r="15" spans="1:10" ht="15" x14ac:dyDescent="0.25">
      <c r="A15" s="7">
        <f>_xll.BDP("EJ938508 Corp","CPN")</f>
        <v>3.8250000000000002</v>
      </c>
      <c r="B15" s="8" t="str">
        <f>_xll.BDP("EJ938508 Corp","MATURITY")</f>
        <v>11/25/2020</v>
      </c>
      <c r="C15" s="8">
        <v>1000</v>
      </c>
      <c r="D15" s="8">
        <v>103.46599999999999</v>
      </c>
      <c r="E15" s="8">
        <v>3.2449664426614508</v>
      </c>
      <c r="F15" s="9">
        <f t="shared" si="0"/>
        <v>2.1255764191272796E-2</v>
      </c>
      <c r="G15" s="10">
        <f t="shared" si="1"/>
        <v>1034.6600000000001</v>
      </c>
      <c r="H15" s="9">
        <f t="shared" si="2"/>
        <v>2.0965733537450331E-2</v>
      </c>
      <c r="I15" s="10">
        <f t="shared" si="3"/>
        <v>6.8974241513805129E-2</v>
      </c>
      <c r="J15" s="11">
        <f t="shared" si="4"/>
        <v>6.8033101774808077E-2</v>
      </c>
    </row>
    <row r="16" spans="1:10" ht="15" x14ac:dyDescent="0.25">
      <c r="A16" s="7">
        <f>_xll.BDP("EI783463 Corp","CPN")</f>
        <v>3.875</v>
      </c>
      <c r="B16" s="8" t="str">
        <f>_xll.BDP("EI783463 Corp","MATURITY")</f>
        <v>8/15/2021</v>
      </c>
      <c r="C16" s="8">
        <v>1500</v>
      </c>
      <c r="D16" s="8">
        <v>103.039</v>
      </c>
      <c r="E16" s="8">
        <v>3.4079625999999998</v>
      </c>
      <c r="F16" s="9">
        <f t="shared" si="0"/>
        <v>3.1883646286909199E-2</v>
      </c>
      <c r="G16" s="10">
        <f t="shared" si="1"/>
        <v>1545.585</v>
      </c>
      <c r="H16" s="9">
        <f t="shared" si="2"/>
        <v>3.1318813203835241E-2</v>
      </c>
      <c r="I16" s="10">
        <f t="shared" si="3"/>
        <v>0.10865827409741542</v>
      </c>
      <c r="J16" s="11">
        <f t="shared" si="4"/>
        <v>0.10673334407505668</v>
      </c>
    </row>
    <row r="17" spans="1:10" ht="15" x14ac:dyDescent="0.25">
      <c r="A17" s="7">
        <f>_xll.BDP("EJ670475 Corp","CPN")</f>
        <v>4.25</v>
      </c>
      <c r="B17" s="8" t="str">
        <f>_xll.BDP("EJ670475 Corp","MATURITY")</f>
        <v>6/1/2043</v>
      </c>
      <c r="C17" s="8">
        <v>1000</v>
      </c>
      <c r="D17" s="8">
        <v>89.938999999999993</v>
      </c>
      <c r="E17" s="8">
        <v>4.9037955000000002</v>
      </c>
      <c r="F17" s="9">
        <f t="shared" si="0"/>
        <v>2.1255764191272796E-2</v>
      </c>
      <c r="G17" s="10">
        <f t="shared" si="1"/>
        <v>899.39</v>
      </c>
      <c r="H17" s="9">
        <f t="shared" si="2"/>
        <v>1.8224702884278365E-2</v>
      </c>
      <c r="I17" s="10">
        <f t="shared" si="3"/>
        <v>0.10423392079022469</v>
      </c>
      <c r="J17" s="11">
        <f t="shared" si="4"/>
        <v>8.9370215992761265E-2</v>
      </c>
    </row>
    <row r="18" spans="1:10" ht="15" x14ac:dyDescent="0.25">
      <c r="A18" s="7">
        <f>_xll.BDP("EI656934 Corp","CPN")</f>
        <v>4.45</v>
      </c>
      <c r="B18" s="8" t="str">
        <f>_xll.BDP("EI656934 Corp","MATURITY")</f>
        <v>5/15/2021</v>
      </c>
      <c r="C18" s="8">
        <v>1250</v>
      </c>
      <c r="D18" s="8">
        <v>105.949</v>
      </c>
      <c r="E18" s="8">
        <v>3.5043660000000001</v>
      </c>
      <c r="F18" s="9">
        <f t="shared" si="0"/>
        <v>2.6569705239090996E-2</v>
      </c>
      <c r="G18" s="10">
        <f t="shared" si="1"/>
        <v>1324.3625</v>
      </c>
      <c r="H18" s="9">
        <f t="shared" si="2"/>
        <v>2.6836092322107322E-2</v>
      </c>
      <c r="I18" s="10">
        <f t="shared" si="3"/>
        <v>9.3109971669892364E-2</v>
      </c>
      <c r="J18" s="11">
        <f t="shared" si="4"/>
        <v>9.4043489506453956E-2</v>
      </c>
    </row>
    <row r="19" spans="1:10" ht="15" x14ac:dyDescent="0.25">
      <c r="A19" s="7">
        <f>_xll.BDP("EJ210147 Corp","CPN")</f>
        <v>4.875</v>
      </c>
      <c r="B19" s="8" t="str">
        <f>_xll.BDP("EJ210147 Corp","MATURITY")</f>
        <v>6/1/2044</v>
      </c>
      <c r="C19" s="8">
        <v>1250</v>
      </c>
      <c r="D19" s="8">
        <v>99.349000000000004</v>
      </c>
      <c r="E19" s="8">
        <v>4.9155012999999999</v>
      </c>
      <c r="F19" s="9">
        <f t="shared" si="0"/>
        <v>2.6569705239090996E-2</v>
      </c>
      <c r="G19" s="10">
        <f t="shared" si="1"/>
        <v>1241.8625</v>
      </c>
      <c r="H19" s="9">
        <f t="shared" si="2"/>
        <v>2.516436149571058E-2</v>
      </c>
      <c r="I19" s="10">
        <f t="shared" si="3"/>
        <v>0.13060342064336861</v>
      </c>
      <c r="J19" s="11">
        <f t="shared" si="4"/>
        <v>0.1236954516458353</v>
      </c>
    </row>
    <row r="20" spans="1:10" ht="15" x14ac:dyDescent="0.25">
      <c r="A20" s="7">
        <f>_xll.BDP("ED672326 Corp","CPN")</f>
        <v>5.0999999999999996</v>
      </c>
      <c r="B20" s="8" t="str">
        <f>_xll.BDP("ED672326 Corp","MATURITY")</f>
        <v>9/15/2014</v>
      </c>
      <c r="C20" s="8">
        <v>2250</v>
      </c>
      <c r="D20" s="8">
        <v>102.374</v>
      </c>
      <c r="E20" s="8">
        <v>0.41986370000000001</v>
      </c>
      <c r="F20" s="9">
        <f t="shared" si="0"/>
        <v>4.7825469430363796E-2</v>
      </c>
      <c r="G20" s="10">
        <f t="shared" si="1"/>
        <v>2303.415</v>
      </c>
      <c r="H20" s="9">
        <f t="shared" si="2"/>
        <v>4.6675028624056356E-2</v>
      </c>
      <c r="I20" s="10">
        <f t="shared" si="3"/>
        <v>2.0080178549269436E-2</v>
      </c>
      <c r="J20" s="11">
        <f t="shared" si="4"/>
        <v>1.959715021570221E-2</v>
      </c>
    </row>
    <row r="21" spans="1:10" ht="15" x14ac:dyDescent="0.25">
      <c r="A21" s="7">
        <f>_xll.BDP("EI644937 Corp","CPN")</f>
        <v>5.35</v>
      </c>
      <c r="B21" s="8" t="str">
        <f>_xll.BDP("EI644937 Corp","MATURITY")</f>
        <v>9/1/2040</v>
      </c>
      <c r="C21" s="8">
        <v>3499.7379999999998</v>
      </c>
      <c r="D21" s="8">
        <v>100.05500000000001</v>
      </c>
      <c r="E21" s="8">
        <v>5.3459496</v>
      </c>
      <c r="F21" s="9">
        <f t="shared" si="0"/>
        <v>7.4389605659236677E-2</v>
      </c>
      <c r="G21" s="10">
        <f t="shared" si="1"/>
        <v>3501.6628559000001</v>
      </c>
      <c r="H21" s="9">
        <f t="shared" si="2"/>
        <v>7.0955608967957329E-2</v>
      </c>
      <c r="I21" s="10">
        <f t="shared" si="3"/>
        <v>0.39768308261815405</v>
      </c>
      <c r="J21" s="11">
        <f t="shared" si="4"/>
        <v>0.37932510938000791</v>
      </c>
    </row>
    <row r="22" spans="1:10" ht="15" x14ac:dyDescent="0.25">
      <c r="A22" s="7">
        <f>_xll.BDP("EI380015 Corp","CPN")</f>
        <v>5.35</v>
      </c>
      <c r="B22" s="8" t="str">
        <f>_xll.BDP("EI380015 Corp","MATURITY")</f>
        <v>9/1/2040</v>
      </c>
      <c r="C22" s="8">
        <v>0.26200000000046564</v>
      </c>
      <c r="D22" s="8">
        <v>100.931</v>
      </c>
      <c r="E22" s="8">
        <v>5.2841386999999997</v>
      </c>
      <c r="F22" s="9">
        <f t="shared" si="0"/>
        <v>5.5690102181233703E-6</v>
      </c>
      <c r="G22" s="10">
        <f t="shared" si="1"/>
        <v>0.26443922000046993</v>
      </c>
      <c r="H22" s="9">
        <f t="shared" si="2"/>
        <v>5.3584387367647913E-6</v>
      </c>
      <c r="I22" s="10">
        <f t="shared" si="3"/>
        <v>2.942742241428114E-5</v>
      </c>
      <c r="J22" s="11">
        <f t="shared" si="4"/>
        <v>2.8314733500517944E-5</v>
      </c>
    </row>
    <row r="23" spans="1:10" ht="15" x14ac:dyDescent="0.25">
      <c r="A23" s="7">
        <f>_xll.BDP("EH189846 Corp","CPN")</f>
        <v>5.5</v>
      </c>
      <c r="B23" s="8" t="str">
        <f>_xll.BDP("EH189846 Corp","MATURITY")</f>
        <v>2/1/2018</v>
      </c>
      <c r="C23" s="8">
        <v>2500</v>
      </c>
      <c r="D23" s="8">
        <v>113.1</v>
      </c>
      <c r="E23" s="8">
        <v>1.9803508592529746</v>
      </c>
      <c r="F23" s="9">
        <f t="shared" si="0"/>
        <v>5.3139410478181992E-2</v>
      </c>
      <c r="G23" s="10">
        <f t="shared" si="1"/>
        <v>2827.5</v>
      </c>
      <c r="H23" s="9">
        <f t="shared" si="2"/>
        <v>5.729477468650649E-2</v>
      </c>
      <c r="I23" s="10">
        <f t="shared" si="3"/>
        <v>0.10523467720066423</v>
      </c>
      <c r="J23" s="11">
        <f t="shared" si="4"/>
        <v>0.1134637562811287</v>
      </c>
    </row>
    <row r="24" spans="1:10" ht="15" x14ac:dyDescent="0.25">
      <c r="A24" s="7">
        <f>_xll.BDP("EG252537 Corp","CPN")</f>
        <v>5.5</v>
      </c>
      <c r="B24" s="8" t="str">
        <f>_xll.BDP("EG252537 Corp","MATURITY")</f>
        <v>3/15/2027</v>
      </c>
      <c r="C24" s="8">
        <v>600</v>
      </c>
      <c r="D24" s="8">
        <v>110.739</v>
      </c>
      <c r="E24" s="8">
        <v>4.3982336000000002</v>
      </c>
      <c r="F24" s="9">
        <f t="shared" si="0"/>
        <v>1.2753458514763678E-2</v>
      </c>
      <c r="G24" s="10">
        <f t="shared" si="1"/>
        <v>664.43400000000008</v>
      </c>
      <c r="H24" s="9">
        <f t="shared" si="2"/>
        <v>1.3463694544316273E-2</v>
      </c>
      <c r="I24" s="10">
        <f t="shared" si="3"/>
        <v>5.6092689755839711E-2</v>
      </c>
      <c r="J24" s="11">
        <f t="shared" si="4"/>
        <v>5.9216473724948523E-2</v>
      </c>
    </row>
    <row r="25" spans="1:10" ht="15" x14ac:dyDescent="0.25">
      <c r="A25" s="7">
        <f>_xll.BDP("EI783467 Corp","CPN")</f>
        <v>5.55</v>
      </c>
      <c r="B25" s="8" t="str">
        <f>_xll.BDP("EI783467 Corp","MATURITY")</f>
        <v>8/15/2041</v>
      </c>
      <c r="C25" s="8">
        <v>2000</v>
      </c>
      <c r="D25" s="8">
        <v>105.50700000000001</v>
      </c>
      <c r="E25" s="8">
        <v>5.1717038000000004</v>
      </c>
      <c r="F25" s="9">
        <f t="shared" si="0"/>
        <v>4.2511528382545592E-2</v>
      </c>
      <c r="G25" s="10">
        <f t="shared" si="1"/>
        <v>2110.14</v>
      </c>
      <c r="H25" s="9">
        <f t="shared" si="2"/>
        <v>4.2758619224397811E-2</v>
      </c>
      <c r="I25" s="10">
        <f t="shared" si="3"/>
        <v>0.21985703287981892</v>
      </c>
      <c r="J25" s="11">
        <f t="shared" si="4"/>
        <v>0.22113491352557121</v>
      </c>
    </row>
    <row r="26" spans="1:10" ht="15" x14ac:dyDescent="0.25">
      <c r="A26" s="7">
        <f>_xll.BDP("EH358125 Corp","CPN")</f>
        <v>5.6</v>
      </c>
      <c r="B26" s="8" t="str">
        <f>_xll.BDP("EH358125 Corp","MATURITY")</f>
        <v>5/15/2018</v>
      </c>
      <c r="C26" s="8">
        <v>1000</v>
      </c>
      <c r="D26" s="8">
        <v>114.17100000000001</v>
      </c>
      <c r="E26" s="8">
        <v>2.0409888999999999</v>
      </c>
      <c r="F26" s="9">
        <f t="shared" si="0"/>
        <v>2.1255764191272796E-2</v>
      </c>
      <c r="G26" s="10">
        <f t="shared" si="1"/>
        <v>1141.71</v>
      </c>
      <c r="H26" s="9">
        <f t="shared" si="2"/>
        <v>2.313493093097483E-2</v>
      </c>
      <c r="I26" s="10">
        <f t="shared" si="3"/>
        <v>4.3382778775405251E-2</v>
      </c>
      <c r="J26" s="11">
        <f t="shared" si="4"/>
        <v>4.7218137232386291E-2</v>
      </c>
    </row>
    <row r="27" spans="1:10" ht="15" x14ac:dyDescent="0.25">
      <c r="A27" s="7">
        <f>_xll.BDP("ED577108 Corp","CPN")</f>
        <v>5.625</v>
      </c>
      <c r="B27" s="8" t="str">
        <f>_xll.BDP("ED577108 Corp","MATURITY")</f>
        <v>6/15/2016</v>
      </c>
      <c r="C27" s="8">
        <v>844.94299999999998</v>
      </c>
      <c r="D27" s="8">
        <v>109.884</v>
      </c>
      <c r="E27" s="8">
        <v>1.1761557</v>
      </c>
      <c r="F27" s="9">
        <f t="shared" si="0"/>
        <v>1.7959909163066612E-2</v>
      </c>
      <c r="G27" s="10">
        <f t="shared" si="1"/>
        <v>928.45716612000001</v>
      </c>
      <c r="H27" s="9">
        <f t="shared" si="2"/>
        <v>1.8813702613233504E-2</v>
      </c>
      <c r="I27" s="10">
        <f t="shared" si="3"/>
        <v>2.1123649533623026E-2</v>
      </c>
      <c r="J27" s="11">
        <f t="shared" si="4"/>
        <v>2.2127843566659481E-2</v>
      </c>
    </row>
    <row r="28" spans="1:10" ht="15" x14ac:dyDescent="0.25">
      <c r="A28" s="7">
        <f>_xll.BDP("EH706584 Corp","CPN")</f>
        <v>5.8</v>
      </c>
      <c r="B28" s="8" t="str">
        <f>_xll.BDP("EH706584 Corp","MATURITY")</f>
        <v>2/15/2019</v>
      </c>
      <c r="C28" s="8">
        <v>2250</v>
      </c>
      <c r="D28" s="8">
        <v>115.813</v>
      </c>
      <c r="E28" s="8">
        <v>2.3780476999999998</v>
      </c>
      <c r="F28" s="9">
        <f t="shared" si="0"/>
        <v>4.7825469430363796E-2</v>
      </c>
      <c r="G28" s="10">
        <f t="shared" si="1"/>
        <v>2605.7925</v>
      </c>
      <c r="H28" s="9">
        <f t="shared" si="2"/>
        <v>5.2802226053859758E-2</v>
      </c>
      <c r="I28" s="10">
        <f t="shared" si="3"/>
        <v>0.11373124758029693</v>
      </c>
      <c r="J28" s="11">
        <f t="shared" si="4"/>
        <v>0.12556621222226125</v>
      </c>
    </row>
    <row r="29" spans="1:10" ht="15" x14ac:dyDescent="0.25">
      <c r="A29" s="7">
        <f>_xll.BDP("EH805403 Corp","CPN")</f>
        <v>5.875</v>
      </c>
      <c r="B29" s="8" t="str">
        <f>_xll.BDP("EH805403 Corp","MATURITY")</f>
        <v>4/28/2017</v>
      </c>
      <c r="C29" s="8">
        <v>750</v>
      </c>
      <c r="D29" s="8">
        <v>111.72799999999999</v>
      </c>
      <c r="E29" s="8">
        <v>1.9708489999999999</v>
      </c>
      <c r="F29" s="9">
        <f t="shared" si="0"/>
        <v>1.59418231434546E-2</v>
      </c>
      <c r="G29" s="10">
        <f t="shared" si="1"/>
        <v>837.96</v>
      </c>
      <c r="H29" s="9">
        <f t="shared" si="2"/>
        <v>1.6979921979241374E-2</v>
      </c>
      <c r="I29" s="10">
        <f t="shared" si="3"/>
        <v>3.1418926200454354E-2</v>
      </c>
      <c r="J29" s="11">
        <f t="shared" si="4"/>
        <v>3.3464862252865879E-2</v>
      </c>
    </row>
    <row r="30" spans="1:10" ht="15" x14ac:dyDescent="0.25">
      <c r="A30" s="7">
        <f>_xll.BDP("EH286961 Corp","CPN")</f>
        <v>6.125</v>
      </c>
      <c r="B30" s="8" t="str">
        <f>_xll.BDP("EH286961 Corp","MATURITY")</f>
        <v>4/2/2015</v>
      </c>
      <c r="C30" s="8">
        <v>1250</v>
      </c>
      <c r="D30" s="8">
        <v>105.876</v>
      </c>
      <c r="E30" s="8">
        <v>0.53712760000000004</v>
      </c>
      <c r="F30" s="9">
        <f t="shared" si="0"/>
        <v>2.6569705239090996E-2</v>
      </c>
      <c r="G30" s="10">
        <f t="shared" si="1"/>
        <v>1323.45</v>
      </c>
      <c r="H30" s="9">
        <f t="shared" si="2"/>
        <v>2.6817601965997178E-2</v>
      </c>
      <c r="I30" s="10">
        <f t="shared" si="3"/>
        <v>1.4271322007780373E-2</v>
      </c>
      <c r="J30" s="11">
        <f t="shared" si="4"/>
        <v>1.4404474181751347E-2</v>
      </c>
    </row>
    <row r="31" spans="1:10" ht="15" x14ac:dyDescent="0.25">
      <c r="A31" s="7">
        <f>_xll.BDP("ED672330 Corp","CPN")</f>
        <v>6.15</v>
      </c>
      <c r="B31" s="8" t="str">
        <f>_xll.BDP("ED672330 Corp","MATURITY")</f>
        <v>9/15/2034</v>
      </c>
      <c r="C31" s="8">
        <v>586.25400000000002</v>
      </c>
      <c r="D31" s="8">
        <v>111.273</v>
      </c>
      <c r="E31" s="8">
        <v>5.2460190999999998</v>
      </c>
      <c r="F31" s="9">
        <f t="shared" si="0"/>
        <v>1.2461276780190444E-2</v>
      </c>
      <c r="G31" s="10">
        <f t="shared" si="1"/>
        <v>652.34241341999996</v>
      </c>
      <c r="H31" s="9">
        <f t="shared" si="2"/>
        <v>1.3218677840972862E-2</v>
      </c>
      <c r="I31" s="10">
        <f t="shared" si="3"/>
        <v>6.5372095999265564E-2</v>
      </c>
      <c r="J31" s="11">
        <f t="shared" si="4"/>
        <v>6.934543643049039E-2</v>
      </c>
    </row>
    <row r="32" spans="1:10" ht="15" x14ac:dyDescent="0.25">
      <c r="A32" s="7">
        <f>_xll.BDP("EH107281 Corp","CPN")</f>
        <v>6.3</v>
      </c>
      <c r="B32" s="8" t="str">
        <f>_xll.BDP("EH107281 Corp","MATURITY")</f>
        <v>1/15/2038</v>
      </c>
      <c r="C32" s="8">
        <v>1815.2750000000001</v>
      </c>
      <c r="D32" s="8">
        <v>111.2</v>
      </c>
      <c r="E32" s="8">
        <v>5.4541494999999998</v>
      </c>
      <c r="F32" s="9">
        <f t="shared" si="0"/>
        <v>3.8585057342312733E-2</v>
      </c>
      <c r="G32" s="10">
        <f t="shared" si="1"/>
        <v>2018.5858000000001</v>
      </c>
      <c r="H32" s="9">
        <f t="shared" si="2"/>
        <v>4.090341948589972E-2</v>
      </c>
      <c r="I32" s="10">
        <f t="shared" si="3"/>
        <v>0.21044867121104632</v>
      </c>
      <c r="J32" s="11">
        <f t="shared" si="4"/>
        <v>0.22309336493731019</v>
      </c>
    </row>
    <row r="33" spans="1:10" ht="15" x14ac:dyDescent="0.25">
      <c r="A33" s="7">
        <f>_xll.BDP("EH358129 Corp","CPN")</f>
        <v>6.4</v>
      </c>
      <c r="B33" s="8" t="str">
        <f>_xll.BDP("EH358129 Corp","MATURITY")</f>
        <v>5/15/2038</v>
      </c>
      <c r="C33" s="8">
        <v>326.91500000000002</v>
      </c>
      <c r="D33" s="8">
        <v>114.363</v>
      </c>
      <c r="E33" s="8">
        <v>5.3349783000000004</v>
      </c>
      <c r="F33" s="9">
        <f t="shared" si="0"/>
        <v>6.9488281505899474E-3</v>
      </c>
      <c r="G33" s="10">
        <f t="shared" si="1"/>
        <v>373.86980145000001</v>
      </c>
      <c r="H33" s="9">
        <f t="shared" si="2"/>
        <v>7.5758748138520489E-3</v>
      </c>
      <c r="I33" s="10">
        <f t="shared" si="3"/>
        <v>3.7071847393826504E-2</v>
      </c>
      <c r="J33" s="11">
        <f t="shared" si="4"/>
        <v>4.0417127735417224E-2</v>
      </c>
    </row>
    <row r="34" spans="1:10" ht="15" x14ac:dyDescent="0.25">
      <c r="A34" s="7">
        <f>_xll.BDP("ED577112 Corp","CPN")</f>
        <v>6.45</v>
      </c>
      <c r="B34" s="8" t="str">
        <f>_xll.BDP("ED577112 Corp","MATURITY")</f>
        <v>6/15/2034</v>
      </c>
      <c r="C34" s="8">
        <v>405.95499999999998</v>
      </c>
      <c r="D34" s="8">
        <v>118.282</v>
      </c>
      <c r="E34" s="8">
        <v>5.0031318999999996</v>
      </c>
      <c r="F34" s="9">
        <f t="shared" si="0"/>
        <v>8.6288837522681475E-3</v>
      </c>
      <c r="G34" s="10">
        <f t="shared" si="1"/>
        <v>480.17169309999997</v>
      </c>
      <c r="H34" s="9">
        <f t="shared" si="2"/>
        <v>9.7299129856773976E-3</v>
      </c>
      <c r="I34" s="10">
        <f t="shared" si="3"/>
        <v>4.3171443562364464E-2</v>
      </c>
      <c r="J34" s="11">
        <f t="shared" si="4"/>
        <v>4.868003804286683E-2</v>
      </c>
    </row>
    <row r="35" spans="1:10" ht="15" x14ac:dyDescent="0.25">
      <c r="A35" s="7">
        <f>_xll.BDP("EG788425 Corp","CPN")</f>
        <v>6.5</v>
      </c>
      <c r="B35" s="8" t="str">
        <f>_xll.BDP("EG788425 Corp","MATURITY")</f>
        <v>9/1/2037</v>
      </c>
      <c r="C35" s="8">
        <v>1154.2049999999999</v>
      </c>
      <c r="D35" s="8">
        <v>114.812</v>
      </c>
      <c r="E35" s="8">
        <v>5.3810181000000004</v>
      </c>
      <c r="F35" s="9">
        <f t="shared" si="0"/>
        <v>2.4533509308388018E-2</v>
      </c>
      <c r="G35" s="10">
        <f t="shared" si="1"/>
        <v>1325.1658445999999</v>
      </c>
      <c r="H35" s="9">
        <f t="shared" si="2"/>
        <v>2.6852370818253254E-2</v>
      </c>
      <c r="I35" s="10">
        <f t="shared" si="3"/>
        <v>0.13201525764495442</v>
      </c>
      <c r="J35" s="11">
        <f t="shared" si="4"/>
        <v>0.14449309340093258</v>
      </c>
    </row>
    <row r="36" spans="1:10" ht="15" x14ac:dyDescent="0.25">
      <c r="A36" s="7">
        <f>_xll.BDP("EH706588 Corp","CPN")</f>
        <v>6.55</v>
      </c>
      <c r="B36" s="8" t="str">
        <f>_xll.BDP("EH706588 Corp","MATURITY")</f>
        <v>2/15/2039</v>
      </c>
      <c r="C36" s="8">
        <v>1437.269</v>
      </c>
      <c r="D36" s="8">
        <v>114.75</v>
      </c>
      <c r="E36" s="8">
        <v>5.4596210999999997</v>
      </c>
      <c r="F36" s="9">
        <f t="shared" si="0"/>
        <v>3.0550250943426463E-2</v>
      </c>
      <c r="G36" s="10">
        <f t="shared" si="1"/>
        <v>1649.2661775000001</v>
      </c>
      <c r="H36" s="9">
        <f t="shared" si="2"/>
        <v>3.3419746786185089E-2</v>
      </c>
      <c r="I36" s="10">
        <f t="shared" si="3"/>
        <v>0.16679279466102601</v>
      </c>
      <c r="J36" s="11">
        <f t="shared" si="4"/>
        <v>0.1824591547105133</v>
      </c>
    </row>
    <row r="37" spans="1:10" ht="15" x14ac:dyDescent="0.25">
      <c r="A37" s="7">
        <f>_xll.BDP("EF427751 Corp","CPN")</f>
        <v>6.8</v>
      </c>
      <c r="B37" s="8" t="str">
        <f>_xll.BDP("EF427751 Corp","MATURITY")</f>
        <v>5/15/2036</v>
      </c>
      <c r="C37" s="8">
        <v>175.24600000000001</v>
      </c>
      <c r="D37" s="8">
        <v>121.702</v>
      </c>
      <c r="E37" s="8">
        <v>5.1468252000000003</v>
      </c>
      <c r="F37" s="9">
        <f t="shared" si="0"/>
        <v>3.724987651463793E-3</v>
      </c>
      <c r="G37" s="10">
        <f t="shared" si="1"/>
        <v>213.27788692000001</v>
      </c>
      <c r="H37" s="9">
        <f t="shared" si="2"/>
        <v>4.3217359776111797E-3</v>
      </c>
      <c r="I37" s="10">
        <f t="shared" si="3"/>
        <v>1.9171860314242669E-2</v>
      </c>
      <c r="J37" s="11">
        <f t="shared" si="4"/>
        <v>2.2243219637315858E-2</v>
      </c>
    </row>
    <row r="38" spans="1:10" x14ac:dyDescent="0.2">
      <c r="A38" s="12"/>
      <c r="B38" s="13"/>
      <c r="C38" s="13"/>
      <c r="D38" s="13"/>
      <c r="E38" s="13"/>
      <c r="F38" s="13"/>
      <c r="G38" s="13"/>
      <c r="H38" s="13"/>
      <c r="I38" s="13"/>
      <c r="J38" s="14"/>
    </row>
    <row r="39" spans="1:10" x14ac:dyDescent="0.2">
      <c r="A39" s="15"/>
      <c r="B39" s="16"/>
      <c r="C39" s="17">
        <f>SUM(C2:C37)</f>
        <v>47046.062000000005</v>
      </c>
      <c r="D39" s="16"/>
      <c r="E39" s="16"/>
      <c r="F39" s="18">
        <f>SUM(F2:F37)</f>
        <v>1.0000000000000002</v>
      </c>
      <c r="G39" s="17">
        <f>SUM(G2:G37)</f>
        <v>49350.050078230001</v>
      </c>
      <c r="H39" s="18">
        <f>SUM(H2:H37)</f>
        <v>0.99999999999999978</v>
      </c>
      <c r="I39" s="19">
        <f>SUM(I2:I37)</f>
        <v>2.7798360774026452</v>
      </c>
      <c r="J39" s="17">
        <f>SUM(J2:J37)</f>
        <v>2.7976751595823512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Book1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2014-03-09T21:50:32Z</dcterms:created>
  <dcterms:modified xsi:type="dcterms:W3CDTF">2014-03-09T21:50:32Z</dcterms:modified>
</cp:coreProperties>
</file>