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15" windowWidth="13095" windowHeight="8895"/>
  </bookViews>
  <sheets>
    <sheet name="Sheet2" sheetId="3" r:id="rId1"/>
    <sheet name="WRDS" sheetId="1" r:id="rId2"/>
    <sheet name="CAPM or COST OF EQUITY" sheetId="2" r:id="rId3"/>
  </sheets>
  <definedNames>
    <definedName name="_xlnm._FilterDatabase" localSheetId="1" hidden="1">WRDS!$A$1:$D$1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41707.5155671296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D2" i="2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<sst xmlns="http://schemas.openxmlformats.org/spreadsheetml/2006/main" count="37" uniqueCount="35">
  <si>
    <t>PERMNO</t>
  </si>
  <si>
    <t>Names Date</t>
  </si>
  <si>
    <t>Returns</t>
  </si>
  <si>
    <t>Value-Weighted Return-incl. dividends</t>
  </si>
  <si>
    <t>Risk free rate</t>
  </si>
  <si>
    <t>Market Excess Return</t>
  </si>
  <si>
    <t>T-MobileExcess Return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</si>
  <si>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</si>
  <si>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</si>
  <si>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</si>
  <si>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</si>
  <si>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</si>
  <si>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</si>
  <si>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</si>
  <si>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</si>
  <si>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</si>
  <si>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</si>
  <si>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</si>
  <si>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</si>
  <si>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</si>
  <si>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</si>
  <si>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</si>
  <si>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</si>
  <si>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</si>
  <si>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</si>
  <si>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</si>
  <si>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</si>
  <si>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</si>
  <si>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</si>
  <si>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</si>
  <si>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</si>
  <si>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</si>
  <si>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</t>
  </si>
  <si>
    <t xml:space="preserve">Market riskPremium </t>
  </si>
  <si>
    <t>Cost of equity = Risk free rate + Beta(Market riskPremium)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</si>
</sst>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  <font>
      <i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164" fontId="0" fillId="0" borderId="0" xfId="0" applyNumberFormat="1"/>
    <xf numFmtId="164" fontId="2" fillId="0" borderId="2" xfId="0" applyNumberFormat="1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164" fontId="2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36" sqref="C36"/>
    </sheetView>
  </sheetViews>
  <sheetFormatPr defaultRowHeight="15" x14ac:dyDescent="0.25"/>
  <cols>
    <col min="1" max="1" width="11.140625" customWidth="1"/>
    <col min="2" max="2" width="10.5703125" customWidth="1"/>
    <col min="3" max="3" width="13" customWidth="1"/>
    <col min="4" max="4" width="8" customWidth="1"/>
    <col min="5" max="5" width="9.140625" customWidth="1"/>
    <col min="6" max="6" width="11.85546875" customWidth="1"/>
    <col min="7" max="7" width="10.140625" customWidth="1"/>
    <col min="8" max="8" width="12.140625" customWidth="1"/>
    <col min="9" max="9" width="11" customWidth="1"/>
  </cols>
  <sheetData>
    <row r="1" spans="1:9" x14ac:dyDescent="0.25">
      <c r="A1" s="2" t="s">
        <v>7</v>
      </c>
      <c r="B1" s="2"/>
      <c r="C1" s="2"/>
      <c r="D1" s="2"/>
      <c r="E1" s="2"/>
      <c r="F1" s="2"/>
      <c r="G1" s="2"/>
      <c r="H1" s="2"/>
      <c r="I1" s="2"/>
    </row>
    <row r="2" spans="1:9" ht="15.75" thickBo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3" t="s">
        <v>8</v>
      </c>
      <c r="B3" s="3"/>
      <c r="C3" s="2"/>
      <c r="D3" s="2"/>
      <c r="E3" s="2"/>
      <c r="F3" s="2"/>
      <c r="G3" s="2"/>
      <c r="H3" s="2"/>
      <c r="I3" s="2"/>
    </row>
    <row r="4" spans="1:9" x14ac:dyDescent="0.25">
      <c r="A4" s="4" t="s">
        <v>9</v>
      </c>
      <c r="B4" s="4">
        <v>0.32446525968132034</v>
      </c>
      <c r="C4" s="2"/>
      <c r="D4" s="2"/>
      <c r="E4" s="2"/>
      <c r="F4" s="2"/>
      <c r="G4" s="2"/>
      <c r="H4" s="2"/>
      <c r="I4" s="2"/>
    </row>
    <row r="5" spans="1:9" x14ac:dyDescent="0.25">
      <c r="A5" s="4" t="s">
        <v>10</v>
      </c>
      <c r="B5" s="4">
        <v>0.10527770474006663</v>
      </c>
      <c r="C5" s="2"/>
      <c r="D5" s="2"/>
      <c r="E5" s="2"/>
      <c r="F5" s="2"/>
      <c r="G5" s="2"/>
      <c r="H5" s="2"/>
      <c r="I5" s="2"/>
    </row>
    <row r="6" spans="1:9" x14ac:dyDescent="0.25">
      <c r="A6" s="4" t="s">
        <v>11</v>
      </c>
      <c r="B6" s="4">
        <v>8.9851458270067783E-2</v>
      </c>
      <c r="C6" s="2"/>
      <c r="D6" s="2"/>
      <c r="E6" s="2"/>
      <c r="F6" s="2"/>
      <c r="G6" s="2"/>
      <c r="H6" s="2"/>
      <c r="I6" s="2"/>
    </row>
    <row r="7" spans="1:9" x14ac:dyDescent="0.25">
      <c r="A7" s="4" t="s">
        <v>12</v>
      </c>
      <c r="B7" s="4">
        <v>0.14609451844753235</v>
      </c>
      <c r="C7" s="2"/>
      <c r="D7" s="2"/>
      <c r="E7" s="2"/>
      <c r="F7" s="2"/>
      <c r="G7" s="2"/>
      <c r="H7" s="2"/>
      <c r="I7" s="2"/>
    </row>
    <row r="8" spans="1:9" ht="15.75" thickBot="1" x14ac:dyDescent="0.3">
      <c r="A8" s="5" t="s">
        <v>13</v>
      </c>
      <c r="B8" s="5">
        <v>60</v>
      </c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ht="15.75" thickBot="1" x14ac:dyDescent="0.3">
      <c r="A10" s="2" t="s">
        <v>14</v>
      </c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6"/>
      <c r="B11" s="6" t="s">
        <v>19</v>
      </c>
      <c r="C11" s="6" t="s">
        <v>20</v>
      </c>
      <c r="D11" s="6" t="s">
        <v>21</v>
      </c>
      <c r="E11" s="6" t="s">
        <v>22</v>
      </c>
      <c r="F11" s="6" t="s">
        <v>23</v>
      </c>
      <c r="G11" s="2"/>
      <c r="H11" s="2"/>
      <c r="I11" s="2"/>
    </row>
    <row r="12" spans="1:9" x14ac:dyDescent="0.25">
      <c r="A12" s="4" t="s">
        <v>15</v>
      </c>
      <c r="B12" s="4">
        <v>1</v>
      </c>
      <c r="C12" s="4">
        <v>0.14566123387270058</v>
      </c>
      <c r="D12" s="4">
        <v>0.14566123387270058</v>
      </c>
      <c r="E12" s="4">
        <v>6.8245833453271976</v>
      </c>
      <c r="F12" s="4">
        <v>1.143026770579075E-2</v>
      </c>
      <c r="G12" s="2"/>
      <c r="H12" s="2"/>
      <c r="I12" s="2"/>
    </row>
    <row r="13" spans="1:9" x14ac:dyDescent="0.25">
      <c r="A13" s="4" t="s">
        <v>16</v>
      </c>
      <c r="B13" s="4">
        <v>58</v>
      </c>
      <c r="C13" s="4">
        <v>1.2379292825841497</v>
      </c>
      <c r="D13" s="4">
        <v>2.1343608320416374E-2</v>
      </c>
      <c r="E13" s="4"/>
      <c r="F13" s="4"/>
      <c r="G13" s="2"/>
      <c r="H13" s="2"/>
      <c r="I13" s="2"/>
    </row>
    <row r="14" spans="1:9" ht="15.75" thickBot="1" x14ac:dyDescent="0.3">
      <c r="A14" s="5" t="s">
        <v>17</v>
      </c>
      <c r="B14" s="5">
        <v>59</v>
      </c>
      <c r="C14" s="5">
        <v>1.3835905164568503</v>
      </c>
      <c r="D14" s="5"/>
      <c r="E14" s="5"/>
      <c r="F14" s="5"/>
      <c r="G14" s="2"/>
      <c r="H14" s="2"/>
      <c r="I14" s="2"/>
    </row>
    <row r="15" spans="1:9" ht="15.75" thickBot="1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6"/>
      <c r="B16" s="6" t="s">
        <v>24</v>
      </c>
      <c r="C16" s="6" t="s">
        <v>12</v>
      </c>
      <c r="D16" s="6" t="s">
        <v>25</v>
      </c>
      <c r="E16" s="6" t="s">
        <v>26</v>
      </c>
      <c r="F16" s="6" t="s">
        <v>27</v>
      </c>
      <c r="G16" s="6" t="s">
        <v>28</v>
      </c>
      <c r="H16" s="6" t="s">
        <v>29</v>
      </c>
      <c r="I16" s="6" t="s">
        <v>30</v>
      </c>
    </row>
    <row r="17" spans="1:9" x14ac:dyDescent="0.25">
      <c r="A17" s="4" t="s">
        <v>18</v>
      </c>
      <c r="B17" s="4">
        <v>4.7906085743753503E-3</v>
      </c>
      <c r="C17" s="4">
        <v>1.9443618241288194E-2</v>
      </c>
      <c r="D17" s="4">
        <v>0.2463846242466628</v>
      </c>
      <c r="E17" s="4">
        <v>0.80625442707842732</v>
      </c>
      <c r="F17" s="4">
        <v>-3.413002201425646E-2</v>
      </c>
      <c r="G17" s="4">
        <v>4.3711239163007155E-2</v>
      </c>
      <c r="H17" s="4">
        <v>-3.413002201425646E-2</v>
      </c>
      <c r="I17" s="4">
        <v>4.3711239163007155E-2</v>
      </c>
    </row>
    <row r="18" spans="1:9" ht="15.75" thickBot="1" x14ac:dyDescent="0.3">
      <c r="A18" s="5" t="s">
        <v>31</v>
      </c>
      <c r="B18" s="5">
        <v>1.0560692100514899</v>
      </c>
      <c r="C18" s="5">
        <v>0.40425398512865113</v>
      </c>
      <c r="D18" s="5">
        <v>2.612390350871626</v>
      </c>
      <c r="E18" s="5">
        <v>1.1430267705790883E-2</v>
      </c>
      <c r="F18" s="5">
        <v>0.24686693998408105</v>
      </c>
      <c r="G18" s="5">
        <v>1.8652714801188988</v>
      </c>
      <c r="H18" s="5">
        <v>0.24686693998408105</v>
      </c>
      <c r="I18" s="5">
        <v>1.8652714801188988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pane xSplit="1" ySplit="1" topLeftCell="B50" activePane="bottomRight" state="frozen"/>
      <selection pane="topRight"/>
      <selection pane="bottomLeft"/>
      <selection pane="bottomRight" activeCell="K49" sqref="K49"/>
    </sheetView>
  </sheetViews>
  <sheetFormatPr defaultRowHeight="15" x14ac:dyDescent="0.25"/>
  <cols>
    <col min="1" max="3" width="12" customWidth="1"/>
    <col min="4" max="4" width="38" customWidth="1"/>
    <col min="5" max="5" width="11.5703125" customWidth="1"/>
    <col min="8" max="8" width="19.5703125" customWidth="1"/>
  </cols>
  <sheetData>
    <row r="1" spans="1:7" ht="6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  <row r="2" spans="1:7" x14ac:dyDescent="0.25">
      <c r="A2">
        <v>91937</v>
      </c>
      <c r="B2">
        <v>20090130</v>
      </c>
      <c r="C2">
        <v>-8.4848999999999994E-2</v>
      </c>
      <c r="D2">
        <v>-7.7329999999999996E-2</v>
      </c>
      <c r="E2">
        <v>2.52E-2</v>
      </c>
      <c r="F2">
        <f>C2-E2</f>
        <v>-0.11004899999999999</v>
      </c>
      <c r="G2">
        <f>D2-E2</f>
        <v>-0.10253</v>
      </c>
    </row>
    <row r="3" spans="1:7" x14ac:dyDescent="0.25">
      <c r="A3">
        <v>91937</v>
      </c>
      <c r="B3">
        <v>20090227</v>
      </c>
      <c r="C3">
        <v>6.6961000000000007E-2</v>
      </c>
      <c r="D3">
        <v>-0.100214</v>
      </c>
      <c r="E3">
        <v>2.87E-2</v>
      </c>
      <c r="F3">
        <f t="shared" ref="F3:F61" si="0">C3-E3</f>
        <v>3.8261000000000003E-2</v>
      </c>
      <c r="G3">
        <f t="shared" ref="G3:G61" si="1">D3-E3</f>
        <v>-0.128914</v>
      </c>
    </row>
    <row r="4" spans="1:7" x14ac:dyDescent="0.25">
      <c r="A4">
        <v>91937</v>
      </c>
      <c r="B4">
        <v>20090331</v>
      </c>
      <c r="C4">
        <v>0.17793100000000001</v>
      </c>
      <c r="D4">
        <v>8.6692000000000005E-2</v>
      </c>
      <c r="E4">
        <v>2.8199999999999999E-2</v>
      </c>
      <c r="F4">
        <f t="shared" si="0"/>
        <v>0.149731</v>
      </c>
      <c r="G4">
        <f t="shared" si="1"/>
        <v>5.8492000000000002E-2</v>
      </c>
    </row>
    <row r="5" spans="1:7" x14ac:dyDescent="0.25">
      <c r="A5">
        <v>91937</v>
      </c>
      <c r="B5">
        <v>20090430</v>
      </c>
      <c r="C5">
        <v>5.8500000000000002E-4</v>
      </c>
      <c r="D5">
        <v>0.109359</v>
      </c>
      <c r="E5">
        <v>2.9300000000000003E-2</v>
      </c>
      <c r="F5">
        <f t="shared" si="0"/>
        <v>-2.8715000000000004E-2</v>
      </c>
      <c r="G5">
        <f t="shared" si="1"/>
        <v>8.0058999999999991E-2</v>
      </c>
    </row>
    <row r="6" spans="1:7" x14ac:dyDescent="0.25">
      <c r="A6">
        <v>91937</v>
      </c>
      <c r="B6">
        <v>20090529</v>
      </c>
      <c r="C6">
        <v>2.3400000000000001E-3</v>
      </c>
      <c r="D6">
        <v>6.7789000000000002E-2</v>
      </c>
      <c r="E6">
        <v>3.2899999999999999E-2</v>
      </c>
      <c r="F6">
        <f t="shared" si="0"/>
        <v>-3.0559999999999997E-2</v>
      </c>
      <c r="G6">
        <f t="shared" si="1"/>
        <v>3.4889000000000003E-2</v>
      </c>
    </row>
    <row r="7" spans="1:7" x14ac:dyDescent="0.25">
      <c r="A7">
        <v>91937</v>
      </c>
      <c r="B7">
        <v>20090630</v>
      </c>
      <c r="C7">
        <v>-0.223001</v>
      </c>
      <c r="D7">
        <v>-3.0980000000000001E-3</v>
      </c>
      <c r="E7">
        <v>3.7200000000000004E-2</v>
      </c>
      <c r="F7">
        <f t="shared" si="0"/>
        <v>-0.26020100000000002</v>
      </c>
      <c r="G7">
        <f t="shared" si="1"/>
        <v>-4.0298E-2</v>
      </c>
    </row>
    <row r="8" spans="1:7" x14ac:dyDescent="0.25">
      <c r="A8">
        <v>91937</v>
      </c>
      <c r="B8">
        <v>20090731</v>
      </c>
      <c r="C8">
        <v>-0.109692</v>
      </c>
      <c r="D8">
        <v>8.1719E-2</v>
      </c>
      <c r="E8">
        <v>3.56E-2</v>
      </c>
      <c r="F8">
        <f t="shared" si="0"/>
        <v>-0.145292</v>
      </c>
      <c r="G8">
        <f t="shared" si="1"/>
        <v>4.6119E-2</v>
      </c>
    </row>
    <row r="9" spans="1:7" x14ac:dyDescent="0.25">
      <c r="A9">
        <v>91937</v>
      </c>
      <c r="B9">
        <v>20090831</v>
      </c>
      <c r="C9">
        <v>-0.32827000000000001</v>
      </c>
      <c r="D9">
        <v>3.1459000000000001E-2</v>
      </c>
      <c r="E9">
        <v>3.5900000000000001E-2</v>
      </c>
      <c r="F9">
        <f t="shared" si="0"/>
        <v>-0.36416999999999999</v>
      </c>
      <c r="G9">
        <f t="shared" si="1"/>
        <v>-4.4410000000000005E-3</v>
      </c>
    </row>
    <row r="10" spans="1:7" x14ac:dyDescent="0.25">
      <c r="A10">
        <v>91937</v>
      </c>
      <c r="B10">
        <v>20090930</v>
      </c>
      <c r="C10">
        <v>0.17587900000000001</v>
      </c>
      <c r="D10">
        <v>4.5221999999999998E-2</v>
      </c>
      <c r="E10">
        <v>3.4000000000000002E-2</v>
      </c>
      <c r="F10">
        <f t="shared" si="0"/>
        <v>0.14187900000000001</v>
      </c>
      <c r="G10">
        <f t="shared" si="1"/>
        <v>1.1221999999999996E-2</v>
      </c>
    </row>
    <row r="11" spans="1:7" x14ac:dyDescent="0.25">
      <c r="A11">
        <v>91937</v>
      </c>
      <c r="B11">
        <v>20091030</v>
      </c>
      <c r="C11">
        <v>-0.33440199999999998</v>
      </c>
      <c r="D11">
        <v>-2.7993000000000001E-2</v>
      </c>
      <c r="E11">
        <v>3.39E-2</v>
      </c>
      <c r="F11">
        <f t="shared" si="0"/>
        <v>-0.36830199999999996</v>
      </c>
      <c r="G11">
        <f t="shared" si="1"/>
        <v>-6.1893000000000004E-2</v>
      </c>
    </row>
    <row r="12" spans="1:7" x14ac:dyDescent="0.25">
      <c r="A12">
        <v>91937</v>
      </c>
      <c r="B12">
        <v>20091130</v>
      </c>
      <c r="C12">
        <v>1.1235999999999999E-2</v>
      </c>
      <c r="D12">
        <v>5.7098000000000003E-2</v>
      </c>
      <c r="E12">
        <v>3.4000000000000002E-2</v>
      </c>
      <c r="F12">
        <f t="shared" si="0"/>
        <v>-2.2764000000000003E-2</v>
      </c>
      <c r="G12">
        <f t="shared" si="1"/>
        <v>2.3098E-2</v>
      </c>
    </row>
    <row r="13" spans="1:7" x14ac:dyDescent="0.25">
      <c r="A13">
        <v>91937</v>
      </c>
      <c r="B13">
        <v>20091231</v>
      </c>
      <c r="C13">
        <v>0.21111099999999999</v>
      </c>
      <c r="D13">
        <v>2.8419E-2</v>
      </c>
      <c r="E13">
        <v>3.5900000000000001E-2</v>
      </c>
      <c r="F13">
        <f t="shared" si="0"/>
        <v>0.17521100000000001</v>
      </c>
      <c r="G13">
        <f t="shared" si="1"/>
        <v>-7.4810000000000015E-3</v>
      </c>
    </row>
    <row r="14" spans="1:7" x14ac:dyDescent="0.25">
      <c r="A14">
        <v>91937</v>
      </c>
      <c r="B14">
        <v>20100129</v>
      </c>
      <c r="C14">
        <v>-0.26212299999999999</v>
      </c>
      <c r="D14">
        <v>-3.7095999999999997E-2</v>
      </c>
      <c r="E14">
        <v>3.73E-2</v>
      </c>
      <c r="F14">
        <f t="shared" si="0"/>
        <v>-0.29942299999999999</v>
      </c>
      <c r="G14">
        <f t="shared" si="1"/>
        <v>-7.439599999999999E-2</v>
      </c>
    </row>
    <row r="15" spans="1:7" x14ac:dyDescent="0.25">
      <c r="A15">
        <v>91937</v>
      </c>
      <c r="B15">
        <v>20100226</v>
      </c>
      <c r="C15">
        <v>9.5915E-2</v>
      </c>
      <c r="D15">
        <v>3.4775E-2</v>
      </c>
      <c r="E15">
        <v>3.6900000000000002E-2</v>
      </c>
      <c r="F15">
        <f t="shared" si="0"/>
        <v>5.9014999999999998E-2</v>
      </c>
      <c r="G15">
        <f t="shared" si="1"/>
        <v>-2.1250000000000019E-3</v>
      </c>
    </row>
    <row r="16" spans="1:7" x14ac:dyDescent="0.25">
      <c r="A16">
        <v>91937</v>
      </c>
      <c r="B16">
        <v>20100331</v>
      </c>
      <c r="C16">
        <v>0.14748800000000001</v>
      </c>
      <c r="D16">
        <v>6.3604999999999995E-2</v>
      </c>
      <c r="E16">
        <v>3.73E-2</v>
      </c>
      <c r="F16">
        <f t="shared" si="0"/>
        <v>0.11018800000000001</v>
      </c>
      <c r="G16">
        <f t="shared" si="1"/>
        <v>2.6304999999999995E-2</v>
      </c>
    </row>
    <row r="17" spans="1:7" x14ac:dyDescent="0.25">
      <c r="A17">
        <v>91937</v>
      </c>
      <c r="B17">
        <v>20100430</v>
      </c>
      <c r="C17">
        <v>7.7684000000000003E-2</v>
      </c>
      <c r="D17">
        <v>2.0042999999999998E-2</v>
      </c>
      <c r="E17">
        <v>3.85E-2</v>
      </c>
      <c r="F17">
        <f t="shared" si="0"/>
        <v>3.9184000000000004E-2</v>
      </c>
      <c r="G17">
        <f t="shared" si="1"/>
        <v>-1.8457000000000001E-2</v>
      </c>
    </row>
    <row r="18" spans="1:7" x14ac:dyDescent="0.25">
      <c r="A18">
        <v>91937</v>
      </c>
      <c r="B18">
        <v>20100528</v>
      </c>
      <c r="C18">
        <v>0.17824400000000001</v>
      </c>
      <c r="D18">
        <v>-7.9136999999999999E-2</v>
      </c>
      <c r="E18">
        <v>3.4200000000000001E-2</v>
      </c>
      <c r="F18">
        <f t="shared" si="0"/>
        <v>0.14404400000000001</v>
      </c>
      <c r="G18">
        <f t="shared" si="1"/>
        <v>-0.11333699999999999</v>
      </c>
    </row>
    <row r="19" spans="1:7" x14ac:dyDescent="0.25">
      <c r="A19">
        <v>91937</v>
      </c>
      <c r="B19">
        <v>20100630</v>
      </c>
      <c r="C19">
        <v>-8.8987999999999998E-2</v>
      </c>
      <c r="D19">
        <v>-5.0716999999999998E-2</v>
      </c>
      <c r="E19">
        <v>3.2000000000000001E-2</v>
      </c>
      <c r="F19">
        <f t="shared" si="0"/>
        <v>-0.120988</v>
      </c>
      <c r="G19">
        <f t="shared" si="1"/>
        <v>-8.2716999999999999E-2</v>
      </c>
    </row>
    <row r="20" spans="1:7" x14ac:dyDescent="0.25">
      <c r="A20">
        <v>91937</v>
      </c>
      <c r="B20">
        <v>20100730</v>
      </c>
      <c r="C20">
        <v>9.2796000000000003E-2</v>
      </c>
      <c r="D20">
        <v>7.0292999999999994E-2</v>
      </c>
      <c r="E20">
        <v>3.0099999999999998E-2</v>
      </c>
      <c r="F20">
        <f t="shared" si="0"/>
        <v>6.2696000000000002E-2</v>
      </c>
      <c r="G20">
        <f t="shared" si="1"/>
        <v>4.0192999999999993E-2</v>
      </c>
    </row>
    <row r="21" spans="1:7" x14ac:dyDescent="0.25">
      <c r="A21">
        <v>91937</v>
      </c>
      <c r="B21">
        <v>20100831</v>
      </c>
      <c r="C21">
        <v>-1.1169999999999999E-3</v>
      </c>
      <c r="D21">
        <v>-4.2812999999999997E-2</v>
      </c>
      <c r="E21">
        <v>2.7000000000000003E-2</v>
      </c>
      <c r="F21">
        <f t="shared" si="0"/>
        <v>-2.8117000000000003E-2</v>
      </c>
      <c r="G21">
        <f t="shared" si="1"/>
        <v>-6.9813E-2</v>
      </c>
    </row>
    <row r="22" spans="1:7" x14ac:dyDescent="0.25">
      <c r="A22">
        <v>91937</v>
      </c>
      <c r="B22">
        <v>20100930</v>
      </c>
      <c r="C22">
        <v>0.17002200000000001</v>
      </c>
      <c r="D22">
        <v>9.1517000000000001E-2</v>
      </c>
      <c r="E22">
        <v>2.6499999999999999E-2</v>
      </c>
      <c r="F22">
        <f t="shared" si="0"/>
        <v>0.14352200000000001</v>
      </c>
      <c r="G22">
        <f t="shared" si="1"/>
        <v>6.5017000000000005E-2</v>
      </c>
    </row>
    <row r="23" spans="1:7" x14ac:dyDescent="0.25">
      <c r="A23">
        <v>91937</v>
      </c>
      <c r="B23">
        <v>20101029</v>
      </c>
      <c r="C23">
        <v>-5.7359999999999998E-3</v>
      </c>
      <c r="D23">
        <v>3.8531000000000003E-2</v>
      </c>
      <c r="E23">
        <v>2.5399999999999999E-2</v>
      </c>
      <c r="F23">
        <f t="shared" si="0"/>
        <v>-3.1135999999999997E-2</v>
      </c>
      <c r="G23">
        <f t="shared" si="1"/>
        <v>1.3131000000000004E-2</v>
      </c>
    </row>
    <row r="24" spans="1:7" x14ac:dyDescent="0.25">
      <c r="A24">
        <v>91937</v>
      </c>
      <c r="B24">
        <v>20101130</v>
      </c>
      <c r="C24">
        <v>0.168269</v>
      </c>
      <c r="D24">
        <v>5.1070000000000004E-3</v>
      </c>
      <c r="E24">
        <v>2.76E-2</v>
      </c>
      <c r="F24">
        <f t="shared" si="0"/>
        <v>0.14066899999999999</v>
      </c>
      <c r="G24">
        <f t="shared" si="1"/>
        <v>-2.2492999999999999E-2</v>
      </c>
    </row>
    <row r="25" spans="1:7" x14ac:dyDescent="0.25">
      <c r="A25">
        <v>91937</v>
      </c>
      <c r="B25">
        <v>20101231</v>
      </c>
      <c r="C25">
        <v>3.9505999999999999E-2</v>
      </c>
      <c r="D25">
        <v>6.7150000000000001E-2</v>
      </c>
      <c r="E25">
        <v>3.2899999999999999E-2</v>
      </c>
      <c r="F25">
        <f t="shared" si="0"/>
        <v>6.6060000000000008E-3</v>
      </c>
      <c r="G25">
        <f t="shared" si="1"/>
        <v>3.4250000000000003E-2</v>
      </c>
    </row>
    <row r="26" spans="1:7" x14ac:dyDescent="0.25">
      <c r="A26">
        <v>91937</v>
      </c>
      <c r="B26">
        <v>20110131</v>
      </c>
      <c r="C26">
        <v>2.3753E-2</v>
      </c>
      <c r="D26">
        <v>1.9157E-2</v>
      </c>
      <c r="E26">
        <v>3.39E-2</v>
      </c>
      <c r="F26">
        <f t="shared" si="0"/>
        <v>-1.0147E-2</v>
      </c>
      <c r="G26">
        <f t="shared" si="1"/>
        <v>-1.4742999999999999E-2</v>
      </c>
    </row>
    <row r="27" spans="1:7" x14ac:dyDescent="0.25">
      <c r="A27">
        <v>91937</v>
      </c>
      <c r="B27">
        <v>20110228</v>
      </c>
      <c r="C27">
        <v>0.113689</v>
      </c>
      <c r="D27">
        <v>3.8163999999999997E-2</v>
      </c>
      <c r="E27">
        <v>3.5799999999999998E-2</v>
      </c>
      <c r="F27">
        <f t="shared" si="0"/>
        <v>7.7889E-2</v>
      </c>
      <c r="G27">
        <f t="shared" si="1"/>
        <v>2.363999999999998E-3</v>
      </c>
    </row>
    <row r="28" spans="1:7" x14ac:dyDescent="0.25">
      <c r="A28">
        <v>91937</v>
      </c>
      <c r="B28">
        <v>20110331</v>
      </c>
      <c r="C28">
        <v>0.127778</v>
      </c>
      <c r="D28">
        <v>3.3660000000000001E-3</v>
      </c>
      <c r="E28">
        <v>3.4099999999999998E-2</v>
      </c>
      <c r="F28">
        <f t="shared" si="0"/>
        <v>9.3678000000000011E-2</v>
      </c>
      <c r="G28">
        <f t="shared" si="1"/>
        <v>-3.0733999999999997E-2</v>
      </c>
    </row>
    <row r="29" spans="1:7" x14ac:dyDescent="0.25">
      <c r="A29">
        <v>91937</v>
      </c>
      <c r="B29">
        <v>20110429</v>
      </c>
      <c r="C29">
        <v>3.6330000000000001E-2</v>
      </c>
      <c r="D29">
        <v>2.8688000000000002E-2</v>
      </c>
      <c r="E29">
        <v>3.4599999999999999E-2</v>
      </c>
      <c r="F29">
        <f t="shared" si="0"/>
        <v>1.7300000000000024E-3</v>
      </c>
      <c r="G29">
        <f t="shared" si="1"/>
        <v>-5.9119999999999971E-3</v>
      </c>
    </row>
    <row r="30" spans="1:7" x14ac:dyDescent="0.25">
      <c r="A30">
        <v>91937</v>
      </c>
      <c r="B30">
        <v>20110531</v>
      </c>
      <c r="C30">
        <v>6.3576999999999995E-2</v>
      </c>
      <c r="D30">
        <v>-1.4935E-2</v>
      </c>
      <c r="E30">
        <v>3.1699999999999999E-2</v>
      </c>
      <c r="F30">
        <f t="shared" si="0"/>
        <v>3.1876999999999996E-2</v>
      </c>
      <c r="G30">
        <f t="shared" si="1"/>
        <v>-4.6634999999999996E-2</v>
      </c>
    </row>
    <row r="31" spans="1:7" x14ac:dyDescent="0.25">
      <c r="A31">
        <v>91937</v>
      </c>
      <c r="B31">
        <v>20110630</v>
      </c>
      <c r="C31">
        <v>-3.8547999999999999E-2</v>
      </c>
      <c r="D31">
        <v>-1.8395000000000002E-2</v>
      </c>
      <c r="E31">
        <v>0.03</v>
      </c>
      <c r="F31">
        <f t="shared" si="0"/>
        <v>-6.8547999999999998E-2</v>
      </c>
      <c r="G31">
        <f t="shared" si="1"/>
        <v>-4.8395000000000001E-2</v>
      </c>
    </row>
    <row r="32" spans="1:7" x14ac:dyDescent="0.25">
      <c r="A32">
        <v>91937</v>
      </c>
      <c r="B32">
        <v>20110729</v>
      </c>
      <c r="C32">
        <v>-5.4038000000000003E-2</v>
      </c>
      <c r="D32">
        <v>-2.2468999999999999E-2</v>
      </c>
      <c r="E32">
        <v>0.03</v>
      </c>
      <c r="F32">
        <f t="shared" si="0"/>
        <v>-8.4038000000000002E-2</v>
      </c>
      <c r="G32">
        <f t="shared" si="1"/>
        <v>-5.2469000000000002E-2</v>
      </c>
    </row>
    <row r="33" spans="1:7" x14ac:dyDescent="0.25">
      <c r="A33">
        <v>91937</v>
      </c>
      <c r="B33">
        <v>20110831</v>
      </c>
      <c r="C33">
        <v>-0.314496</v>
      </c>
      <c r="D33">
        <v>-5.7472000000000002E-2</v>
      </c>
      <c r="E33">
        <v>2.3E-2</v>
      </c>
      <c r="F33">
        <f t="shared" si="0"/>
        <v>-0.33749600000000002</v>
      </c>
      <c r="G33">
        <f t="shared" si="1"/>
        <v>-8.0472000000000002E-2</v>
      </c>
    </row>
    <row r="34" spans="1:7" x14ac:dyDescent="0.25">
      <c r="A34">
        <v>91937</v>
      </c>
      <c r="B34">
        <v>20110930</v>
      </c>
      <c r="C34">
        <v>-0.21998200000000001</v>
      </c>
      <c r="D34">
        <v>-8.4873000000000004E-2</v>
      </c>
      <c r="E34">
        <v>1.9799999999999998E-2</v>
      </c>
      <c r="F34">
        <f t="shared" si="0"/>
        <v>-0.239782</v>
      </c>
      <c r="G34">
        <f t="shared" si="1"/>
        <v>-0.104673</v>
      </c>
    </row>
    <row r="35" spans="1:7" x14ac:dyDescent="0.25">
      <c r="A35">
        <v>91937</v>
      </c>
      <c r="B35">
        <v>20111031</v>
      </c>
      <c r="C35">
        <v>-2.3550000000000001E-2</v>
      </c>
      <c r="D35">
        <v>0.113982</v>
      </c>
      <c r="E35">
        <v>2.1499999999999998E-2</v>
      </c>
      <c r="F35">
        <f t="shared" si="0"/>
        <v>-4.505E-2</v>
      </c>
      <c r="G35">
        <f t="shared" si="1"/>
        <v>9.2482000000000009E-2</v>
      </c>
    </row>
    <row r="36" spans="1:7" x14ac:dyDescent="0.25">
      <c r="A36">
        <v>91937</v>
      </c>
      <c r="B36">
        <v>20111130</v>
      </c>
      <c r="C36">
        <v>-1.4118E-2</v>
      </c>
      <c r="D36">
        <v>-6.2259999999999998E-3</v>
      </c>
      <c r="E36">
        <v>2.0099999999999996E-2</v>
      </c>
      <c r="F36">
        <f t="shared" si="0"/>
        <v>-3.4217999999999998E-2</v>
      </c>
      <c r="G36">
        <f t="shared" si="1"/>
        <v>-2.6325999999999995E-2</v>
      </c>
    </row>
    <row r="37" spans="1:7" x14ac:dyDescent="0.25">
      <c r="A37">
        <v>91937</v>
      </c>
      <c r="B37">
        <v>20111230</v>
      </c>
      <c r="C37">
        <v>3.5799999999999998E-2</v>
      </c>
      <c r="D37">
        <v>3.702E-3</v>
      </c>
      <c r="E37">
        <v>1.9799999999999998E-2</v>
      </c>
      <c r="F37">
        <f t="shared" si="0"/>
        <v>1.6E-2</v>
      </c>
      <c r="G37">
        <f t="shared" si="1"/>
        <v>-1.6097999999999998E-2</v>
      </c>
    </row>
    <row r="38" spans="1:7" x14ac:dyDescent="0.25">
      <c r="A38">
        <v>91937</v>
      </c>
      <c r="B38">
        <v>20120131</v>
      </c>
      <c r="C38">
        <v>1.8433000000000001E-2</v>
      </c>
      <c r="D38">
        <v>5.4077E-2</v>
      </c>
      <c r="E38">
        <v>1.9699999999999999E-2</v>
      </c>
      <c r="F38">
        <f t="shared" si="0"/>
        <v>-1.2669999999999973E-3</v>
      </c>
      <c r="G38">
        <f t="shared" si="1"/>
        <v>3.4377000000000005E-2</v>
      </c>
    </row>
    <row r="39" spans="1:7" x14ac:dyDescent="0.25">
      <c r="A39">
        <v>91937</v>
      </c>
      <c r="B39">
        <v>20120229</v>
      </c>
      <c r="C39">
        <v>0.165158</v>
      </c>
      <c r="D39">
        <v>4.1186E-2</v>
      </c>
      <c r="E39">
        <v>1.9699999999999999E-2</v>
      </c>
      <c r="F39">
        <f t="shared" si="0"/>
        <v>0.145458</v>
      </c>
      <c r="G39">
        <f t="shared" si="1"/>
        <v>2.1486000000000002E-2</v>
      </c>
    </row>
    <row r="40" spans="1:7" x14ac:dyDescent="0.25">
      <c r="A40">
        <v>91937</v>
      </c>
      <c r="B40">
        <v>20120330</v>
      </c>
      <c r="C40">
        <v>-0.12427199999999999</v>
      </c>
      <c r="D40">
        <v>2.3991999999999999E-2</v>
      </c>
      <c r="E40">
        <v>2.1700000000000001E-2</v>
      </c>
      <c r="F40">
        <f t="shared" si="0"/>
        <v>-0.14597199999999999</v>
      </c>
      <c r="G40">
        <f t="shared" si="1"/>
        <v>2.2919999999999989E-3</v>
      </c>
    </row>
    <row r="41" spans="1:7" x14ac:dyDescent="0.25">
      <c r="A41">
        <v>91937</v>
      </c>
      <c r="B41">
        <v>20120430</v>
      </c>
      <c r="C41">
        <v>-0.190687</v>
      </c>
      <c r="D41">
        <v>-6.8009999999999998E-3</v>
      </c>
      <c r="E41">
        <v>2.0499999999999997E-2</v>
      </c>
      <c r="F41">
        <f t="shared" si="0"/>
        <v>-0.21118699999999999</v>
      </c>
      <c r="G41">
        <f t="shared" si="1"/>
        <v>-2.7300999999999999E-2</v>
      </c>
    </row>
    <row r="42" spans="1:7" x14ac:dyDescent="0.25">
      <c r="A42">
        <v>91937</v>
      </c>
      <c r="B42">
        <v>20120531</v>
      </c>
      <c r="C42">
        <v>-0.12328799999999999</v>
      </c>
      <c r="D42">
        <v>-6.5531000000000006E-2</v>
      </c>
      <c r="E42">
        <v>1.8000000000000002E-2</v>
      </c>
      <c r="F42">
        <f t="shared" si="0"/>
        <v>-0.141288</v>
      </c>
      <c r="G42">
        <f t="shared" si="1"/>
        <v>-8.3531000000000008E-2</v>
      </c>
    </row>
    <row r="43" spans="1:7" x14ac:dyDescent="0.25">
      <c r="A43">
        <v>91937</v>
      </c>
      <c r="B43">
        <v>20120629</v>
      </c>
      <c r="C43">
        <v>-5.4686999999999999E-2</v>
      </c>
      <c r="D43">
        <v>3.8156000000000002E-2</v>
      </c>
      <c r="E43">
        <v>1.6200000000000003E-2</v>
      </c>
      <c r="F43">
        <f t="shared" si="0"/>
        <v>-7.0887000000000006E-2</v>
      </c>
      <c r="G43">
        <f t="shared" si="1"/>
        <v>2.1956E-2</v>
      </c>
    </row>
    <row r="44" spans="1:7" x14ac:dyDescent="0.25">
      <c r="A44">
        <v>91937</v>
      </c>
      <c r="B44">
        <v>20120731</v>
      </c>
      <c r="C44">
        <v>0.447934</v>
      </c>
      <c r="D44">
        <v>1.0266000000000001E-2</v>
      </c>
      <c r="E44">
        <v>1.5300000000000001E-2</v>
      </c>
      <c r="F44">
        <f t="shared" si="0"/>
        <v>0.43263400000000002</v>
      </c>
      <c r="G44">
        <f t="shared" si="1"/>
        <v>-5.0340000000000003E-3</v>
      </c>
    </row>
    <row r="45" spans="1:7" x14ac:dyDescent="0.25">
      <c r="A45">
        <v>91937</v>
      </c>
      <c r="B45">
        <v>20120831</v>
      </c>
      <c r="C45">
        <v>0.110731</v>
      </c>
      <c r="D45">
        <v>2.6265E-2</v>
      </c>
      <c r="E45">
        <v>1.6799999999999999E-2</v>
      </c>
      <c r="F45">
        <f t="shared" si="0"/>
        <v>9.3931000000000001E-2</v>
      </c>
      <c r="G45">
        <f t="shared" si="1"/>
        <v>9.4650000000000012E-3</v>
      </c>
    </row>
    <row r="46" spans="1:7" x14ac:dyDescent="0.25">
      <c r="A46">
        <v>91937</v>
      </c>
      <c r="B46">
        <v>20120928</v>
      </c>
      <c r="C46">
        <v>0.20349400000000001</v>
      </c>
      <c r="D46">
        <v>2.6539E-2</v>
      </c>
      <c r="E46">
        <v>1.72E-2</v>
      </c>
      <c r="F46">
        <f t="shared" si="0"/>
        <v>0.18629400000000002</v>
      </c>
      <c r="G46">
        <f t="shared" si="1"/>
        <v>9.3390000000000001E-3</v>
      </c>
    </row>
    <row r="47" spans="1:7" x14ac:dyDescent="0.25">
      <c r="A47">
        <v>91937</v>
      </c>
      <c r="B47">
        <v>20121031</v>
      </c>
      <c r="C47">
        <v>-0.12809599999999999</v>
      </c>
      <c r="D47">
        <v>-1.4101000000000001E-2</v>
      </c>
      <c r="E47">
        <v>1.7500000000000002E-2</v>
      </c>
      <c r="F47">
        <f t="shared" si="0"/>
        <v>-0.145596</v>
      </c>
      <c r="G47">
        <f t="shared" si="1"/>
        <v>-3.1601000000000004E-2</v>
      </c>
    </row>
    <row r="48" spans="1:7" x14ac:dyDescent="0.25">
      <c r="A48">
        <v>91937</v>
      </c>
      <c r="B48">
        <v>20121130</v>
      </c>
      <c r="C48">
        <v>4.3095000000000001E-2</v>
      </c>
      <c r="D48">
        <v>6.1929999999999997E-3</v>
      </c>
      <c r="E48">
        <v>1.6500000000000001E-2</v>
      </c>
      <c r="F48">
        <f t="shared" si="0"/>
        <v>2.6595000000000001E-2</v>
      </c>
      <c r="G48">
        <f t="shared" si="1"/>
        <v>-1.0307E-2</v>
      </c>
    </row>
    <row r="49" spans="1:7" x14ac:dyDescent="0.25">
      <c r="A49">
        <v>91937</v>
      </c>
      <c r="B49">
        <v>20121231</v>
      </c>
      <c r="C49">
        <v>-6.6667000000000004E-2</v>
      </c>
      <c r="D49">
        <v>1.2531E-2</v>
      </c>
      <c r="E49">
        <v>1.72E-2</v>
      </c>
      <c r="F49">
        <f t="shared" si="0"/>
        <v>-8.3866999999999997E-2</v>
      </c>
      <c r="G49">
        <f t="shared" si="1"/>
        <v>-4.6689999999999995E-3</v>
      </c>
    </row>
    <row r="50" spans="1:7" x14ac:dyDescent="0.25">
      <c r="A50">
        <v>91937</v>
      </c>
      <c r="B50">
        <v>20130131</v>
      </c>
      <c r="C50">
        <v>9.0539999999999995E-3</v>
      </c>
      <c r="D50">
        <v>5.4093000000000002E-2</v>
      </c>
      <c r="E50">
        <v>1.9099999999999999E-2</v>
      </c>
      <c r="F50">
        <f t="shared" si="0"/>
        <v>-1.0045999999999999E-2</v>
      </c>
      <c r="G50">
        <f t="shared" si="1"/>
        <v>3.4993000000000003E-2</v>
      </c>
    </row>
    <row r="51" spans="1:7" x14ac:dyDescent="0.25">
      <c r="A51">
        <v>91937</v>
      </c>
      <c r="B51">
        <v>20130228</v>
      </c>
      <c r="C51">
        <v>-2.2931E-2</v>
      </c>
      <c r="D51">
        <v>8.3309999999999999E-3</v>
      </c>
      <c r="E51">
        <v>1.9799999999999998E-2</v>
      </c>
      <c r="F51">
        <f t="shared" si="0"/>
        <v>-4.2730999999999998E-2</v>
      </c>
      <c r="G51">
        <f t="shared" si="1"/>
        <v>-1.1468999999999998E-2</v>
      </c>
    </row>
    <row r="52" spans="1:7" x14ac:dyDescent="0.25">
      <c r="A52">
        <v>91937</v>
      </c>
      <c r="B52">
        <v>20130328</v>
      </c>
      <c r="C52">
        <v>0.112245</v>
      </c>
      <c r="D52">
        <v>3.5274E-2</v>
      </c>
      <c r="E52">
        <v>1.9599999999999999E-2</v>
      </c>
      <c r="F52">
        <f t="shared" si="0"/>
        <v>9.2645000000000005E-2</v>
      </c>
      <c r="G52">
        <f t="shared" si="1"/>
        <v>1.5674E-2</v>
      </c>
    </row>
    <row r="53" spans="1:7" x14ac:dyDescent="0.25">
      <c r="A53">
        <v>91937</v>
      </c>
      <c r="B53">
        <v>20130430</v>
      </c>
      <c r="C53">
        <v>8.6238999999999996E-2</v>
      </c>
      <c r="D53">
        <v>1.4945E-2</v>
      </c>
      <c r="E53">
        <v>1.7600000000000001E-2</v>
      </c>
      <c r="F53">
        <f t="shared" si="0"/>
        <v>6.8638999999999992E-2</v>
      </c>
      <c r="G53">
        <f t="shared" si="1"/>
        <v>-2.6550000000000011E-3</v>
      </c>
    </row>
    <row r="54" spans="1:7" x14ac:dyDescent="0.25">
      <c r="A54">
        <v>91937</v>
      </c>
      <c r="B54">
        <v>20130531</v>
      </c>
      <c r="C54">
        <v>0.24696799999999999</v>
      </c>
      <c r="D54">
        <v>1.9066E-2</v>
      </c>
      <c r="E54">
        <v>1.9299999999999998E-2</v>
      </c>
      <c r="F54">
        <f t="shared" si="0"/>
        <v>0.22766799999999998</v>
      </c>
      <c r="G54">
        <f t="shared" si="1"/>
        <v>-2.339999999999981E-4</v>
      </c>
    </row>
    <row r="55" spans="1:7" x14ac:dyDescent="0.25">
      <c r="A55">
        <v>91937</v>
      </c>
      <c r="B55">
        <v>20130628</v>
      </c>
      <c r="C55">
        <v>0.157723</v>
      </c>
      <c r="D55">
        <v>-1.5039E-2</v>
      </c>
      <c r="E55">
        <v>2.3E-2</v>
      </c>
      <c r="F55">
        <f t="shared" si="0"/>
        <v>0.13472300000000001</v>
      </c>
      <c r="G55">
        <f t="shared" si="1"/>
        <v>-3.8039000000000003E-2</v>
      </c>
    </row>
    <row r="56" spans="1:7" x14ac:dyDescent="0.25">
      <c r="A56">
        <v>91937</v>
      </c>
      <c r="B56">
        <v>20130731</v>
      </c>
      <c r="C56">
        <v>-2.8213999999999999E-2</v>
      </c>
      <c r="D56">
        <v>5.2680999999999999E-2</v>
      </c>
      <c r="E56">
        <v>2.58E-2</v>
      </c>
      <c r="F56">
        <f t="shared" si="0"/>
        <v>-5.4014E-2</v>
      </c>
      <c r="G56">
        <f t="shared" si="1"/>
        <v>2.6880999999999999E-2</v>
      </c>
    </row>
    <row r="57" spans="1:7" x14ac:dyDescent="0.25">
      <c r="A57">
        <v>91937</v>
      </c>
      <c r="B57">
        <v>20130830</v>
      </c>
      <c r="C57">
        <v>-3.1522000000000001E-2</v>
      </c>
      <c r="D57">
        <v>-2.5714000000000001E-2</v>
      </c>
      <c r="E57">
        <v>2.7400000000000001E-2</v>
      </c>
      <c r="F57">
        <f t="shared" si="0"/>
        <v>-5.8922000000000002E-2</v>
      </c>
      <c r="G57">
        <f t="shared" si="1"/>
        <v>-5.3114000000000001E-2</v>
      </c>
    </row>
    <row r="58" spans="1:7" x14ac:dyDescent="0.25">
      <c r="A58">
        <v>91937</v>
      </c>
      <c r="B58">
        <v>20130930</v>
      </c>
      <c r="C58">
        <v>0.112206</v>
      </c>
      <c r="D58">
        <v>3.7477000000000003E-2</v>
      </c>
      <c r="E58">
        <v>2.81E-2</v>
      </c>
      <c r="F58">
        <f t="shared" si="0"/>
        <v>8.4106E-2</v>
      </c>
      <c r="G58">
        <f t="shared" si="1"/>
        <v>9.3770000000000034E-3</v>
      </c>
    </row>
    <row r="59" spans="1:7" x14ac:dyDescent="0.25">
      <c r="A59">
        <v>91937</v>
      </c>
      <c r="B59">
        <v>20131031</v>
      </c>
      <c r="C59">
        <v>6.7770999999999998E-2</v>
      </c>
      <c r="D59">
        <v>3.9851999999999999E-2</v>
      </c>
      <c r="E59">
        <v>2.6200000000000001E-2</v>
      </c>
      <c r="F59">
        <f t="shared" si="0"/>
        <v>4.1570999999999997E-2</v>
      </c>
      <c r="G59">
        <f t="shared" si="1"/>
        <v>1.3651999999999997E-2</v>
      </c>
    </row>
    <row r="60" spans="1:7" x14ac:dyDescent="0.25">
      <c r="A60">
        <v>91937</v>
      </c>
      <c r="B60">
        <v>20131129</v>
      </c>
      <c r="C60">
        <v>-6.2026999999999999E-2</v>
      </c>
      <c r="D60">
        <v>2.4945999999999999E-2</v>
      </c>
      <c r="E60">
        <v>2.7200000000000002E-2</v>
      </c>
      <c r="F60">
        <f t="shared" si="0"/>
        <v>-8.9227000000000001E-2</v>
      </c>
      <c r="G60">
        <f t="shared" si="1"/>
        <v>-2.2540000000000025E-3</v>
      </c>
    </row>
    <row r="61" spans="1:7" x14ac:dyDescent="0.25">
      <c r="A61">
        <v>91937</v>
      </c>
      <c r="B61">
        <v>20131231</v>
      </c>
      <c r="C61">
        <v>0.29334900000000003</v>
      </c>
      <c r="D61">
        <v>2.6126E-2</v>
      </c>
      <c r="E61">
        <v>2.8999999999999998E-2</v>
      </c>
      <c r="F61">
        <f t="shared" si="0"/>
        <v>0.26434900000000006</v>
      </c>
      <c r="G61">
        <f t="shared" si="1"/>
        <v>-2.8739999999999981E-3</v>
      </c>
    </row>
  </sheetData>
  <autoFilter ref="A1:D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5" sqref="D5"/>
    </sheetView>
  </sheetViews>
  <sheetFormatPr defaultRowHeight="15" x14ac:dyDescent="0.25"/>
  <cols>
    <col min="1" max="1" width="12.85546875" customWidth="1"/>
    <col min="2" max="2" width="19.140625" customWidth="1"/>
    <col min="4" max="4" width="53.5703125" customWidth="1"/>
    <col min="5" max="5" width="19.5703125" customWidth="1"/>
  </cols>
  <sheetData>
    <row r="1" spans="1:4" x14ac:dyDescent="0.25">
      <c r="A1" t="s">
        <v>4</v>
      </c>
      <c r="B1" t="s">
        <v>33</v>
      </c>
      <c r="C1" t="s">
        <v>32</v>
      </c>
      <c r="D1" t="s">
        <v>34</v>
      </c>
    </row>
    <row r="2" spans="1:4" x14ac:dyDescent="0.25">
      <c r="A2">
        <v>3.7205809999999999E-2</v>
      </c>
      <c r="B2">
        <v>5.5E-2</v>
      </c>
      <c r="C2">
        <v>1.0560692100514899</v>
      </c>
      <c r="D2">
        <f>(A2+C2*B2)*100</f>
        <v>9.5289616552831937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WRDS</vt:lpstr>
      <vt:lpstr>CAPM or COST OF EQUITY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2014-03-09T03:03:08Z</dcterms:created>
  <dcterms:modified xsi:type="dcterms:W3CDTF">2014-03-09T18:00:22Z</dcterms:modified>
</cp:coreProperties>
</file>