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ell" sheetId="1" state="visible" r:id="rId1"/>
    <sheet name="Manuell" sheetId="2" state="visible" r:id="rId2"/>
  </sheets>
  <calcPr/>
</workbook>
</file>

<file path=xl/sharedStrings.xml><?xml version="1.0" encoding="utf-8"?>
<sst xmlns="http://schemas.openxmlformats.org/spreadsheetml/2006/main" count="20" uniqueCount="20">
  <si>
    <t>Dag</t>
  </si>
  <si>
    <t>Desember</t>
  </si>
  <si>
    <t>Januar</t>
  </si>
  <si>
    <t>Februar</t>
  </si>
  <si>
    <t>Mars</t>
  </si>
  <si>
    <t xml:space="preserve">Snittpris p.d.d:</t>
  </si>
  <si>
    <t xml:space="preserve">Over 70 øre:</t>
  </si>
  <si>
    <t xml:space="preserve">55% av dette:</t>
  </si>
  <si>
    <t>Fastpris:</t>
  </si>
  <si>
    <t xml:space="preserve">Reell pris:</t>
  </si>
  <si>
    <t xml:space="preserve">Forbruk p.d.d (hent fra app):</t>
  </si>
  <si>
    <t xml:space="preserve">Å betale p.d.d (kun strøm):</t>
  </si>
  <si>
    <t xml:space="preserve">Energiledd pr kwh:</t>
  </si>
  <si>
    <t xml:space="preserve">Energiledd Elvia:</t>
  </si>
  <si>
    <t>TOTALT:</t>
  </si>
  <si>
    <t>"Nullpris":</t>
  </si>
  <si>
    <t>https://www.nordpoolgroup.com/Market-data1/Dayahead/Area-Prices/NO/Daily/?view=table</t>
  </si>
  <si>
    <t xml:space="preserve">SUM p.d.d</t>
  </si>
  <si>
    <t xml:space="preserve">Minus 70 øre:</t>
  </si>
  <si>
    <t xml:space="preserve">Pris å betale: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</si>
</sst>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sz val="11.000000"/>
      <scheme val="minor"/>
    </font>
    <font>
      <name val="Calibri"/>
      <color theme="10"/>
      <sz val="11.000000"/>
      <u/>
    </font>
    <font>
      <name val="Calibri"/>
      <color rgb="FF00B050"/>
      <sz val="11.000000"/>
      <scheme val="minor"/>
    </font>
    <font>
      <name val="Calibri"/>
      <b/>
      <color rgb="FF00B050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theme="2" tint="-0.249977111117893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fontId="0" fillId="0" borderId="0" numFmtId="0" applyNumberFormat="1" applyFont="1" applyFill="1" applyBorder="1"/>
  </cellStyleXfs>
  <cellXfs count="27">
    <xf fontId="0" fillId="0" borderId="0" numFmtId="0" xfId="0"/>
    <xf fontId="1" fillId="0" borderId="1" numFmtId="0" xfId="0" applyFont="1" applyBorder="1" applyAlignment="1">
      <alignment horizontal="right"/>
    </xf>
    <xf fontId="1" fillId="0" borderId="1" numFmtId="2" xfId="0" applyNumberFormat="1" applyFont="1" applyBorder="1"/>
    <xf fontId="1" fillId="0" borderId="1" numFmtId="0" xfId="0" applyFont="1" applyBorder="1"/>
    <xf fontId="0" fillId="0" borderId="2" numFmtId="0" xfId="0" applyBorder="1" applyAlignment="1">
      <alignment horizontal="right"/>
    </xf>
    <xf fontId="0" fillId="0" borderId="2" numFmtId="0" xfId="0" applyBorder="1"/>
    <xf fontId="0" fillId="2" borderId="2" numFmtId="0" xfId="0" applyFill="1" applyBorder="1"/>
    <xf fontId="0" fillId="0" borderId="0" numFmtId="14" xfId="0" applyNumberFormat="1"/>
    <xf fontId="2" fillId="0" borderId="2" numFmtId="0" xfId="0" applyFont="1" applyBorder="1"/>
    <xf fontId="0" fillId="0" borderId="2" numFmtId="2" xfId="0" applyNumberFormat="1" applyBorder="1"/>
    <xf fontId="1" fillId="0" borderId="2" numFmtId="2" xfId="0" applyNumberFormat="1" applyFont="1" applyBorder="1"/>
    <xf fontId="0" fillId="0" borderId="0" numFmtId="9" xfId="0" applyNumberFormat="1"/>
    <xf fontId="2" fillId="0" borderId="2" numFmtId="2" xfId="0" applyNumberFormat="1" applyFont="1" applyBorder="1"/>
    <xf fontId="1" fillId="0" borderId="2" numFmtId="0" xfId="0" applyFont="1" applyBorder="1" applyAlignment="1">
      <alignment horizontal="right"/>
    </xf>
    <xf fontId="1" fillId="0" borderId="2" numFmtId="1" xfId="0" applyNumberFormat="1" applyFont="1" applyBorder="1"/>
    <xf fontId="0" fillId="0" borderId="0" numFmtId="0" xfId="0"/>
    <xf fontId="1" fillId="0" borderId="3" numFmtId="0" xfId="0" applyFont="1" applyBorder="1" applyAlignment="1">
      <alignment horizontal="right"/>
    </xf>
    <xf fontId="1" fillId="0" borderId="3" numFmtId="2" xfId="0" applyNumberFormat="1" applyFont="1" applyBorder="1"/>
    <xf fontId="1" fillId="0" borderId="0" numFmtId="0" xfId="0" applyFont="1" applyAlignment="1">
      <alignment horizontal="right"/>
    </xf>
    <xf fontId="1" fillId="0" borderId="0" numFmtId="2" xfId="0" applyNumberFormat="1" applyFont="1"/>
    <xf fontId="2" fillId="0" borderId="0" numFmtId="0" xfId="0" applyFont="1"/>
    <xf fontId="3" fillId="0" borderId="0" numFmtId="0" xfId="0" applyFont="1"/>
    <xf fontId="0" fillId="0" borderId="0" numFmtId="0" xfId="0" applyAlignment="1">
      <alignment horizontal="right"/>
    </xf>
    <xf fontId="0" fillId="0" borderId="0" numFmtId="2" xfId="0" applyNumberFormat="1"/>
    <xf fontId="1" fillId="0" borderId="0" numFmtId="0" xfId="0" applyFont="1"/>
    <xf fontId="4" fillId="0" borderId="0" numFmtId="0" xfId="0" applyFont="1"/>
    <xf fontId="5" fillId="0" borderId="0" numFmtId="2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nordpoolgroup.com/Market-data1/Dayahead/Area-Prices/NO/Daily/?view=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30.00390625"/>
    <col bestFit="1" min="2" max="2" width="9.28125"/>
  </cols>
  <sheetData>
    <row r="1" ht="14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>
      <c r="A2" s="4">
        <v>31</v>
      </c>
      <c r="B2" s="5"/>
      <c r="C2" s="5"/>
      <c r="D2" s="6"/>
      <c r="E2" s="5"/>
    </row>
    <row r="3" ht="14.25">
      <c r="A3" s="4">
        <v>30</v>
      </c>
      <c r="B3" s="5"/>
      <c r="C3" s="5"/>
      <c r="D3" s="6"/>
      <c r="E3" s="5"/>
    </row>
    <row r="4" ht="14.25">
      <c r="A4" s="4">
        <v>29</v>
      </c>
      <c r="B4" s="5"/>
      <c r="C4" s="5"/>
      <c r="D4" s="6"/>
      <c r="E4" s="5"/>
    </row>
    <row r="5" ht="14.25">
      <c r="A5" s="4">
        <v>28</v>
      </c>
      <c r="B5" s="5"/>
      <c r="C5" s="5"/>
      <c r="D5" s="5"/>
      <c r="E5" s="5"/>
    </row>
    <row r="6" ht="14.25">
      <c r="A6" s="4">
        <v>27</v>
      </c>
      <c r="B6" s="5"/>
      <c r="C6" s="5"/>
      <c r="D6" s="5"/>
      <c r="E6" s="5"/>
    </row>
    <row r="7" ht="14.25">
      <c r="A7" s="4">
        <v>26</v>
      </c>
      <c r="B7" s="5"/>
      <c r="C7" s="5"/>
      <c r="D7" s="5"/>
      <c r="E7" s="5"/>
    </row>
    <row r="8" ht="14.25">
      <c r="A8" s="4">
        <v>25</v>
      </c>
      <c r="B8" s="5"/>
      <c r="C8" s="5"/>
      <c r="D8" s="5"/>
      <c r="E8" s="5"/>
    </row>
    <row r="9" ht="14.25">
      <c r="A9" s="4">
        <v>24</v>
      </c>
      <c r="B9" s="5"/>
      <c r="C9" s="5"/>
      <c r="D9" s="5"/>
      <c r="E9" s="5"/>
    </row>
    <row r="10" ht="14.25">
      <c r="A10" s="4">
        <v>23</v>
      </c>
      <c r="B10" s="5"/>
      <c r="C10" s="5"/>
      <c r="D10" s="5"/>
      <c r="E10" s="5"/>
      <c r="J10" s="7"/>
    </row>
    <row r="11" ht="14.25">
      <c r="A11" s="4">
        <v>22</v>
      </c>
      <c r="B11" s="5"/>
      <c r="C11" s="5"/>
      <c r="D11" s="5"/>
      <c r="E11" s="5"/>
      <c r="J11" s="7"/>
    </row>
    <row r="12" ht="14.25">
      <c r="A12" s="4">
        <v>21</v>
      </c>
      <c r="B12" s="5"/>
      <c r="C12" s="5"/>
      <c r="D12" s="5"/>
      <c r="E12" s="5"/>
      <c r="J12" s="7"/>
    </row>
    <row r="13" ht="14.25">
      <c r="A13" s="4">
        <v>20</v>
      </c>
      <c r="B13" s="5">
        <v>3109.3800000000001</v>
      </c>
      <c r="C13" s="5"/>
      <c r="D13" s="5"/>
      <c r="E13" s="5"/>
      <c r="J13" s="7"/>
    </row>
    <row r="14" ht="14.25">
      <c r="A14" s="4">
        <v>19</v>
      </c>
      <c r="B14" s="5">
        <v>1494.23</v>
      </c>
      <c r="C14" s="5"/>
      <c r="D14" s="5"/>
      <c r="E14" s="5"/>
      <c r="J14" s="7"/>
    </row>
    <row r="15" ht="14.25">
      <c r="A15" s="4">
        <v>18</v>
      </c>
      <c r="B15" s="5">
        <v>1590.0599999999999</v>
      </c>
      <c r="C15" s="5"/>
      <c r="D15" s="5"/>
      <c r="E15" s="5"/>
      <c r="J15" s="7"/>
    </row>
    <row r="16" ht="14.25">
      <c r="A16" s="4">
        <v>17</v>
      </c>
      <c r="B16" s="5">
        <v>1819.27</v>
      </c>
      <c r="C16" s="5"/>
      <c r="D16" s="5"/>
      <c r="E16" s="5"/>
      <c r="J16" s="7"/>
    </row>
    <row r="17" ht="14.25">
      <c r="A17" s="4">
        <v>16</v>
      </c>
      <c r="B17" s="5">
        <v>1561.46</v>
      </c>
      <c r="C17" s="5"/>
      <c r="D17" s="5"/>
      <c r="E17" s="5"/>
      <c r="J17" s="7"/>
    </row>
    <row r="18" ht="14.25">
      <c r="A18" s="4">
        <v>15</v>
      </c>
      <c r="B18" s="5">
        <v>1308.6800000000001</v>
      </c>
      <c r="C18" s="5"/>
      <c r="D18" s="5"/>
      <c r="E18" s="5"/>
      <c r="J18" s="7"/>
    </row>
    <row r="19" ht="14.25">
      <c r="A19" s="4">
        <v>14</v>
      </c>
      <c r="B19" s="5">
        <v>2081.75</v>
      </c>
      <c r="C19" s="5"/>
      <c r="D19" s="5"/>
      <c r="E19" s="5"/>
      <c r="J19" s="7"/>
    </row>
    <row r="20" ht="14.25">
      <c r="A20" s="4">
        <v>13</v>
      </c>
      <c r="B20" s="5">
        <v>1372.51</v>
      </c>
      <c r="C20" s="5"/>
      <c r="D20" s="5"/>
      <c r="E20" s="5"/>
      <c r="J20" s="7"/>
    </row>
    <row r="21" ht="14.25">
      <c r="A21" s="4">
        <v>12</v>
      </c>
      <c r="B21" s="5">
        <v>1344.4100000000001</v>
      </c>
      <c r="C21" s="5"/>
      <c r="D21" s="5"/>
      <c r="E21" s="5"/>
      <c r="J21" s="7"/>
    </row>
    <row r="22" ht="14.25">
      <c r="A22" s="4">
        <v>11</v>
      </c>
      <c r="B22" s="5">
        <v>1622.5999999999999</v>
      </c>
      <c r="C22" s="5"/>
      <c r="D22" s="5"/>
      <c r="E22" s="5"/>
    </row>
    <row r="23" ht="14.25">
      <c r="A23" s="4">
        <v>10</v>
      </c>
      <c r="B23" s="5">
        <v>1511.5999999999999</v>
      </c>
      <c r="C23" s="5"/>
      <c r="D23" s="5"/>
      <c r="E23" s="5"/>
    </row>
    <row r="24" ht="14.25">
      <c r="A24" s="4">
        <v>9</v>
      </c>
      <c r="B24" s="5">
        <v>1327.5</v>
      </c>
      <c r="C24" s="5"/>
      <c r="D24" s="5"/>
      <c r="E24" s="5"/>
    </row>
    <row r="25" ht="14.25">
      <c r="A25" s="4">
        <v>8</v>
      </c>
      <c r="B25" s="5">
        <v>1329.72</v>
      </c>
      <c r="C25" s="5"/>
      <c r="D25" s="5"/>
      <c r="E25" s="5"/>
    </row>
    <row r="26" ht="14.25">
      <c r="A26" s="4">
        <v>7</v>
      </c>
      <c r="B26" s="5">
        <v>1762.1400000000001</v>
      </c>
      <c r="C26" s="5"/>
      <c r="D26" s="5"/>
      <c r="E26" s="5"/>
    </row>
    <row r="27" ht="14.25">
      <c r="A27" s="4">
        <v>6</v>
      </c>
      <c r="B27" s="5">
        <v>1716.6800000000001</v>
      </c>
      <c r="C27" s="5"/>
      <c r="D27" s="5"/>
      <c r="E27" s="5"/>
    </row>
    <row r="28" ht="14.25">
      <c r="A28" s="4">
        <v>5</v>
      </c>
      <c r="B28" s="5">
        <v>1320.8900000000001</v>
      </c>
      <c r="C28" s="5"/>
      <c r="D28" s="5"/>
      <c r="E28" s="5"/>
    </row>
    <row r="29" ht="14.25">
      <c r="A29" s="4">
        <v>4</v>
      </c>
      <c r="B29" s="5">
        <v>1368.0699999999999</v>
      </c>
      <c r="C29" s="5"/>
      <c r="D29" s="5"/>
      <c r="E29" s="5"/>
    </row>
    <row r="30" ht="14.25">
      <c r="A30" s="4">
        <v>3</v>
      </c>
      <c r="B30" s="5">
        <v>1514.04</v>
      </c>
      <c r="C30" s="5"/>
      <c r="D30" s="5"/>
      <c r="E30" s="5"/>
    </row>
    <row r="31" ht="14.25">
      <c r="A31" s="4">
        <v>2</v>
      </c>
      <c r="B31" s="5">
        <v>1890.01</v>
      </c>
      <c r="C31" s="5"/>
      <c r="D31" s="5"/>
      <c r="E31" s="5"/>
    </row>
    <row r="32" ht="14.25">
      <c r="A32" s="4">
        <v>1</v>
      </c>
      <c r="B32" s="5">
        <v>1213.1400000000001</v>
      </c>
      <c r="C32" s="8">
        <v>2330.9000000000001</v>
      </c>
      <c r="D32" s="5">
        <v>2331.0999999999999</v>
      </c>
      <c r="E32" s="5"/>
    </row>
    <row r="33" ht="14.25">
      <c r="A33" s="4" t="s">
        <v>5</v>
      </c>
      <c r="B33" s="9">
        <f>((SUM(B$2:B$32))/10)/(COUNTA(B$2:B$32))</f>
        <v>161.29069999999999</v>
      </c>
      <c r="C33" s="9">
        <f>((SUM(C$2:C$32))/10)/(COUNTA(C$2:C$32))</f>
        <v>233.09</v>
      </c>
      <c r="D33" s="9">
        <f>((SUM(D$2:D$32))/10)/(COUNTA(D$2:D$32))</f>
        <v>233.10999999999999</v>
      </c>
      <c r="E33" s="10"/>
      <c r="G33" s="11"/>
    </row>
    <row r="34" ht="14.25">
      <c r="A34" s="4" t="s">
        <v>6</v>
      </c>
      <c r="B34" s="9">
        <f>B$33-70</f>
        <v>91.290699999999987</v>
      </c>
      <c r="C34" s="9">
        <f>C$33-70</f>
        <v>163.09</v>
      </c>
      <c r="D34" s="9">
        <f>D$33-70</f>
        <v>163.10999999999999</v>
      </c>
      <c r="E34" s="10"/>
    </row>
    <row r="35" ht="14.25">
      <c r="A35" s="4" t="s">
        <v>7</v>
      </c>
      <c r="B35" s="9">
        <f>B$34*55%</f>
        <v>50.209885</v>
      </c>
      <c r="C35" s="12">
        <f>C$34*55%</f>
        <v>89.699500000000015</v>
      </c>
      <c r="D35" s="12">
        <f>D$34*55%</f>
        <v>89.710499999999996</v>
      </c>
      <c r="E35" s="10"/>
    </row>
    <row r="36" ht="14.25">
      <c r="A36" s="4" t="s">
        <v>8</v>
      </c>
      <c r="B36" s="9">
        <v>89.700000000000003</v>
      </c>
      <c r="C36" s="9">
        <v>89.700000000000003</v>
      </c>
      <c r="D36" s="9">
        <v>89.700000000000003</v>
      </c>
      <c r="E36" s="10"/>
    </row>
    <row r="37" ht="14.25">
      <c r="A37" s="13" t="s">
        <v>9</v>
      </c>
      <c r="B37" s="10">
        <f>B$36-B$35</f>
        <v>39.490115000000003</v>
      </c>
      <c r="C37" s="10">
        <f>C$36-C$35</f>
        <v>4.9999999998817657e-004</v>
      </c>
      <c r="D37" s="10">
        <f>D$36-D$35</f>
        <v>-1.0499999999993292e-002</v>
      </c>
      <c r="E37" s="10"/>
    </row>
    <row r="38" ht="14.25">
      <c r="A38" s="13" t="s">
        <v>10</v>
      </c>
      <c r="B38" s="14">
        <v>3000</v>
      </c>
      <c r="C38" s="14">
        <v>3000</v>
      </c>
      <c r="D38" s="14">
        <v>3000</v>
      </c>
      <c r="E38" s="10"/>
      <c r="F38" s="15"/>
      <c r="G38" s="15"/>
      <c r="H38" s="15"/>
      <c r="I38" s="15"/>
      <c r="J38" s="15"/>
      <c r="K38" s="15"/>
    </row>
    <row r="39" ht="14.25">
      <c r="A39" s="13" t="s">
        <v>11</v>
      </c>
      <c r="B39" s="10">
        <f>(B$37*B$38)/100</f>
        <v>1184.7034500000002</v>
      </c>
      <c r="C39" s="10">
        <f>(C$37*C$38)/100</f>
        <v>1.4999999999645297e-002</v>
      </c>
      <c r="D39" s="10">
        <f>(D$37*D$38)/100</f>
        <v>-0.31499999999979877</v>
      </c>
      <c r="E39" s="10"/>
      <c r="F39" s="15"/>
      <c r="G39" s="15"/>
      <c r="H39" s="15"/>
      <c r="I39" s="15"/>
      <c r="J39" s="15"/>
      <c r="K39" s="15"/>
    </row>
    <row r="40" ht="14.25">
      <c r="A40" s="4" t="s">
        <v>12</v>
      </c>
      <c r="B40" s="9">
        <v>44.799999999999997</v>
      </c>
      <c r="C40" s="9"/>
      <c r="D40" s="9"/>
      <c r="E40" s="9"/>
      <c r="F40" s="15"/>
      <c r="G40" s="15"/>
      <c r="H40" s="15"/>
      <c r="I40" s="15"/>
      <c r="J40" s="15"/>
      <c r="K40" s="15"/>
    </row>
    <row r="41" ht="14.25">
      <c r="A41" s="13" t="s">
        <v>13</v>
      </c>
      <c r="B41" s="10">
        <f>(B$40*B$38)/100</f>
        <v>1344</v>
      </c>
      <c r="C41" s="10"/>
      <c r="D41" s="10"/>
      <c r="E41" s="10"/>
      <c r="F41" s="15"/>
      <c r="G41" s="15"/>
      <c r="H41" s="15"/>
      <c r="I41" s="15"/>
      <c r="J41" s="15"/>
      <c r="K41" s="15"/>
    </row>
    <row r="42" ht="14.25">
      <c r="A42" s="16" t="s">
        <v>14</v>
      </c>
      <c r="B42" s="17">
        <f>B$39+B$41</f>
        <v>2528.70345</v>
      </c>
      <c r="C42" s="17"/>
      <c r="D42" s="17"/>
      <c r="E42" s="17"/>
      <c r="F42" s="15"/>
      <c r="G42" s="15"/>
      <c r="H42" s="15"/>
      <c r="I42" s="15"/>
      <c r="J42" s="15"/>
      <c r="K42" s="15"/>
    </row>
    <row r="43" ht="14.25">
      <c r="A43" s="18"/>
      <c r="B43" s="19"/>
      <c r="C43" s="19"/>
      <c r="D43" s="19"/>
      <c r="E43" s="19"/>
      <c r="F43" s="15"/>
      <c r="G43" s="15"/>
      <c r="H43" s="15"/>
      <c r="I43" s="15"/>
      <c r="J43" s="15"/>
      <c r="K43" s="15"/>
    </row>
    <row r="44" ht="14.25">
      <c r="A44" s="18" t="s">
        <v>15</v>
      </c>
      <c r="B44" s="20">
        <v>2330.9000000000001</v>
      </c>
      <c r="C44" s="19"/>
      <c r="D44" s="19"/>
      <c r="E44" s="19"/>
    </row>
    <row r="45" ht="14.25">
      <c r="A45" s="21" t="s">
        <v>16</v>
      </c>
    </row>
  </sheetData>
  <hyperlinks>
    <hyperlink r:id="rId1" ref="A45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860063-0007-4CA6-8CE5-006B000C007E}">
            <xm:f>0.00</xm:f>
            <x14:dxf>
              <font>
                <color rgb="FFC00000"/>
              </font>
            </x14:dxf>
          </x14:cfRule>
          <xm:sqref>B37:D37</xm:sqref>
        </x14:conditionalFormatting>
        <x14:conditionalFormatting xmlns:xm="http://schemas.microsoft.com/office/excel/2006/main">
          <x14:cfRule type="cellIs" priority="2" operator="equal" id="{0074007D-0078-4D4A-B1EB-002A00F0006E}">
            <xm:f>0.00</xm:f>
            <x14:dxf>
              <font/>
            </x14:dxf>
          </x14:cfRule>
          <xm:sqref>B37:D37</xm:sqref>
        </x14:conditionalFormatting>
        <x14:conditionalFormatting xmlns:xm="http://schemas.microsoft.com/office/excel/2006/main">
          <x14:cfRule type="cellIs" priority="1" operator="lessThan" id="{00D40038-00A9-43EA-8389-00BD0019006D}">
            <xm:f>0.01</xm:f>
            <x14:dxf>
              <font>
                <color rgb="FF00B050"/>
              </font>
            </x14:dxf>
          </x14:cfRule>
          <xm:sqref>B37:D37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style="22" width="14.28125"/>
    <col min="2" max="2" style="23" width="9.140625"/>
  </cols>
  <sheetData>
    <row r="1" ht="14.25">
      <c r="A1" s="18" t="s">
        <v>0</v>
      </c>
      <c r="B1" s="19" t="s">
        <v>1</v>
      </c>
      <c r="C1" s="24" t="s">
        <v>2</v>
      </c>
      <c r="D1" s="24" t="s">
        <v>3</v>
      </c>
      <c r="E1" s="24" t="s">
        <v>4</v>
      </c>
    </row>
    <row r="2" ht="14.25">
      <c r="A2" s="22">
        <v>1</v>
      </c>
      <c r="B2" s="23">
        <v>1213.1400000000001</v>
      </c>
      <c r="C2" s="25">
        <v>2330.9000000000001</v>
      </c>
    </row>
    <row r="3" ht="14.25">
      <c r="A3" s="22">
        <v>2</v>
      </c>
      <c r="B3" s="23">
        <v>1890.01</v>
      </c>
    </row>
    <row r="4" ht="14.25">
      <c r="A4" s="22">
        <v>3</v>
      </c>
      <c r="B4" s="23">
        <v>1514.04</v>
      </c>
    </row>
    <row r="5" ht="14.25">
      <c r="A5" s="22">
        <v>4</v>
      </c>
      <c r="B5" s="23">
        <v>1368.0699999999999</v>
      </c>
    </row>
    <row r="6" ht="14.25">
      <c r="A6" s="22">
        <v>5</v>
      </c>
      <c r="B6" s="23">
        <v>1320.8900000000001</v>
      </c>
    </row>
    <row r="7" ht="14.25">
      <c r="A7" s="22">
        <v>6</v>
      </c>
      <c r="B7" s="23">
        <v>1716.6800000000001</v>
      </c>
    </row>
    <row r="8" ht="14.25">
      <c r="A8" s="22">
        <v>7</v>
      </c>
      <c r="B8" s="23">
        <v>1762.1400000000001</v>
      </c>
    </row>
    <row r="9" ht="14.25">
      <c r="A9" s="22">
        <v>8</v>
      </c>
      <c r="B9" s="23">
        <v>1329.72</v>
      </c>
    </row>
    <row r="10" ht="14.25">
      <c r="A10" s="22">
        <v>9</v>
      </c>
      <c r="B10" s="23">
        <v>1327.5</v>
      </c>
      <c r="J10" s="7"/>
    </row>
    <row r="11" ht="14.25">
      <c r="A11" s="22">
        <v>10</v>
      </c>
      <c r="B11" s="23">
        <v>1511.5999999999999</v>
      </c>
      <c r="J11" s="7"/>
    </row>
    <row r="12" ht="14.25">
      <c r="A12" s="22">
        <v>11</v>
      </c>
      <c r="B12" s="23">
        <v>1622.5999999999999</v>
      </c>
      <c r="J12" s="7"/>
    </row>
    <row r="13" ht="14.25">
      <c r="A13" s="22">
        <v>12</v>
      </c>
      <c r="B13" s="23">
        <v>1344.4100000000001</v>
      </c>
      <c r="J13" s="7"/>
    </row>
    <row r="14" ht="14.25">
      <c r="A14" s="22">
        <v>13</v>
      </c>
      <c r="B14" s="23">
        <v>1372.51</v>
      </c>
      <c r="J14" s="7"/>
    </row>
    <row r="15" ht="14.25">
      <c r="A15" s="22">
        <v>14</v>
      </c>
      <c r="B15" s="23">
        <v>2081.75</v>
      </c>
      <c r="J15" s="7"/>
    </row>
    <row r="16" ht="14.25">
      <c r="A16" s="22">
        <v>15</v>
      </c>
      <c r="B16" s="23">
        <v>1308.6800000000001</v>
      </c>
      <c r="J16" s="7"/>
    </row>
    <row r="17" ht="14.25">
      <c r="A17" s="22">
        <v>16</v>
      </c>
      <c r="B17" s="23">
        <v>1561.46</v>
      </c>
      <c r="J17" s="7"/>
    </row>
    <row r="18" ht="14.25">
      <c r="A18" s="22">
        <v>17</v>
      </c>
      <c r="B18" s="23">
        <v>1819.27</v>
      </c>
      <c r="J18" s="7"/>
    </row>
    <row r="19" ht="14.25">
      <c r="A19" s="22">
        <v>18</v>
      </c>
      <c r="B19" s="23">
        <v>1590.0599999999999</v>
      </c>
      <c r="J19" s="7"/>
    </row>
    <row r="20" ht="14.25">
      <c r="A20" s="22">
        <v>19</v>
      </c>
      <c r="B20" s="23">
        <v>1494.23</v>
      </c>
      <c r="J20" s="7"/>
    </row>
    <row r="21" ht="14.25">
      <c r="A21" s="22">
        <v>20</v>
      </c>
      <c r="B21" s="23">
        <v>3109.3800000000001</v>
      </c>
      <c r="J21" s="7"/>
    </row>
    <row r="22" ht="14.25">
      <c r="A22" s="22">
        <v>21</v>
      </c>
      <c r="B22" s="23"/>
    </row>
    <row r="23" ht="14.25">
      <c r="A23" s="22">
        <v>22</v>
      </c>
      <c r="B23" s="23"/>
    </row>
    <row r="24" ht="14.25">
      <c r="A24" s="22">
        <v>23</v>
      </c>
      <c r="B24" s="23"/>
    </row>
    <row r="25" ht="14.25">
      <c r="A25" s="22">
        <v>24</v>
      </c>
      <c r="B25" s="23"/>
    </row>
    <row r="26" ht="14.25">
      <c r="A26" s="22">
        <v>25</v>
      </c>
      <c r="B26" s="23"/>
    </row>
    <row r="27" ht="14.25">
      <c r="A27" s="22">
        <v>26</v>
      </c>
      <c r="B27" s="23"/>
    </row>
    <row r="28" ht="14.25">
      <c r="A28" s="22">
        <v>27</v>
      </c>
      <c r="B28" s="23"/>
    </row>
    <row r="29" ht="14.25">
      <c r="A29" s="22">
        <v>28</v>
      </c>
      <c r="B29" s="23"/>
    </row>
    <row r="30" ht="14.25">
      <c r="A30" s="22">
        <v>29</v>
      </c>
      <c r="B30" s="23"/>
    </row>
    <row r="31" ht="14.25">
      <c r="A31" s="22">
        <v>30</v>
      </c>
      <c r="B31" s="23"/>
    </row>
    <row r="32" ht="14.25">
      <c r="A32" s="22">
        <v>31</v>
      </c>
      <c r="B32" s="23"/>
    </row>
    <row r="33" ht="14.25">
      <c r="A33" s="18" t="s">
        <v>17</v>
      </c>
      <c r="B33" s="19">
        <f>((SUM(B$2:B$32))/10)/(COUNTA(B$2:B$32))</f>
        <v>161.29069999999999</v>
      </c>
      <c r="C33" s="19">
        <f>((SUM(C$2:C$32))/10)/(COUNTA(C$2:C$32))</f>
        <v>233.09</v>
      </c>
      <c r="D33" s="19"/>
      <c r="E33" s="19"/>
      <c r="G33" s="11"/>
    </row>
    <row r="34" ht="14.25">
      <c r="A34" s="18" t="s">
        <v>18</v>
      </c>
      <c r="B34" s="19">
        <f>B$33-70</f>
        <v>91.290699999999987</v>
      </c>
      <c r="C34" s="19">
        <f>C$33-70</f>
        <v>163.09</v>
      </c>
      <c r="D34" s="19"/>
      <c r="E34" s="19"/>
    </row>
    <row r="35" ht="14.25">
      <c r="A35" s="18" t="s">
        <v>7</v>
      </c>
      <c r="B35" s="19">
        <f>B$34*55%</f>
        <v>50.209885</v>
      </c>
      <c r="C35" s="26">
        <f>C$34*55%</f>
        <v>89.699500000000015</v>
      </c>
      <c r="D35" s="19"/>
      <c r="E35" s="19"/>
    </row>
    <row r="36" ht="14.25">
      <c r="A36" s="18" t="s">
        <v>8</v>
      </c>
      <c r="B36" s="19">
        <v>89.700000000000003</v>
      </c>
      <c r="C36" s="19">
        <v>89.700000000000003</v>
      </c>
      <c r="D36" s="19"/>
      <c r="E36" s="19"/>
    </row>
    <row r="37" ht="14.25">
      <c r="A37" s="18" t="s">
        <v>19</v>
      </c>
      <c r="B37" s="19">
        <f>B$36-B$35</f>
        <v>39.490115000000003</v>
      </c>
      <c r="C37" s="19">
        <f>C$36-C$35</f>
        <v>4.9999999998817657e-004</v>
      </c>
      <c r="D37" s="19"/>
      <c r="E37" s="19"/>
    </row>
    <row r="38" ht="14.25">
      <c r="A38" s="18"/>
      <c r="B38" s="19"/>
      <c r="C38" s="19"/>
      <c r="D38" s="19"/>
      <c r="E38" s="19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2021-12-19T13:32:59Z</dcterms:modified>
</cp:coreProperties>
</file>