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20.DESKTOP-SELDRMC\OneDrive\바탕 화면\진선\기획\GameDesign\로스트아크\신규 캐릭터\"/>
    </mc:Choice>
  </mc:AlternateContent>
  <xr:revisionPtr revIDLastSave="0" documentId="13_ncr:1_{7995109A-3CD5-4CBB-A605-4AB20E388425}" xr6:coauthVersionLast="47" xr6:coauthVersionMax="47" xr10:uidLastSave="{00000000-0000-0000-0000-000000000000}"/>
  <bookViews>
    <workbookView xWindow="-120" yWindow="-120" windowWidth="29040" windowHeight="15840" xr2:uid="{B81F2501-54B3-460F-B3EA-A30A2AA34FD5}"/>
  </bookViews>
  <sheets>
    <sheet name="Sheet1" sheetId="1" r:id="rId1"/>
  </sheets>
  <definedNames>
    <definedName name="_xlnm._FilterDatabase" localSheetId="0" hidden="1">Sheet1!$B$25:$C$51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I50" i="1"/>
  <c r="G50" i="1"/>
  <c r="E50" i="1"/>
  <c r="E49" i="1"/>
  <c r="E52" i="1" l="1"/>
</calcChain>
</file>

<file path=xl/sharedStrings.xml><?xml version="1.0" encoding="utf-8"?>
<sst xmlns="http://schemas.openxmlformats.org/spreadsheetml/2006/main" count="246" uniqueCount="136">
  <si>
    <t>전사(남)</t>
    <phoneticPr fontId="1" type="noConversion"/>
  </si>
  <si>
    <t>전사(여)</t>
    <phoneticPr fontId="1" type="noConversion"/>
  </si>
  <si>
    <t>무도가(남)</t>
    <phoneticPr fontId="1" type="noConversion"/>
  </si>
  <si>
    <t>무도가(여)</t>
    <phoneticPr fontId="1" type="noConversion"/>
  </si>
  <si>
    <t>헌터(남)</t>
    <phoneticPr fontId="1" type="noConversion"/>
  </si>
  <si>
    <t>헌터(여)</t>
    <phoneticPr fontId="1" type="noConversion"/>
  </si>
  <si>
    <t>마법사</t>
    <phoneticPr fontId="1" type="noConversion"/>
  </si>
  <si>
    <t>암살자</t>
    <phoneticPr fontId="1" type="noConversion"/>
  </si>
  <si>
    <t>스페셜리스트</t>
    <phoneticPr fontId="1" type="noConversion"/>
  </si>
  <si>
    <t>디스트로이어</t>
    <phoneticPr fontId="1" type="noConversion"/>
  </si>
  <si>
    <t>워로드</t>
    <phoneticPr fontId="1" type="noConversion"/>
  </si>
  <si>
    <t>버서커</t>
    <phoneticPr fontId="1" type="noConversion"/>
  </si>
  <si>
    <t>홀리나이트</t>
    <phoneticPr fontId="1" type="noConversion"/>
  </si>
  <si>
    <t>슬레이어</t>
    <phoneticPr fontId="1" type="noConversion"/>
  </si>
  <si>
    <t>스트라이커</t>
    <phoneticPr fontId="1" type="noConversion"/>
  </si>
  <si>
    <t>브레이커</t>
    <phoneticPr fontId="1" type="noConversion"/>
  </si>
  <si>
    <t>배틀마스터</t>
    <phoneticPr fontId="1" type="noConversion"/>
  </si>
  <si>
    <t>인파이터</t>
    <phoneticPr fontId="1" type="noConversion"/>
  </si>
  <si>
    <t>기공사</t>
    <phoneticPr fontId="1" type="noConversion"/>
  </si>
  <si>
    <t>창술사</t>
    <phoneticPr fontId="1" type="noConversion"/>
  </si>
  <si>
    <t>데빌헌터</t>
    <phoneticPr fontId="1" type="noConversion"/>
  </si>
  <si>
    <t>블래스터</t>
    <phoneticPr fontId="1" type="noConversion"/>
  </si>
  <si>
    <t>호크아이</t>
    <phoneticPr fontId="1" type="noConversion"/>
  </si>
  <si>
    <t>스카우터</t>
    <phoneticPr fontId="1" type="noConversion"/>
  </si>
  <si>
    <t>건슬링어</t>
    <phoneticPr fontId="1" type="noConversion"/>
  </si>
  <si>
    <t>바드</t>
    <phoneticPr fontId="1" type="noConversion"/>
  </si>
  <si>
    <t>서머너</t>
    <phoneticPr fontId="1" type="noConversion"/>
  </si>
  <si>
    <t>아르카나</t>
    <phoneticPr fontId="1" type="noConversion"/>
  </si>
  <si>
    <t>소서리스</t>
    <phoneticPr fontId="1" type="noConversion"/>
  </si>
  <si>
    <t>블레이드</t>
    <phoneticPr fontId="1" type="noConversion"/>
  </si>
  <si>
    <t>데모닉</t>
    <phoneticPr fontId="1" type="noConversion"/>
  </si>
  <si>
    <t>리퍼</t>
    <phoneticPr fontId="1" type="noConversion"/>
  </si>
  <si>
    <t>소울이터</t>
    <phoneticPr fontId="1" type="noConversion"/>
  </si>
  <si>
    <t>도화가</t>
    <phoneticPr fontId="1" type="noConversion"/>
  </si>
  <si>
    <t>기상술사</t>
    <phoneticPr fontId="1" type="noConversion"/>
  </si>
  <si>
    <t>그라비티 해머</t>
    <phoneticPr fontId="1" type="noConversion"/>
  </si>
  <si>
    <t>건랜스&amp;방패</t>
    <phoneticPr fontId="1" type="noConversion"/>
  </si>
  <si>
    <t>대검, 도</t>
    <phoneticPr fontId="1" type="noConversion"/>
  </si>
  <si>
    <t>한손검</t>
    <phoneticPr fontId="1" type="noConversion"/>
  </si>
  <si>
    <t xml:space="preserve"> </t>
    <phoneticPr fontId="1" type="noConversion"/>
  </si>
  <si>
    <t>대검</t>
    <phoneticPr fontId="1" type="noConversion"/>
  </si>
  <si>
    <t>엘리멘탈 건틀릿</t>
    <phoneticPr fontId="1" type="noConversion"/>
  </si>
  <si>
    <t>헤비 건틀릿</t>
    <phoneticPr fontId="1" type="noConversion"/>
  </si>
  <si>
    <t>기공패</t>
    <phoneticPr fontId="1" type="noConversion"/>
  </si>
  <si>
    <t>창</t>
    <phoneticPr fontId="1" type="noConversion"/>
  </si>
  <si>
    <t>샷건, 더블 핸드건, 라이플</t>
    <phoneticPr fontId="1" type="noConversion"/>
  </si>
  <si>
    <t>메카닉 런처</t>
    <phoneticPr fontId="1" type="noConversion"/>
  </si>
  <si>
    <t>활</t>
    <phoneticPr fontId="1" type="noConversion"/>
  </si>
  <si>
    <t>서브 머신건, 드론</t>
    <phoneticPr fontId="1" type="noConversion"/>
  </si>
  <si>
    <t>리아네 하프</t>
    <phoneticPr fontId="1" type="noConversion"/>
  </si>
  <si>
    <t>매직 스태프</t>
    <phoneticPr fontId="1" type="noConversion"/>
  </si>
  <si>
    <t>마법 덱</t>
    <phoneticPr fontId="1" type="noConversion"/>
  </si>
  <si>
    <t>롱 스태프</t>
    <phoneticPr fontId="1" type="noConversion"/>
  </si>
  <si>
    <t>검</t>
    <phoneticPr fontId="1" type="noConversion"/>
  </si>
  <si>
    <t>데모닉 웨폰</t>
    <phoneticPr fontId="1" type="noConversion"/>
  </si>
  <si>
    <t>대거</t>
    <phoneticPr fontId="1" type="noConversion"/>
  </si>
  <si>
    <t>데스사이드</t>
    <phoneticPr fontId="1" type="noConversion"/>
  </si>
  <si>
    <t>붓</t>
    <phoneticPr fontId="1" type="noConversion"/>
  </si>
  <si>
    <t>우산</t>
    <phoneticPr fontId="1" type="noConversion"/>
  </si>
  <si>
    <t>클래스</t>
    <phoneticPr fontId="1" type="noConversion"/>
  </si>
  <si>
    <t>인구수</t>
    <phoneticPr fontId="1" type="noConversion"/>
  </si>
  <si>
    <t>서포터 수</t>
    <phoneticPr fontId="1" type="noConversion"/>
  </si>
  <si>
    <t>딜러 수</t>
    <phoneticPr fontId="1" type="noConversion"/>
  </si>
  <si>
    <t>서포터 1명당</t>
    <phoneticPr fontId="1" type="noConversion"/>
  </si>
  <si>
    <t>1680이상</t>
    <phoneticPr fontId="1" type="noConversion"/>
  </si>
  <si>
    <t>1679~1660</t>
    <phoneticPr fontId="1" type="noConversion"/>
  </si>
  <si>
    <t>1659~1640</t>
    <phoneticPr fontId="1" type="noConversion"/>
  </si>
  <si>
    <t>질풍 기상</t>
    <phoneticPr fontId="1" type="noConversion"/>
  </si>
  <si>
    <t>낫</t>
    <phoneticPr fontId="1" type="noConversion"/>
  </si>
  <si>
    <t>망치</t>
    <phoneticPr fontId="1" type="noConversion"/>
  </si>
  <si>
    <t>건틀릿</t>
    <phoneticPr fontId="1" type="noConversion"/>
  </si>
  <si>
    <t xml:space="preserve">스트라이커 </t>
    <phoneticPr fontId="1" type="noConversion"/>
  </si>
  <si>
    <t>총</t>
    <phoneticPr fontId="1" type="noConversion"/>
  </si>
  <si>
    <t>하프</t>
    <phoneticPr fontId="1" type="noConversion"/>
  </si>
  <si>
    <t>스태프</t>
    <phoneticPr fontId="1" type="noConversion"/>
  </si>
  <si>
    <t>버프형 아덴</t>
    <phoneticPr fontId="1" type="noConversion"/>
  </si>
  <si>
    <t>스킬형 아덴</t>
    <phoneticPr fontId="1" type="noConversion"/>
  </si>
  <si>
    <t>변신 아덴</t>
    <phoneticPr fontId="1" type="noConversion"/>
  </si>
  <si>
    <t>점화</t>
    <phoneticPr fontId="1" type="noConversion"/>
  </si>
  <si>
    <t>만월</t>
    <phoneticPr fontId="1" type="noConversion"/>
  </si>
  <si>
    <t>권왕</t>
    <phoneticPr fontId="1" type="noConversion"/>
  </si>
  <si>
    <t>총 26캐</t>
    <phoneticPr fontId="1" type="noConversion"/>
  </si>
  <si>
    <t>52직각</t>
    <phoneticPr fontId="1" type="noConversion"/>
  </si>
  <si>
    <t>분망</t>
    <phoneticPr fontId="1" type="noConversion"/>
  </si>
  <si>
    <t>중수</t>
    <phoneticPr fontId="1" type="noConversion"/>
  </si>
  <si>
    <t>광기</t>
    <phoneticPr fontId="1" type="noConversion"/>
  </si>
  <si>
    <t>비기</t>
    <phoneticPr fontId="1" type="noConversion"/>
  </si>
  <si>
    <t>처단</t>
    <phoneticPr fontId="1" type="noConversion"/>
  </si>
  <si>
    <t>포식</t>
    <phoneticPr fontId="1" type="noConversion"/>
  </si>
  <si>
    <t>고기</t>
    <phoneticPr fontId="1" type="noConversion"/>
  </si>
  <si>
    <t>전태</t>
    <phoneticPr fontId="1" type="noConversion"/>
  </si>
  <si>
    <t>심판자</t>
    <phoneticPr fontId="1" type="noConversion"/>
  </si>
  <si>
    <t>서포터</t>
    <phoneticPr fontId="1" type="noConversion"/>
  </si>
  <si>
    <t>홀나</t>
    <phoneticPr fontId="1" type="noConversion"/>
  </si>
  <si>
    <t>축오</t>
    <phoneticPr fontId="1" type="noConversion"/>
  </si>
  <si>
    <t>회귀</t>
    <phoneticPr fontId="1" type="noConversion"/>
  </si>
  <si>
    <t>만개</t>
    <phoneticPr fontId="1" type="noConversion"/>
  </si>
  <si>
    <t>절구</t>
    <phoneticPr fontId="1" type="noConversion"/>
  </si>
  <si>
    <t>용맹</t>
    <phoneticPr fontId="1" type="noConversion"/>
  </si>
  <si>
    <t>세맥</t>
    <phoneticPr fontId="1" type="noConversion"/>
  </si>
  <si>
    <t>역천</t>
    <phoneticPr fontId="1" type="noConversion"/>
  </si>
  <si>
    <t>초심</t>
    <phoneticPr fontId="1" type="noConversion"/>
  </si>
  <si>
    <t>수라</t>
    <phoneticPr fontId="1" type="noConversion"/>
  </si>
  <si>
    <t>일격</t>
    <phoneticPr fontId="1" type="noConversion"/>
  </si>
  <si>
    <t>오의난무</t>
    <phoneticPr fontId="1" type="noConversion"/>
  </si>
  <si>
    <t>오의 강화</t>
    <phoneticPr fontId="1" type="noConversion"/>
  </si>
  <si>
    <t>체술</t>
    <phoneticPr fontId="1" type="noConversion"/>
  </si>
  <si>
    <t>충단</t>
    <phoneticPr fontId="1" type="noConversion"/>
  </si>
  <si>
    <t>절정</t>
    <phoneticPr fontId="1" type="noConversion"/>
  </si>
  <si>
    <t>절제</t>
    <phoneticPr fontId="1" type="noConversion"/>
  </si>
  <si>
    <t>사시</t>
    <phoneticPr fontId="1" type="noConversion"/>
  </si>
  <si>
    <t>피메</t>
    <phoneticPr fontId="1" type="noConversion"/>
  </si>
  <si>
    <t>강무</t>
    <phoneticPr fontId="1" type="noConversion"/>
  </si>
  <si>
    <t>핸건</t>
    <phoneticPr fontId="1" type="noConversion"/>
  </si>
  <si>
    <t>포강</t>
    <phoneticPr fontId="1" type="noConversion"/>
  </si>
  <si>
    <t>화강</t>
    <phoneticPr fontId="1" type="noConversion"/>
  </si>
  <si>
    <t>기술</t>
    <phoneticPr fontId="1" type="noConversion"/>
  </si>
  <si>
    <t>유산</t>
    <phoneticPr fontId="1" type="noConversion"/>
  </si>
  <si>
    <t>죽습</t>
    <phoneticPr fontId="1" type="noConversion"/>
  </si>
  <si>
    <t>두동</t>
    <phoneticPr fontId="1" type="noConversion"/>
  </si>
  <si>
    <t>교감</t>
    <phoneticPr fontId="1" type="noConversion"/>
  </si>
  <si>
    <t>상소</t>
    <phoneticPr fontId="1" type="noConversion"/>
  </si>
  <si>
    <t>환류</t>
    <phoneticPr fontId="1" type="noConversion"/>
  </si>
  <si>
    <t>황후</t>
    <phoneticPr fontId="1" type="noConversion"/>
  </si>
  <si>
    <t>황제</t>
    <phoneticPr fontId="1" type="noConversion"/>
  </si>
  <si>
    <t>억제</t>
    <phoneticPr fontId="1" type="noConversion"/>
  </si>
  <si>
    <t>충동</t>
    <phoneticPr fontId="1" type="noConversion"/>
  </si>
  <si>
    <t>갈증</t>
    <phoneticPr fontId="1" type="noConversion"/>
  </si>
  <si>
    <t>달소</t>
    <phoneticPr fontId="1" type="noConversion"/>
  </si>
  <si>
    <t>버스트</t>
    <phoneticPr fontId="1" type="noConversion"/>
  </si>
  <si>
    <t>그믐</t>
    <phoneticPr fontId="1" type="noConversion"/>
  </si>
  <si>
    <t>질풍</t>
    <phoneticPr fontId="1" type="noConversion"/>
  </si>
  <si>
    <t>이슬비</t>
    <phoneticPr fontId="1" type="noConversion"/>
  </si>
  <si>
    <t>앜패후</t>
    <phoneticPr fontId="1" type="noConversion"/>
  </si>
  <si>
    <t xml:space="preserve">앜패전 </t>
    <phoneticPr fontId="1" type="noConversion"/>
  </si>
  <si>
    <t>스탠스형 아덴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</si>
</sst>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#,##0_);[Red]\(#,##0\)"/>
    <numFmt numFmtId="180" formatCode="0.00_ "/>
    <numFmt numFmtId="181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E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E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DB2C-B3DD-4CCE-8755-25F33FB7E6A4}">
  <dimension ref="B2:T52"/>
  <sheetViews>
    <sheetView tabSelected="1" topLeftCell="C6" zoomScaleNormal="100" workbookViewId="0">
      <selection activeCell="L26" sqref="L26"/>
    </sheetView>
  </sheetViews>
  <sheetFormatPr defaultRowHeight="16.5" x14ac:dyDescent="0.3"/>
  <cols>
    <col min="1" max="1" width="9" style="1"/>
    <col min="2" max="2" width="15.625" style="1" customWidth="1"/>
    <col min="3" max="6" width="21.625" style="1" customWidth="1"/>
    <col min="7" max="8" width="9" style="1"/>
    <col min="9" max="9" width="12.625" style="1" bestFit="1" customWidth="1"/>
    <col min="10" max="10" width="13" style="1" bestFit="1" customWidth="1"/>
    <col min="11" max="12" width="11" style="1" bestFit="1" customWidth="1"/>
    <col min="13" max="14" width="9" style="1"/>
    <col min="15" max="15" width="11" style="1" bestFit="1" customWidth="1"/>
    <col min="16" max="16384" width="9" style="1"/>
  </cols>
  <sheetData>
    <row r="2" spans="2:15" ht="17.25" thickBot="1" x14ac:dyDescent="0.35"/>
    <row r="3" spans="2:15" x14ac:dyDescent="0.3">
      <c r="B3" s="2" t="s">
        <v>0</v>
      </c>
      <c r="C3" s="16" t="s">
        <v>9</v>
      </c>
      <c r="D3" s="17" t="s">
        <v>10</v>
      </c>
      <c r="E3" s="17" t="s">
        <v>11</v>
      </c>
      <c r="F3" s="18" t="s">
        <v>12</v>
      </c>
    </row>
    <row r="4" spans="2:15" ht="17.25" thickBot="1" x14ac:dyDescent="0.35">
      <c r="B4" s="3"/>
      <c r="C4" s="26" t="s">
        <v>35</v>
      </c>
      <c r="D4" s="27" t="s">
        <v>36</v>
      </c>
      <c r="E4" s="27" t="s">
        <v>37</v>
      </c>
      <c r="F4" s="28" t="s">
        <v>38</v>
      </c>
      <c r="I4" s="1" t="s">
        <v>53</v>
      </c>
      <c r="J4" s="1" t="s">
        <v>11</v>
      </c>
      <c r="K4" s="1" t="s">
        <v>13</v>
      </c>
      <c r="L4" s="1" t="s">
        <v>29</v>
      </c>
      <c r="M4" s="1" t="s">
        <v>31</v>
      </c>
      <c r="N4" s="1" t="s">
        <v>67</v>
      </c>
      <c r="O4" s="1" t="s">
        <v>12</v>
      </c>
    </row>
    <row r="5" spans="2:15" x14ac:dyDescent="0.3">
      <c r="B5" s="41" t="s">
        <v>1</v>
      </c>
      <c r="C5" s="45" t="s">
        <v>39</v>
      </c>
      <c r="D5" s="46"/>
      <c r="E5" s="39" t="s">
        <v>13</v>
      </c>
      <c r="F5" s="43"/>
      <c r="I5" s="1" t="s">
        <v>44</v>
      </c>
      <c r="J5" s="1" t="s">
        <v>19</v>
      </c>
    </row>
    <row r="6" spans="2:15" ht="17.25" thickBot="1" x14ac:dyDescent="0.35">
      <c r="B6" s="42"/>
      <c r="C6" s="47"/>
      <c r="D6" s="48"/>
      <c r="E6" s="40" t="s">
        <v>40</v>
      </c>
      <c r="F6" s="44"/>
      <c r="I6" s="1" t="s">
        <v>47</v>
      </c>
      <c r="J6" s="1" t="s">
        <v>22</v>
      </c>
    </row>
    <row r="7" spans="2:15" x14ac:dyDescent="0.3">
      <c r="B7" s="4" t="s">
        <v>2</v>
      </c>
      <c r="C7" s="29" t="s">
        <v>14</v>
      </c>
      <c r="D7" s="31" t="s">
        <v>15</v>
      </c>
      <c r="E7" s="33"/>
      <c r="F7" s="34"/>
      <c r="I7" s="1" t="s">
        <v>68</v>
      </c>
      <c r="J7" s="1" t="s">
        <v>32</v>
      </c>
    </row>
    <row r="8" spans="2:15" ht="17.25" thickBot="1" x14ac:dyDescent="0.35">
      <c r="B8" s="5"/>
      <c r="C8" s="19" t="s">
        <v>41</v>
      </c>
      <c r="D8" s="32" t="s">
        <v>42</v>
      </c>
      <c r="E8" s="35"/>
      <c r="F8" s="22"/>
      <c r="I8" s="1" t="s">
        <v>69</v>
      </c>
      <c r="J8" s="1" t="s">
        <v>9</v>
      </c>
    </row>
    <row r="9" spans="2:15" x14ac:dyDescent="0.3">
      <c r="B9" s="5" t="s">
        <v>3</v>
      </c>
      <c r="C9" s="16" t="s">
        <v>16</v>
      </c>
      <c r="D9" s="17" t="s">
        <v>17</v>
      </c>
      <c r="E9" s="30" t="s">
        <v>18</v>
      </c>
      <c r="F9" s="36" t="s">
        <v>19</v>
      </c>
      <c r="I9" s="1" t="s">
        <v>36</v>
      </c>
      <c r="J9" s="1" t="s">
        <v>10</v>
      </c>
    </row>
    <row r="10" spans="2:15" ht="17.25" thickBot="1" x14ac:dyDescent="0.35">
      <c r="B10" s="6"/>
      <c r="C10" s="19" t="s">
        <v>41</v>
      </c>
      <c r="D10" s="20" t="s">
        <v>42</v>
      </c>
      <c r="E10" s="20" t="s">
        <v>43</v>
      </c>
      <c r="F10" s="21" t="s">
        <v>44</v>
      </c>
      <c r="I10" s="1" t="s">
        <v>70</v>
      </c>
      <c r="J10" s="1" t="s">
        <v>71</v>
      </c>
      <c r="K10" s="1" t="s">
        <v>15</v>
      </c>
      <c r="L10" s="1" t="s">
        <v>16</v>
      </c>
      <c r="M10" s="1" t="s">
        <v>17</v>
      </c>
    </row>
    <row r="11" spans="2:15" x14ac:dyDescent="0.3">
      <c r="B11" s="7" t="s">
        <v>4</v>
      </c>
      <c r="C11" s="16" t="s">
        <v>20</v>
      </c>
      <c r="D11" s="17" t="s">
        <v>21</v>
      </c>
      <c r="E11" s="17" t="s">
        <v>22</v>
      </c>
      <c r="F11" s="18" t="s">
        <v>23</v>
      </c>
      <c r="I11" s="1" t="s">
        <v>43</v>
      </c>
      <c r="J11" s="1" t="s">
        <v>18</v>
      </c>
    </row>
    <row r="12" spans="2:15" ht="17.25" thickBot="1" x14ac:dyDescent="0.35">
      <c r="B12" s="8"/>
      <c r="C12" s="19" t="s">
        <v>45</v>
      </c>
      <c r="D12" s="20" t="s">
        <v>46</v>
      </c>
      <c r="E12" s="20" t="s">
        <v>47</v>
      </c>
      <c r="F12" s="21" t="s">
        <v>48</v>
      </c>
      <c r="I12" s="1" t="s">
        <v>72</v>
      </c>
      <c r="J12" s="1" t="s">
        <v>20</v>
      </c>
      <c r="K12" s="1" t="s">
        <v>24</v>
      </c>
      <c r="L12" s="1" t="s">
        <v>23</v>
      </c>
      <c r="M12" s="1" t="s">
        <v>21</v>
      </c>
    </row>
    <row r="13" spans="2:15" x14ac:dyDescent="0.3">
      <c r="B13" s="8" t="s">
        <v>5</v>
      </c>
      <c r="C13" s="39" t="s">
        <v>24</v>
      </c>
      <c r="D13" s="33"/>
      <c r="E13" s="37"/>
      <c r="F13" s="34"/>
      <c r="I13" s="1" t="s">
        <v>73</v>
      </c>
      <c r="J13" s="1" t="s">
        <v>25</v>
      </c>
    </row>
    <row r="14" spans="2:15" ht="17.25" thickBot="1" x14ac:dyDescent="0.35">
      <c r="B14" s="9"/>
      <c r="C14" s="40" t="s">
        <v>45</v>
      </c>
      <c r="D14" s="35"/>
      <c r="E14" s="38"/>
      <c r="F14" s="22"/>
      <c r="I14" s="1" t="s">
        <v>74</v>
      </c>
      <c r="J14" s="1" t="s">
        <v>26</v>
      </c>
      <c r="K14" s="1" t="s">
        <v>28</v>
      </c>
    </row>
    <row r="15" spans="2:15" x14ac:dyDescent="0.3">
      <c r="B15" s="10" t="s">
        <v>6</v>
      </c>
      <c r="C15" s="29" t="s">
        <v>25</v>
      </c>
      <c r="D15" s="30" t="s">
        <v>26</v>
      </c>
      <c r="E15" s="30" t="s">
        <v>27</v>
      </c>
      <c r="F15" s="36" t="s">
        <v>28</v>
      </c>
      <c r="I15" s="1" t="s">
        <v>51</v>
      </c>
      <c r="J15" s="1" t="s">
        <v>27</v>
      </c>
    </row>
    <row r="16" spans="2:15" ht="17.25" thickBot="1" x14ac:dyDescent="0.35">
      <c r="B16" s="11"/>
      <c r="C16" s="26" t="s">
        <v>49</v>
      </c>
      <c r="D16" s="27" t="s">
        <v>50</v>
      </c>
      <c r="E16" s="27" t="s">
        <v>51</v>
      </c>
      <c r="F16" s="28" t="s">
        <v>52</v>
      </c>
      <c r="I16" s="1" t="s">
        <v>54</v>
      </c>
      <c r="J16" s="1" t="s">
        <v>30</v>
      </c>
    </row>
    <row r="17" spans="2:20" x14ac:dyDescent="0.3">
      <c r="B17" s="12" t="s">
        <v>7</v>
      </c>
      <c r="C17" s="16" t="s">
        <v>29</v>
      </c>
      <c r="D17" s="17" t="s">
        <v>30</v>
      </c>
      <c r="E17" s="17" t="s">
        <v>31</v>
      </c>
      <c r="F17" s="18" t="s">
        <v>32</v>
      </c>
      <c r="I17" s="1" t="s">
        <v>57</v>
      </c>
      <c r="J17" s="1" t="s">
        <v>33</v>
      </c>
    </row>
    <row r="18" spans="2:20" ht="17.25" thickBot="1" x14ac:dyDescent="0.35">
      <c r="B18" s="13"/>
      <c r="C18" s="19" t="s">
        <v>53</v>
      </c>
      <c r="D18" s="20" t="s">
        <v>54</v>
      </c>
      <c r="E18" s="20" t="s">
        <v>55</v>
      </c>
      <c r="F18" s="21" t="s">
        <v>56</v>
      </c>
    </row>
    <row r="19" spans="2:20" x14ac:dyDescent="0.3">
      <c r="B19" s="14" t="s">
        <v>8</v>
      </c>
      <c r="C19" s="29" t="s">
        <v>33</v>
      </c>
      <c r="D19" s="31" t="s">
        <v>34</v>
      </c>
      <c r="E19" s="33"/>
      <c r="F19" s="34"/>
    </row>
    <row r="20" spans="2:20" ht="17.25" thickBot="1" x14ac:dyDescent="0.35">
      <c r="B20" s="15"/>
      <c r="C20" s="19" t="s">
        <v>57</v>
      </c>
      <c r="D20" s="32" t="s">
        <v>58</v>
      </c>
      <c r="E20" s="35"/>
      <c r="F20" s="22"/>
      <c r="I20" s="1" t="s">
        <v>81</v>
      </c>
      <c r="J20" s="1" t="s">
        <v>82</v>
      </c>
    </row>
    <row r="21" spans="2:20" x14ac:dyDescent="0.3">
      <c r="I21" s="49" t="s">
        <v>75</v>
      </c>
    </row>
    <row r="22" spans="2:20" x14ac:dyDescent="0.3">
      <c r="I22" s="50" t="s">
        <v>76</v>
      </c>
    </row>
    <row r="23" spans="2:20" x14ac:dyDescent="0.3">
      <c r="I23" s="51" t="s">
        <v>135</v>
      </c>
    </row>
    <row r="24" spans="2:20" x14ac:dyDescent="0.3">
      <c r="I24" s="52" t="s">
        <v>77</v>
      </c>
    </row>
    <row r="25" spans="2:20" x14ac:dyDescent="0.3">
      <c r="B25" s="1" t="s">
        <v>59</v>
      </c>
      <c r="C25" s="1" t="s">
        <v>60</v>
      </c>
    </row>
    <row r="26" spans="2:20" x14ac:dyDescent="0.3">
      <c r="B26" s="1" t="s">
        <v>33</v>
      </c>
      <c r="C26" s="23">
        <v>310554</v>
      </c>
    </row>
    <row r="27" spans="2:20" x14ac:dyDescent="0.3">
      <c r="B27" s="1" t="s">
        <v>34</v>
      </c>
      <c r="C27" s="23">
        <v>262536</v>
      </c>
      <c r="I27" s="1" t="s">
        <v>134</v>
      </c>
    </row>
    <row r="28" spans="2:20" x14ac:dyDescent="0.3">
      <c r="B28" s="1" t="s">
        <v>25</v>
      </c>
      <c r="C28" s="23">
        <v>244531</v>
      </c>
      <c r="E28" s="1" t="s">
        <v>92</v>
      </c>
      <c r="I28" s="1" t="s">
        <v>83</v>
      </c>
      <c r="J28" s="1" t="s">
        <v>84</v>
      </c>
      <c r="K28" s="1" t="s">
        <v>85</v>
      </c>
      <c r="L28" s="1" t="s">
        <v>86</v>
      </c>
      <c r="M28" s="1" t="s">
        <v>87</v>
      </c>
      <c r="N28" s="1" t="s">
        <v>88</v>
      </c>
      <c r="O28" s="1" t="s">
        <v>89</v>
      </c>
      <c r="P28" s="1" t="s">
        <v>90</v>
      </c>
    </row>
    <row r="29" spans="2:20" x14ac:dyDescent="0.3">
      <c r="B29" s="1" t="s">
        <v>32</v>
      </c>
      <c r="C29" s="23">
        <v>232523</v>
      </c>
      <c r="E29" s="1" t="s">
        <v>93</v>
      </c>
      <c r="F29" s="1" t="s">
        <v>94</v>
      </c>
      <c r="G29" s="1" t="s">
        <v>91</v>
      </c>
      <c r="I29" s="1" t="s">
        <v>99</v>
      </c>
      <c r="J29" s="1" t="s">
        <v>100</v>
      </c>
      <c r="K29" s="1" t="s">
        <v>101</v>
      </c>
      <c r="L29" s="1" t="s">
        <v>105</v>
      </c>
      <c r="M29" s="1" t="s">
        <v>102</v>
      </c>
      <c r="N29" s="1" t="s">
        <v>80</v>
      </c>
      <c r="O29" s="1" t="s">
        <v>103</v>
      </c>
      <c r="P29" s="1" t="s">
        <v>104</v>
      </c>
      <c r="Q29" s="1" t="s">
        <v>106</v>
      </c>
      <c r="R29" s="1" t="s">
        <v>107</v>
      </c>
      <c r="S29" s="1" t="s">
        <v>108</v>
      </c>
      <c r="T29" s="1" t="s">
        <v>109</v>
      </c>
    </row>
    <row r="30" spans="2:20" x14ac:dyDescent="0.3">
      <c r="B30" s="1" t="s">
        <v>13</v>
      </c>
      <c r="C30" s="23">
        <v>205212</v>
      </c>
      <c r="E30" s="1" t="s">
        <v>33</v>
      </c>
      <c r="F30" s="1" t="s">
        <v>96</v>
      </c>
      <c r="G30" s="1" t="s">
        <v>95</v>
      </c>
      <c r="I30" s="1" t="s">
        <v>110</v>
      </c>
      <c r="J30" s="1" t="s">
        <v>111</v>
      </c>
      <c r="K30" s="1" t="s">
        <v>112</v>
      </c>
      <c r="L30" s="1" t="s">
        <v>113</v>
      </c>
      <c r="M30" s="1" t="s">
        <v>114</v>
      </c>
      <c r="N30" s="1" t="s">
        <v>115</v>
      </c>
      <c r="O30" s="1" t="s">
        <v>116</v>
      </c>
      <c r="P30" s="1" t="s">
        <v>117</v>
      </c>
      <c r="Q30" s="1" t="s">
        <v>118</v>
      </c>
      <c r="R30" s="1" t="s">
        <v>119</v>
      </c>
    </row>
    <row r="31" spans="2:20" x14ac:dyDescent="0.3">
      <c r="B31" s="1" t="s">
        <v>28</v>
      </c>
      <c r="C31" s="23">
        <v>205006</v>
      </c>
      <c r="E31" s="1" t="s">
        <v>25</v>
      </c>
      <c r="F31" s="1" t="s">
        <v>97</v>
      </c>
      <c r="G31" s="1" t="s">
        <v>98</v>
      </c>
      <c r="I31" s="1" t="s">
        <v>120</v>
      </c>
      <c r="J31" s="1" t="s">
        <v>121</v>
      </c>
      <c r="K31" s="1" t="s">
        <v>78</v>
      </c>
      <c r="L31" s="1" t="s">
        <v>122</v>
      </c>
      <c r="M31" s="1" t="s">
        <v>123</v>
      </c>
      <c r="N31" s="1" t="s">
        <v>124</v>
      </c>
    </row>
    <row r="32" spans="2:20" x14ac:dyDescent="0.3">
      <c r="B32" s="1" t="s">
        <v>24</v>
      </c>
      <c r="C32" s="23">
        <v>200147</v>
      </c>
      <c r="I32" s="1" t="s">
        <v>125</v>
      </c>
      <c r="J32" s="1" t="s">
        <v>126</v>
      </c>
      <c r="K32" s="1" t="s">
        <v>127</v>
      </c>
      <c r="L32" s="1" t="s">
        <v>128</v>
      </c>
      <c r="M32" s="1" t="s">
        <v>129</v>
      </c>
      <c r="N32" s="1" t="s">
        <v>109</v>
      </c>
      <c r="O32" s="1" t="s">
        <v>79</v>
      </c>
      <c r="P32" s="1" t="s">
        <v>130</v>
      </c>
    </row>
    <row r="33" spans="2:20" x14ac:dyDescent="0.3">
      <c r="B33" s="1" t="s">
        <v>15</v>
      </c>
      <c r="C33" s="23">
        <v>196636</v>
      </c>
      <c r="I33" s="1" t="s">
        <v>131</v>
      </c>
      <c r="J33" s="1" t="s">
        <v>132</v>
      </c>
    </row>
    <row r="34" spans="2:20" x14ac:dyDescent="0.3">
      <c r="B34" s="1" t="s">
        <v>31</v>
      </c>
      <c r="C34" s="23">
        <v>194291</v>
      </c>
    </row>
    <row r="35" spans="2:20" x14ac:dyDescent="0.3">
      <c r="B35" s="1" t="s">
        <v>29</v>
      </c>
      <c r="C35" s="23">
        <v>188179</v>
      </c>
    </row>
    <row r="36" spans="2:20" x14ac:dyDescent="0.3">
      <c r="B36" s="1" t="s">
        <v>12</v>
      </c>
      <c r="C36" s="23">
        <v>181158</v>
      </c>
      <c r="I36" s="1" t="s">
        <v>133</v>
      </c>
    </row>
    <row r="37" spans="2:20" x14ac:dyDescent="0.3">
      <c r="B37" s="1" t="s">
        <v>10</v>
      </c>
      <c r="C37" s="23">
        <v>150494</v>
      </c>
      <c r="I37" s="1" t="s">
        <v>83</v>
      </c>
      <c r="J37" s="1" t="s">
        <v>84</v>
      </c>
      <c r="K37" s="1" t="s">
        <v>85</v>
      </c>
      <c r="L37" s="1" t="s">
        <v>86</v>
      </c>
      <c r="M37" s="1" t="s">
        <v>87</v>
      </c>
      <c r="N37" s="1" t="s">
        <v>88</v>
      </c>
      <c r="O37" s="1" t="s">
        <v>89</v>
      </c>
      <c r="P37" s="1" t="s">
        <v>90</v>
      </c>
    </row>
    <row r="38" spans="2:20" x14ac:dyDescent="0.3">
      <c r="B38" s="1" t="s">
        <v>19</v>
      </c>
      <c r="C38" s="23">
        <v>140388</v>
      </c>
      <c r="I38" s="1" t="s">
        <v>99</v>
      </c>
      <c r="J38" s="1" t="s">
        <v>100</v>
      </c>
      <c r="K38" s="1" t="s">
        <v>101</v>
      </c>
      <c r="L38" s="1" t="s">
        <v>105</v>
      </c>
      <c r="M38" s="1" t="s">
        <v>102</v>
      </c>
      <c r="N38" s="1" t="s">
        <v>80</v>
      </c>
      <c r="O38" s="1" t="s">
        <v>103</v>
      </c>
      <c r="P38" s="1" t="s">
        <v>104</v>
      </c>
      <c r="Q38" s="1" t="s">
        <v>106</v>
      </c>
      <c r="R38" s="1" t="s">
        <v>107</v>
      </c>
      <c r="S38" s="1" t="s">
        <v>108</v>
      </c>
      <c r="T38" s="1" t="s">
        <v>109</v>
      </c>
    </row>
    <row r="39" spans="2:20" x14ac:dyDescent="0.3">
      <c r="B39" s="1" t="s">
        <v>16</v>
      </c>
      <c r="C39" s="23">
        <v>119949</v>
      </c>
      <c r="I39" s="1" t="s">
        <v>110</v>
      </c>
      <c r="J39" s="1" t="s">
        <v>111</v>
      </c>
      <c r="K39" s="1" t="s">
        <v>112</v>
      </c>
      <c r="L39" s="1" t="s">
        <v>113</v>
      </c>
      <c r="M39" s="1" t="s">
        <v>114</v>
      </c>
      <c r="N39" s="1" t="s">
        <v>115</v>
      </c>
      <c r="O39" s="1" t="s">
        <v>116</v>
      </c>
      <c r="P39" s="1" t="s">
        <v>117</v>
      </c>
      <c r="Q39" s="1" t="s">
        <v>118</v>
      </c>
      <c r="R39" s="1" t="s">
        <v>119</v>
      </c>
    </row>
    <row r="40" spans="2:20" x14ac:dyDescent="0.3">
      <c r="B40" s="1" t="s">
        <v>17</v>
      </c>
      <c r="C40" s="23">
        <v>119376</v>
      </c>
      <c r="I40" s="1" t="s">
        <v>120</v>
      </c>
      <c r="J40" s="1" t="s">
        <v>121</v>
      </c>
      <c r="K40" s="1" t="s">
        <v>78</v>
      </c>
      <c r="L40" s="1" t="s">
        <v>122</v>
      </c>
      <c r="M40" s="1" t="s">
        <v>123</v>
      </c>
      <c r="N40" s="1" t="s">
        <v>124</v>
      </c>
    </row>
    <row r="41" spans="2:20" x14ac:dyDescent="0.3">
      <c r="B41" s="1" t="s">
        <v>30</v>
      </c>
      <c r="C41" s="23">
        <v>118647</v>
      </c>
      <c r="I41" s="1" t="s">
        <v>125</v>
      </c>
      <c r="J41" s="1" t="s">
        <v>126</v>
      </c>
      <c r="K41" s="1" t="s">
        <v>127</v>
      </c>
      <c r="L41" s="1" t="s">
        <v>128</v>
      </c>
      <c r="M41" s="1" t="s">
        <v>129</v>
      </c>
      <c r="N41" s="1" t="s">
        <v>109</v>
      </c>
      <c r="O41" s="1" t="s">
        <v>79</v>
      </c>
      <c r="P41" s="1" t="s">
        <v>130</v>
      </c>
    </row>
    <row r="42" spans="2:20" x14ac:dyDescent="0.3">
      <c r="B42" s="1" t="s">
        <v>9</v>
      </c>
      <c r="C42" s="23">
        <v>118109</v>
      </c>
      <c r="I42" s="1" t="s">
        <v>131</v>
      </c>
      <c r="J42" s="1" t="s">
        <v>132</v>
      </c>
    </row>
    <row r="43" spans="2:20" x14ac:dyDescent="0.3">
      <c r="B43" s="1" t="s">
        <v>23</v>
      </c>
      <c r="C43" s="23">
        <v>110703</v>
      </c>
    </row>
    <row r="44" spans="2:20" x14ac:dyDescent="0.3">
      <c r="B44" s="1" t="s">
        <v>14</v>
      </c>
      <c r="C44" s="23">
        <v>104706</v>
      </c>
    </row>
    <row r="45" spans="2:20" x14ac:dyDescent="0.3">
      <c r="B45" s="1" t="s">
        <v>26</v>
      </c>
      <c r="C45" s="23">
        <v>102125</v>
      </c>
    </row>
    <row r="46" spans="2:20" x14ac:dyDescent="0.3">
      <c r="B46" s="1" t="s">
        <v>27</v>
      </c>
      <c r="C46" s="23">
        <v>94618</v>
      </c>
    </row>
    <row r="47" spans="2:20" x14ac:dyDescent="0.3">
      <c r="B47" s="1" t="s">
        <v>20</v>
      </c>
      <c r="C47" s="23">
        <v>78117</v>
      </c>
    </row>
    <row r="48" spans="2:20" x14ac:dyDescent="0.3">
      <c r="B48" s="1" t="s">
        <v>22</v>
      </c>
      <c r="C48" s="23">
        <v>76954</v>
      </c>
    </row>
    <row r="49" spans="2:11" x14ac:dyDescent="0.3">
      <c r="B49" s="1" t="s">
        <v>21</v>
      </c>
      <c r="C49" s="23">
        <v>73767</v>
      </c>
      <c r="D49" s="1" t="s">
        <v>61</v>
      </c>
      <c r="E49" s="23">
        <f>SUM(C26,C28,C36)</f>
        <v>736243</v>
      </c>
    </row>
    <row r="50" spans="2:11" x14ac:dyDescent="0.3">
      <c r="B50" s="1" t="s">
        <v>11</v>
      </c>
      <c r="C50" s="23">
        <v>73381</v>
      </c>
      <c r="D50" s="1" t="s">
        <v>62</v>
      </c>
      <c r="E50" s="23">
        <f>SUM(C27,C29,C30,C31,C32,C33,C34,C35,C37,C38,C39,C40,C41,C42,C43,C44,C45,C46,C47,C48,C49,C50,C51)</f>
        <v>3237618</v>
      </c>
      <c r="F50" s="1" t="s">
        <v>64</v>
      </c>
      <c r="G50" s="23">
        <f>SUM(40,87,368,3045,31437,40090,98382)</f>
        <v>173449</v>
      </c>
      <c r="H50" s="1" t="s">
        <v>65</v>
      </c>
      <c r="I50" s="23">
        <f>SUM(33006,184392)</f>
        <v>217398</v>
      </c>
      <c r="J50" s="1" t="s">
        <v>66</v>
      </c>
      <c r="K50" s="23">
        <f>SUM(52184,437215)</f>
        <v>489399</v>
      </c>
    </row>
    <row r="51" spans="2:11" x14ac:dyDescent="0.3">
      <c r="B51" s="1" t="s">
        <v>18</v>
      </c>
      <c r="C51" s="23">
        <v>71754</v>
      </c>
      <c r="F51" s="1">
        <v>1680</v>
      </c>
      <c r="G51" s="23">
        <v>39609</v>
      </c>
      <c r="H51" s="1">
        <v>1660</v>
      </c>
      <c r="I51" s="23">
        <v>101590</v>
      </c>
      <c r="J51" s="1">
        <v>1640</v>
      </c>
      <c r="K51" s="25">
        <v>191495</v>
      </c>
    </row>
    <row r="52" spans="2:11" x14ac:dyDescent="0.3">
      <c r="D52" s="1" t="s">
        <v>63</v>
      </c>
      <c r="E52" s="24">
        <f>E50/E49</f>
        <v>4.3974856127664372</v>
      </c>
    </row>
  </sheetData>
  <autoFilter ref="B25:C51" xr:uid="{CA55DB2C-B3DD-4CCE-8755-25F33FB7E6A4}">
    <sortState xmlns:xlrd2="http://schemas.microsoft.com/office/spreadsheetml/2017/richdata2" ref="B26:C51">
      <sortCondition descending="1" ref="C25:C51"/>
    </sortState>
  </autoFilter>
  <mergeCells count="14">
    <mergeCell ref="B15:B16"/>
    <mergeCell ref="B17:B18"/>
    <mergeCell ref="B19:B20"/>
    <mergeCell ref="C5:D6"/>
    <mergeCell ref="F5:F6"/>
    <mergeCell ref="E7:F8"/>
    <mergeCell ref="D13:F14"/>
    <mergeCell ref="E19:F20"/>
    <mergeCell ref="B3:B4"/>
    <mergeCell ref="B5:B6"/>
    <mergeCell ref="B7:B8"/>
    <mergeCell ref="B9:B10"/>
    <mergeCell ref="B11:B12"/>
    <mergeCell ref="B13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2024-11-19T13:12:49Z</dcterms:created>
  <dcterms:modified xsi:type="dcterms:W3CDTF">2024-11-19T18:58:33Z</dcterms:modified>
</cp:coreProperties>
</file>