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진선\졸업작품\"/>
    </mc:Choice>
  </mc:AlternateContent>
  <xr:revisionPtr revIDLastSave="0" documentId="13_ncr:1_{D52D16A5-7E86-462C-B329-C656373BBAD3}" xr6:coauthVersionLast="47" xr6:coauthVersionMax="47" xr10:uidLastSave="{00000000-0000-0000-0000-000000000000}"/>
  <bookViews>
    <workbookView xWindow="-108" yWindow="-108" windowWidth="23256" windowHeight="12576" xr2:uid="{E5C28E21-98FE-4469-85F1-7D81270BE3E3}"/>
  </bookViews>
  <sheets>
    <sheet name="전사" sheetId="1" r:id="rId1"/>
    <sheet name="탱커" sheetId="2" r:id="rId2"/>
    <sheet name="마법사" sheetId="3" r:id="rId3"/>
    <sheet name="서포터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2" l="1"/>
  <c r="J5" i="2"/>
  <c r="J6" i="2"/>
  <c r="J7" i="2"/>
  <c r="J8" i="2"/>
  <c r="J9" i="2"/>
  <c r="M9" i="2" s="1"/>
  <c r="J10" i="2"/>
  <c r="M10" i="2" s="1"/>
  <c r="J11" i="2"/>
  <c r="M11" i="2" s="1"/>
  <c r="J12" i="2"/>
  <c r="J13" i="2"/>
  <c r="J14" i="2"/>
  <c r="J15" i="2"/>
  <c r="J16" i="2"/>
  <c r="M16" i="2" s="1"/>
  <c r="J17" i="2"/>
  <c r="M17" i="2" s="1"/>
  <c r="J18" i="2"/>
  <c r="J19" i="2"/>
  <c r="M19" i="2" s="1"/>
  <c r="J20" i="2"/>
  <c r="J21" i="2"/>
  <c r="J22" i="2"/>
  <c r="J23" i="2"/>
  <c r="J24" i="2"/>
  <c r="M24" i="2" s="1"/>
  <c r="J25" i="2"/>
  <c r="J26" i="2"/>
  <c r="M26" i="2" s="1"/>
  <c r="J27" i="2"/>
  <c r="M27" i="2" s="1"/>
  <c r="J28" i="2"/>
  <c r="J29" i="2"/>
  <c r="J30" i="2"/>
  <c r="J31" i="2"/>
  <c r="J32" i="2"/>
  <c r="M32" i="2" s="1"/>
  <c r="J33" i="2"/>
  <c r="J34" i="2"/>
  <c r="M34" i="2" s="1"/>
  <c r="J35" i="2"/>
  <c r="M35" i="2" s="1"/>
  <c r="J36" i="2"/>
  <c r="J37" i="2"/>
  <c r="J38" i="2"/>
  <c r="J39" i="2"/>
  <c r="J40" i="2"/>
  <c r="M40" i="2" s="1"/>
  <c r="J41" i="2"/>
  <c r="J42" i="2"/>
  <c r="M42" i="2" s="1"/>
  <c r="J43" i="2"/>
  <c r="M43" i="2" s="1"/>
  <c r="J44" i="2"/>
  <c r="J45" i="2"/>
  <c r="J46" i="2"/>
  <c r="J47" i="2"/>
  <c r="J48" i="2"/>
  <c r="M48" i="2" s="1"/>
  <c r="J49" i="2"/>
  <c r="J50" i="2"/>
  <c r="M50" i="2" s="1"/>
  <c r="J51" i="2"/>
  <c r="M51" i="2" s="1"/>
  <c r="J52" i="2"/>
  <c r="J53" i="2"/>
  <c r="J54" i="2"/>
  <c r="J55" i="2"/>
  <c r="M55" i="2" s="1"/>
  <c r="J56" i="2"/>
  <c r="J57" i="2"/>
  <c r="M57" i="2" s="1"/>
  <c r="J58" i="2"/>
  <c r="J59" i="2"/>
  <c r="M59" i="2" s="1"/>
  <c r="J60" i="2"/>
  <c r="J61" i="2"/>
  <c r="J62" i="2"/>
  <c r="J63" i="2"/>
  <c r="J64" i="2"/>
  <c r="M64" i="2" s="1"/>
  <c r="J65" i="2"/>
  <c r="J66" i="2"/>
  <c r="M66" i="2" s="1"/>
  <c r="J67" i="2"/>
  <c r="M67" i="2" s="1"/>
  <c r="J68" i="2"/>
  <c r="J69" i="2"/>
  <c r="J70" i="2"/>
  <c r="J71" i="2"/>
  <c r="M71" i="2" s="1"/>
  <c r="J72" i="2"/>
  <c r="M72" i="2" s="1"/>
  <c r="J73" i="2"/>
  <c r="J74" i="2"/>
  <c r="M74" i="2" s="1"/>
  <c r="J75" i="2"/>
  <c r="M75" i="2" s="1"/>
  <c r="J76" i="2"/>
  <c r="J77" i="2"/>
  <c r="J78" i="2"/>
  <c r="J79" i="2"/>
  <c r="M79" i="2" s="1"/>
  <c r="J80" i="2"/>
  <c r="J81" i="2"/>
  <c r="M81" i="2" s="1"/>
  <c r="J82" i="2"/>
  <c r="M82" i="2" s="1"/>
  <c r="J83" i="2"/>
  <c r="J84" i="2"/>
  <c r="J85" i="2"/>
  <c r="J86" i="2"/>
  <c r="J87" i="2"/>
  <c r="M87" i="2" s="1"/>
  <c r="J88" i="2"/>
  <c r="J89" i="2"/>
  <c r="M89" i="2" s="1"/>
  <c r="J90" i="2"/>
  <c r="J91" i="2"/>
  <c r="M91" i="2" s="1"/>
  <c r="J92" i="2"/>
  <c r="J93" i="2"/>
  <c r="J94" i="2"/>
  <c r="J95" i="2"/>
  <c r="J96" i="2"/>
  <c r="M96" i="2" s="1"/>
  <c r="J97" i="2"/>
  <c r="M97" i="2" s="1"/>
  <c r="J98" i="2"/>
  <c r="M98" i="2" s="1"/>
  <c r="J99" i="2"/>
  <c r="M99" i="2" s="1"/>
  <c r="J100" i="2"/>
  <c r="J101" i="2"/>
  <c r="J102" i="2"/>
  <c r="J3" i="2"/>
  <c r="I4" i="2"/>
  <c r="I5" i="2"/>
  <c r="I6" i="2"/>
  <c r="I7" i="2"/>
  <c r="I8" i="2"/>
  <c r="L8" i="2" s="1"/>
  <c r="I9" i="2"/>
  <c r="L9" i="2" s="1"/>
  <c r="I10" i="2"/>
  <c r="L10" i="2" s="1"/>
  <c r="I11" i="2"/>
  <c r="L11" i="2" s="1"/>
  <c r="I12" i="2"/>
  <c r="I13" i="2"/>
  <c r="I14" i="2"/>
  <c r="I15" i="2"/>
  <c r="I16" i="2"/>
  <c r="I17" i="2"/>
  <c r="L17" i="2" s="1"/>
  <c r="I18" i="2"/>
  <c r="L18" i="2" s="1"/>
  <c r="I19" i="2"/>
  <c r="L19" i="2" s="1"/>
  <c r="I20" i="2"/>
  <c r="I21" i="2"/>
  <c r="I22" i="2"/>
  <c r="I23" i="2"/>
  <c r="I24" i="2"/>
  <c r="I25" i="2"/>
  <c r="L25" i="2" s="1"/>
  <c r="I26" i="2"/>
  <c r="L26" i="2" s="1"/>
  <c r="I27" i="2"/>
  <c r="L27" i="2" s="1"/>
  <c r="I28" i="2"/>
  <c r="I29" i="2"/>
  <c r="I30" i="2"/>
  <c r="I31" i="2"/>
  <c r="I32" i="2"/>
  <c r="L32" i="2" s="1"/>
  <c r="I33" i="2"/>
  <c r="L33" i="2" s="1"/>
  <c r="I34" i="2"/>
  <c r="L34" i="2" s="1"/>
  <c r="I35" i="2"/>
  <c r="I36" i="2"/>
  <c r="I37" i="2"/>
  <c r="I38" i="2"/>
  <c r="I39" i="2"/>
  <c r="I40" i="2"/>
  <c r="L40" i="2" s="1"/>
  <c r="I41" i="2"/>
  <c r="L41" i="2" s="1"/>
  <c r="I42" i="2"/>
  <c r="L42" i="2" s="1"/>
  <c r="I43" i="2"/>
  <c r="L43" i="2" s="1"/>
  <c r="I44" i="2"/>
  <c r="I45" i="2"/>
  <c r="I46" i="2"/>
  <c r="I47" i="2"/>
  <c r="L47" i="2" s="1"/>
  <c r="I48" i="2"/>
  <c r="I49" i="2"/>
  <c r="L49" i="2" s="1"/>
  <c r="I50" i="2"/>
  <c r="I51" i="2"/>
  <c r="L51" i="2" s="1"/>
  <c r="I52" i="2"/>
  <c r="I53" i="2"/>
  <c r="I54" i="2"/>
  <c r="I55" i="2"/>
  <c r="L55" i="2" s="1"/>
  <c r="I56" i="2"/>
  <c r="I57" i="2"/>
  <c r="L57" i="2" s="1"/>
  <c r="I58" i="2"/>
  <c r="I59" i="2"/>
  <c r="L59" i="2" s="1"/>
  <c r="I60" i="2"/>
  <c r="I61" i="2"/>
  <c r="I62" i="2"/>
  <c r="I63" i="2"/>
  <c r="I64" i="2"/>
  <c r="I65" i="2"/>
  <c r="L65" i="2" s="1"/>
  <c r="I66" i="2"/>
  <c r="L66" i="2" s="1"/>
  <c r="I67" i="2"/>
  <c r="L67" i="2" s="1"/>
  <c r="I68" i="2"/>
  <c r="I69" i="2"/>
  <c r="I70" i="2"/>
  <c r="I71" i="2"/>
  <c r="I72" i="2"/>
  <c r="L72" i="2" s="1"/>
  <c r="I73" i="2"/>
  <c r="I74" i="2"/>
  <c r="L74" i="2" s="1"/>
  <c r="I75" i="2"/>
  <c r="I76" i="2"/>
  <c r="I77" i="2"/>
  <c r="I78" i="2"/>
  <c r="I79" i="2"/>
  <c r="I80" i="2"/>
  <c r="L80" i="2" s="1"/>
  <c r="I81" i="2"/>
  <c r="L81" i="2" s="1"/>
  <c r="I82" i="2"/>
  <c r="L82" i="2" s="1"/>
  <c r="I83" i="2"/>
  <c r="L83" i="2" s="1"/>
  <c r="I84" i="2"/>
  <c r="I85" i="2"/>
  <c r="I86" i="2"/>
  <c r="I87" i="2"/>
  <c r="L87" i="2" s="1"/>
  <c r="I88" i="2"/>
  <c r="I89" i="2"/>
  <c r="L89" i="2" s="1"/>
  <c r="I90" i="2"/>
  <c r="L90" i="2" s="1"/>
  <c r="I91" i="2"/>
  <c r="L91" i="2" s="1"/>
  <c r="I92" i="2"/>
  <c r="I93" i="2"/>
  <c r="I94" i="2"/>
  <c r="I95" i="2"/>
  <c r="L95" i="2" s="1"/>
  <c r="I96" i="2"/>
  <c r="I97" i="2"/>
  <c r="I98" i="2"/>
  <c r="L98" i="2" s="1"/>
  <c r="I99" i="2"/>
  <c r="L99" i="2" s="1"/>
  <c r="I100" i="2"/>
  <c r="I101" i="2"/>
  <c r="I102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3" i="2"/>
  <c r="G4" i="2"/>
  <c r="G5" i="2"/>
  <c r="G6" i="2"/>
  <c r="G7" i="2"/>
  <c r="G8" i="2"/>
  <c r="K8" i="2" s="1"/>
  <c r="G9" i="2"/>
  <c r="K9" i="2" s="1"/>
  <c r="G10" i="2"/>
  <c r="G11" i="2"/>
  <c r="K11" i="2" s="1"/>
  <c r="G12" i="2"/>
  <c r="G13" i="2"/>
  <c r="G14" i="2"/>
  <c r="G15" i="2"/>
  <c r="G16" i="2"/>
  <c r="K16" i="2" s="1"/>
  <c r="G17" i="2"/>
  <c r="K17" i="2" s="1"/>
  <c r="G18" i="2"/>
  <c r="K18" i="2" s="1"/>
  <c r="G19" i="2"/>
  <c r="K19" i="2" s="1"/>
  <c r="G20" i="2"/>
  <c r="G21" i="2"/>
  <c r="G22" i="2"/>
  <c r="G23" i="2"/>
  <c r="K23" i="2" s="1"/>
  <c r="G24" i="2"/>
  <c r="G25" i="2"/>
  <c r="G26" i="2"/>
  <c r="K26" i="2" s="1"/>
  <c r="G27" i="2"/>
  <c r="K27" i="2" s="1"/>
  <c r="G28" i="2"/>
  <c r="G29" i="2"/>
  <c r="G30" i="2"/>
  <c r="G31" i="2"/>
  <c r="G32" i="2"/>
  <c r="K32" i="2" s="1"/>
  <c r="G33" i="2"/>
  <c r="K33" i="2" s="1"/>
  <c r="G34" i="2"/>
  <c r="K34" i="2" s="1"/>
  <c r="G35" i="2"/>
  <c r="K35" i="2" s="1"/>
  <c r="G36" i="2"/>
  <c r="G37" i="2"/>
  <c r="G38" i="2"/>
  <c r="G39" i="2"/>
  <c r="K39" i="2" s="1"/>
  <c r="G40" i="2"/>
  <c r="G41" i="2"/>
  <c r="K41" i="2" s="1"/>
  <c r="G42" i="2"/>
  <c r="K42" i="2" s="1"/>
  <c r="G43" i="2"/>
  <c r="K43" i="2" s="1"/>
  <c r="G44" i="2"/>
  <c r="G45" i="2"/>
  <c r="G46" i="2"/>
  <c r="G47" i="2"/>
  <c r="K47" i="2" s="1"/>
  <c r="G48" i="2"/>
  <c r="K48" i="2" s="1"/>
  <c r="G49" i="2"/>
  <c r="G50" i="2"/>
  <c r="G51" i="2"/>
  <c r="K51" i="2" s="1"/>
  <c r="G52" i="2"/>
  <c r="G53" i="2"/>
  <c r="G54" i="2"/>
  <c r="G55" i="2"/>
  <c r="G56" i="2"/>
  <c r="G57" i="2"/>
  <c r="G58" i="2"/>
  <c r="G59" i="2"/>
  <c r="K59" i="2" s="1"/>
  <c r="G60" i="2"/>
  <c r="G61" i="2"/>
  <c r="G62" i="2"/>
  <c r="G63" i="2"/>
  <c r="K63" i="2" s="1"/>
  <c r="G64" i="2"/>
  <c r="G65" i="2"/>
  <c r="G66" i="2"/>
  <c r="K66" i="2" s="1"/>
  <c r="G67" i="2"/>
  <c r="K67" i="2" s="1"/>
  <c r="G68" i="2"/>
  <c r="G69" i="2"/>
  <c r="G70" i="2"/>
  <c r="G71" i="2"/>
  <c r="G72" i="2"/>
  <c r="K72" i="2" s="1"/>
  <c r="G73" i="2"/>
  <c r="K73" i="2" s="1"/>
  <c r="G74" i="2"/>
  <c r="K74" i="2" s="1"/>
  <c r="G75" i="2"/>
  <c r="K75" i="2" s="1"/>
  <c r="G76" i="2"/>
  <c r="G77" i="2"/>
  <c r="G78" i="2"/>
  <c r="G79" i="2"/>
  <c r="K79" i="2" s="1"/>
  <c r="G80" i="2"/>
  <c r="G81" i="2"/>
  <c r="K81" i="2" s="1"/>
  <c r="G82" i="2"/>
  <c r="G83" i="2"/>
  <c r="K83" i="2" s="1"/>
  <c r="G84" i="2"/>
  <c r="G85" i="2"/>
  <c r="G86" i="2"/>
  <c r="G87" i="2"/>
  <c r="G88" i="2"/>
  <c r="K88" i="2" s="1"/>
  <c r="G89" i="2"/>
  <c r="G90" i="2"/>
  <c r="G91" i="2"/>
  <c r="K91" i="2" s="1"/>
  <c r="G92" i="2"/>
  <c r="G93" i="2"/>
  <c r="G94" i="2"/>
  <c r="G95" i="2"/>
  <c r="G96" i="2"/>
  <c r="G97" i="2"/>
  <c r="G98" i="2"/>
  <c r="G99" i="2"/>
  <c r="K99" i="2" s="1"/>
  <c r="G100" i="2"/>
  <c r="G101" i="2"/>
  <c r="G102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3" i="2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3" i="4"/>
  <c r="H4" i="4"/>
  <c r="H5" i="4"/>
  <c r="H6" i="4"/>
  <c r="H7" i="4"/>
  <c r="H8" i="4"/>
  <c r="H9" i="4"/>
  <c r="H10" i="4"/>
  <c r="K10" i="4" s="1"/>
  <c r="H11" i="4"/>
  <c r="K11" i="4" s="1"/>
  <c r="H12" i="4"/>
  <c r="H13" i="4"/>
  <c r="H14" i="4"/>
  <c r="H15" i="4"/>
  <c r="H16" i="4"/>
  <c r="K16" i="4" s="1"/>
  <c r="H17" i="4"/>
  <c r="H18" i="4"/>
  <c r="K18" i="4" s="1"/>
  <c r="H19" i="4"/>
  <c r="H20" i="4"/>
  <c r="H21" i="4"/>
  <c r="H22" i="4"/>
  <c r="H23" i="4"/>
  <c r="K23" i="4" s="1"/>
  <c r="H24" i="4"/>
  <c r="K24" i="4" s="1"/>
  <c r="H25" i="4"/>
  <c r="K25" i="4" s="1"/>
  <c r="H26" i="4"/>
  <c r="K26" i="4" s="1"/>
  <c r="H27" i="4"/>
  <c r="K27" i="4" s="1"/>
  <c r="H28" i="4"/>
  <c r="H29" i="4"/>
  <c r="H30" i="4"/>
  <c r="H31" i="4"/>
  <c r="H32" i="4"/>
  <c r="H33" i="4"/>
  <c r="H34" i="4"/>
  <c r="K34" i="4" s="1"/>
  <c r="H35" i="4"/>
  <c r="K35" i="4" s="1"/>
  <c r="H36" i="4"/>
  <c r="H37" i="4"/>
  <c r="H38" i="4"/>
  <c r="H39" i="4"/>
  <c r="H40" i="4"/>
  <c r="K40" i="4" s="1"/>
  <c r="H41" i="4"/>
  <c r="K41" i="4" s="1"/>
  <c r="H42" i="4"/>
  <c r="K42" i="4" s="1"/>
  <c r="H43" i="4"/>
  <c r="K43" i="4" s="1"/>
  <c r="H44" i="4"/>
  <c r="H45" i="4"/>
  <c r="H46" i="4"/>
  <c r="H47" i="4"/>
  <c r="H48" i="4"/>
  <c r="H49" i="4"/>
  <c r="K49" i="4" s="1"/>
  <c r="H50" i="4"/>
  <c r="H51" i="4"/>
  <c r="K51" i="4" s="1"/>
  <c r="H52" i="4"/>
  <c r="H53" i="4"/>
  <c r="H54" i="4"/>
  <c r="H55" i="4"/>
  <c r="H56" i="4"/>
  <c r="H57" i="4"/>
  <c r="K57" i="4" s="1"/>
  <c r="H58" i="4"/>
  <c r="K58" i="4" s="1"/>
  <c r="H59" i="4"/>
  <c r="K59" i="4" s="1"/>
  <c r="H60" i="4"/>
  <c r="H61" i="4"/>
  <c r="H62" i="4"/>
  <c r="H63" i="4"/>
  <c r="H64" i="4"/>
  <c r="H65" i="4"/>
  <c r="H66" i="4"/>
  <c r="H67" i="4"/>
  <c r="H68" i="4"/>
  <c r="H69" i="4"/>
  <c r="H70" i="4"/>
  <c r="H71" i="4"/>
  <c r="K71" i="4" s="1"/>
  <c r="H72" i="4"/>
  <c r="K72" i="4" s="1"/>
  <c r="H73" i="4"/>
  <c r="K73" i="4" s="1"/>
  <c r="H74" i="4"/>
  <c r="K74" i="4" s="1"/>
  <c r="H75" i="4"/>
  <c r="K75" i="4" s="1"/>
  <c r="H76" i="4"/>
  <c r="H77" i="4"/>
  <c r="H78" i="4"/>
  <c r="H79" i="4"/>
  <c r="K79" i="4" s="1"/>
  <c r="H80" i="4"/>
  <c r="H81" i="4"/>
  <c r="K81" i="4" s="1"/>
  <c r="H82" i="4"/>
  <c r="K82" i="4" s="1"/>
  <c r="H83" i="4"/>
  <c r="K83" i="4" s="1"/>
  <c r="H84" i="4"/>
  <c r="H85" i="4"/>
  <c r="H86" i="4"/>
  <c r="H87" i="4"/>
  <c r="H88" i="4"/>
  <c r="H89" i="4"/>
  <c r="H90" i="4"/>
  <c r="H91" i="4"/>
  <c r="K91" i="4" s="1"/>
  <c r="H92" i="4"/>
  <c r="H93" i="4"/>
  <c r="H94" i="4"/>
  <c r="H95" i="4"/>
  <c r="K95" i="4" s="1"/>
  <c r="H96" i="4"/>
  <c r="K96" i="4" s="1"/>
  <c r="H97" i="4"/>
  <c r="K97" i="4" s="1"/>
  <c r="H98" i="4"/>
  <c r="K98" i="4" s="1"/>
  <c r="H99" i="4"/>
  <c r="K99" i="4" s="1"/>
  <c r="H100" i="4"/>
  <c r="H101" i="4"/>
  <c r="H102" i="4"/>
  <c r="H3" i="4"/>
  <c r="K15" i="4"/>
  <c r="K17" i="4"/>
  <c r="K19" i="4"/>
  <c r="K30" i="4"/>
  <c r="K32" i="4"/>
  <c r="K33" i="4"/>
  <c r="K47" i="4"/>
  <c r="K55" i="4"/>
  <c r="K56" i="4"/>
  <c r="K62" i="4"/>
  <c r="K64" i="4"/>
  <c r="K65" i="4"/>
  <c r="K66" i="4"/>
  <c r="K67" i="4"/>
  <c r="K87" i="4"/>
  <c r="K88" i="4"/>
  <c r="K89" i="4"/>
  <c r="K90" i="4"/>
  <c r="K94" i="4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3" i="3"/>
  <c r="F102" i="4"/>
  <c r="E102" i="4"/>
  <c r="F101" i="4"/>
  <c r="E101" i="4"/>
  <c r="F100" i="4"/>
  <c r="E100" i="4"/>
  <c r="F99" i="4"/>
  <c r="E99" i="4"/>
  <c r="F98" i="4"/>
  <c r="E98" i="4"/>
  <c r="F97" i="4"/>
  <c r="E97" i="4"/>
  <c r="F96" i="4"/>
  <c r="E96" i="4"/>
  <c r="F95" i="4"/>
  <c r="E95" i="4"/>
  <c r="F94" i="4"/>
  <c r="E94" i="4"/>
  <c r="F93" i="4"/>
  <c r="E93" i="4"/>
  <c r="F92" i="4"/>
  <c r="E92" i="4"/>
  <c r="F91" i="4"/>
  <c r="E91" i="4"/>
  <c r="F90" i="4"/>
  <c r="E90" i="4"/>
  <c r="F89" i="4"/>
  <c r="E89" i="4"/>
  <c r="F88" i="4"/>
  <c r="E88" i="4"/>
  <c r="F87" i="4"/>
  <c r="E87" i="4"/>
  <c r="F86" i="4"/>
  <c r="E86" i="4"/>
  <c r="F85" i="4"/>
  <c r="E85" i="4"/>
  <c r="F84" i="4"/>
  <c r="E84" i="4"/>
  <c r="F83" i="4"/>
  <c r="E83" i="4"/>
  <c r="F82" i="4"/>
  <c r="E82" i="4"/>
  <c r="F81" i="4"/>
  <c r="E81" i="4"/>
  <c r="F80" i="4"/>
  <c r="E80" i="4"/>
  <c r="F79" i="4"/>
  <c r="E79" i="4"/>
  <c r="F78" i="4"/>
  <c r="E78" i="4"/>
  <c r="F77" i="4"/>
  <c r="E77" i="4"/>
  <c r="F76" i="4"/>
  <c r="E76" i="4"/>
  <c r="F75" i="4"/>
  <c r="E75" i="4"/>
  <c r="F74" i="4"/>
  <c r="E74" i="4"/>
  <c r="F73" i="4"/>
  <c r="E73" i="4"/>
  <c r="F72" i="4"/>
  <c r="E72" i="4"/>
  <c r="F71" i="4"/>
  <c r="E71" i="4"/>
  <c r="F70" i="4"/>
  <c r="E70" i="4"/>
  <c r="F69" i="4"/>
  <c r="E69" i="4"/>
  <c r="F68" i="4"/>
  <c r="E68" i="4"/>
  <c r="F67" i="4"/>
  <c r="E67" i="4"/>
  <c r="F66" i="4"/>
  <c r="E66" i="4"/>
  <c r="F65" i="4"/>
  <c r="E65" i="4"/>
  <c r="F64" i="4"/>
  <c r="E64" i="4"/>
  <c r="F63" i="4"/>
  <c r="E63" i="4"/>
  <c r="F62" i="4"/>
  <c r="E62" i="4"/>
  <c r="F61" i="4"/>
  <c r="E61" i="4"/>
  <c r="F60" i="4"/>
  <c r="E60" i="4"/>
  <c r="F59" i="4"/>
  <c r="E59" i="4"/>
  <c r="F58" i="4"/>
  <c r="E58" i="4"/>
  <c r="F57" i="4"/>
  <c r="E57" i="4"/>
  <c r="F56" i="4"/>
  <c r="E56" i="4"/>
  <c r="F55" i="4"/>
  <c r="E55" i="4"/>
  <c r="F54" i="4"/>
  <c r="E54" i="4"/>
  <c r="F53" i="4"/>
  <c r="E53" i="4"/>
  <c r="F52" i="4"/>
  <c r="E52" i="4"/>
  <c r="F51" i="4"/>
  <c r="E51" i="4"/>
  <c r="F50" i="4"/>
  <c r="E50" i="4"/>
  <c r="F49" i="4"/>
  <c r="E49" i="4"/>
  <c r="F48" i="4"/>
  <c r="E48" i="4"/>
  <c r="F47" i="4"/>
  <c r="E47" i="4"/>
  <c r="F46" i="4"/>
  <c r="E46" i="4"/>
  <c r="F45" i="4"/>
  <c r="E45" i="4"/>
  <c r="F44" i="4"/>
  <c r="E44" i="4"/>
  <c r="F43" i="4"/>
  <c r="E43" i="4"/>
  <c r="F42" i="4"/>
  <c r="E42" i="4"/>
  <c r="F41" i="4"/>
  <c r="E41" i="4"/>
  <c r="F40" i="4"/>
  <c r="E40" i="4"/>
  <c r="F39" i="4"/>
  <c r="E39" i="4"/>
  <c r="F38" i="4"/>
  <c r="E38" i="4"/>
  <c r="F37" i="4"/>
  <c r="E37" i="4"/>
  <c r="F36" i="4"/>
  <c r="E36" i="4"/>
  <c r="F35" i="4"/>
  <c r="E35" i="4"/>
  <c r="F34" i="4"/>
  <c r="E34" i="4"/>
  <c r="F33" i="4"/>
  <c r="E33" i="4"/>
  <c r="F32" i="4"/>
  <c r="E32" i="4"/>
  <c r="F31" i="4"/>
  <c r="E31" i="4"/>
  <c r="F30" i="4"/>
  <c r="E30" i="4"/>
  <c r="F29" i="4"/>
  <c r="E29" i="4"/>
  <c r="F28" i="4"/>
  <c r="E28" i="4"/>
  <c r="F27" i="4"/>
  <c r="E27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3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4" i="3"/>
  <c r="K5" i="3"/>
  <c r="K6" i="3"/>
  <c r="K7" i="3"/>
  <c r="K8" i="3"/>
  <c r="K9" i="3"/>
  <c r="K3" i="3"/>
  <c r="I102" i="4"/>
  <c r="J102" i="4"/>
  <c r="G102" i="4"/>
  <c r="K102" i="4"/>
  <c r="D102" i="4"/>
  <c r="K101" i="4"/>
  <c r="I101" i="4"/>
  <c r="J101" i="4"/>
  <c r="G101" i="4"/>
  <c r="D101" i="4"/>
  <c r="K100" i="4"/>
  <c r="I100" i="4"/>
  <c r="J100" i="4"/>
  <c r="G100" i="4"/>
  <c r="D100" i="4"/>
  <c r="I99" i="4"/>
  <c r="J99" i="4"/>
  <c r="G99" i="4"/>
  <c r="D99" i="4"/>
  <c r="I98" i="4"/>
  <c r="J98" i="4"/>
  <c r="G98" i="4"/>
  <c r="D98" i="4"/>
  <c r="I97" i="4"/>
  <c r="J97" i="4"/>
  <c r="G97" i="4"/>
  <c r="D97" i="4"/>
  <c r="I96" i="4"/>
  <c r="J96" i="4"/>
  <c r="G96" i="4"/>
  <c r="D96" i="4"/>
  <c r="I95" i="4"/>
  <c r="J95" i="4"/>
  <c r="G95" i="4"/>
  <c r="D95" i="4"/>
  <c r="I94" i="4"/>
  <c r="J94" i="4"/>
  <c r="G94" i="4"/>
  <c r="D94" i="4"/>
  <c r="K93" i="4"/>
  <c r="I93" i="4"/>
  <c r="J93" i="4"/>
  <c r="G93" i="4"/>
  <c r="D93" i="4"/>
  <c r="K92" i="4"/>
  <c r="I92" i="4"/>
  <c r="J92" i="4"/>
  <c r="G92" i="4"/>
  <c r="D92" i="4"/>
  <c r="I91" i="4"/>
  <c r="J91" i="4"/>
  <c r="G91" i="4"/>
  <c r="D91" i="4"/>
  <c r="I90" i="4"/>
  <c r="J90" i="4"/>
  <c r="G90" i="4"/>
  <c r="D90" i="4"/>
  <c r="I89" i="4"/>
  <c r="J89" i="4"/>
  <c r="G89" i="4"/>
  <c r="D89" i="4"/>
  <c r="I88" i="4"/>
  <c r="J88" i="4"/>
  <c r="G88" i="4"/>
  <c r="D88" i="4"/>
  <c r="I87" i="4"/>
  <c r="J87" i="4"/>
  <c r="G87" i="4"/>
  <c r="D87" i="4"/>
  <c r="I86" i="4"/>
  <c r="J86" i="4"/>
  <c r="G86" i="4"/>
  <c r="K86" i="4"/>
  <c r="D86" i="4"/>
  <c r="K85" i="4"/>
  <c r="I85" i="4"/>
  <c r="J85" i="4"/>
  <c r="G85" i="4"/>
  <c r="D85" i="4"/>
  <c r="K84" i="4"/>
  <c r="I84" i="4"/>
  <c r="J84" i="4"/>
  <c r="G84" i="4"/>
  <c r="D84" i="4"/>
  <c r="I83" i="4"/>
  <c r="J83" i="4"/>
  <c r="G83" i="4"/>
  <c r="D83" i="4"/>
  <c r="I82" i="4"/>
  <c r="J82" i="4"/>
  <c r="G82" i="4"/>
  <c r="D82" i="4"/>
  <c r="I81" i="4"/>
  <c r="J81" i="4"/>
  <c r="G81" i="4"/>
  <c r="D81" i="4"/>
  <c r="K80" i="4"/>
  <c r="I80" i="4"/>
  <c r="J80" i="4"/>
  <c r="G80" i="4"/>
  <c r="D80" i="4"/>
  <c r="I79" i="4"/>
  <c r="J79" i="4"/>
  <c r="G79" i="4"/>
  <c r="D79" i="4"/>
  <c r="I78" i="4"/>
  <c r="J78" i="4"/>
  <c r="G78" i="4"/>
  <c r="K78" i="4"/>
  <c r="D78" i="4"/>
  <c r="K77" i="4"/>
  <c r="I77" i="4"/>
  <c r="J77" i="4"/>
  <c r="G77" i="4"/>
  <c r="D77" i="4"/>
  <c r="K76" i="4"/>
  <c r="I76" i="4"/>
  <c r="J76" i="4"/>
  <c r="G76" i="4"/>
  <c r="D76" i="4"/>
  <c r="I75" i="4"/>
  <c r="J75" i="4"/>
  <c r="G75" i="4"/>
  <c r="D75" i="4"/>
  <c r="I74" i="4"/>
  <c r="J74" i="4"/>
  <c r="G74" i="4"/>
  <c r="D74" i="4"/>
  <c r="I73" i="4"/>
  <c r="J73" i="4"/>
  <c r="G73" i="4"/>
  <c r="D73" i="4"/>
  <c r="I72" i="4"/>
  <c r="J72" i="4"/>
  <c r="G72" i="4"/>
  <c r="D72" i="4"/>
  <c r="I71" i="4"/>
  <c r="J71" i="4"/>
  <c r="G71" i="4"/>
  <c r="D71" i="4"/>
  <c r="I70" i="4"/>
  <c r="J70" i="4"/>
  <c r="G70" i="4"/>
  <c r="K70" i="4"/>
  <c r="D70" i="4"/>
  <c r="K69" i="4"/>
  <c r="I69" i="4"/>
  <c r="J69" i="4"/>
  <c r="G69" i="4"/>
  <c r="D69" i="4"/>
  <c r="K68" i="4"/>
  <c r="I68" i="4"/>
  <c r="J68" i="4"/>
  <c r="G68" i="4"/>
  <c r="D68" i="4"/>
  <c r="I67" i="4"/>
  <c r="J67" i="4"/>
  <c r="G67" i="4"/>
  <c r="D67" i="4"/>
  <c r="I66" i="4"/>
  <c r="J66" i="4"/>
  <c r="G66" i="4"/>
  <c r="D66" i="4"/>
  <c r="I65" i="4"/>
  <c r="J65" i="4"/>
  <c r="G65" i="4"/>
  <c r="D65" i="4"/>
  <c r="I64" i="4"/>
  <c r="J64" i="4"/>
  <c r="G64" i="4"/>
  <c r="D64" i="4"/>
  <c r="I63" i="4"/>
  <c r="J63" i="4"/>
  <c r="G63" i="4"/>
  <c r="K63" i="4"/>
  <c r="D63" i="4"/>
  <c r="I62" i="4"/>
  <c r="J62" i="4"/>
  <c r="G62" i="4"/>
  <c r="D62" i="4"/>
  <c r="K61" i="4"/>
  <c r="I61" i="4"/>
  <c r="J61" i="4"/>
  <c r="G61" i="4"/>
  <c r="D61" i="4"/>
  <c r="K60" i="4"/>
  <c r="I60" i="4"/>
  <c r="J60" i="4"/>
  <c r="G60" i="4"/>
  <c r="D60" i="4"/>
  <c r="I59" i="4"/>
  <c r="J59" i="4"/>
  <c r="G59" i="4"/>
  <c r="D59" i="4"/>
  <c r="I58" i="4"/>
  <c r="J58" i="4"/>
  <c r="G58" i="4"/>
  <c r="D58" i="4"/>
  <c r="I57" i="4"/>
  <c r="J57" i="4"/>
  <c r="G57" i="4"/>
  <c r="D57" i="4"/>
  <c r="I56" i="4"/>
  <c r="J56" i="4"/>
  <c r="G56" i="4"/>
  <c r="D56" i="4"/>
  <c r="I55" i="4"/>
  <c r="J55" i="4"/>
  <c r="G55" i="4"/>
  <c r="D55" i="4"/>
  <c r="I54" i="4"/>
  <c r="J54" i="4"/>
  <c r="G54" i="4"/>
  <c r="K54" i="4"/>
  <c r="D54" i="4"/>
  <c r="K53" i="4"/>
  <c r="I53" i="4"/>
  <c r="J53" i="4"/>
  <c r="G53" i="4"/>
  <c r="D53" i="4"/>
  <c r="K52" i="4"/>
  <c r="I52" i="4"/>
  <c r="J52" i="4"/>
  <c r="G52" i="4"/>
  <c r="D52" i="4"/>
  <c r="I51" i="4"/>
  <c r="J51" i="4"/>
  <c r="G51" i="4"/>
  <c r="D51" i="4"/>
  <c r="I50" i="4"/>
  <c r="J50" i="4"/>
  <c r="G50" i="4"/>
  <c r="K50" i="4"/>
  <c r="D50" i="4"/>
  <c r="I49" i="4"/>
  <c r="J49" i="4"/>
  <c r="G49" i="4"/>
  <c r="D49" i="4"/>
  <c r="K48" i="4"/>
  <c r="I48" i="4"/>
  <c r="J48" i="4"/>
  <c r="G48" i="4"/>
  <c r="D48" i="4"/>
  <c r="I47" i="4"/>
  <c r="J47" i="4"/>
  <c r="G47" i="4"/>
  <c r="D47" i="4"/>
  <c r="I46" i="4"/>
  <c r="J46" i="4"/>
  <c r="G46" i="4"/>
  <c r="K46" i="4"/>
  <c r="D46" i="4"/>
  <c r="K45" i="4"/>
  <c r="I45" i="4"/>
  <c r="J45" i="4"/>
  <c r="G45" i="4"/>
  <c r="D45" i="4"/>
  <c r="K44" i="4"/>
  <c r="I44" i="4"/>
  <c r="J44" i="4"/>
  <c r="G44" i="4"/>
  <c r="D44" i="4"/>
  <c r="I43" i="4"/>
  <c r="J43" i="4"/>
  <c r="G43" i="4"/>
  <c r="D43" i="4"/>
  <c r="I42" i="4"/>
  <c r="J42" i="4"/>
  <c r="G42" i="4"/>
  <c r="D42" i="4"/>
  <c r="I41" i="4"/>
  <c r="J41" i="4"/>
  <c r="G41" i="4"/>
  <c r="D41" i="4"/>
  <c r="I40" i="4"/>
  <c r="J40" i="4"/>
  <c r="G40" i="4"/>
  <c r="D40" i="4"/>
  <c r="I39" i="4"/>
  <c r="J39" i="4"/>
  <c r="G39" i="4"/>
  <c r="K39" i="4"/>
  <c r="D39" i="4"/>
  <c r="I38" i="4"/>
  <c r="J38" i="4"/>
  <c r="G38" i="4"/>
  <c r="K38" i="4"/>
  <c r="D38" i="4"/>
  <c r="K37" i="4"/>
  <c r="I37" i="4"/>
  <c r="J37" i="4"/>
  <c r="G37" i="4"/>
  <c r="D37" i="4"/>
  <c r="K36" i="4"/>
  <c r="I36" i="4"/>
  <c r="J36" i="4"/>
  <c r="G36" i="4"/>
  <c r="D36" i="4"/>
  <c r="I35" i="4"/>
  <c r="J35" i="4"/>
  <c r="G35" i="4"/>
  <c r="D35" i="4"/>
  <c r="I34" i="4"/>
  <c r="J34" i="4"/>
  <c r="G34" i="4"/>
  <c r="D34" i="4"/>
  <c r="I33" i="4"/>
  <c r="J33" i="4"/>
  <c r="G33" i="4"/>
  <c r="D33" i="4"/>
  <c r="I32" i="4"/>
  <c r="J32" i="4"/>
  <c r="G32" i="4"/>
  <c r="D32" i="4"/>
  <c r="I31" i="4"/>
  <c r="J31" i="4"/>
  <c r="G31" i="4"/>
  <c r="K31" i="4"/>
  <c r="D31" i="4"/>
  <c r="I30" i="4"/>
  <c r="J30" i="4"/>
  <c r="G30" i="4"/>
  <c r="D30" i="4"/>
  <c r="K29" i="4"/>
  <c r="I29" i="4"/>
  <c r="J29" i="4"/>
  <c r="G29" i="4"/>
  <c r="D29" i="4"/>
  <c r="K28" i="4"/>
  <c r="I28" i="4"/>
  <c r="J28" i="4"/>
  <c r="G28" i="4"/>
  <c r="D28" i="4"/>
  <c r="I27" i="4"/>
  <c r="J27" i="4"/>
  <c r="G27" i="4"/>
  <c r="D27" i="4"/>
  <c r="I26" i="4"/>
  <c r="J26" i="4"/>
  <c r="G26" i="4"/>
  <c r="D26" i="4"/>
  <c r="I25" i="4"/>
  <c r="J25" i="4"/>
  <c r="G25" i="4"/>
  <c r="D25" i="4"/>
  <c r="I24" i="4"/>
  <c r="J24" i="4"/>
  <c r="G24" i="4"/>
  <c r="D24" i="4"/>
  <c r="I23" i="4"/>
  <c r="J23" i="4"/>
  <c r="G23" i="4"/>
  <c r="D23" i="4"/>
  <c r="I22" i="4"/>
  <c r="J22" i="4"/>
  <c r="G22" i="4"/>
  <c r="K22" i="4"/>
  <c r="D22" i="4"/>
  <c r="K21" i="4"/>
  <c r="I21" i="4"/>
  <c r="J21" i="4"/>
  <c r="G21" i="4"/>
  <c r="D21" i="4"/>
  <c r="K20" i="4"/>
  <c r="I20" i="4"/>
  <c r="J20" i="4"/>
  <c r="G20" i="4"/>
  <c r="D20" i="4"/>
  <c r="I19" i="4"/>
  <c r="J19" i="4"/>
  <c r="G19" i="4"/>
  <c r="D19" i="4"/>
  <c r="I18" i="4"/>
  <c r="J18" i="4"/>
  <c r="G18" i="4"/>
  <c r="D18" i="4"/>
  <c r="I17" i="4"/>
  <c r="J17" i="4"/>
  <c r="G17" i="4"/>
  <c r="D17" i="4"/>
  <c r="I16" i="4"/>
  <c r="J16" i="4"/>
  <c r="G16" i="4"/>
  <c r="D16" i="4"/>
  <c r="I15" i="4"/>
  <c r="J15" i="4"/>
  <c r="G15" i="4"/>
  <c r="D15" i="4"/>
  <c r="I14" i="4"/>
  <c r="J14" i="4"/>
  <c r="G14" i="4"/>
  <c r="K14" i="4"/>
  <c r="D14" i="4"/>
  <c r="K13" i="4"/>
  <c r="I13" i="4"/>
  <c r="J13" i="4"/>
  <c r="G13" i="4"/>
  <c r="D13" i="4"/>
  <c r="K12" i="4"/>
  <c r="I12" i="4"/>
  <c r="J12" i="4"/>
  <c r="G12" i="4"/>
  <c r="D12" i="4"/>
  <c r="I11" i="4"/>
  <c r="J11" i="4"/>
  <c r="G11" i="4"/>
  <c r="D11" i="4"/>
  <c r="I10" i="4"/>
  <c r="J10" i="4"/>
  <c r="G10" i="4"/>
  <c r="D10" i="4"/>
  <c r="K9" i="4"/>
  <c r="I9" i="4"/>
  <c r="J9" i="4"/>
  <c r="G9" i="4"/>
  <c r="D9" i="4"/>
  <c r="K8" i="4"/>
  <c r="I8" i="4"/>
  <c r="J8" i="4"/>
  <c r="G8" i="4"/>
  <c r="D8" i="4"/>
  <c r="I7" i="4"/>
  <c r="J7" i="4"/>
  <c r="G7" i="4"/>
  <c r="K7" i="4"/>
  <c r="D7" i="4"/>
  <c r="I6" i="4"/>
  <c r="J6" i="4"/>
  <c r="G6" i="4"/>
  <c r="K6" i="4"/>
  <c r="D6" i="4"/>
  <c r="K5" i="4"/>
  <c r="I5" i="4"/>
  <c r="J5" i="4"/>
  <c r="G5" i="4"/>
  <c r="D5" i="4"/>
  <c r="K4" i="4"/>
  <c r="I4" i="4"/>
  <c r="J4" i="4"/>
  <c r="G4" i="4"/>
  <c r="D4" i="4"/>
  <c r="I3" i="4"/>
  <c r="J3" i="4"/>
  <c r="G3" i="4"/>
  <c r="K3" i="4"/>
  <c r="D3" i="4"/>
  <c r="I102" i="3"/>
  <c r="J102" i="3"/>
  <c r="G102" i="3"/>
  <c r="H102" i="3"/>
  <c r="D102" i="3"/>
  <c r="I101" i="3"/>
  <c r="J101" i="3"/>
  <c r="G101" i="3"/>
  <c r="H101" i="3"/>
  <c r="D101" i="3"/>
  <c r="I100" i="3"/>
  <c r="J100" i="3"/>
  <c r="G100" i="3"/>
  <c r="H100" i="3"/>
  <c r="D100" i="3"/>
  <c r="I99" i="3"/>
  <c r="J99" i="3"/>
  <c r="G99" i="3"/>
  <c r="H99" i="3"/>
  <c r="D99" i="3"/>
  <c r="I98" i="3"/>
  <c r="J98" i="3"/>
  <c r="G98" i="3"/>
  <c r="H98" i="3"/>
  <c r="D98" i="3"/>
  <c r="I97" i="3"/>
  <c r="J97" i="3"/>
  <c r="G97" i="3"/>
  <c r="H97" i="3"/>
  <c r="D97" i="3"/>
  <c r="I96" i="3"/>
  <c r="J96" i="3"/>
  <c r="G96" i="3"/>
  <c r="H96" i="3"/>
  <c r="D96" i="3"/>
  <c r="I95" i="3"/>
  <c r="J95" i="3"/>
  <c r="G95" i="3"/>
  <c r="H95" i="3"/>
  <c r="D95" i="3"/>
  <c r="I94" i="3"/>
  <c r="J94" i="3"/>
  <c r="G94" i="3"/>
  <c r="H94" i="3"/>
  <c r="D94" i="3"/>
  <c r="I93" i="3"/>
  <c r="J93" i="3"/>
  <c r="G93" i="3"/>
  <c r="H93" i="3"/>
  <c r="D93" i="3"/>
  <c r="I92" i="3"/>
  <c r="J92" i="3"/>
  <c r="G92" i="3"/>
  <c r="H92" i="3"/>
  <c r="D92" i="3"/>
  <c r="I91" i="3"/>
  <c r="J91" i="3"/>
  <c r="G91" i="3"/>
  <c r="H91" i="3"/>
  <c r="D91" i="3"/>
  <c r="I90" i="3"/>
  <c r="J90" i="3"/>
  <c r="G90" i="3"/>
  <c r="H90" i="3"/>
  <c r="D90" i="3"/>
  <c r="I89" i="3"/>
  <c r="J89" i="3"/>
  <c r="G89" i="3"/>
  <c r="H89" i="3"/>
  <c r="D89" i="3"/>
  <c r="I88" i="3"/>
  <c r="J88" i="3"/>
  <c r="G88" i="3"/>
  <c r="H88" i="3"/>
  <c r="D88" i="3"/>
  <c r="I87" i="3"/>
  <c r="J87" i="3"/>
  <c r="G87" i="3"/>
  <c r="H87" i="3"/>
  <c r="D87" i="3"/>
  <c r="I86" i="3"/>
  <c r="J86" i="3"/>
  <c r="G86" i="3"/>
  <c r="H86" i="3"/>
  <c r="D86" i="3"/>
  <c r="I85" i="3"/>
  <c r="J85" i="3"/>
  <c r="G85" i="3"/>
  <c r="H85" i="3"/>
  <c r="D85" i="3"/>
  <c r="I84" i="3"/>
  <c r="J84" i="3"/>
  <c r="G84" i="3"/>
  <c r="H84" i="3"/>
  <c r="D84" i="3"/>
  <c r="I83" i="3"/>
  <c r="J83" i="3"/>
  <c r="G83" i="3"/>
  <c r="H83" i="3"/>
  <c r="D83" i="3"/>
  <c r="I82" i="3"/>
  <c r="J82" i="3"/>
  <c r="G82" i="3"/>
  <c r="H82" i="3"/>
  <c r="D82" i="3"/>
  <c r="I81" i="3"/>
  <c r="J81" i="3"/>
  <c r="G81" i="3"/>
  <c r="H81" i="3"/>
  <c r="D81" i="3"/>
  <c r="I80" i="3"/>
  <c r="J80" i="3"/>
  <c r="G80" i="3"/>
  <c r="H80" i="3"/>
  <c r="D80" i="3"/>
  <c r="I79" i="3"/>
  <c r="J79" i="3"/>
  <c r="G79" i="3"/>
  <c r="H79" i="3"/>
  <c r="D79" i="3"/>
  <c r="I78" i="3"/>
  <c r="J78" i="3"/>
  <c r="G78" i="3"/>
  <c r="H78" i="3"/>
  <c r="D78" i="3"/>
  <c r="I77" i="3"/>
  <c r="J77" i="3"/>
  <c r="G77" i="3"/>
  <c r="H77" i="3"/>
  <c r="D77" i="3"/>
  <c r="I76" i="3"/>
  <c r="J76" i="3"/>
  <c r="G76" i="3"/>
  <c r="H76" i="3"/>
  <c r="D76" i="3"/>
  <c r="I75" i="3"/>
  <c r="J75" i="3"/>
  <c r="G75" i="3"/>
  <c r="H75" i="3"/>
  <c r="D75" i="3"/>
  <c r="I74" i="3"/>
  <c r="J74" i="3"/>
  <c r="G74" i="3"/>
  <c r="H74" i="3"/>
  <c r="D74" i="3"/>
  <c r="I73" i="3"/>
  <c r="J73" i="3"/>
  <c r="G73" i="3"/>
  <c r="H73" i="3"/>
  <c r="D73" i="3"/>
  <c r="I72" i="3"/>
  <c r="J72" i="3"/>
  <c r="G72" i="3"/>
  <c r="H72" i="3"/>
  <c r="D72" i="3"/>
  <c r="I71" i="3"/>
  <c r="J71" i="3"/>
  <c r="G71" i="3"/>
  <c r="H71" i="3"/>
  <c r="D71" i="3"/>
  <c r="I70" i="3"/>
  <c r="J70" i="3"/>
  <c r="G70" i="3"/>
  <c r="H70" i="3"/>
  <c r="D70" i="3"/>
  <c r="I69" i="3"/>
  <c r="J69" i="3"/>
  <c r="G69" i="3"/>
  <c r="H69" i="3"/>
  <c r="D69" i="3"/>
  <c r="I68" i="3"/>
  <c r="J68" i="3"/>
  <c r="G68" i="3"/>
  <c r="H68" i="3"/>
  <c r="D68" i="3"/>
  <c r="I67" i="3"/>
  <c r="J67" i="3"/>
  <c r="G67" i="3"/>
  <c r="H67" i="3"/>
  <c r="D67" i="3"/>
  <c r="I66" i="3"/>
  <c r="J66" i="3"/>
  <c r="G66" i="3"/>
  <c r="H66" i="3"/>
  <c r="D66" i="3"/>
  <c r="I65" i="3"/>
  <c r="J65" i="3"/>
  <c r="G65" i="3"/>
  <c r="H65" i="3"/>
  <c r="D65" i="3"/>
  <c r="I64" i="3"/>
  <c r="J64" i="3"/>
  <c r="G64" i="3"/>
  <c r="H64" i="3"/>
  <c r="D64" i="3"/>
  <c r="I63" i="3"/>
  <c r="J63" i="3"/>
  <c r="G63" i="3"/>
  <c r="H63" i="3"/>
  <c r="D63" i="3"/>
  <c r="I62" i="3"/>
  <c r="J62" i="3"/>
  <c r="G62" i="3"/>
  <c r="H62" i="3"/>
  <c r="D62" i="3"/>
  <c r="I61" i="3"/>
  <c r="J61" i="3"/>
  <c r="G61" i="3"/>
  <c r="H61" i="3"/>
  <c r="D61" i="3"/>
  <c r="I60" i="3"/>
  <c r="J60" i="3"/>
  <c r="G60" i="3"/>
  <c r="H60" i="3"/>
  <c r="D60" i="3"/>
  <c r="I59" i="3"/>
  <c r="J59" i="3"/>
  <c r="G59" i="3"/>
  <c r="H59" i="3"/>
  <c r="D59" i="3"/>
  <c r="I58" i="3"/>
  <c r="J58" i="3"/>
  <c r="G58" i="3"/>
  <c r="H58" i="3"/>
  <c r="D58" i="3"/>
  <c r="I57" i="3"/>
  <c r="J57" i="3"/>
  <c r="G57" i="3"/>
  <c r="H57" i="3"/>
  <c r="D57" i="3"/>
  <c r="I56" i="3"/>
  <c r="J56" i="3"/>
  <c r="G56" i="3"/>
  <c r="H56" i="3"/>
  <c r="D56" i="3"/>
  <c r="I55" i="3"/>
  <c r="J55" i="3"/>
  <c r="G55" i="3"/>
  <c r="H55" i="3"/>
  <c r="D55" i="3"/>
  <c r="I54" i="3"/>
  <c r="J54" i="3"/>
  <c r="G54" i="3"/>
  <c r="H54" i="3"/>
  <c r="D54" i="3"/>
  <c r="I53" i="3"/>
  <c r="J53" i="3"/>
  <c r="G53" i="3"/>
  <c r="H53" i="3"/>
  <c r="D53" i="3"/>
  <c r="I52" i="3"/>
  <c r="J52" i="3"/>
  <c r="G52" i="3"/>
  <c r="H52" i="3"/>
  <c r="D52" i="3"/>
  <c r="I51" i="3"/>
  <c r="J51" i="3"/>
  <c r="G51" i="3"/>
  <c r="H51" i="3"/>
  <c r="D51" i="3"/>
  <c r="I50" i="3"/>
  <c r="J50" i="3"/>
  <c r="G50" i="3"/>
  <c r="H50" i="3"/>
  <c r="D50" i="3"/>
  <c r="I49" i="3"/>
  <c r="J49" i="3"/>
  <c r="G49" i="3"/>
  <c r="H49" i="3"/>
  <c r="D49" i="3"/>
  <c r="I48" i="3"/>
  <c r="J48" i="3"/>
  <c r="G48" i="3"/>
  <c r="H48" i="3"/>
  <c r="D48" i="3"/>
  <c r="I47" i="3"/>
  <c r="J47" i="3"/>
  <c r="G47" i="3"/>
  <c r="H47" i="3"/>
  <c r="D47" i="3"/>
  <c r="I46" i="3"/>
  <c r="J46" i="3"/>
  <c r="G46" i="3"/>
  <c r="H46" i="3"/>
  <c r="D46" i="3"/>
  <c r="I45" i="3"/>
  <c r="J45" i="3"/>
  <c r="G45" i="3"/>
  <c r="H45" i="3"/>
  <c r="D45" i="3"/>
  <c r="I44" i="3"/>
  <c r="J44" i="3"/>
  <c r="G44" i="3"/>
  <c r="H44" i="3"/>
  <c r="D44" i="3"/>
  <c r="I43" i="3"/>
  <c r="J43" i="3"/>
  <c r="G43" i="3"/>
  <c r="H43" i="3"/>
  <c r="D43" i="3"/>
  <c r="I42" i="3"/>
  <c r="J42" i="3"/>
  <c r="G42" i="3"/>
  <c r="H42" i="3"/>
  <c r="D42" i="3"/>
  <c r="I41" i="3"/>
  <c r="J41" i="3"/>
  <c r="G41" i="3"/>
  <c r="H41" i="3"/>
  <c r="D41" i="3"/>
  <c r="I40" i="3"/>
  <c r="J40" i="3"/>
  <c r="G40" i="3"/>
  <c r="H40" i="3"/>
  <c r="D40" i="3"/>
  <c r="I39" i="3"/>
  <c r="J39" i="3"/>
  <c r="G39" i="3"/>
  <c r="H39" i="3"/>
  <c r="D39" i="3"/>
  <c r="I38" i="3"/>
  <c r="J38" i="3"/>
  <c r="G38" i="3"/>
  <c r="H38" i="3"/>
  <c r="D38" i="3"/>
  <c r="I37" i="3"/>
  <c r="J37" i="3"/>
  <c r="G37" i="3"/>
  <c r="H37" i="3"/>
  <c r="D37" i="3"/>
  <c r="I36" i="3"/>
  <c r="J36" i="3"/>
  <c r="G36" i="3"/>
  <c r="H36" i="3"/>
  <c r="D36" i="3"/>
  <c r="I35" i="3"/>
  <c r="J35" i="3"/>
  <c r="G35" i="3"/>
  <c r="H35" i="3"/>
  <c r="D35" i="3"/>
  <c r="I34" i="3"/>
  <c r="J34" i="3"/>
  <c r="G34" i="3"/>
  <c r="H34" i="3"/>
  <c r="D34" i="3"/>
  <c r="I33" i="3"/>
  <c r="J33" i="3"/>
  <c r="G33" i="3"/>
  <c r="H33" i="3"/>
  <c r="D33" i="3"/>
  <c r="I32" i="3"/>
  <c r="J32" i="3"/>
  <c r="G32" i="3"/>
  <c r="H32" i="3"/>
  <c r="D32" i="3"/>
  <c r="I31" i="3"/>
  <c r="J31" i="3"/>
  <c r="G31" i="3"/>
  <c r="H31" i="3"/>
  <c r="D31" i="3"/>
  <c r="I30" i="3"/>
  <c r="J30" i="3"/>
  <c r="G30" i="3"/>
  <c r="H30" i="3"/>
  <c r="D30" i="3"/>
  <c r="I29" i="3"/>
  <c r="J29" i="3"/>
  <c r="G29" i="3"/>
  <c r="H29" i="3"/>
  <c r="D29" i="3"/>
  <c r="I28" i="3"/>
  <c r="J28" i="3"/>
  <c r="G28" i="3"/>
  <c r="H28" i="3"/>
  <c r="D28" i="3"/>
  <c r="I27" i="3"/>
  <c r="J27" i="3"/>
  <c r="G27" i="3"/>
  <c r="H27" i="3"/>
  <c r="D27" i="3"/>
  <c r="I26" i="3"/>
  <c r="J26" i="3"/>
  <c r="G26" i="3"/>
  <c r="H26" i="3"/>
  <c r="D26" i="3"/>
  <c r="I25" i="3"/>
  <c r="J25" i="3"/>
  <c r="G25" i="3"/>
  <c r="H25" i="3"/>
  <c r="D25" i="3"/>
  <c r="I24" i="3"/>
  <c r="J24" i="3"/>
  <c r="G24" i="3"/>
  <c r="H24" i="3"/>
  <c r="D24" i="3"/>
  <c r="I23" i="3"/>
  <c r="J23" i="3"/>
  <c r="G23" i="3"/>
  <c r="H23" i="3"/>
  <c r="D23" i="3"/>
  <c r="I22" i="3"/>
  <c r="J22" i="3"/>
  <c r="G22" i="3"/>
  <c r="H22" i="3"/>
  <c r="D22" i="3"/>
  <c r="I21" i="3"/>
  <c r="J21" i="3"/>
  <c r="G21" i="3"/>
  <c r="H21" i="3"/>
  <c r="D21" i="3"/>
  <c r="I20" i="3"/>
  <c r="J20" i="3"/>
  <c r="G20" i="3"/>
  <c r="H20" i="3"/>
  <c r="D20" i="3"/>
  <c r="I19" i="3"/>
  <c r="J19" i="3"/>
  <c r="G19" i="3"/>
  <c r="H19" i="3"/>
  <c r="D19" i="3"/>
  <c r="I18" i="3"/>
  <c r="J18" i="3"/>
  <c r="G18" i="3"/>
  <c r="H18" i="3"/>
  <c r="D18" i="3"/>
  <c r="I17" i="3"/>
  <c r="J17" i="3"/>
  <c r="G17" i="3"/>
  <c r="H17" i="3"/>
  <c r="D17" i="3"/>
  <c r="I16" i="3"/>
  <c r="J16" i="3"/>
  <c r="G16" i="3"/>
  <c r="H16" i="3"/>
  <c r="D16" i="3"/>
  <c r="I15" i="3"/>
  <c r="J15" i="3"/>
  <c r="G15" i="3"/>
  <c r="H15" i="3"/>
  <c r="D15" i="3"/>
  <c r="I14" i="3"/>
  <c r="J14" i="3"/>
  <c r="G14" i="3"/>
  <c r="H14" i="3"/>
  <c r="D14" i="3"/>
  <c r="I13" i="3"/>
  <c r="J13" i="3"/>
  <c r="G13" i="3"/>
  <c r="H13" i="3"/>
  <c r="D13" i="3"/>
  <c r="I12" i="3"/>
  <c r="J12" i="3"/>
  <c r="G12" i="3"/>
  <c r="H12" i="3"/>
  <c r="D12" i="3"/>
  <c r="I11" i="3"/>
  <c r="J11" i="3"/>
  <c r="G11" i="3"/>
  <c r="H11" i="3"/>
  <c r="D11" i="3"/>
  <c r="I10" i="3"/>
  <c r="J10" i="3"/>
  <c r="G10" i="3"/>
  <c r="H10" i="3"/>
  <c r="D10" i="3"/>
  <c r="I9" i="3"/>
  <c r="J9" i="3"/>
  <c r="G9" i="3"/>
  <c r="H9" i="3"/>
  <c r="D9" i="3"/>
  <c r="I8" i="3"/>
  <c r="J8" i="3"/>
  <c r="G8" i="3"/>
  <c r="H8" i="3"/>
  <c r="D8" i="3"/>
  <c r="I7" i="3"/>
  <c r="J7" i="3"/>
  <c r="G7" i="3"/>
  <c r="H7" i="3"/>
  <c r="D7" i="3"/>
  <c r="I6" i="3"/>
  <c r="J6" i="3"/>
  <c r="G6" i="3"/>
  <c r="H6" i="3"/>
  <c r="D6" i="3"/>
  <c r="I5" i="3"/>
  <c r="J5" i="3"/>
  <c r="G5" i="3"/>
  <c r="H5" i="3"/>
  <c r="D5" i="3"/>
  <c r="I4" i="3"/>
  <c r="J4" i="3"/>
  <c r="G4" i="3"/>
  <c r="H4" i="3"/>
  <c r="D4" i="3"/>
  <c r="I3" i="3"/>
  <c r="J3" i="3"/>
  <c r="G3" i="3"/>
  <c r="H3" i="3"/>
  <c r="D3" i="3"/>
  <c r="M102" i="2"/>
  <c r="L102" i="2"/>
  <c r="K102" i="2"/>
  <c r="D102" i="2"/>
  <c r="M101" i="2"/>
  <c r="L101" i="2"/>
  <c r="K101" i="2"/>
  <c r="D101" i="2"/>
  <c r="M100" i="2"/>
  <c r="L100" i="2"/>
  <c r="K100" i="2"/>
  <c r="D100" i="2"/>
  <c r="D99" i="2"/>
  <c r="K98" i="2"/>
  <c r="D98" i="2"/>
  <c r="L97" i="2"/>
  <c r="K97" i="2"/>
  <c r="D97" i="2"/>
  <c r="L96" i="2"/>
  <c r="K96" i="2"/>
  <c r="D96" i="2"/>
  <c r="M95" i="2"/>
  <c r="K95" i="2"/>
  <c r="D95" i="2"/>
  <c r="K94" i="2"/>
  <c r="M94" i="2"/>
  <c r="L94" i="2"/>
  <c r="D94" i="2"/>
  <c r="L93" i="2"/>
  <c r="M93" i="2"/>
  <c r="K93" i="2"/>
  <c r="D93" i="2"/>
  <c r="M92" i="2"/>
  <c r="L92" i="2"/>
  <c r="K92" i="2"/>
  <c r="D92" i="2"/>
  <c r="D91" i="2"/>
  <c r="M90" i="2"/>
  <c r="K90" i="2"/>
  <c r="D90" i="2"/>
  <c r="K89" i="2"/>
  <c r="D89" i="2"/>
  <c r="M88" i="2"/>
  <c r="L88" i="2"/>
  <c r="D88" i="2"/>
  <c r="K87" i="2"/>
  <c r="D87" i="2"/>
  <c r="M86" i="2"/>
  <c r="L86" i="2"/>
  <c r="K86" i="2"/>
  <c r="D86" i="2"/>
  <c r="M85" i="2"/>
  <c r="K85" i="2"/>
  <c r="L85" i="2"/>
  <c r="D85" i="2"/>
  <c r="M84" i="2"/>
  <c r="L84" i="2"/>
  <c r="K84" i="2"/>
  <c r="D84" i="2"/>
  <c r="M83" i="2"/>
  <c r="D83" i="2"/>
  <c r="K82" i="2"/>
  <c r="D82" i="2"/>
  <c r="D81" i="2"/>
  <c r="M80" i="2"/>
  <c r="K80" i="2"/>
  <c r="D80" i="2"/>
  <c r="L79" i="2"/>
  <c r="D79" i="2"/>
  <c r="K78" i="2"/>
  <c r="M78" i="2"/>
  <c r="L78" i="2"/>
  <c r="D78" i="2"/>
  <c r="L77" i="2"/>
  <c r="K77" i="2"/>
  <c r="M77" i="2"/>
  <c r="D77" i="2"/>
  <c r="M76" i="2"/>
  <c r="L76" i="2"/>
  <c r="K76" i="2"/>
  <c r="D76" i="2"/>
  <c r="L75" i="2"/>
  <c r="D75" i="2"/>
  <c r="D74" i="2"/>
  <c r="M73" i="2"/>
  <c r="L73" i="2"/>
  <c r="D73" i="2"/>
  <c r="D72" i="2"/>
  <c r="L71" i="2"/>
  <c r="K71" i="2"/>
  <c r="D71" i="2"/>
  <c r="M70" i="2"/>
  <c r="L70" i="2"/>
  <c r="K70" i="2"/>
  <c r="D70" i="2"/>
  <c r="M69" i="2"/>
  <c r="L69" i="2"/>
  <c r="K69" i="2"/>
  <c r="D69" i="2"/>
  <c r="M68" i="2"/>
  <c r="L68" i="2"/>
  <c r="K68" i="2"/>
  <c r="D68" i="2"/>
  <c r="D67" i="2"/>
  <c r="D66" i="2"/>
  <c r="M65" i="2"/>
  <c r="K65" i="2"/>
  <c r="D65" i="2"/>
  <c r="L64" i="2"/>
  <c r="K64" i="2"/>
  <c r="D64" i="2"/>
  <c r="M63" i="2"/>
  <c r="L63" i="2"/>
  <c r="D63" i="2"/>
  <c r="M62" i="2"/>
  <c r="L62" i="2"/>
  <c r="K62" i="2"/>
  <c r="D62" i="2"/>
  <c r="K61" i="2"/>
  <c r="M61" i="2"/>
  <c r="L61" i="2"/>
  <c r="D61" i="2"/>
  <c r="M60" i="2"/>
  <c r="L60" i="2"/>
  <c r="K60" i="2"/>
  <c r="D60" i="2"/>
  <c r="D59" i="2"/>
  <c r="K58" i="2"/>
  <c r="M58" i="2"/>
  <c r="L58" i="2"/>
  <c r="D58" i="2"/>
  <c r="K57" i="2"/>
  <c r="D57" i="2"/>
  <c r="M56" i="2"/>
  <c r="L56" i="2"/>
  <c r="K56" i="2"/>
  <c r="D56" i="2"/>
  <c r="K55" i="2"/>
  <c r="D55" i="2"/>
  <c r="K54" i="2"/>
  <c r="M54" i="2"/>
  <c r="L54" i="2"/>
  <c r="D54" i="2"/>
  <c r="M53" i="2"/>
  <c r="L53" i="2"/>
  <c r="K53" i="2"/>
  <c r="D53" i="2"/>
  <c r="M52" i="2"/>
  <c r="L52" i="2"/>
  <c r="K52" i="2"/>
  <c r="D52" i="2"/>
  <c r="D51" i="2"/>
  <c r="L50" i="2"/>
  <c r="K50" i="2"/>
  <c r="D50" i="2"/>
  <c r="M49" i="2"/>
  <c r="K49" i="2"/>
  <c r="D49" i="2"/>
  <c r="L48" i="2"/>
  <c r="D48" i="2"/>
  <c r="M47" i="2"/>
  <c r="D47" i="2"/>
  <c r="M46" i="2"/>
  <c r="L46" i="2"/>
  <c r="K46" i="2"/>
  <c r="D46" i="2"/>
  <c r="M45" i="2"/>
  <c r="L45" i="2"/>
  <c r="K45" i="2"/>
  <c r="D45" i="2"/>
  <c r="M44" i="2"/>
  <c r="L44" i="2"/>
  <c r="K44" i="2"/>
  <c r="D44" i="2"/>
  <c r="D43" i="2"/>
  <c r="D42" i="2"/>
  <c r="M41" i="2"/>
  <c r="D41" i="2"/>
  <c r="K40" i="2"/>
  <c r="D40" i="2"/>
  <c r="M39" i="2"/>
  <c r="L39" i="2"/>
  <c r="D39" i="2"/>
  <c r="K38" i="2"/>
  <c r="M38" i="2"/>
  <c r="L38" i="2"/>
  <c r="D38" i="2"/>
  <c r="L37" i="2"/>
  <c r="K37" i="2"/>
  <c r="M37" i="2"/>
  <c r="D37" i="2"/>
  <c r="M36" i="2"/>
  <c r="L36" i="2"/>
  <c r="K36" i="2"/>
  <c r="D36" i="2"/>
  <c r="L35" i="2"/>
  <c r="D35" i="2"/>
  <c r="D34" i="2"/>
  <c r="M33" i="2"/>
  <c r="D33" i="2"/>
  <c r="D32" i="2"/>
  <c r="M31" i="2"/>
  <c r="L31" i="2"/>
  <c r="K31" i="2"/>
  <c r="D31" i="2"/>
  <c r="L30" i="2"/>
  <c r="M30" i="2"/>
  <c r="K30" i="2"/>
  <c r="D30" i="2"/>
  <c r="M29" i="2"/>
  <c r="L29" i="2"/>
  <c r="K29" i="2"/>
  <c r="D29" i="2"/>
  <c r="M28" i="2"/>
  <c r="L28" i="2"/>
  <c r="K28" i="2"/>
  <c r="D28" i="2"/>
  <c r="D27" i="2"/>
  <c r="D26" i="2"/>
  <c r="M25" i="2"/>
  <c r="K25" i="2"/>
  <c r="D25" i="2"/>
  <c r="L24" i="2"/>
  <c r="K24" i="2"/>
  <c r="D24" i="2"/>
  <c r="M23" i="2"/>
  <c r="L23" i="2"/>
  <c r="D23" i="2"/>
  <c r="M22" i="2"/>
  <c r="L22" i="2"/>
  <c r="K22" i="2"/>
  <c r="D22" i="2"/>
  <c r="K21" i="2"/>
  <c r="M21" i="2"/>
  <c r="L21" i="2"/>
  <c r="D21" i="2"/>
  <c r="L20" i="2"/>
  <c r="M20" i="2"/>
  <c r="K20" i="2"/>
  <c r="D20" i="2"/>
  <c r="D19" i="2"/>
  <c r="M18" i="2"/>
  <c r="D18" i="2"/>
  <c r="D17" i="2"/>
  <c r="L16" i="2"/>
  <c r="D16" i="2"/>
  <c r="M15" i="2"/>
  <c r="L15" i="2"/>
  <c r="K15" i="2"/>
  <c r="D15" i="2"/>
  <c r="M14" i="2"/>
  <c r="L14" i="2"/>
  <c r="K14" i="2"/>
  <c r="D14" i="2"/>
  <c r="M13" i="2"/>
  <c r="L13" i="2"/>
  <c r="K13" i="2"/>
  <c r="D13" i="2"/>
  <c r="M12" i="2"/>
  <c r="L12" i="2"/>
  <c r="K12" i="2"/>
  <c r="D12" i="2"/>
  <c r="D11" i="2"/>
  <c r="K10" i="2"/>
  <c r="D10" i="2"/>
  <c r="D9" i="2"/>
  <c r="M8" i="2"/>
  <c r="D8" i="2"/>
  <c r="M7" i="2"/>
  <c r="L7" i="2"/>
  <c r="K7" i="2"/>
  <c r="D7" i="2"/>
  <c r="K6" i="2"/>
  <c r="M6" i="2"/>
  <c r="L6" i="2"/>
  <c r="D6" i="2"/>
  <c r="L5" i="2"/>
  <c r="K5" i="2"/>
  <c r="M5" i="2"/>
  <c r="D5" i="2"/>
  <c r="M4" i="2"/>
  <c r="L4" i="2"/>
  <c r="K4" i="2"/>
  <c r="D4" i="2"/>
  <c r="M3" i="2"/>
  <c r="L3" i="2"/>
  <c r="K3" i="2"/>
  <c r="D3" i="2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4" i="1"/>
  <c r="L103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J4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4" i="1"/>
  <c r="G10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4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4" i="1"/>
</calcChain>
</file>

<file path=xl/sharedStrings.xml><?xml version="1.0" encoding="utf-8"?>
<sst xmlns="http://schemas.openxmlformats.org/spreadsheetml/2006/main" count="48" uniqueCount="17">
  <si>
    <t>필요 경험치</t>
    <phoneticPr fontId="1" type="noConversion"/>
  </si>
  <si>
    <t>HP</t>
    <phoneticPr fontId="1" type="noConversion"/>
  </si>
  <si>
    <t>MP</t>
    <phoneticPr fontId="1" type="noConversion"/>
  </si>
  <si>
    <t>LV</t>
    <phoneticPr fontId="1" type="noConversion"/>
  </si>
  <si>
    <t>물리공격력</t>
    <phoneticPr fontId="1" type="noConversion"/>
  </si>
  <si>
    <t>마법공격력</t>
    <phoneticPr fontId="1" type="noConversion"/>
  </si>
  <si>
    <t>물리방어력</t>
    <phoneticPr fontId="1" type="noConversion"/>
  </si>
  <si>
    <t>마법방어력</t>
    <phoneticPr fontId="1" type="noConversion"/>
  </si>
  <si>
    <t>기본 공격 데미지(공격력 계수 = 50)</t>
    <phoneticPr fontId="1" type="noConversion"/>
  </si>
  <si>
    <t>데미지 감소량(방어 계수 : 0.0002)</t>
    <phoneticPr fontId="1" type="noConversion"/>
  </si>
  <si>
    <t>데미지 감소량(마방)</t>
    <phoneticPr fontId="1" type="noConversion"/>
  </si>
  <si>
    <t>기본 공격 데미지(공격력 계수 : 50)</t>
    <phoneticPr fontId="1" type="noConversion"/>
  </si>
  <si>
    <t>탱커 (금강불괴)</t>
    <phoneticPr fontId="1" type="noConversion"/>
  </si>
  <si>
    <t>전사 (황천길)</t>
    <phoneticPr fontId="1" type="noConversion"/>
  </si>
  <si>
    <t>마법사(일격필살)</t>
    <phoneticPr fontId="1" type="noConversion"/>
  </si>
  <si>
    <t>서포터(나이팅게일)</t>
    <phoneticPr fontId="1" type="noConversion"/>
  </si>
  <si>
    <t>데미지 감소량(방어 계수 : 0.00015)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</si>
</sst>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);[Red]\(#,##0\)"/>
    <numFmt numFmtId="177" formatCode="#,##0.00_);[Red]\(#,##0.0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right" vertical="center" wrapText="1"/>
    </xf>
    <xf numFmtId="177" fontId="0" fillId="0" borderId="0" xfId="0" applyNumberFormat="1" applyAlignment="1">
      <alignment horizontal="right" vertical="center" wrapText="1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vertical="center" wrapText="1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 wrapText="1"/>
    </xf>
    <xf numFmtId="177" fontId="0" fillId="0" borderId="0" xfId="0" applyNumberFormat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0A88B-5503-4203-8CB4-0242612E80A2}">
  <dimension ref="C2:P103"/>
  <sheetViews>
    <sheetView tabSelected="1" workbookViewId="0">
      <selection activeCell="L20" sqref="L20"/>
    </sheetView>
  </sheetViews>
  <sheetFormatPr defaultRowHeight="17.399999999999999" x14ac:dyDescent="0.4"/>
  <cols>
    <col min="4" max="4" width="13.19921875" style="3" customWidth="1"/>
    <col min="5" max="5" width="8.59765625" style="3" customWidth="1"/>
    <col min="6" max="6" width="9.09765625" style="3" customWidth="1"/>
    <col min="7" max="7" width="10.59765625" style="3" customWidth="1"/>
    <col min="8" max="8" width="9.59765625" style="3" customWidth="1"/>
    <col min="9" max="9" width="11.09765625" style="3" customWidth="1"/>
    <col min="10" max="10" width="9.796875" style="3" customWidth="1"/>
    <col min="11" max="11" width="16.3984375" style="3" customWidth="1"/>
    <col min="12" max="12" width="17.19921875" style="7" customWidth="1"/>
    <col min="13" max="13" width="12.69921875" style="7" customWidth="1"/>
    <col min="14" max="16" width="8.796875" style="3"/>
  </cols>
  <sheetData>
    <row r="2" spans="3:13" x14ac:dyDescent="0.4">
      <c r="C2" s="8" t="s">
        <v>13</v>
      </c>
      <c r="D2" s="8"/>
      <c r="E2" s="8"/>
      <c r="F2" s="8"/>
      <c r="G2" s="8"/>
      <c r="H2" s="8"/>
      <c r="I2" s="8"/>
      <c r="J2" s="8"/>
      <c r="K2" s="8"/>
      <c r="L2" s="8"/>
      <c r="M2" s="8"/>
    </row>
    <row r="3" spans="3:13" ht="61.8" customHeight="1" x14ac:dyDescent="0.4">
      <c r="C3" s="1" t="s">
        <v>3</v>
      </c>
      <c r="D3" s="4" t="s">
        <v>0</v>
      </c>
      <c r="E3" s="4" t="s">
        <v>1</v>
      </c>
      <c r="F3" s="4" t="s">
        <v>2</v>
      </c>
      <c r="G3" s="4" t="s">
        <v>4</v>
      </c>
      <c r="H3" s="4" t="s">
        <v>5</v>
      </c>
      <c r="I3" s="4" t="s">
        <v>6</v>
      </c>
      <c r="J3" s="4" t="s">
        <v>7</v>
      </c>
      <c r="K3" s="5" t="s">
        <v>8</v>
      </c>
      <c r="L3" s="6" t="s">
        <v>9</v>
      </c>
      <c r="M3" s="9" t="s">
        <v>10</v>
      </c>
    </row>
    <row r="4" spans="3:13" x14ac:dyDescent="0.4">
      <c r="C4">
        <v>1</v>
      </c>
      <c r="D4" s="3">
        <f>(C4+2)*C4*100</f>
        <v>300</v>
      </c>
      <c r="E4" s="3">
        <f t="shared" ref="E4:E35" si="0">20*C4*C4+80*C4</f>
        <v>100</v>
      </c>
      <c r="F4" s="3">
        <f t="shared" ref="F4:F35" si="1">10*C4*C4+50*C4</f>
        <v>60</v>
      </c>
      <c r="G4" s="3">
        <f>0.3*C4*C4+10*C4</f>
        <v>10.3</v>
      </c>
      <c r="H4" s="3">
        <f>0.1*C4*C4+5*C4</f>
        <v>5.0999999999999996</v>
      </c>
      <c r="I4" s="3">
        <f>0.24*C4*C4+10*C4</f>
        <v>10.24</v>
      </c>
      <c r="J4" s="3">
        <f>0.17*C4*C4+10*C4</f>
        <v>10.17</v>
      </c>
      <c r="K4" s="3">
        <f>50*G4</f>
        <v>515</v>
      </c>
      <c r="L4" s="7">
        <f>(0.0002*I4) / ( 1 + 0.0002 * I4) * 100</f>
        <v>0.20438142683783614</v>
      </c>
      <c r="M4" s="7">
        <f>(0.0002*J4) / ( 1 + 0.0002 * J4) * 100</f>
        <v>0.20298712418939879</v>
      </c>
    </row>
    <row r="5" spans="3:13" x14ac:dyDescent="0.4">
      <c r="C5">
        <v>2</v>
      </c>
      <c r="D5" s="3">
        <f t="shared" ref="D5:D68" si="2">(C5+2)*C5*100</f>
        <v>800</v>
      </c>
      <c r="E5" s="3">
        <f t="shared" si="0"/>
        <v>240</v>
      </c>
      <c r="F5" s="3">
        <f t="shared" si="1"/>
        <v>140</v>
      </c>
      <c r="G5" s="3">
        <f t="shared" ref="G5:G68" si="3">0.3*C5*C5+10*C5</f>
        <v>21.2</v>
      </c>
      <c r="H5" s="3">
        <f t="shared" ref="H5:H68" si="4">0.1*C5*C5+5*C5</f>
        <v>10.4</v>
      </c>
      <c r="I5" s="3">
        <f t="shared" ref="I5:I68" si="5">0.24*C5*C5+10*C5</f>
        <v>20.96</v>
      </c>
      <c r="J5" s="3">
        <f t="shared" ref="J5:J68" si="6">0.17*C5*C5+10*C5</f>
        <v>20.68</v>
      </c>
      <c r="K5" s="3">
        <f t="shared" ref="K5:K68" si="7">50*G5</f>
        <v>1060</v>
      </c>
      <c r="L5" s="7">
        <f t="shared" ref="L5:L68" si="8">(0.0002*I5) / ( 1 + 0.0002 * I5) * 100</f>
        <v>0.41745004939294478</v>
      </c>
      <c r="M5" s="7">
        <f t="shared" ref="M5:M68" si="9">(0.0002*J5) / ( 1 + 0.0002 * J5) * 100</f>
        <v>0.41189639650405924</v>
      </c>
    </row>
    <row r="6" spans="3:13" x14ac:dyDescent="0.4">
      <c r="C6">
        <v>3</v>
      </c>
      <c r="D6" s="3">
        <f t="shared" si="2"/>
        <v>1500</v>
      </c>
      <c r="E6" s="3">
        <f t="shared" si="0"/>
        <v>420</v>
      </c>
      <c r="F6" s="3">
        <f t="shared" si="1"/>
        <v>240</v>
      </c>
      <c r="G6" s="3">
        <f t="shared" si="3"/>
        <v>32.700000000000003</v>
      </c>
      <c r="H6" s="3">
        <f t="shared" si="4"/>
        <v>15.9</v>
      </c>
      <c r="I6" s="3">
        <f t="shared" si="5"/>
        <v>32.159999999999997</v>
      </c>
      <c r="J6" s="3">
        <f t="shared" si="6"/>
        <v>31.53</v>
      </c>
      <c r="K6" s="3">
        <f t="shared" si="7"/>
        <v>1635.0000000000002</v>
      </c>
      <c r="L6" s="7">
        <f t="shared" si="8"/>
        <v>0.63908937712632341</v>
      </c>
      <c r="M6" s="7">
        <f t="shared" si="9"/>
        <v>0.62664835547040376</v>
      </c>
    </row>
    <row r="7" spans="3:13" x14ac:dyDescent="0.4">
      <c r="C7">
        <v>4</v>
      </c>
      <c r="D7" s="3">
        <f t="shared" si="2"/>
        <v>2400</v>
      </c>
      <c r="E7" s="3">
        <f t="shared" si="0"/>
        <v>640</v>
      </c>
      <c r="F7" s="3">
        <f t="shared" si="1"/>
        <v>360</v>
      </c>
      <c r="G7" s="3">
        <f t="shared" si="3"/>
        <v>44.8</v>
      </c>
      <c r="H7" s="3">
        <f t="shared" si="4"/>
        <v>21.6</v>
      </c>
      <c r="I7" s="3">
        <f t="shared" si="5"/>
        <v>43.84</v>
      </c>
      <c r="J7" s="3">
        <f t="shared" si="6"/>
        <v>42.72</v>
      </c>
      <c r="K7" s="3">
        <f t="shared" si="7"/>
        <v>2240</v>
      </c>
      <c r="L7" s="7">
        <f t="shared" si="8"/>
        <v>0.86917903819312281</v>
      </c>
      <c r="M7" s="7">
        <f t="shared" si="9"/>
        <v>0.84716184916077031</v>
      </c>
    </row>
    <row r="8" spans="3:13" x14ac:dyDescent="0.4">
      <c r="C8">
        <v>5</v>
      </c>
      <c r="D8" s="3">
        <f t="shared" si="2"/>
        <v>3500</v>
      </c>
      <c r="E8" s="3">
        <f t="shared" si="0"/>
        <v>900</v>
      </c>
      <c r="F8" s="3">
        <f t="shared" si="1"/>
        <v>500</v>
      </c>
      <c r="G8" s="3">
        <f t="shared" si="3"/>
        <v>57.5</v>
      </c>
      <c r="H8" s="3">
        <f t="shared" si="4"/>
        <v>27.5</v>
      </c>
      <c r="I8" s="3">
        <f t="shared" si="5"/>
        <v>56</v>
      </c>
      <c r="J8" s="3">
        <f t="shared" si="6"/>
        <v>54.25</v>
      </c>
      <c r="K8" s="3">
        <f t="shared" si="7"/>
        <v>2875</v>
      </c>
      <c r="L8" s="7">
        <f t="shared" si="8"/>
        <v>1.1075949367088607</v>
      </c>
      <c r="M8" s="7">
        <f t="shared" si="9"/>
        <v>1.0733541079289706</v>
      </c>
    </row>
    <row r="9" spans="3:13" x14ac:dyDescent="0.4">
      <c r="C9">
        <v>6</v>
      </c>
      <c r="D9" s="3">
        <f t="shared" si="2"/>
        <v>4800</v>
      </c>
      <c r="E9" s="3">
        <f t="shared" si="0"/>
        <v>1200</v>
      </c>
      <c r="F9" s="3">
        <f t="shared" si="1"/>
        <v>660</v>
      </c>
      <c r="G9" s="3">
        <f t="shared" si="3"/>
        <v>70.8</v>
      </c>
      <c r="H9" s="3">
        <f t="shared" si="4"/>
        <v>33.6</v>
      </c>
      <c r="I9" s="3">
        <f t="shared" si="5"/>
        <v>68.64</v>
      </c>
      <c r="J9" s="3">
        <f t="shared" si="6"/>
        <v>66.12</v>
      </c>
      <c r="K9" s="3">
        <f t="shared" si="7"/>
        <v>3540</v>
      </c>
      <c r="L9" s="7">
        <f t="shared" si="8"/>
        <v>1.354209413175921</v>
      </c>
      <c r="M9" s="7">
        <f t="shared" si="9"/>
        <v>1.3051408178250814</v>
      </c>
    </row>
    <row r="10" spans="3:13" x14ac:dyDescent="0.4">
      <c r="C10">
        <v>7</v>
      </c>
      <c r="D10" s="3">
        <f t="shared" si="2"/>
        <v>6300</v>
      </c>
      <c r="E10" s="3">
        <f t="shared" si="0"/>
        <v>1540</v>
      </c>
      <c r="F10" s="3">
        <f t="shared" si="1"/>
        <v>840</v>
      </c>
      <c r="G10" s="3">
        <f t="shared" si="3"/>
        <v>84.7</v>
      </c>
      <c r="H10" s="3">
        <f t="shared" si="4"/>
        <v>39.9</v>
      </c>
      <c r="I10" s="3">
        <f t="shared" si="5"/>
        <v>81.760000000000005</v>
      </c>
      <c r="J10" s="3">
        <f t="shared" si="6"/>
        <v>78.33</v>
      </c>
      <c r="K10" s="3">
        <f t="shared" si="7"/>
        <v>4235</v>
      </c>
      <c r="L10" s="7">
        <f t="shared" si="8"/>
        <v>1.608891407701269</v>
      </c>
      <c r="M10" s="7">
        <f t="shared" si="9"/>
        <v>1.5424361945757759</v>
      </c>
    </row>
    <row r="11" spans="3:13" x14ac:dyDescent="0.4">
      <c r="C11">
        <v>8</v>
      </c>
      <c r="D11" s="3">
        <f t="shared" si="2"/>
        <v>8000</v>
      </c>
      <c r="E11" s="3">
        <f t="shared" si="0"/>
        <v>1920</v>
      </c>
      <c r="F11" s="3">
        <f t="shared" si="1"/>
        <v>1040</v>
      </c>
      <c r="G11" s="3">
        <f t="shared" si="3"/>
        <v>99.2</v>
      </c>
      <c r="H11" s="3">
        <f t="shared" si="4"/>
        <v>46.4</v>
      </c>
      <c r="I11" s="3">
        <f t="shared" si="5"/>
        <v>95.36</v>
      </c>
      <c r="J11" s="3">
        <f t="shared" si="6"/>
        <v>90.88</v>
      </c>
      <c r="K11" s="3">
        <f t="shared" si="7"/>
        <v>4960</v>
      </c>
      <c r="L11" s="7">
        <f t="shared" si="8"/>
        <v>1.8715066256358728</v>
      </c>
      <c r="M11" s="7">
        <f t="shared" si="9"/>
        <v>1.7851530580174746</v>
      </c>
    </row>
    <row r="12" spans="3:13" x14ac:dyDescent="0.4">
      <c r="C12">
        <v>9</v>
      </c>
      <c r="D12" s="3">
        <f t="shared" si="2"/>
        <v>9900</v>
      </c>
      <c r="E12" s="3">
        <f t="shared" si="0"/>
        <v>2340</v>
      </c>
      <c r="F12" s="3">
        <f t="shared" si="1"/>
        <v>1260</v>
      </c>
      <c r="G12" s="3">
        <f t="shared" si="3"/>
        <v>114.3</v>
      </c>
      <c r="H12" s="3">
        <f t="shared" si="4"/>
        <v>53.1</v>
      </c>
      <c r="I12" s="3">
        <f t="shared" si="5"/>
        <v>109.44</v>
      </c>
      <c r="J12" s="3">
        <f t="shared" si="6"/>
        <v>103.77</v>
      </c>
      <c r="K12" s="3">
        <f t="shared" si="7"/>
        <v>5715</v>
      </c>
      <c r="L12" s="7">
        <f t="shared" si="8"/>
        <v>2.1419177052671134</v>
      </c>
      <c r="M12" s="7">
        <f t="shared" si="9"/>
        <v>2.0332029068708035</v>
      </c>
    </row>
    <row r="13" spans="3:13" x14ac:dyDescent="0.4">
      <c r="C13">
        <v>10</v>
      </c>
      <c r="D13" s="3">
        <f t="shared" si="2"/>
        <v>12000</v>
      </c>
      <c r="E13" s="3">
        <f t="shared" si="0"/>
        <v>2800</v>
      </c>
      <c r="F13" s="3">
        <f t="shared" si="1"/>
        <v>1500</v>
      </c>
      <c r="G13" s="3">
        <f t="shared" si="3"/>
        <v>130</v>
      </c>
      <c r="H13" s="3">
        <f t="shared" si="4"/>
        <v>60</v>
      </c>
      <c r="I13" s="3">
        <f t="shared" si="5"/>
        <v>124</v>
      </c>
      <c r="J13" s="3">
        <f t="shared" si="6"/>
        <v>117</v>
      </c>
      <c r="K13" s="3">
        <f t="shared" si="7"/>
        <v>6500</v>
      </c>
      <c r="L13" s="7">
        <f t="shared" si="8"/>
        <v>2.4199843871975024</v>
      </c>
      <c r="M13" s="7">
        <f t="shared" si="9"/>
        <v>2.2864959937463358</v>
      </c>
    </row>
    <row r="14" spans="3:13" x14ac:dyDescent="0.4">
      <c r="C14">
        <v>11</v>
      </c>
      <c r="D14" s="3">
        <f t="shared" si="2"/>
        <v>14300</v>
      </c>
      <c r="E14" s="3">
        <f t="shared" si="0"/>
        <v>3300</v>
      </c>
      <c r="F14" s="3">
        <f t="shared" si="1"/>
        <v>1760</v>
      </c>
      <c r="G14" s="3">
        <f t="shared" si="3"/>
        <v>146.30000000000001</v>
      </c>
      <c r="H14" s="3">
        <f t="shared" si="4"/>
        <v>67.099999999999994</v>
      </c>
      <c r="I14" s="3">
        <f t="shared" si="5"/>
        <v>139.04</v>
      </c>
      <c r="J14" s="3">
        <f t="shared" si="6"/>
        <v>130.57</v>
      </c>
      <c r="K14" s="3">
        <f t="shared" si="7"/>
        <v>7315.0000000000009</v>
      </c>
      <c r="L14" s="7">
        <f t="shared" si="8"/>
        <v>2.7055636850462341</v>
      </c>
      <c r="M14" s="7">
        <f t="shared" si="9"/>
        <v>2.544941400273264</v>
      </c>
    </row>
    <row r="15" spans="3:13" x14ac:dyDescent="0.4">
      <c r="C15">
        <v>12</v>
      </c>
      <c r="D15" s="3">
        <f t="shared" si="2"/>
        <v>16800</v>
      </c>
      <c r="E15" s="3">
        <f t="shared" si="0"/>
        <v>3840</v>
      </c>
      <c r="F15" s="3">
        <f t="shared" si="1"/>
        <v>2040</v>
      </c>
      <c r="G15" s="3">
        <f t="shared" si="3"/>
        <v>163.19999999999999</v>
      </c>
      <c r="H15" s="3">
        <f t="shared" si="4"/>
        <v>74.400000000000006</v>
      </c>
      <c r="I15" s="3">
        <f t="shared" si="5"/>
        <v>154.56</v>
      </c>
      <c r="J15" s="3">
        <f t="shared" si="6"/>
        <v>144.47999999999999</v>
      </c>
      <c r="K15" s="3">
        <f t="shared" si="7"/>
        <v>8159.9999999999991</v>
      </c>
      <c r="L15" s="7">
        <f t="shared" si="8"/>
        <v>2.9985100571144776</v>
      </c>
      <c r="M15" s="7">
        <f t="shared" si="9"/>
        <v>2.8084471122445804</v>
      </c>
    </row>
    <row r="16" spans="3:13" x14ac:dyDescent="0.4">
      <c r="C16">
        <v>13</v>
      </c>
      <c r="D16" s="3">
        <f t="shared" si="2"/>
        <v>19500</v>
      </c>
      <c r="E16" s="3">
        <f t="shared" si="0"/>
        <v>4420</v>
      </c>
      <c r="F16" s="3">
        <f t="shared" si="1"/>
        <v>2340</v>
      </c>
      <c r="G16" s="3">
        <f t="shared" si="3"/>
        <v>180.7</v>
      </c>
      <c r="H16" s="3">
        <f t="shared" si="4"/>
        <v>81.900000000000006</v>
      </c>
      <c r="I16" s="3">
        <f t="shared" si="5"/>
        <v>170.56</v>
      </c>
      <c r="J16" s="3">
        <f t="shared" si="6"/>
        <v>158.72999999999999</v>
      </c>
      <c r="K16" s="3">
        <f t="shared" si="7"/>
        <v>9035</v>
      </c>
      <c r="L16" s="7">
        <f t="shared" si="8"/>
        <v>3.2986755786607258</v>
      </c>
      <c r="M16" s="7">
        <f t="shared" si="9"/>
        <v>3.0769200946744641</v>
      </c>
    </row>
    <row r="17" spans="3:13" x14ac:dyDescent="0.4">
      <c r="C17">
        <v>14</v>
      </c>
      <c r="D17" s="3">
        <f t="shared" si="2"/>
        <v>22400</v>
      </c>
      <c r="E17" s="3">
        <f t="shared" si="0"/>
        <v>5040</v>
      </c>
      <c r="F17" s="3">
        <f t="shared" si="1"/>
        <v>2660</v>
      </c>
      <c r="G17" s="3">
        <f t="shared" si="3"/>
        <v>198.8</v>
      </c>
      <c r="H17" s="3">
        <f t="shared" si="4"/>
        <v>89.6</v>
      </c>
      <c r="I17" s="3">
        <f t="shared" si="5"/>
        <v>187.04</v>
      </c>
      <c r="J17" s="3">
        <f t="shared" si="6"/>
        <v>173.32</v>
      </c>
      <c r="K17" s="3">
        <f t="shared" si="7"/>
        <v>9940</v>
      </c>
      <c r="L17" s="7">
        <f t="shared" si="8"/>
        <v>3.6059101144390628</v>
      </c>
      <c r="M17" s="7">
        <f t="shared" si="9"/>
        <v>3.3502663666658932</v>
      </c>
    </row>
    <row r="18" spans="3:13" x14ac:dyDescent="0.4">
      <c r="C18">
        <v>15</v>
      </c>
      <c r="D18" s="3">
        <f t="shared" si="2"/>
        <v>25500</v>
      </c>
      <c r="E18" s="3">
        <f t="shared" si="0"/>
        <v>5700</v>
      </c>
      <c r="F18" s="3">
        <f t="shared" si="1"/>
        <v>3000</v>
      </c>
      <c r="G18" s="3">
        <f t="shared" si="3"/>
        <v>217.5</v>
      </c>
      <c r="H18" s="3">
        <f t="shared" si="4"/>
        <v>97.5</v>
      </c>
      <c r="I18" s="3">
        <f t="shared" si="5"/>
        <v>204</v>
      </c>
      <c r="J18" s="3">
        <f t="shared" si="6"/>
        <v>188.25</v>
      </c>
      <c r="K18" s="3">
        <f t="shared" si="7"/>
        <v>10875</v>
      </c>
      <c r="L18" s="7">
        <f t="shared" si="8"/>
        <v>3.920061491160646</v>
      </c>
      <c r="M18" s="7">
        <f t="shared" si="9"/>
        <v>3.6283910759890139</v>
      </c>
    </row>
    <row r="19" spans="3:13" x14ac:dyDescent="0.4">
      <c r="C19">
        <v>16</v>
      </c>
      <c r="D19" s="3">
        <f t="shared" si="2"/>
        <v>28800</v>
      </c>
      <c r="E19" s="3">
        <f t="shared" si="0"/>
        <v>6400</v>
      </c>
      <c r="F19" s="3">
        <f t="shared" si="1"/>
        <v>3360</v>
      </c>
      <c r="G19" s="3">
        <f t="shared" si="3"/>
        <v>236.8</v>
      </c>
      <c r="H19" s="3">
        <f t="shared" si="4"/>
        <v>105.6</v>
      </c>
      <c r="I19" s="3">
        <f t="shared" si="5"/>
        <v>221.44</v>
      </c>
      <c r="J19" s="3">
        <f t="shared" si="6"/>
        <v>203.52</v>
      </c>
      <c r="K19" s="3">
        <f t="shared" si="7"/>
        <v>11840</v>
      </c>
      <c r="L19" s="7">
        <f t="shared" si="8"/>
        <v>4.2409756695470975</v>
      </c>
      <c r="M19" s="7">
        <f t="shared" si="9"/>
        <v>3.9111985732734764</v>
      </c>
    </row>
    <row r="20" spans="3:13" x14ac:dyDescent="0.4">
      <c r="C20">
        <v>17</v>
      </c>
      <c r="D20" s="3">
        <f t="shared" si="2"/>
        <v>32300</v>
      </c>
      <c r="E20" s="3">
        <f t="shared" si="0"/>
        <v>7140</v>
      </c>
      <c r="F20" s="3">
        <f t="shared" si="1"/>
        <v>3740</v>
      </c>
      <c r="G20" s="3">
        <f t="shared" si="3"/>
        <v>256.7</v>
      </c>
      <c r="H20" s="3">
        <f t="shared" si="4"/>
        <v>113.9</v>
      </c>
      <c r="I20" s="3">
        <f t="shared" si="5"/>
        <v>239.36</v>
      </c>
      <c r="J20" s="3">
        <f t="shared" si="6"/>
        <v>219.13</v>
      </c>
      <c r="K20" s="3">
        <f t="shared" si="7"/>
        <v>12835</v>
      </c>
      <c r="L20" s="7">
        <f t="shared" si="8"/>
        <v>4.5684969156538209</v>
      </c>
      <c r="M20" s="7">
        <f t="shared" si="9"/>
        <v>4.198592485720801</v>
      </c>
    </row>
    <row r="21" spans="3:13" x14ac:dyDescent="0.4">
      <c r="C21">
        <v>18</v>
      </c>
      <c r="D21" s="3">
        <f t="shared" si="2"/>
        <v>36000</v>
      </c>
      <c r="E21" s="3">
        <f t="shared" si="0"/>
        <v>7920</v>
      </c>
      <c r="F21" s="3">
        <f t="shared" si="1"/>
        <v>4140</v>
      </c>
      <c r="G21" s="3">
        <f t="shared" si="3"/>
        <v>277.2</v>
      </c>
      <c r="H21" s="3">
        <f t="shared" si="4"/>
        <v>122.4</v>
      </c>
      <c r="I21" s="3">
        <f t="shared" si="5"/>
        <v>257.76</v>
      </c>
      <c r="J21" s="3">
        <f t="shared" si="6"/>
        <v>235.07999999999998</v>
      </c>
      <c r="K21" s="3">
        <f t="shared" si="7"/>
        <v>13860</v>
      </c>
      <c r="L21" s="7">
        <f t="shared" si="8"/>
        <v>4.9024679711512125</v>
      </c>
      <c r="M21" s="7">
        <f t="shared" si="9"/>
        <v>4.4904757902458039</v>
      </c>
    </row>
    <row r="22" spans="3:13" x14ac:dyDescent="0.4">
      <c r="C22">
        <v>19</v>
      </c>
      <c r="D22" s="3">
        <f t="shared" si="2"/>
        <v>39900</v>
      </c>
      <c r="E22" s="3">
        <f t="shared" si="0"/>
        <v>8740</v>
      </c>
      <c r="F22" s="3">
        <f t="shared" si="1"/>
        <v>4560</v>
      </c>
      <c r="G22" s="3">
        <f t="shared" si="3"/>
        <v>298.3</v>
      </c>
      <c r="H22" s="3">
        <f t="shared" si="4"/>
        <v>131.1</v>
      </c>
      <c r="I22" s="3">
        <f t="shared" si="5"/>
        <v>276.64</v>
      </c>
      <c r="J22" s="3">
        <f t="shared" si="6"/>
        <v>251.37</v>
      </c>
      <c r="K22" s="3">
        <f t="shared" si="7"/>
        <v>14915</v>
      </c>
      <c r="L22" s="7">
        <f t="shared" si="8"/>
        <v>5.2427302222626517</v>
      </c>
      <c r="M22" s="7">
        <f t="shared" si="9"/>
        <v>4.7867508859592833</v>
      </c>
    </row>
    <row r="23" spans="3:13" x14ac:dyDescent="0.4">
      <c r="C23">
        <v>20</v>
      </c>
      <c r="D23" s="3">
        <f t="shared" si="2"/>
        <v>44000</v>
      </c>
      <c r="E23" s="3">
        <f t="shared" si="0"/>
        <v>9600</v>
      </c>
      <c r="F23" s="3">
        <f t="shared" si="1"/>
        <v>5000</v>
      </c>
      <c r="G23" s="3">
        <f t="shared" si="3"/>
        <v>320</v>
      </c>
      <c r="H23" s="3">
        <f t="shared" si="4"/>
        <v>140</v>
      </c>
      <c r="I23" s="3">
        <f t="shared" si="5"/>
        <v>296</v>
      </c>
      <c r="J23" s="3">
        <f t="shared" si="6"/>
        <v>268</v>
      </c>
      <c r="K23" s="3">
        <f t="shared" si="7"/>
        <v>16000</v>
      </c>
      <c r="L23" s="7">
        <f t="shared" si="8"/>
        <v>5.5891238670694872</v>
      </c>
      <c r="M23" s="7">
        <f t="shared" si="9"/>
        <v>5.0873196659073656</v>
      </c>
    </row>
    <row r="24" spans="3:13" x14ac:dyDescent="0.4">
      <c r="C24">
        <v>21</v>
      </c>
      <c r="D24" s="3">
        <f t="shared" si="2"/>
        <v>48300</v>
      </c>
      <c r="E24" s="3">
        <f t="shared" si="0"/>
        <v>10500</v>
      </c>
      <c r="F24" s="3">
        <f t="shared" si="1"/>
        <v>5460</v>
      </c>
      <c r="G24" s="3">
        <f t="shared" si="3"/>
        <v>342.29999999999995</v>
      </c>
      <c r="H24" s="3">
        <f t="shared" si="4"/>
        <v>149.1</v>
      </c>
      <c r="I24" s="3">
        <f t="shared" si="5"/>
        <v>315.84000000000003</v>
      </c>
      <c r="J24" s="3">
        <f t="shared" si="6"/>
        <v>284.97000000000003</v>
      </c>
      <c r="K24" s="3">
        <f t="shared" si="7"/>
        <v>17114.999999999996</v>
      </c>
      <c r="L24" s="7">
        <f t="shared" si="8"/>
        <v>5.9414880809053701</v>
      </c>
      <c r="M24" s="7">
        <f t="shared" si="9"/>
        <v>5.3920835879863089</v>
      </c>
    </row>
    <row r="25" spans="3:13" x14ac:dyDescent="0.4">
      <c r="C25">
        <v>22</v>
      </c>
      <c r="D25" s="3">
        <f t="shared" si="2"/>
        <v>52800</v>
      </c>
      <c r="E25" s="3">
        <f t="shared" si="0"/>
        <v>11440</v>
      </c>
      <c r="F25" s="3">
        <f t="shared" si="1"/>
        <v>5940</v>
      </c>
      <c r="G25" s="3">
        <f t="shared" si="3"/>
        <v>365.2</v>
      </c>
      <c r="H25" s="3">
        <f t="shared" si="4"/>
        <v>158.4</v>
      </c>
      <c r="I25" s="3">
        <f t="shared" si="5"/>
        <v>336.15999999999997</v>
      </c>
      <c r="J25" s="3">
        <f t="shared" si="6"/>
        <v>302.27999999999997</v>
      </c>
      <c r="K25" s="3">
        <f t="shared" si="7"/>
        <v>18260</v>
      </c>
      <c r="L25" s="7">
        <f t="shared" si="8"/>
        <v>6.2996611795748256</v>
      </c>
      <c r="M25" s="7">
        <f t="shared" si="9"/>
        <v>5.7009437449549996</v>
      </c>
    </row>
    <row r="26" spans="3:13" x14ac:dyDescent="0.4">
      <c r="C26">
        <v>23</v>
      </c>
      <c r="D26" s="3">
        <f t="shared" si="2"/>
        <v>57500</v>
      </c>
      <c r="E26" s="3">
        <f t="shared" si="0"/>
        <v>12420</v>
      </c>
      <c r="F26" s="3">
        <f t="shared" si="1"/>
        <v>6440</v>
      </c>
      <c r="G26" s="3">
        <f t="shared" si="3"/>
        <v>388.7</v>
      </c>
      <c r="H26" s="3">
        <f t="shared" si="4"/>
        <v>167.9</v>
      </c>
      <c r="I26" s="3">
        <f t="shared" si="5"/>
        <v>356.96</v>
      </c>
      <c r="J26" s="3">
        <f t="shared" si="6"/>
        <v>319.93</v>
      </c>
      <c r="K26" s="3">
        <f t="shared" si="7"/>
        <v>19435</v>
      </c>
      <c r="L26" s="7">
        <f t="shared" si="8"/>
        <v>6.6634807801439626</v>
      </c>
      <c r="M26" s="7">
        <f t="shared" si="9"/>
        <v>6.0138009334709288</v>
      </c>
    </row>
    <row r="27" spans="3:13" x14ac:dyDescent="0.4">
      <c r="C27">
        <v>24</v>
      </c>
      <c r="D27" s="3">
        <f t="shared" si="2"/>
        <v>62400</v>
      </c>
      <c r="E27" s="3">
        <f t="shared" si="0"/>
        <v>13440</v>
      </c>
      <c r="F27" s="3">
        <f t="shared" si="1"/>
        <v>6960</v>
      </c>
      <c r="G27" s="3">
        <f t="shared" si="3"/>
        <v>412.79999999999995</v>
      </c>
      <c r="H27" s="3">
        <f t="shared" si="4"/>
        <v>177.60000000000002</v>
      </c>
      <c r="I27" s="3">
        <f t="shared" si="5"/>
        <v>378.24</v>
      </c>
      <c r="J27" s="3">
        <f t="shared" si="6"/>
        <v>337.92</v>
      </c>
      <c r="K27" s="3">
        <f t="shared" si="7"/>
        <v>20639.999999999996</v>
      </c>
      <c r="L27" s="7">
        <f t="shared" si="8"/>
        <v>7.0327839590646768</v>
      </c>
      <c r="M27" s="7">
        <f t="shared" si="9"/>
        <v>6.3305557220790121</v>
      </c>
    </row>
    <row r="28" spans="3:13" x14ac:dyDescent="0.4">
      <c r="C28">
        <v>25</v>
      </c>
      <c r="D28" s="3">
        <f t="shared" si="2"/>
        <v>67500</v>
      </c>
      <c r="E28" s="3">
        <f t="shared" si="0"/>
        <v>14500</v>
      </c>
      <c r="F28" s="3">
        <f t="shared" si="1"/>
        <v>7500</v>
      </c>
      <c r="G28" s="3">
        <f t="shared" si="3"/>
        <v>437.5</v>
      </c>
      <c r="H28" s="3">
        <f t="shared" si="4"/>
        <v>187.5</v>
      </c>
      <c r="I28" s="3">
        <f t="shared" si="5"/>
        <v>400</v>
      </c>
      <c r="J28" s="3">
        <f t="shared" si="6"/>
        <v>356.25</v>
      </c>
      <c r="K28" s="3">
        <f t="shared" si="7"/>
        <v>21875</v>
      </c>
      <c r="L28" s="7">
        <f t="shared" si="8"/>
        <v>7.4074074074074066</v>
      </c>
      <c r="M28" s="7">
        <f t="shared" si="9"/>
        <v>6.6511085180863487</v>
      </c>
    </row>
    <row r="29" spans="3:13" x14ac:dyDescent="0.4">
      <c r="C29">
        <v>26</v>
      </c>
      <c r="D29" s="3">
        <f t="shared" si="2"/>
        <v>72800</v>
      </c>
      <c r="E29" s="3">
        <f t="shared" si="0"/>
        <v>15600</v>
      </c>
      <c r="F29" s="3">
        <f t="shared" si="1"/>
        <v>8060</v>
      </c>
      <c r="G29" s="3">
        <f t="shared" si="3"/>
        <v>462.79999999999995</v>
      </c>
      <c r="H29" s="3">
        <f t="shared" si="4"/>
        <v>197.60000000000002</v>
      </c>
      <c r="I29" s="3">
        <f t="shared" si="5"/>
        <v>422.24</v>
      </c>
      <c r="J29" s="3">
        <f t="shared" si="6"/>
        <v>374.92</v>
      </c>
      <c r="K29" s="3">
        <f t="shared" si="7"/>
        <v>23139.999999999996</v>
      </c>
      <c r="L29" s="7">
        <f t="shared" si="8"/>
        <v>7.7871875829915309</v>
      </c>
      <c r="M29" s="7">
        <f t="shared" si="9"/>
        <v>6.975359633259659</v>
      </c>
    </row>
    <row r="30" spans="3:13" x14ac:dyDescent="0.4">
      <c r="C30">
        <v>27</v>
      </c>
      <c r="D30" s="3">
        <f t="shared" si="2"/>
        <v>78300</v>
      </c>
      <c r="E30" s="3">
        <f t="shared" si="0"/>
        <v>16740</v>
      </c>
      <c r="F30" s="3">
        <f t="shared" si="1"/>
        <v>8640</v>
      </c>
      <c r="G30" s="3">
        <f t="shared" si="3"/>
        <v>488.7</v>
      </c>
      <c r="H30" s="3">
        <f t="shared" si="4"/>
        <v>207.9</v>
      </c>
      <c r="I30" s="3">
        <f t="shared" si="5"/>
        <v>444.96</v>
      </c>
      <c r="J30" s="3">
        <f t="shared" si="6"/>
        <v>393.93</v>
      </c>
      <c r="K30" s="3">
        <f t="shared" si="7"/>
        <v>24435</v>
      </c>
      <c r="L30" s="7">
        <f t="shared" si="8"/>
        <v>8.1719608592165969</v>
      </c>
      <c r="M30" s="7">
        <f t="shared" si="9"/>
        <v>7.3032093482859439</v>
      </c>
    </row>
    <row r="31" spans="3:13" x14ac:dyDescent="0.4">
      <c r="C31">
        <v>28</v>
      </c>
      <c r="D31" s="3">
        <f t="shared" si="2"/>
        <v>84000</v>
      </c>
      <c r="E31" s="3">
        <f t="shared" si="0"/>
        <v>17920</v>
      </c>
      <c r="F31" s="3">
        <f t="shared" si="1"/>
        <v>9240</v>
      </c>
      <c r="G31" s="3">
        <f t="shared" si="3"/>
        <v>515.20000000000005</v>
      </c>
      <c r="H31" s="3">
        <f t="shared" si="4"/>
        <v>218.4</v>
      </c>
      <c r="I31" s="3">
        <f t="shared" si="5"/>
        <v>468.15999999999997</v>
      </c>
      <c r="J31" s="3">
        <f t="shared" si="6"/>
        <v>413.28000000000003</v>
      </c>
      <c r="K31" s="3">
        <f t="shared" si="7"/>
        <v>25760.000000000004</v>
      </c>
      <c r="L31" s="7">
        <f t="shared" si="8"/>
        <v>8.5615636704119851</v>
      </c>
      <c r="M31" s="7">
        <f t="shared" si="9"/>
        <v>7.6345579759406492</v>
      </c>
    </row>
    <row r="32" spans="3:13" x14ac:dyDescent="0.4">
      <c r="C32">
        <v>29</v>
      </c>
      <c r="D32" s="3">
        <f t="shared" si="2"/>
        <v>89900</v>
      </c>
      <c r="E32" s="3">
        <f t="shared" si="0"/>
        <v>19140</v>
      </c>
      <c r="F32" s="3">
        <f t="shared" si="1"/>
        <v>9860</v>
      </c>
      <c r="G32" s="3">
        <f t="shared" si="3"/>
        <v>542.29999999999995</v>
      </c>
      <c r="H32" s="3">
        <f t="shared" si="4"/>
        <v>229.10000000000002</v>
      </c>
      <c r="I32" s="3">
        <f t="shared" si="5"/>
        <v>491.84000000000003</v>
      </c>
      <c r="J32" s="3">
        <f t="shared" si="6"/>
        <v>432.97</v>
      </c>
      <c r="K32" s="3">
        <f t="shared" si="7"/>
        <v>27114.999999999996</v>
      </c>
      <c r="L32" s="7">
        <f t="shared" si="8"/>
        <v>8.955832653536886</v>
      </c>
      <c r="M32" s="7">
        <f t="shared" si="9"/>
        <v>7.9693059229114098</v>
      </c>
    </row>
    <row r="33" spans="3:13" x14ac:dyDescent="0.4">
      <c r="C33">
        <v>30</v>
      </c>
      <c r="D33" s="3">
        <f t="shared" si="2"/>
        <v>96000</v>
      </c>
      <c r="E33" s="3">
        <f t="shared" si="0"/>
        <v>20400</v>
      </c>
      <c r="F33" s="3">
        <f t="shared" si="1"/>
        <v>10500</v>
      </c>
      <c r="G33" s="3">
        <f t="shared" si="3"/>
        <v>570</v>
      </c>
      <c r="H33" s="3">
        <f t="shared" si="4"/>
        <v>240</v>
      </c>
      <c r="I33" s="3">
        <f t="shared" si="5"/>
        <v>516</v>
      </c>
      <c r="J33" s="3">
        <f t="shared" si="6"/>
        <v>453</v>
      </c>
      <c r="K33" s="3">
        <f t="shared" si="7"/>
        <v>28500</v>
      </c>
      <c r="L33" s="7">
        <f t="shared" si="8"/>
        <v>9.3546047860768677</v>
      </c>
      <c r="M33" s="7">
        <f t="shared" si="9"/>
        <v>8.3073537502292325</v>
      </c>
    </row>
    <row r="34" spans="3:13" x14ac:dyDescent="0.4">
      <c r="C34">
        <v>31</v>
      </c>
      <c r="D34" s="3">
        <f t="shared" si="2"/>
        <v>102300</v>
      </c>
      <c r="E34" s="3">
        <f t="shared" si="0"/>
        <v>21700</v>
      </c>
      <c r="F34" s="3">
        <f t="shared" si="1"/>
        <v>11160</v>
      </c>
      <c r="G34" s="3">
        <f t="shared" si="3"/>
        <v>598.29999999999995</v>
      </c>
      <c r="H34" s="3">
        <f t="shared" si="4"/>
        <v>251.10000000000002</v>
      </c>
      <c r="I34" s="3">
        <f t="shared" si="5"/>
        <v>540.64</v>
      </c>
      <c r="J34" s="3">
        <f t="shared" si="6"/>
        <v>473.37</v>
      </c>
      <c r="K34" s="3">
        <f t="shared" si="7"/>
        <v>29914.999999999996</v>
      </c>
      <c r="L34" s="7">
        <f t="shared" si="8"/>
        <v>9.7577175199976907</v>
      </c>
      <c r="M34" s="7">
        <f t="shared" si="9"/>
        <v>8.6486022322627569</v>
      </c>
    </row>
    <row r="35" spans="3:13" x14ac:dyDescent="0.4">
      <c r="C35">
        <v>32</v>
      </c>
      <c r="D35" s="3">
        <f t="shared" si="2"/>
        <v>108800</v>
      </c>
      <c r="E35" s="3">
        <f t="shared" si="0"/>
        <v>23040</v>
      </c>
      <c r="F35" s="3">
        <f t="shared" si="1"/>
        <v>11840</v>
      </c>
      <c r="G35" s="3">
        <f t="shared" si="3"/>
        <v>627.20000000000005</v>
      </c>
      <c r="H35" s="3">
        <f t="shared" si="4"/>
        <v>262.39999999999998</v>
      </c>
      <c r="I35" s="3">
        <f t="shared" si="5"/>
        <v>565.76</v>
      </c>
      <c r="J35" s="3">
        <f t="shared" si="6"/>
        <v>494.08000000000004</v>
      </c>
      <c r="K35" s="3">
        <f t="shared" si="7"/>
        <v>31360.000000000004</v>
      </c>
      <c r="L35" s="7">
        <f t="shared" si="8"/>
        <v>10.165008911631118</v>
      </c>
      <c r="M35" s="7">
        <f t="shared" si="9"/>
        <v>8.9929524142349599</v>
      </c>
    </row>
    <row r="36" spans="3:13" x14ac:dyDescent="0.4">
      <c r="C36">
        <v>33</v>
      </c>
      <c r="D36" s="3">
        <f t="shared" si="2"/>
        <v>115500</v>
      </c>
      <c r="E36" s="3">
        <f t="shared" ref="E36:E67" si="10">20*C36*C36+80*C36</f>
        <v>24420</v>
      </c>
      <c r="F36" s="3">
        <f t="shared" ref="F36:F67" si="11">10*C36*C36+50*C36</f>
        <v>12540</v>
      </c>
      <c r="G36" s="3">
        <f t="shared" si="3"/>
        <v>656.7</v>
      </c>
      <c r="H36" s="3">
        <f t="shared" si="4"/>
        <v>273.89999999999998</v>
      </c>
      <c r="I36" s="3">
        <f t="shared" si="5"/>
        <v>591.36</v>
      </c>
      <c r="J36" s="3">
        <f t="shared" si="6"/>
        <v>515.13</v>
      </c>
      <c r="K36" s="3">
        <f t="shared" si="7"/>
        <v>32835</v>
      </c>
      <c r="L36" s="7">
        <f t="shared" si="8"/>
        <v>10.576317747381674</v>
      </c>
      <c r="M36" s="7">
        <f t="shared" si="9"/>
        <v>9.3403056682254082</v>
      </c>
    </row>
    <row r="37" spans="3:13" x14ac:dyDescent="0.4">
      <c r="C37">
        <v>34</v>
      </c>
      <c r="D37" s="3">
        <f t="shared" si="2"/>
        <v>122400</v>
      </c>
      <c r="E37" s="3">
        <f t="shared" si="10"/>
        <v>25840</v>
      </c>
      <c r="F37" s="3">
        <f t="shared" si="11"/>
        <v>13260</v>
      </c>
      <c r="G37" s="3">
        <f t="shared" si="3"/>
        <v>686.8</v>
      </c>
      <c r="H37" s="3">
        <f t="shared" si="4"/>
        <v>285.60000000000002</v>
      </c>
      <c r="I37" s="3">
        <f t="shared" si="5"/>
        <v>617.44000000000005</v>
      </c>
      <c r="J37" s="3">
        <f t="shared" si="6"/>
        <v>536.52</v>
      </c>
      <c r="K37" s="3">
        <f t="shared" si="7"/>
        <v>34340</v>
      </c>
      <c r="L37" s="7">
        <f t="shared" si="8"/>
        <v>10.991483665157082</v>
      </c>
      <c r="M37" s="7">
        <f t="shared" si="9"/>
        <v>9.6905637476248607</v>
      </c>
    </row>
    <row r="38" spans="3:13" x14ac:dyDescent="0.4">
      <c r="C38">
        <v>35</v>
      </c>
      <c r="D38" s="3">
        <f t="shared" si="2"/>
        <v>129500</v>
      </c>
      <c r="E38" s="3">
        <f t="shared" si="10"/>
        <v>27300</v>
      </c>
      <c r="F38" s="3">
        <f t="shared" si="11"/>
        <v>14000</v>
      </c>
      <c r="G38" s="3">
        <f t="shared" si="3"/>
        <v>717.5</v>
      </c>
      <c r="H38" s="3">
        <f t="shared" si="4"/>
        <v>297.5</v>
      </c>
      <c r="I38" s="3">
        <f t="shared" si="5"/>
        <v>644</v>
      </c>
      <c r="J38" s="3">
        <f t="shared" si="6"/>
        <v>558.25</v>
      </c>
      <c r="K38" s="3">
        <f t="shared" si="7"/>
        <v>35875</v>
      </c>
      <c r="L38" s="7">
        <f t="shared" si="8"/>
        <v>11.410347271438695</v>
      </c>
      <c r="M38" s="7">
        <f t="shared" si="9"/>
        <v>10.043628840012593</v>
      </c>
    </row>
    <row r="39" spans="3:13" x14ac:dyDescent="0.4">
      <c r="C39">
        <v>36</v>
      </c>
      <c r="D39" s="3">
        <f t="shared" si="2"/>
        <v>136800</v>
      </c>
      <c r="E39" s="3">
        <f t="shared" si="10"/>
        <v>28800</v>
      </c>
      <c r="F39" s="3">
        <f t="shared" si="11"/>
        <v>14760</v>
      </c>
      <c r="G39" s="3">
        <f t="shared" si="3"/>
        <v>748.8</v>
      </c>
      <c r="H39" s="3">
        <f t="shared" si="4"/>
        <v>309.60000000000002</v>
      </c>
      <c r="I39" s="3">
        <f t="shared" si="5"/>
        <v>671.04</v>
      </c>
      <c r="J39" s="3">
        <f t="shared" si="6"/>
        <v>580.31999999999994</v>
      </c>
      <c r="K39" s="3">
        <f t="shared" si="7"/>
        <v>37440</v>
      </c>
      <c r="L39" s="7">
        <f t="shared" si="8"/>
        <v>11.832750253921677</v>
      </c>
      <c r="M39" s="7">
        <f t="shared" si="9"/>
        <v>10.399403618430483</v>
      </c>
    </row>
    <row r="40" spans="3:13" x14ac:dyDescent="0.4">
      <c r="C40">
        <v>37</v>
      </c>
      <c r="D40" s="3">
        <f t="shared" si="2"/>
        <v>144300</v>
      </c>
      <c r="E40" s="3">
        <f t="shared" si="10"/>
        <v>30340</v>
      </c>
      <c r="F40" s="3">
        <f t="shared" si="11"/>
        <v>15540</v>
      </c>
      <c r="G40" s="3">
        <f t="shared" si="3"/>
        <v>780.7</v>
      </c>
      <c r="H40" s="3">
        <f t="shared" si="4"/>
        <v>321.89999999999998</v>
      </c>
      <c r="I40" s="3">
        <f t="shared" si="5"/>
        <v>698.56</v>
      </c>
      <c r="J40" s="3">
        <f t="shared" si="6"/>
        <v>602.73</v>
      </c>
      <c r="K40" s="3">
        <f t="shared" si="7"/>
        <v>39035</v>
      </c>
      <c r="L40" s="7">
        <f t="shared" si="8"/>
        <v>12.258535489667564</v>
      </c>
      <c r="M40" s="7">
        <f t="shared" si="9"/>
        <v>10.757791291031339</v>
      </c>
    </row>
    <row r="41" spans="3:13" x14ac:dyDescent="0.4">
      <c r="C41">
        <v>38</v>
      </c>
      <c r="D41" s="3">
        <f t="shared" si="2"/>
        <v>152000</v>
      </c>
      <c r="E41" s="3">
        <f t="shared" si="10"/>
        <v>31920</v>
      </c>
      <c r="F41" s="3">
        <f t="shared" si="11"/>
        <v>16340</v>
      </c>
      <c r="G41" s="3">
        <f t="shared" si="3"/>
        <v>813.2</v>
      </c>
      <c r="H41" s="3">
        <f t="shared" si="4"/>
        <v>334.4</v>
      </c>
      <c r="I41" s="3">
        <f t="shared" si="5"/>
        <v>726.56</v>
      </c>
      <c r="J41" s="3">
        <f t="shared" si="6"/>
        <v>625.48</v>
      </c>
      <c r="K41" s="3">
        <f t="shared" si="7"/>
        <v>40660</v>
      </c>
      <c r="L41" s="7">
        <f t="shared" si="8"/>
        <v>12.687547148724537</v>
      </c>
      <c r="M41" s="7">
        <f t="shared" si="9"/>
        <v>11.11869564908239</v>
      </c>
    </row>
    <row r="42" spans="3:13" x14ac:dyDescent="0.4">
      <c r="C42">
        <v>39</v>
      </c>
      <c r="D42" s="3">
        <f t="shared" si="2"/>
        <v>159900</v>
      </c>
      <c r="E42" s="3">
        <f t="shared" si="10"/>
        <v>33540</v>
      </c>
      <c r="F42" s="3">
        <f t="shared" si="11"/>
        <v>17160</v>
      </c>
      <c r="G42" s="3">
        <f t="shared" si="3"/>
        <v>846.3</v>
      </c>
      <c r="H42" s="3">
        <f t="shared" si="4"/>
        <v>347.1</v>
      </c>
      <c r="I42" s="3">
        <f t="shared" si="5"/>
        <v>755.04</v>
      </c>
      <c r="J42" s="3">
        <f t="shared" si="6"/>
        <v>648.57000000000005</v>
      </c>
      <c r="K42" s="3">
        <f t="shared" si="7"/>
        <v>42315</v>
      </c>
      <c r="L42" s="7">
        <f t="shared" si="8"/>
        <v>13.119630793183019</v>
      </c>
      <c r="M42" s="7">
        <f t="shared" si="9"/>
        <v>11.482021113308324</v>
      </c>
    </row>
    <row r="43" spans="3:13" x14ac:dyDescent="0.4">
      <c r="C43">
        <v>40</v>
      </c>
      <c r="D43" s="3">
        <f t="shared" si="2"/>
        <v>168000</v>
      </c>
      <c r="E43" s="3">
        <f t="shared" si="10"/>
        <v>35200</v>
      </c>
      <c r="F43" s="3">
        <f t="shared" si="11"/>
        <v>18000</v>
      </c>
      <c r="G43" s="3">
        <f t="shared" si="3"/>
        <v>880</v>
      </c>
      <c r="H43" s="3">
        <f t="shared" si="4"/>
        <v>360</v>
      </c>
      <c r="I43" s="3">
        <f t="shared" si="5"/>
        <v>784</v>
      </c>
      <c r="J43" s="3">
        <f t="shared" si="6"/>
        <v>672</v>
      </c>
      <c r="K43" s="3">
        <f t="shared" si="7"/>
        <v>44000</v>
      </c>
      <c r="L43" s="7">
        <f t="shared" si="8"/>
        <v>13.55463347164592</v>
      </c>
      <c r="M43" s="7">
        <f t="shared" si="9"/>
        <v>11.847672778561355</v>
      </c>
    </row>
    <row r="44" spans="3:13" x14ac:dyDescent="0.4">
      <c r="C44">
        <v>41</v>
      </c>
      <c r="D44" s="3">
        <f t="shared" si="2"/>
        <v>176300</v>
      </c>
      <c r="E44" s="3">
        <f t="shared" si="10"/>
        <v>36900</v>
      </c>
      <c r="F44" s="3">
        <f t="shared" si="11"/>
        <v>18860</v>
      </c>
      <c r="G44" s="3">
        <f t="shared" si="3"/>
        <v>914.3</v>
      </c>
      <c r="H44" s="3">
        <f t="shared" si="4"/>
        <v>373.1</v>
      </c>
      <c r="I44" s="3">
        <f t="shared" si="5"/>
        <v>813.44</v>
      </c>
      <c r="J44" s="3">
        <f t="shared" si="6"/>
        <v>695.77</v>
      </c>
      <c r="K44" s="3">
        <f t="shared" si="7"/>
        <v>45715</v>
      </c>
      <c r="L44" s="7">
        <f t="shared" si="8"/>
        <v>13.992403809104422</v>
      </c>
      <c r="M44" s="7">
        <f t="shared" si="9"/>
        <v>12.215556456809177</v>
      </c>
    </row>
    <row r="45" spans="3:13" x14ac:dyDescent="0.4">
      <c r="C45">
        <v>42</v>
      </c>
      <c r="D45" s="3">
        <f t="shared" si="2"/>
        <v>184800</v>
      </c>
      <c r="E45" s="3">
        <f t="shared" si="10"/>
        <v>38640</v>
      </c>
      <c r="F45" s="3">
        <f t="shared" si="11"/>
        <v>19740</v>
      </c>
      <c r="G45" s="3">
        <f t="shared" si="3"/>
        <v>949.19999999999993</v>
      </c>
      <c r="H45" s="3">
        <f t="shared" si="4"/>
        <v>386.4</v>
      </c>
      <c r="I45" s="3">
        <f t="shared" si="5"/>
        <v>843.36</v>
      </c>
      <c r="J45" s="3">
        <f t="shared" si="6"/>
        <v>719.88</v>
      </c>
      <c r="K45" s="3">
        <f t="shared" si="7"/>
        <v>47460</v>
      </c>
      <c r="L45" s="7">
        <f t="shared" si="8"/>
        <v>14.432792092220916</v>
      </c>
      <c r="M45" s="7">
        <f t="shared" si="9"/>
        <v>12.585578718434654</v>
      </c>
    </row>
    <row r="46" spans="3:13" x14ac:dyDescent="0.4">
      <c r="C46">
        <v>43</v>
      </c>
      <c r="D46" s="3">
        <f t="shared" si="2"/>
        <v>193500</v>
      </c>
      <c r="E46" s="3">
        <f t="shared" si="10"/>
        <v>40420</v>
      </c>
      <c r="F46" s="3">
        <f t="shared" si="11"/>
        <v>20640</v>
      </c>
      <c r="G46" s="3">
        <f t="shared" si="3"/>
        <v>984.7</v>
      </c>
      <c r="H46" s="3">
        <f t="shared" si="4"/>
        <v>399.9</v>
      </c>
      <c r="I46" s="3">
        <f t="shared" si="5"/>
        <v>873.76</v>
      </c>
      <c r="J46" s="3">
        <f t="shared" si="6"/>
        <v>744.33</v>
      </c>
      <c r="K46" s="3">
        <f t="shared" si="7"/>
        <v>49235</v>
      </c>
      <c r="L46" s="7">
        <f t="shared" si="8"/>
        <v>14.875650350031327</v>
      </c>
      <c r="M46" s="7">
        <f t="shared" si="9"/>
        <v>12.957646931844099</v>
      </c>
    </row>
    <row r="47" spans="3:13" x14ac:dyDescent="0.4">
      <c r="C47">
        <v>44</v>
      </c>
      <c r="D47" s="3">
        <f t="shared" si="2"/>
        <v>202400</v>
      </c>
      <c r="E47" s="3">
        <f t="shared" si="10"/>
        <v>42240</v>
      </c>
      <c r="F47" s="3">
        <f t="shared" si="11"/>
        <v>21560</v>
      </c>
      <c r="G47" s="3">
        <f t="shared" si="3"/>
        <v>1020.8</v>
      </c>
      <c r="H47" s="3">
        <f t="shared" si="4"/>
        <v>413.6</v>
      </c>
      <c r="I47" s="3">
        <f t="shared" si="5"/>
        <v>904.63999999999987</v>
      </c>
      <c r="J47" s="3">
        <f t="shared" si="6"/>
        <v>769.12</v>
      </c>
      <c r="K47" s="3">
        <f t="shared" si="7"/>
        <v>51040</v>
      </c>
      <c r="L47" s="7">
        <f t="shared" si="8"/>
        <v>15.320832430088876</v>
      </c>
      <c r="M47" s="7">
        <f t="shared" si="9"/>
        <v>13.331669301383922</v>
      </c>
    </row>
    <row r="48" spans="3:13" x14ac:dyDescent="0.4">
      <c r="C48">
        <v>45</v>
      </c>
      <c r="D48" s="3">
        <f t="shared" si="2"/>
        <v>211500</v>
      </c>
      <c r="E48" s="3">
        <f t="shared" si="10"/>
        <v>44100</v>
      </c>
      <c r="F48" s="3">
        <f t="shared" si="11"/>
        <v>22500</v>
      </c>
      <c r="G48" s="3">
        <f t="shared" si="3"/>
        <v>1057.5</v>
      </c>
      <c r="H48" s="3">
        <f t="shared" si="4"/>
        <v>427.5</v>
      </c>
      <c r="I48" s="3">
        <f t="shared" si="5"/>
        <v>936</v>
      </c>
      <c r="J48" s="3">
        <f t="shared" si="6"/>
        <v>794.25</v>
      </c>
      <c r="K48" s="3">
        <f t="shared" si="7"/>
        <v>52875</v>
      </c>
      <c r="L48" s="7">
        <f t="shared" si="8"/>
        <v>15.768194070080863</v>
      </c>
      <c r="M48" s="7">
        <f t="shared" si="9"/>
        <v>13.707554903568195</v>
      </c>
    </row>
    <row r="49" spans="3:13" x14ac:dyDescent="0.4">
      <c r="C49">
        <v>46</v>
      </c>
      <c r="D49" s="3">
        <f t="shared" si="2"/>
        <v>220800</v>
      </c>
      <c r="E49" s="3">
        <f t="shared" si="10"/>
        <v>46000</v>
      </c>
      <c r="F49" s="3">
        <f t="shared" si="11"/>
        <v>23460</v>
      </c>
      <c r="G49" s="3">
        <f t="shared" si="3"/>
        <v>1094.8</v>
      </c>
      <c r="H49" s="3">
        <f t="shared" si="4"/>
        <v>441.6</v>
      </c>
      <c r="I49" s="3">
        <f t="shared" si="5"/>
        <v>967.83999999999992</v>
      </c>
      <c r="J49" s="3">
        <f t="shared" si="6"/>
        <v>819.72</v>
      </c>
      <c r="K49" s="3">
        <f t="shared" si="7"/>
        <v>54740</v>
      </c>
      <c r="L49" s="7">
        <f t="shared" si="8"/>
        <v>16.217592964958847</v>
      </c>
      <c r="M49" s="7">
        <f t="shared" si="9"/>
        <v>14.085213721622344</v>
      </c>
    </row>
    <row r="50" spans="3:13" x14ac:dyDescent="0.4">
      <c r="C50">
        <v>47</v>
      </c>
      <c r="D50" s="3">
        <f t="shared" si="2"/>
        <v>230300</v>
      </c>
      <c r="E50" s="3">
        <f t="shared" si="10"/>
        <v>47940</v>
      </c>
      <c r="F50" s="3">
        <f t="shared" si="11"/>
        <v>24440</v>
      </c>
      <c r="G50" s="3">
        <f t="shared" si="3"/>
        <v>1132.6999999999998</v>
      </c>
      <c r="H50" s="3">
        <f t="shared" si="4"/>
        <v>455.9</v>
      </c>
      <c r="I50" s="3">
        <f t="shared" si="5"/>
        <v>1000.16</v>
      </c>
      <c r="J50" s="3">
        <f t="shared" si="6"/>
        <v>845.53</v>
      </c>
      <c r="K50" s="3">
        <f t="shared" si="7"/>
        <v>56634.999999999993</v>
      </c>
      <c r="L50" s="7">
        <f t="shared" si="8"/>
        <v>16.668888829631211</v>
      </c>
      <c r="M50" s="7">
        <f t="shared" si="9"/>
        <v>14.46455667835081</v>
      </c>
    </row>
    <row r="51" spans="3:13" x14ac:dyDescent="0.4">
      <c r="C51">
        <v>48</v>
      </c>
      <c r="D51" s="3">
        <f t="shared" si="2"/>
        <v>240000</v>
      </c>
      <c r="E51" s="3">
        <f t="shared" si="10"/>
        <v>49920</v>
      </c>
      <c r="F51" s="3">
        <f t="shared" si="11"/>
        <v>25440</v>
      </c>
      <c r="G51" s="3">
        <f t="shared" si="3"/>
        <v>1171.1999999999998</v>
      </c>
      <c r="H51" s="3">
        <f t="shared" si="4"/>
        <v>470.40000000000003</v>
      </c>
      <c r="I51" s="3">
        <f t="shared" si="5"/>
        <v>1032.96</v>
      </c>
      <c r="J51" s="3">
        <f t="shared" si="6"/>
        <v>871.68000000000006</v>
      </c>
      <c r="K51" s="3">
        <f t="shared" si="7"/>
        <v>58559.999999999993</v>
      </c>
      <c r="L51" s="7">
        <f t="shared" si="8"/>
        <v>17.121943457274703</v>
      </c>
      <c r="M51" s="7">
        <f t="shared" si="9"/>
        <v>14.84549566733882</v>
      </c>
    </row>
    <row r="52" spans="3:13" x14ac:dyDescent="0.4">
      <c r="C52">
        <v>49</v>
      </c>
      <c r="D52" s="3">
        <f t="shared" si="2"/>
        <v>249900</v>
      </c>
      <c r="E52" s="3">
        <f t="shared" si="10"/>
        <v>51940</v>
      </c>
      <c r="F52" s="3">
        <f t="shared" si="11"/>
        <v>26460</v>
      </c>
      <c r="G52" s="3">
        <f t="shared" si="3"/>
        <v>1210.3</v>
      </c>
      <c r="H52" s="3">
        <f t="shared" si="4"/>
        <v>485.1</v>
      </c>
      <c r="I52" s="3">
        <f t="shared" si="5"/>
        <v>1066.24</v>
      </c>
      <c r="J52" s="3">
        <f t="shared" si="6"/>
        <v>898.17000000000007</v>
      </c>
      <c r="K52" s="3">
        <f t="shared" si="7"/>
        <v>60515</v>
      </c>
      <c r="L52" s="7">
        <f t="shared" si="8"/>
        <v>17.576620773329115</v>
      </c>
      <c r="M52" s="7">
        <f t="shared" si="9"/>
        <v>15.227943582501013</v>
      </c>
    </row>
    <row r="53" spans="3:13" x14ac:dyDescent="0.4">
      <c r="C53">
        <v>50</v>
      </c>
      <c r="D53" s="3">
        <f t="shared" si="2"/>
        <v>260000</v>
      </c>
      <c r="E53" s="3">
        <f t="shared" si="10"/>
        <v>54000</v>
      </c>
      <c r="F53" s="3">
        <f t="shared" si="11"/>
        <v>27500</v>
      </c>
      <c r="G53" s="3">
        <f t="shared" si="3"/>
        <v>1250</v>
      </c>
      <c r="H53" s="3">
        <f t="shared" si="4"/>
        <v>500</v>
      </c>
      <c r="I53" s="3">
        <f t="shared" si="5"/>
        <v>1100</v>
      </c>
      <c r="J53" s="3">
        <f t="shared" si="6"/>
        <v>925</v>
      </c>
      <c r="K53" s="3">
        <f t="shared" si="7"/>
        <v>62500</v>
      </c>
      <c r="L53" s="7">
        <f t="shared" si="8"/>
        <v>18.032786885245901</v>
      </c>
      <c r="M53" s="7">
        <f t="shared" si="9"/>
        <v>15.61181434599156</v>
      </c>
    </row>
    <row r="54" spans="3:13" x14ac:dyDescent="0.4">
      <c r="C54">
        <v>51</v>
      </c>
      <c r="D54" s="3">
        <f t="shared" si="2"/>
        <v>270300</v>
      </c>
      <c r="E54" s="3">
        <f t="shared" si="10"/>
        <v>56100</v>
      </c>
      <c r="F54" s="3">
        <f t="shared" si="11"/>
        <v>28560</v>
      </c>
      <c r="G54" s="3">
        <f t="shared" si="3"/>
        <v>1290.3</v>
      </c>
      <c r="H54" s="3">
        <f t="shared" si="4"/>
        <v>515.1</v>
      </c>
      <c r="I54" s="3">
        <f t="shared" si="5"/>
        <v>1134.24</v>
      </c>
      <c r="J54" s="3">
        <f t="shared" si="6"/>
        <v>952.17000000000007</v>
      </c>
      <c r="K54" s="3">
        <f t="shared" si="7"/>
        <v>64515</v>
      </c>
      <c r="L54" s="7">
        <f t="shared" si="8"/>
        <v>18.490310128068028</v>
      </c>
      <c r="M54" s="7">
        <f t="shared" si="9"/>
        <v>15.997022934492799</v>
      </c>
    </row>
    <row r="55" spans="3:13" x14ac:dyDescent="0.4">
      <c r="C55">
        <v>52</v>
      </c>
      <c r="D55" s="3">
        <f t="shared" si="2"/>
        <v>280800</v>
      </c>
      <c r="E55" s="3">
        <f t="shared" si="10"/>
        <v>58240</v>
      </c>
      <c r="F55" s="3">
        <f t="shared" si="11"/>
        <v>29640</v>
      </c>
      <c r="G55" s="3">
        <f t="shared" si="3"/>
        <v>1331.1999999999998</v>
      </c>
      <c r="H55" s="3">
        <f t="shared" si="4"/>
        <v>530.40000000000009</v>
      </c>
      <c r="I55" s="3">
        <f t="shared" si="5"/>
        <v>1168.96</v>
      </c>
      <c r="J55" s="3">
        <f t="shared" si="6"/>
        <v>979.68000000000006</v>
      </c>
      <c r="K55" s="3">
        <f t="shared" si="7"/>
        <v>66559.999999999985</v>
      </c>
      <c r="L55" s="7">
        <f t="shared" si="8"/>
        <v>18.949061105923853</v>
      </c>
      <c r="M55" s="7">
        <f t="shared" si="9"/>
        <v>16.383485403901211</v>
      </c>
    </row>
    <row r="56" spans="3:13" x14ac:dyDescent="0.4">
      <c r="C56">
        <v>53</v>
      </c>
      <c r="D56" s="3">
        <f t="shared" si="2"/>
        <v>291500</v>
      </c>
      <c r="E56" s="3">
        <f t="shared" si="10"/>
        <v>60420</v>
      </c>
      <c r="F56" s="3">
        <f t="shared" si="11"/>
        <v>30740</v>
      </c>
      <c r="G56" s="3">
        <f t="shared" si="3"/>
        <v>1372.6999999999998</v>
      </c>
      <c r="H56" s="3">
        <f t="shared" si="4"/>
        <v>545.90000000000009</v>
      </c>
      <c r="I56" s="3">
        <f t="shared" si="5"/>
        <v>1204.1599999999999</v>
      </c>
      <c r="J56" s="3">
        <f t="shared" si="6"/>
        <v>1007.53</v>
      </c>
      <c r="K56" s="3">
        <f t="shared" si="7"/>
        <v>68634.999999999985</v>
      </c>
      <c r="L56" s="7">
        <f t="shared" si="8"/>
        <v>19.408912729523419</v>
      </c>
      <c r="M56" s="7">
        <f t="shared" si="9"/>
        <v>16.771118912431564</v>
      </c>
    </row>
    <row r="57" spans="3:13" x14ac:dyDescent="0.4">
      <c r="C57">
        <v>54</v>
      </c>
      <c r="D57" s="3">
        <f t="shared" si="2"/>
        <v>302400</v>
      </c>
      <c r="E57" s="3">
        <f t="shared" si="10"/>
        <v>62640</v>
      </c>
      <c r="F57" s="3">
        <f t="shared" si="11"/>
        <v>31860</v>
      </c>
      <c r="G57" s="3">
        <f t="shared" si="3"/>
        <v>1414.8</v>
      </c>
      <c r="H57" s="3">
        <f t="shared" si="4"/>
        <v>561.6</v>
      </c>
      <c r="I57" s="3">
        <f t="shared" si="5"/>
        <v>1239.8399999999999</v>
      </c>
      <c r="J57" s="3">
        <f t="shared" si="6"/>
        <v>1035.72</v>
      </c>
      <c r="K57" s="3">
        <f t="shared" si="7"/>
        <v>70740</v>
      </c>
      <c r="L57" s="7">
        <f t="shared" si="8"/>
        <v>19.869740249749992</v>
      </c>
      <c r="M57" s="7">
        <f t="shared" si="9"/>
        <v>17.159841742161667</v>
      </c>
    </row>
    <row r="58" spans="3:13" x14ac:dyDescent="0.4">
      <c r="C58">
        <v>55</v>
      </c>
      <c r="D58" s="3">
        <f t="shared" si="2"/>
        <v>313500</v>
      </c>
      <c r="E58" s="3">
        <f t="shared" si="10"/>
        <v>64900</v>
      </c>
      <c r="F58" s="3">
        <f t="shared" si="11"/>
        <v>33000</v>
      </c>
      <c r="G58" s="3">
        <f t="shared" si="3"/>
        <v>1457.5</v>
      </c>
      <c r="H58" s="3">
        <f t="shared" si="4"/>
        <v>577.5</v>
      </c>
      <c r="I58" s="3">
        <f t="shared" si="5"/>
        <v>1276</v>
      </c>
      <c r="J58" s="3">
        <f t="shared" si="6"/>
        <v>1064.25</v>
      </c>
      <c r="K58" s="3">
        <f t="shared" si="7"/>
        <v>72875</v>
      </c>
      <c r="L58" s="7">
        <f t="shared" si="8"/>
        <v>20.331421287444236</v>
      </c>
      <c r="M58" s="7">
        <f t="shared" si="9"/>
        <v>17.549573319041929</v>
      </c>
    </row>
    <row r="59" spans="3:13" x14ac:dyDescent="0.4">
      <c r="C59">
        <v>56</v>
      </c>
      <c r="D59" s="3">
        <f t="shared" si="2"/>
        <v>324800</v>
      </c>
      <c r="E59" s="3">
        <f t="shared" si="10"/>
        <v>67200</v>
      </c>
      <c r="F59" s="3">
        <f t="shared" si="11"/>
        <v>34160</v>
      </c>
      <c r="G59" s="3">
        <f t="shared" si="3"/>
        <v>1500.8000000000002</v>
      </c>
      <c r="H59" s="3">
        <f t="shared" si="4"/>
        <v>593.6</v>
      </c>
      <c r="I59" s="3">
        <f t="shared" si="5"/>
        <v>1312.6399999999999</v>
      </c>
      <c r="J59" s="3">
        <f t="shared" si="6"/>
        <v>1093.1200000000001</v>
      </c>
      <c r="K59" s="3">
        <f t="shared" si="7"/>
        <v>75040.000000000015</v>
      </c>
      <c r="L59" s="7">
        <f t="shared" si="8"/>
        <v>20.793835859481927</v>
      </c>
      <c r="M59" s="7">
        <f t="shared" si="9"/>
        <v>17.940234231395412</v>
      </c>
    </row>
    <row r="60" spans="3:13" x14ac:dyDescent="0.4">
      <c r="C60">
        <v>57</v>
      </c>
      <c r="D60" s="3">
        <f t="shared" si="2"/>
        <v>336300</v>
      </c>
      <c r="E60" s="3">
        <f t="shared" si="10"/>
        <v>69540</v>
      </c>
      <c r="F60" s="3">
        <f t="shared" si="11"/>
        <v>35340</v>
      </c>
      <c r="G60" s="3">
        <f t="shared" si="3"/>
        <v>1544.6999999999998</v>
      </c>
      <c r="H60" s="3">
        <f t="shared" si="4"/>
        <v>609.90000000000009</v>
      </c>
      <c r="I60" s="3">
        <f t="shared" si="5"/>
        <v>1349.76</v>
      </c>
      <c r="J60" s="3">
        <f t="shared" si="6"/>
        <v>1122.33</v>
      </c>
      <c r="K60" s="3">
        <f t="shared" si="7"/>
        <v>77234.999999999985</v>
      </c>
      <c r="L60" s="7">
        <f t="shared" si="8"/>
        <v>21.256866401249813</v>
      </c>
      <c r="M60" s="7">
        <f t="shared" si="9"/>
        <v>18.331746246935399</v>
      </c>
    </row>
    <row r="61" spans="3:13" x14ac:dyDescent="0.4">
      <c r="C61">
        <v>58</v>
      </c>
      <c r="D61" s="3">
        <f t="shared" si="2"/>
        <v>348000</v>
      </c>
      <c r="E61" s="3">
        <f t="shared" si="10"/>
        <v>71920</v>
      </c>
      <c r="F61" s="3">
        <f t="shared" si="11"/>
        <v>36540</v>
      </c>
      <c r="G61" s="3">
        <f t="shared" si="3"/>
        <v>1589.1999999999998</v>
      </c>
      <c r="H61" s="3">
        <f t="shared" si="4"/>
        <v>626.40000000000009</v>
      </c>
      <c r="I61" s="3">
        <f t="shared" si="5"/>
        <v>1387.3600000000001</v>
      </c>
      <c r="J61" s="3">
        <f t="shared" si="6"/>
        <v>1151.8800000000001</v>
      </c>
      <c r="K61" s="3">
        <f t="shared" si="7"/>
        <v>79459.999999999985</v>
      </c>
      <c r="L61" s="7">
        <f t="shared" si="8"/>
        <v>21.72039778562662</v>
      </c>
      <c r="M61" s="7">
        <f t="shared" si="9"/>
        <v>18.724032328328903</v>
      </c>
    </row>
    <row r="62" spans="3:13" x14ac:dyDescent="0.4">
      <c r="C62">
        <v>59</v>
      </c>
      <c r="D62" s="3">
        <f t="shared" si="2"/>
        <v>359900</v>
      </c>
      <c r="E62" s="3">
        <f t="shared" si="10"/>
        <v>74340</v>
      </c>
      <c r="F62" s="3">
        <f t="shared" si="11"/>
        <v>37760</v>
      </c>
      <c r="G62" s="3">
        <f t="shared" si="3"/>
        <v>1634.3</v>
      </c>
      <c r="H62" s="3">
        <f t="shared" si="4"/>
        <v>643.1</v>
      </c>
      <c r="I62" s="3">
        <f t="shared" si="5"/>
        <v>1425.44</v>
      </c>
      <c r="J62" s="3">
        <f t="shared" si="6"/>
        <v>1181.77</v>
      </c>
      <c r="K62" s="3">
        <f t="shared" si="7"/>
        <v>81715</v>
      </c>
      <c r="L62" s="7">
        <f t="shared" si="8"/>
        <v>22.184317338579149</v>
      </c>
      <c r="M62" s="7">
        <f t="shared" si="9"/>
        <v>19.117016647335635</v>
      </c>
    </row>
    <row r="63" spans="3:13" x14ac:dyDescent="0.4">
      <c r="C63">
        <v>60</v>
      </c>
      <c r="D63" s="3">
        <f t="shared" si="2"/>
        <v>372000</v>
      </c>
      <c r="E63" s="3">
        <f t="shared" si="10"/>
        <v>76800</v>
      </c>
      <c r="F63" s="3">
        <f t="shared" si="11"/>
        <v>39000</v>
      </c>
      <c r="G63" s="3">
        <f t="shared" si="3"/>
        <v>1680</v>
      </c>
      <c r="H63" s="3">
        <f t="shared" si="4"/>
        <v>660</v>
      </c>
      <c r="I63" s="3">
        <f t="shared" si="5"/>
        <v>1464</v>
      </c>
      <c r="J63" s="3">
        <f t="shared" si="6"/>
        <v>1212</v>
      </c>
      <c r="K63" s="3">
        <f t="shared" si="7"/>
        <v>84000</v>
      </c>
      <c r="L63" s="7">
        <f t="shared" si="8"/>
        <v>22.64851485148515</v>
      </c>
      <c r="M63" s="7">
        <f t="shared" si="9"/>
        <v>19.510624597553125</v>
      </c>
    </row>
    <row r="64" spans="3:13" x14ac:dyDescent="0.4">
      <c r="C64">
        <v>61</v>
      </c>
      <c r="D64" s="3">
        <f t="shared" si="2"/>
        <v>384300</v>
      </c>
      <c r="E64" s="3">
        <f t="shared" si="10"/>
        <v>79300</v>
      </c>
      <c r="F64" s="3">
        <f t="shared" si="11"/>
        <v>40260</v>
      </c>
      <c r="G64" s="3">
        <f t="shared" si="3"/>
        <v>1726.3</v>
      </c>
      <c r="H64" s="3">
        <f t="shared" si="4"/>
        <v>677.1</v>
      </c>
      <c r="I64" s="3">
        <f t="shared" si="5"/>
        <v>1503.04</v>
      </c>
      <c r="J64" s="3">
        <f t="shared" si="6"/>
        <v>1242.5700000000002</v>
      </c>
      <c r="K64" s="3">
        <f t="shared" si="7"/>
        <v>86315</v>
      </c>
      <c r="L64" s="7">
        <f t="shared" si="8"/>
        <v>23.11288259029623</v>
      </c>
      <c r="M64" s="7">
        <f t="shared" si="9"/>
        <v>19.904782805799538</v>
      </c>
    </row>
    <row r="65" spans="3:13" x14ac:dyDescent="0.4">
      <c r="C65">
        <v>62</v>
      </c>
      <c r="D65" s="3">
        <f t="shared" si="2"/>
        <v>396800</v>
      </c>
      <c r="E65" s="3">
        <f t="shared" si="10"/>
        <v>81840</v>
      </c>
      <c r="F65" s="3">
        <f t="shared" si="11"/>
        <v>41540</v>
      </c>
      <c r="G65" s="3">
        <f t="shared" si="3"/>
        <v>1773.1999999999998</v>
      </c>
      <c r="H65" s="3">
        <f t="shared" si="4"/>
        <v>694.40000000000009</v>
      </c>
      <c r="I65" s="3">
        <f t="shared" si="5"/>
        <v>1542.56</v>
      </c>
      <c r="J65" s="3">
        <f t="shared" si="6"/>
        <v>1273.48</v>
      </c>
      <c r="K65" s="3">
        <f t="shared" si="7"/>
        <v>88659.999999999985</v>
      </c>
      <c r="L65" s="7">
        <f t="shared" si="8"/>
        <v>23.577315301655624</v>
      </c>
      <c r="M65" s="7">
        <f t="shared" si="9"/>
        <v>20.299419142166713</v>
      </c>
    </row>
    <row r="66" spans="3:13" x14ac:dyDescent="0.4">
      <c r="C66">
        <v>63</v>
      </c>
      <c r="D66" s="3">
        <f t="shared" si="2"/>
        <v>409500</v>
      </c>
      <c r="E66" s="3">
        <f t="shared" si="10"/>
        <v>84420</v>
      </c>
      <c r="F66" s="3">
        <f t="shared" si="11"/>
        <v>42840</v>
      </c>
      <c r="G66" s="3">
        <f t="shared" si="3"/>
        <v>1820.6999999999998</v>
      </c>
      <c r="H66" s="3">
        <f t="shared" si="4"/>
        <v>711.90000000000009</v>
      </c>
      <c r="I66" s="3">
        <f t="shared" si="5"/>
        <v>1582.56</v>
      </c>
      <c r="J66" s="3">
        <f t="shared" si="6"/>
        <v>1304.73</v>
      </c>
      <c r="K66" s="3">
        <f t="shared" si="7"/>
        <v>91034.999999999985</v>
      </c>
      <c r="L66" s="7">
        <f t="shared" si="8"/>
        <v>24.041710216086145</v>
      </c>
      <c r="M66" s="7">
        <f t="shared" si="9"/>
        <v>20.694462728776646</v>
      </c>
    </row>
    <row r="67" spans="3:13" x14ac:dyDescent="0.4">
      <c r="C67">
        <v>64</v>
      </c>
      <c r="D67" s="3">
        <f t="shared" si="2"/>
        <v>422400</v>
      </c>
      <c r="E67" s="3">
        <f t="shared" si="10"/>
        <v>87040</v>
      </c>
      <c r="F67" s="3">
        <f t="shared" si="11"/>
        <v>44160</v>
      </c>
      <c r="G67" s="3">
        <f t="shared" si="3"/>
        <v>1868.8</v>
      </c>
      <c r="H67" s="3">
        <f t="shared" si="4"/>
        <v>729.6</v>
      </c>
      <c r="I67" s="3">
        <f t="shared" si="5"/>
        <v>1623.04</v>
      </c>
      <c r="J67" s="3">
        <f t="shared" si="6"/>
        <v>1336.3200000000002</v>
      </c>
      <c r="K67" s="3">
        <f t="shared" si="7"/>
        <v>93440</v>
      </c>
      <c r="L67" s="7">
        <f t="shared" si="8"/>
        <v>24.505967048364496</v>
      </c>
      <c r="M67" s="7">
        <f t="shared" si="9"/>
        <v>21.089843947275398</v>
      </c>
    </row>
    <row r="68" spans="3:13" x14ac:dyDescent="0.4">
      <c r="C68">
        <v>65</v>
      </c>
      <c r="D68" s="3">
        <f t="shared" si="2"/>
        <v>435500</v>
      </c>
      <c r="E68" s="3">
        <f t="shared" ref="E68:E103" si="12">20*C68*C68+80*C68</f>
        <v>89700</v>
      </c>
      <c r="F68" s="3">
        <f t="shared" ref="F68:F103" si="13">10*C68*C68+50*C68</f>
        <v>45500</v>
      </c>
      <c r="G68" s="3">
        <f t="shared" si="3"/>
        <v>1917.5</v>
      </c>
      <c r="H68" s="3">
        <f t="shared" si="4"/>
        <v>747.5</v>
      </c>
      <c r="I68" s="3">
        <f t="shared" si="5"/>
        <v>1664</v>
      </c>
      <c r="J68" s="3">
        <f t="shared" si="6"/>
        <v>1368.25</v>
      </c>
      <c r="K68" s="3">
        <f t="shared" si="7"/>
        <v>95875</v>
      </c>
      <c r="L68" s="7">
        <f t="shared" si="8"/>
        <v>24.969987995198082</v>
      </c>
      <c r="M68" s="7">
        <f t="shared" si="9"/>
        <v>21.485494445098734</v>
      </c>
    </row>
    <row r="69" spans="3:13" x14ac:dyDescent="0.4">
      <c r="C69">
        <v>66</v>
      </c>
      <c r="D69" s="3">
        <f t="shared" ref="D69:D103" si="14">(C69+2)*C69*100</f>
        <v>448800</v>
      </c>
      <c r="E69" s="3">
        <f t="shared" si="12"/>
        <v>92400</v>
      </c>
      <c r="F69" s="3">
        <f t="shared" si="13"/>
        <v>46860</v>
      </c>
      <c r="G69" s="3">
        <f t="shared" ref="G69:G102" si="15">0.3*C69*C69+10*C69</f>
        <v>1966.8</v>
      </c>
      <c r="H69" s="3">
        <f t="shared" ref="H69:H103" si="16">0.1*C69*C69+5*C69</f>
        <v>765.6</v>
      </c>
      <c r="I69" s="3">
        <f t="shared" ref="I69:I103" si="17">0.24*C69*C69+10*C69</f>
        <v>1705.44</v>
      </c>
      <c r="J69" s="3">
        <f t="shared" ref="J69:J103" si="18">0.17*C69*C69+10*C69</f>
        <v>1400.52</v>
      </c>
      <c r="K69" s="3">
        <f t="shared" ref="K69:K103" si="19">50*G69</f>
        <v>98340</v>
      </c>
      <c r="L69" s="7">
        <f t="shared" ref="L69:L102" si="20">(0.0002*I69) / ( 1 + 0.0002 * I69) * 100</f>
        <v>25.433677730320454</v>
      </c>
      <c r="M69" s="7">
        <f t="shared" ref="M69:M103" si="21">(0.0002*J69) / ( 1 + 0.0002 * J69) * 100</f>
        <v>21.881347140544829</v>
      </c>
    </row>
    <row r="70" spans="3:13" x14ac:dyDescent="0.4">
      <c r="C70">
        <v>67</v>
      </c>
      <c r="D70" s="3">
        <f t="shared" si="14"/>
        <v>462300</v>
      </c>
      <c r="E70" s="3">
        <f t="shared" si="12"/>
        <v>95140</v>
      </c>
      <c r="F70" s="3">
        <f t="shared" si="13"/>
        <v>48240</v>
      </c>
      <c r="G70" s="3">
        <f t="shared" si="15"/>
        <v>2016.6999999999998</v>
      </c>
      <c r="H70" s="3">
        <f t="shared" si="16"/>
        <v>783.90000000000009</v>
      </c>
      <c r="I70" s="3">
        <f t="shared" si="17"/>
        <v>1747.36</v>
      </c>
      <c r="J70" s="3">
        <f t="shared" si="18"/>
        <v>1433.13</v>
      </c>
      <c r="K70" s="3">
        <f t="shared" si="19"/>
        <v>100834.99999999999</v>
      </c>
      <c r="L70" s="7">
        <f t="shared" si="20"/>
        <v>25.896943397121248</v>
      </c>
      <c r="M70" s="7">
        <f t="shared" si="21"/>
        <v>22.27733622668903</v>
      </c>
    </row>
    <row r="71" spans="3:13" x14ac:dyDescent="0.4">
      <c r="C71">
        <v>68</v>
      </c>
      <c r="D71" s="3">
        <f t="shared" si="14"/>
        <v>476000</v>
      </c>
      <c r="E71" s="3">
        <f t="shared" si="12"/>
        <v>97920</v>
      </c>
      <c r="F71" s="3">
        <f t="shared" si="13"/>
        <v>49640</v>
      </c>
      <c r="G71" s="3">
        <f t="shared" si="15"/>
        <v>2067.1999999999998</v>
      </c>
      <c r="H71" s="3">
        <f t="shared" si="16"/>
        <v>802.40000000000009</v>
      </c>
      <c r="I71" s="3">
        <f t="shared" si="17"/>
        <v>1789.76</v>
      </c>
      <c r="J71" s="3">
        <f t="shared" si="18"/>
        <v>1466.08</v>
      </c>
      <c r="K71" s="3">
        <f t="shared" si="19"/>
        <v>103359.99999999999</v>
      </c>
      <c r="L71" s="7">
        <f t="shared" si="20"/>
        <v>26.359694598925437</v>
      </c>
      <c r="M71" s="7">
        <f t="shared" si="21"/>
        <v>22.673397174176628</v>
      </c>
    </row>
    <row r="72" spans="3:13" x14ac:dyDescent="0.4">
      <c r="C72">
        <v>69</v>
      </c>
      <c r="D72" s="3">
        <f t="shared" si="14"/>
        <v>489900</v>
      </c>
      <c r="E72" s="3">
        <f t="shared" si="12"/>
        <v>100740</v>
      </c>
      <c r="F72" s="3">
        <f t="shared" si="13"/>
        <v>51060</v>
      </c>
      <c r="G72" s="3">
        <f t="shared" si="15"/>
        <v>2118.3000000000002</v>
      </c>
      <c r="H72" s="3">
        <f t="shared" si="16"/>
        <v>821.1</v>
      </c>
      <c r="I72" s="3">
        <f t="shared" si="17"/>
        <v>1832.6399999999999</v>
      </c>
      <c r="J72" s="3">
        <f t="shared" si="18"/>
        <v>1499.37</v>
      </c>
      <c r="K72" s="3">
        <f t="shared" si="19"/>
        <v>105915.00000000001</v>
      </c>
      <c r="L72" s="7">
        <f t="shared" si="20"/>
        <v>26.821843387036342</v>
      </c>
      <c r="M72" s="7">
        <f t="shared" si="21"/>
        <v>23.069466732929499</v>
      </c>
    </row>
    <row r="73" spans="3:13" x14ac:dyDescent="0.4">
      <c r="C73">
        <v>70</v>
      </c>
      <c r="D73" s="3">
        <f t="shared" si="14"/>
        <v>504000</v>
      </c>
      <c r="E73" s="3">
        <f t="shared" si="12"/>
        <v>103600</v>
      </c>
      <c r="F73" s="3">
        <f t="shared" si="13"/>
        <v>52500</v>
      </c>
      <c r="G73" s="3">
        <f t="shared" si="15"/>
        <v>2170</v>
      </c>
      <c r="H73" s="3">
        <f t="shared" si="16"/>
        <v>840</v>
      </c>
      <c r="I73" s="3">
        <f t="shared" si="17"/>
        <v>1876</v>
      </c>
      <c r="J73" s="3">
        <f t="shared" si="18"/>
        <v>1533</v>
      </c>
      <c r="K73" s="3">
        <f t="shared" si="19"/>
        <v>108500</v>
      </c>
      <c r="L73" s="7">
        <f t="shared" si="20"/>
        <v>27.283304246655032</v>
      </c>
      <c r="M73" s="7">
        <f t="shared" si="21"/>
        <v>23.465482932802697</v>
      </c>
    </row>
    <row r="74" spans="3:13" x14ac:dyDescent="0.4">
      <c r="C74">
        <v>71</v>
      </c>
      <c r="D74" s="3">
        <f t="shared" si="14"/>
        <v>518300</v>
      </c>
      <c r="E74" s="3">
        <f t="shared" si="12"/>
        <v>106500</v>
      </c>
      <c r="F74" s="3">
        <f t="shared" si="13"/>
        <v>53960</v>
      </c>
      <c r="G74" s="3">
        <f t="shared" si="15"/>
        <v>2222.3000000000002</v>
      </c>
      <c r="H74" s="3">
        <f t="shared" si="16"/>
        <v>859.1</v>
      </c>
      <c r="I74" s="3">
        <f t="shared" si="17"/>
        <v>1919.84</v>
      </c>
      <c r="J74" s="3">
        <f t="shared" si="18"/>
        <v>1566.97</v>
      </c>
      <c r="K74" s="3">
        <f t="shared" si="19"/>
        <v>111115.00000000001</v>
      </c>
      <c r="L74" s="7">
        <f t="shared" si="20"/>
        <v>27.743994080787999</v>
      </c>
      <c r="M74" s="7">
        <f t="shared" si="21"/>
        <v>23.86138508322712</v>
      </c>
    </row>
    <row r="75" spans="3:13" x14ac:dyDescent="0.4">
      <c r="C75">
        <v>72</v>
      </c>
      <c r="D75" s="3">
        <f t="shared" si="14"/>
        <v>532800</v>
      </c>
      <c r="E75" s="3">
        <f t="shared" si="12"/>
        <v>109440</v>
      </c>
      <c r="F75" s="3">
        <f t="shared" si="13"/>
        <v>55440</v>
      </c>
      <c r="G75" s="3">
        <f t="shared" si="15"/>
        <v>2275.1999999999998</v>
      </c>
      <c r="H75" s="3">
        <f t="shared" si="16"/>
        <v>878.4</v>
      </c>
      <c r="I75" s="3">
        <f t="shared" si="17"/>
        <v>1964.16</v>
      </c>
      <c r="J75" s="3">
        <f t="shared" si="18"/>
        <v>1601.28</v>
      </c>
      <c r="K75" s="3">
        <f t="shared" si="19"/>
        <v>113759.99999999999</v>
      </c>
      <c r="L75" s="7">
        <f t="shared" si="20"/>
        <v>28.203832192252904</v>
      </c>
      <c r="M75" s="7">
        <f t="shared" si="21"/>
        <v>24.257113771874543</v>
      </c>
    </row>
    <row r="76" spans="3:13" x14ac:dyDescent="0.4">
      <c r="C76">
        <v>73</v>
      </c>
      <c r="D76" s="3">
        <f t="shared" si="14"/>
        <v>547500</v>
      </c>
      <c r="E76" s="3">
        <f t="shared" si="12"/>
        <v>112420</v>
      </c>
      <c r="F76" s="3">
        <f t="shared" si="13"/>
        <v>56940</v>
      </c>
      <c r="G76" s="3">
        <f t="shared" si="15"/>
        <v>2328.6999999999998</v>
      </c>
      <c r="H76" s="3">
        <f t="shared" si="16"/>
        <v>897.90000000000009</v>
      </c>
      <c r="I76" s="3">
        <f t="shared" si="17"/>
        <v>2008.96</v>
      </c>
      <c r="J76" s="3">
        <f t="shared" si="18"/>
        <v>1635.93</v>
      </c>
      <c r="K76" s="3">
        <f t="shared" si="19"/>
        <v>116434.99999999999</v>
      </c>
      <c r="L76" s="7">
        <f t="shared" si="20"/>
        <v>28.662740263890797</v>
      </c>
      <c r="M76" s="7">
        <f t="shared" si="21"/>
        <v>24.65261086238101</v>
      </c>
    </row>
    <row r="77" spans="3:13" x14ac:dyDescent="0.4">
      <c r="C77">
        <v>74</v>
      </c>
      <c r="D77" s="3">
        <f t="shared" si="14"/>
        <v>562400</v>
      </c>
      <c r="E77" s="3">
        <f t="shared" si="12"/>
        <v>115440</v>
      </c>
      <c r="F77" s="3">
        <f t="shared" si="13"/>
        <v>58460</v>
      </c>
      <c r="G77" s="3">
        <f t="shared" si="15"/>
        <v>2382.8000000000002</v>
      </c>
      <c r="H77" s="3">
        <f t="shared" si="16"/>
        <v>917.6</v>
      </c>
      <c r="I77" s="3">
        <f t="shared" si="17"/>
        <v>2054.2399999999998</v>
      </c>
      <c r="J77" s="3">
        <f t="shared" si="18"/>
        <v>1670.92</v>
      </c>
      <c r="K77" s="3">
        <f t="shared" si="19"/>
        <v>119140.00000000001</v>
      </c>
      <c r="L77" s="7">
        <f t="shared" si="20"/>
        <v>29.120642337090878</v>
      </c>
      <c r="M77" s="7">
        <f t="shared" si="21"/>
        <v>25.047819491164642</v>
      </c>
    </row>
    <row r="78" spans="3:13" x14ac:dyDescent="0.4">
      <c r="C78">
        <v>75</v>
      </c>
      <c r="D78" s="3">
        <f t="shared" si="14"/>
        <v>577500</v>
      </c>
      <c r="E78" s="3">
        <f t="shared" si="12"/>
        <v>118500</v>
      </c>
      <c r="F78" s="3">
        <f t="shared" si="13"/>
        <v>60000</v>
      </c>
      <c r="G78" s="3">
        <f t="shared" si="15"/>
        <v>2437.5</v>
      </c>
      <c r="H78" s="3">
        <f t="shared" si="16"/>
        <v>937.5</v>
      </c>
      <c r="I78" s="3">
        <f t="shared" si="17"/>
        <v>2100</v>
      </c>
      <c r="J78" s="3">
        <f t="shared" si="18"/>
        <v>1706.25</v>
      </c>
      <c r="K78" s="3">
        <f t="shared" si="19"/>
        <v>121875</v>
      </c>
      <c r="L78" s="7">
        <f t="shared" si="20"/>
        <v>29.577464788732399</v>
      </c>
      <c r="M78" s="7">
        <f t="shared" si="21"/>
        <v>25.442684063373715</v>
      </c>
    </row>
    <row r="79" spans="3:13" x14ac:dyDescent="0.4">
      <c r="C79">
        <v>76</v>
      </c>
      <c r="D79" s="3">
        <f t="shared" si="14"/>
        <v>592800</v>
      </c>
      <c r="E79" s="3">
        <f t="shared" si="12"/>
        <v>121600</v>
      </c>
      <c r="F79" s="3">
        <f t="shared" si="13"/>
        <v>61560</v>
      </c>
      <c r="G79" s="3">
        <f t="shared" si="15"/>
        <v>2492.8000000000002</v>
      </c>
      <c r="H79" s="3">
        <f t="shared" si="16"/>
        <v>957.6</v>
      </c>
      <c r="I79" s="3">
        <f t="shared" si="17"/>
        <v>2146.2399999999998</v>
      </c>
      <c r="J79" s="3">
        <f t="shared" si="18"/>
        <v>1741.92</v>
      </c>
      <c r="K79" s="3">
        <f t="shared" si="19"/>
        <v>124640.00000000001</v>
      </c>
      <c r="L79" s="7">
        <f t="shared" si="20"/>
        <v>30.033136306645176</v>
      </c>
      <c r="M79" s="7">
        <f t="shared" si="21"/>
        <v>25.837150248000572</v>
      </c>
    </row>
    <row r="80" spans="3:13" x14ac:dyDescent="0.4">
      <c r="C80">
        <v>77</v>
      </c>
      <c r="D80" s="3">
        <f t="shared" si="14"/>
        <v>608300</v>
      </c>
      <c r="E80" s="3">
        <f t="shared" si="12"/>
        <v>124740</v>
      </c>
      <c r="F80" s="3">
        <f t="shared" si="13"/>
        <v>63140</v>
      </c>
      <c r="G80" s="3">
        <f t="shared" si="15"/>
        <v>2548.6999999999998</v>
      </c>
      <c r="H80" s="3">
        <f t="shared" si="16"/>
        <v>977.9</v>
      </c>
      <c r="I80" s="3">
        <f t="shared" si="17"/>
        <v>2192.96</v>
      </c>
      <c r="J80" s="3">
        <f t="shared" si="18"/>
        <v>1777.9300000000003</v>
      </c>
      <c r="K80" s="3">
        <f t="shared" si="19"/>
        <v>127434.99999999999</v>
      </c>
      <c r="L80" s="7">
        <f t="shared" si="20"/>
        <v>30.48758786368894</v>
      </c>
      <c r="M80" s="7">
        <f t="shared" si="21"/>
        <v>26.231164972196531</v>
      </c>
    </row>
    <row r="81" spans="3:13" x14ac:dyDescent="0.4">
      <c r="C81">
        <v>78</v>
      </c>
      <c r="D81" s="3">
        <f t="shared" si="14"/>
        <v>624000</v>
      </c>
      <c r="E81" s="3">
        <f t="shared" si="12"/>
        <v>127920</v>
      </c>
      <c r="F81" s="3">
        <f t="shared" si="13"/>
        <v>64740</v>
      </c>
      <c r="G81" s="3">
        <f t="shared" si="15"/>
        <v>2605.1999999999998</v>
      </c>
      <c r="H81" s="3">
        <f t="shared" si="16"/>
        <v>998.40000000000009</v>
      </c>
      <c r="I81" s="3">
        <f t="shared" si="17"/>
        <v>2240.16</v>
      </c>
      <c r="J81" s="3">
        <f t="shared" si="18"/>
        <v>1814.2800000000002</v>
      </c>
      <c r="K81" s="3">
        <f t="shared" si="19"/>
        <v>130259.99999999999</v>
      </c>
      <c r="L81" s="7">
        <f t="shared" si="20"/>
        <v>30.940752690548273</v>
      </c>
      <c r="M81" s="7">
        <f t="shared" si="21"/>
        <v>26.624676414822996</v>
      </c>
    </row>
    <row r="82" spans="3:13" x14ac:dyDescent="0.4">
      <c r="C82">
        <v>79</v>
      </c>
      <c r="D82" s="3">
        <f t="shared" si="14"/>
        <v>639900</v>
      </c>
      <c r="E82" s="3">
        <f t="shared" si="12"/>
        <v>131140</v>
      </c>
      <c r="F82" s="3">
        <f t="shared" si="13"/>
        <v>66360</v>
      </c>
      <c r="G82" s="3">
        <f t="shared" si="15"/>
        <v>2662.3</v>
      </c>
      <c r="H82" s="3">
        <f t="shared" si="16"/>
        <v>1019.1</v>
      </c>
      <c r="I82" s="3">
        <f t="shared" si="17"/>
        <v>2287.84</v>
      </c>
      <c r="J82" s="3">
        <f t="shared" si="18"/>
        <v>1850.97</v>
      </c>
      <c r="K82" s="3">
        <f t="shared" si="19"/>
        <v>133115</v>
      </c>
      <c r="L82" s="7">
        <f t="shared" si="20"/>
        <v>31.392566247338031</v>
      </c>
      <c r="M82" s="7">
        <f t="shared" si="21"/>
        <v>27.017633999273095</v>
      </c>
    </row>
    <row r="83" spans="3:13" x14ac:dyDescent="0.4">
      <c r="C83">
        <v>80</v>
      </c>
      <c r="D83" s="3">
        <f t="shared" si="14"/>
        <v>656000</v>
      </c>
      <c r="E83" s="3">
        <f t="shared" si="12"/>
        <v>134400</v>
      </c>
      <c r="F83" s="3">
        <f t="shared" si="13"/>
        <v>68000</v>
      </c>
      <c r="G83" s="3">
        <f t="shared" si="15"/>
        <v>2720</v>
      </c>
      <c r="H83" s="3">
        <f t="shared" si="16"/>
        <v>1040</v>
      </c>
      <c r="I83" s="3">
        <f t="shared" si="17"/>
        <v>2336</v>
      </c>
      <c r="J83" s="3">
        <f t="shared" si="18"/>
        <v>1888</v>
      </c>
      <c r="K83" s="3">
        <f t="shared" si="19"/>
        <v>136000</v>
      </c>
      <c r="L83" s="7">
        <f t="shared" si="20"/>
        <v>31.842966194111234</v>
      </c>
      <c r="M83" s="7">
        <f t="shared" si="21"/>
        <v>27.409988385598144</v>
      </c>
    </row>
    <row r="84" spans="3:13" x14ac:dyDescent="0.4">
      <c r="C84">
        <v>81</v>
      </c>
      <c r="D84" s="3">
        <f t="shared" si="14"/>
        <v>672300</v>
      </c>
      <c r="E84" s="3">
        <f t="shared" si="12"/>
        <v>137700</v>
      </c>
      <c r="F84" s="3">
        <f t="shared" si="13"/>
        <v>69660</v>
      </c>
      <c r="G84" s="3">
        <f t="shared" si="15"/>
        <v>2778.3</v>
      </c>
      <c r="H84" s="3">
        <f t="shared" si="16"/>
        <v>1061.0999999999999</v>
      </c>
      <c r="I84" s="3">
        <f t="shared" si="17"/>
        <v>2384.64</v>
      </c>
      <c r="J84" s="3">
        <f t="shared" si="18"/>
        <v>1925.3700000000001</v>
      </c>
      <c r="K84" s="3">
        <f t="shared" si="19"/>
        <v>138915</v>
      </c>
      <c r="L84" s="7">
        <f t="shared" si="20"/>
        <v>32.291892360358801</v>
      </c>
      <c r="M84" s="7">
        <f t="shared" si="21"/>
        <v>27.801691461972432</v>
      </c>
    </row>
    <row r="85" spans="3:13" x14ac:dyDescent="0.4">
      <c r="C85">
        <v>82</v>
      </c>
      <c r="D85" s="3">
        <f t="shared" si="14"/>
        <v>688800</v>
      </c>
      <c r="E85" s="3">
        <f t="shared" si="12"/>
        <v>141040</v>
      </c>
      <c r="F85" s="3">
        <f t="shared" si="13"/>
        <v>71340</v>
      </c>
      <c r="G85" s="3">
        <f t="shared" si="15"/>
        <v>2837.2</v>
      </c>
      <c r="H85" s="3">
        <f t="shared" si="16"/>
        <v>1082.4000000000001</v>
      </c>
      <c r="I85" s="3">
        <f t="shared" si="17"/>
        <v>2433.7600000000002</v>
      </c>
      <c r="J85" s="3">
        <f t="shared" si="18"/>
        <v>1963.0800000000002</v>
      </c>
      <c r="K85" s="3">
        <f t="shared" si="19"/>
        <v>141860</v>
      </c>
      <c r="L85" s="7">
        <f t="shared" si="20"/>
        <v>32.739286713587745</v>
      </c>
      <c r="M85" s="7">
        <f t="shared" si="21"/>
        <v>28.192696335529682</v>
      </c>
    </row>
    <row r="86" spans="3:13" x14ac:dyDescent="0.4">
      <c r="C86">
        <v>83</v>
      </c>
      <c r="D86" s="3">
        <f t="shared" si="14"/>
        <v>705500</v>
      </c>
      <c r="E86" s="3">
        <f t="shared" si="12"/>
        <v>144420</v>
      </c>
      <c r="F86" s="3">
        <f t="shared" si="13"/>
        <v>73040</v>
      </c>
      <c r="G86" s="3">
        <f t="shared" si="15"/>
        <v>2896.7</v>
      </c>
      <c r="H86" s="3">
        <f t="shared" si="16"/>
        <v>1103.9000000000001</v>
      </c>
      <c r="I86" s="3">
        <f t="shared" si="17"/>
        <v>2483.3599999999997</v>
      </c>
      <c r="J86" s="3">
        <f t="shared" si="18"/>
        <v>2001.13</v>
      </c>
      <c r="K86" s="3">
        <f t="shared" si="19"/>
        <v>144835</v>
      </c>
      <c r="L86" s="7">
        <f t="shared" si="20"/>
        <v>33.185093327061637</v>
      </c>
      <c r="M86" s="7">
        <f t="shared" si="21"/>
        <v>28.58295732260364</v>
      </c>
    </row>
    <row r="87" spans="3:13" x14ac:dyDescent="0.4">
      <c r="C87">
        <v>84</v>
      </c>
      <c r="D87" s="3">
        <f t="shared" si="14"/>
        <v>722400</v>
      </c>
      <c r="E87" s="3">
        <f t="shared" si="12"/>
        <v>147840</v>
      </c>
      <c r="F87" s="3">
        <f t="shared" si="13"/>
        <v>74760</v>
      </c>
      <c r="G87" s="3">
        <f t="shared" si="15"/>
        <v>2956.7999999999997</v>
      </c>
      <c r="H87" s="3">
        <f t="shared" si="16"/>
        <v>1125.5999999999999</v>
      </c>
      <c r="I87" s="3">
        <f t="shared" si="17"/>
        <v>2533.44</v>
      </c>
      <c r="J87" s="3">
        <f t="shared" si="18"/>
        <v>2039.52</v>
      </c>
      <c r="K87" s="3">
        <f t="shared" si="19"/>
        <v>147840</v>
      </c>
      <c r="L87" s="7">
        <f t="shared" si="20"/>
        <v>33.629258346784475</v>
      </c>
      <c r="M87" s="7">
        <f t="shared" si="21"/>
        <v>28.972429938404893</v>
      </c>
    </row>
    <row r="88" spans="3:13" x14ac:dyDescent="0.4">
      <c r="C88">
        <v>85</v>
      </c>
      <c r="D88" s="3">
        <f t="shared" si="14"/>
        <v>739500</v>
      </c>
      <c r="E88" s="3">
        <f t="shared" si="12"/>
        <v>151300</v>
      </c>
      <c r="F88" s="3">
        <f t="shared" si="13"/>
        <v>76500</v>
      </c>
      <c r="G88" s="3">
        <f t="shared" si="15"/>
        <v>3017.5</v>
      </c>
      <c r="H88" s="3">
        <f t="shared" si="16"/>
        <v>1147.5</v>
      </c>
      <c r="I88" s="3">
        <f t="shared" si="17"/>
        <v>2584</v>
      </c>
      <c r="J88" s="3">
        <f t="shared" si="18"/>
        <v>2078.25</v>
      </c>
      <c r="K88" s="3">
        <f t="shared" si="19"/>
        <v>150875</v>
      </c>
      <c r="L88" s="7">
        <f t="shared" si="20"/>
        <v>34.071729957805914</v>
      </c>
      <c r="M88" s="7">
        <f t="shared" si="21"/>
        <v>29.361070886165365</v>
      </c>
    </row>
    <row r="89" spans="3:13" x14ac:dyDescent="0.4">
      <c r="C89">
        <v>86</v>
      </c>
      <c r="D89" s="3">
        <f t="shared" si="14"/>
        <v>756800</v>
      </c>
      <c r="E89" s="3">
        <f t="shared" si="12"/>
        <v>154800</v>
      </c>
      <c r="F89" s="3">
        <f t="shared" si="13"/>
        <v>78260</v>
      </c>
      <c r="G89" s="3">
        <f t="shared" si="15"/>
        <v>3078.8</v>
      </c>
      <c r="H89" s="3">
        <f t="shared" si="16"/>
        <v>1169.5999999999999</v>
      </c>
      <c r="I89" s="3">
        <f t="shared" si="17"/>
        <v>2635.04</v>
      </c>
      <c r="J89" s="3">
        <f t="shared" si="18"/>
        <v>2117.3200000000002</v>
      </c>
      <c r="K89" s="3">
        <f t="shared" si="19"/>
        <v>153940</v>
      </c>
      <c r="L89" s="7">
        <f t="shared" si="20"/>
        <v>34.512458349923513</v>
      </c>
      <c r="M89" s="7">
        <f t="shared" si="21"/>
        <v>29.748838045781277</v>
      </c>
    </row>
    <row r="90" spans="3:13" x14ac:dyDescent="0.4">
      <c r="C90">
        <v>87</v>
      </c>
      <c r="D90" s="3">
        <f t="shared" si="14"/>
        <v>774300</v>
      </c>
      <c r="E90" s="3">
        <f t="shared" si="12"/>
        <v>158340</v>
      </c>
      <c r="F90" s="3">
        <f t="shared" si="13"/>
        <v>80040</v>
      </c>
      <c r="G90" s="3">
        <f t="shared" si="15"/>
        <v>3140.7</v>
      </c>
      <c r="H90" s="3">
        <f t="shared" si="16"/>
        <v>1191.9000000000001</v>
      </c>
      <c r="I90" s="3">
        <f t="shared" si="17"/>
        <v>2686.56</v>
      </c>
      <c r="J90" s="3">
        <f t="shared" si="18"/>
        <v>2156.73</v>
      </c>
      <c r="K90" s="3">
        <f t="shared" si="19"/>
        <v>157035</v>
      </c>
      <c r="L90" s="7">
        <f t="shared" si="20"/>
        <v>34.951395682854233</v>
      </c>
      <c r="M90" s="7">
        <f t="shared" si="21"/>
        <v>30.135690461984733</v>
      </c>
    </row>
    <row r="91" spans="3:13" x14ac:dyDescent="0.4">
      <c r="C91">
        <v>88</v>
      </c>
      <c r="D91" s="3">
        <f t="shared" si="14"/>
        <v>792000</v>
      </c>
      <c r="E91" s="3">
        <f t="shared" si="12"/>
        <v>161920</v>
      </c>
      <c r="F91" s="3">
        <f t="shared" si="13"/>
        <v>81840</v>
      </c>
      <c r="G91" s="3">
        <f t="shared" si="15"/>
        <v>3203.2</v>
      </c>
      <c r="H91" s="3">
        <f t="shared" si="16"/>
        <v>1214.4000000000001</v>
      </c>
      <c r="I91" s="3">
        <f t="shared" si="17"/>
        <v>2738.5599999999995</v>
      </c>
      <c r="J91" s="3">
        <f t="shared" si="18"/>
        <v>2196.48</v>
      </c>
      <c r="K91" s="3">
        <f t="shared" si="19"/>
        <v>160160</v>
      </c>
      <c r="L91" s="7">
        <f t="shared" si="20"/>
        <v>35.38849605094488</v>
      </c>
      <c r="M91" s="7">
        <f t="shared" si="21"/>
        <v>30.521588332073456</v>
      </c>
    </row>
    <row r="92" spans="3:13" x14ac:dyDescent="0.4">
      <c r="C92">
        <v>89</v>
      </c>
      <c r="D92" s="3">
        <f t="shared" si="14"/>
        <v>809900</v>
      </c>
      <c r="E92" s="3">
        <f t="shared" si="12"/>
        <v>165540</v>
      </c>
      <c r="F92" s="3">
        <f t="shared" si="13"/>
        <v>83660</v>
      </c>
      <c r="G92" s="3">
        <f t="shared" si="15"/>
        <v>3266.2999999999997</v>
      </c>
      <c r="H92" s="3">
        <f t="shared" si="16"/>
        <v>1237.0999999999999</v>
      </c>
      <c r="I92" s="3">
        <f t="shared" si="17"/>
        <v>2791.04</v>
      </c>
      <c r="J92" s="3">
        <f t="shared" si="18"/>
        <v>2236.5700000000002</v>
      </c>
      <c r="K92" s="3">
        <f t="shared" si="19"/>
        <v>163315</v>
      </c>
      <c r="L92" s="7">
        <f t="shared" si="20"/>
        <v>35.823715447488397</v>
      </c>
      <c r="M92" s="7">
        <f t="shared" si="21"/>
        <v>30.906492993227459</v>
      </c>
    </row>
    <row r="93" spans="3:13" x14ac:dyDescent="0.4">
      <c r="C93">
        <v>90</v>
      </c>
      <c r="D93" s="3">
        <f t="shared" si="14"/>
        <v>828000</v>
      </c>
      <c r="E93" s="3">
        <f t="shared" si="12"/>
        <v>169200</v>
      </c>
      <c r="F93" s="3">
        <f t="shared" si="13"/>
        <v>85500</v>
      </c>
      <c r="G93" s="3">
        <f t="shared" si="15"/>
        <v>3330</v>
      </c>
      <c r="H93" s="3">
        <f t="shared" si="16"/>
        <v>1260</v>
      </c>
      <c r="I93" s="3">
        <f t="shared" si="17"/>
        <v>2844</v>
      </c>
      <c r="J93" s="3">
        <f t="shared" si="18"/>
        <v>2277</v>
      </c>
      <c r="K93" s="3">
        <f t="shared" si="19"/>
        <v>166500</v>
      </c>
      <c r="L93" s="7">
        <f t="shared" si="20"/>
        <v>36.257011728709841</v>
      </c>
      <c r="M93" s="7">
        <f t="shared" si="21"/>
        <v>31.290366909440703</v>
      </c>
    </row>
    <row r="94" spans="3:13" x14ac:dyDescent="0.4">
      <c r="C94">
        <v>91</v>
      </c>
      <c r="D94" s="3">
        <f t="shared" si="14"/>
        <v>846300</v>
      </c>
      <c r="E94" s="3">
        <f t="shared" si="12"/>
        <v>172900</v>
      </c>
      <c r="F94" s="3">
        <f t="shared" si="13"/>
        <v>87360</v>
      </c>
      <c r="G94" s="3">
        <f t="shared" si="15"/>
        <v>3394.3</v>
      </c>
      <c r="H94" s="3">
        <f t="shared" si="16"/>
        <v>1283.0999999999999</v>
      </c>
      <c r="I94" s="3">
        <f t="shared" si="17"/>
        <v>2897.44</v>
      </c>
      <c r="J94" s="3">
        <f t="shared" si="18"/>
        <v>2317.77</v>
      </c>
      <c r="K94" s="3">
        <f t="shared" si="19"/>
        <v>169715</v>
      </c>
      <c r="L94" s="7">
        <f t="shared" si="20"/>
        <v>36.688344577483335</v>
      </c>
      <c r="M94" s="7">
        <f t="shared" si="21"/>
        <v>31.673173658095294</v>
      </c>
    </row>
    <row r="95" spans="3:13" x14ac:dyDescent="0.4">
      <c r="C95">
        <v>92</v>
      </c>
      <c r="D95" s="3">
        <f t="shared" si="14"/>
        <v>864800</v>
      </c>
      <c r="E95" s="3">
        <f t="shared" si="12"/>
        <v>176640</v>
      </c>
      <c r="F95" s="3">
        <f t="shared" si="13"/>
        <v>89240</v>
      </c>
      <c r="G95" s="3">
        <f t="shared" si="15"/>
        <v>3459.2</v>
      </c>
      <c r="H95" s="3">
        <f t="shared" si="16"/>
        <v>1306.4000000000001</v>
      </c>
      <c r="I95" s="3">
        <f t="shared" si="17"/>
        <v>2951.3599999999997</v>
      </c>
      <c r="J95" s="3">
        <f t="shared" si="18"/>
        <v>2358.88</v>
      </c>
      <c r="K95" s="3">
        <f t="shared" si="19"/>
        <v>172960</v>
      </c>
      <c r="L95" s="7">
        <f t="shared" si="20"/>
        <v>37.117675466838371</v>
      </c>
      <c r="M95" s="7">
        <f t="shared" si="21"/>
        <v>32.054877916204646</v>
      </c>
    </row>
    <row r="96" spans="3:13" x14ac:dyDescent="0.4">
      <c r="C96">
        <v>93</v>
      </c>
      <c r="D96" s="3">
        <f t="shared" si="14"/>
        <v>883500</v>
      </c>
      <c r="E96" s="3">
        <f t="shared" si="12"/>
        <v>180420</v>
      </c>
      <c r="F96" s="3">
        <f t="shared" si="13"/>
        <v>91140</v>
      </c>
      <c r="G96" s="3">
        <f t="shared" si="15"/>
        <v>3524.7</v>
      </c>
      <c r="H96" s="3">
        <f t="shared" si="16"/>
        <v>1329.9</v>
      </c>
      <c r="I96" s="3">
        <f t="shared" si="17"/>
        <v>3005.76</v>
      </c>
      <c r="J96" s="3">
        <f t="shared" si="18"/>
        <v>2400.33</v>
      </c>
      <c r="K96" s="3">
        <f t="shared" si="19"/>
        <v>176235</v>
      </c>
      <c r="L96" s="7">
        <f t="shared" si="20"/>
        <v>37.544967623311223</v>
      </c>
      <c r="M96" s="7">
        <f t="shared" si="21"/>
        <v>32.435445446351721</v>
      </c>
    </row>
    <row r="97" spans="3:13" x14ac:dyDescent="0.4">
      <c r="C97">
        <v>94</v>
      </c>
      <c r="D97" s="3">
        <f t="shared" si="14"/>
        <v>902400</v>
      </c>
      <c r="E97" s="3">
        <f t="shared" si="12"/>
        <v>184240</v>
      </c>
      <c r="F97" s="3">
        <f t="shared" si="13"/>
        <v>93060</v>
      </c>
      <c r="G97" s="3">
        <f t="shared" si="15"/>
        <v>3590.7999999999997</v>
      </c>
      <c r="H97" s="3">
        <f t="shared" si="16"/>
        <v>1353.6</v>
      </c>
      <c r="I97" s="3">
        <f t="shared" si="17"/>
        <v>3060.64</v>
      </c>
      <c r="J97" s="3">
        <f t="shared" si="18"/>
        <v>2442.12</v>
      </c>
      <c r="K97" s="3">
        <f t="shared" si="19"/>
        <v>179540</v>
      </c>
      <c r="L97" s="7">
        <f t="shared" si="20"/>
        <v>37.970185990194324</v>
      </c>
      <c r="M97" s="7">
        <f t="shared" si="21"/>
        <v>32.814843082347508</v>
      </c>
    </row>
    <row r="98" spans="3:13" x14ac:dyDescent="0.4">
      <c r="C98">
        <v>95</v>
      </c>
      <c r="D98" s="3">
        <f t="shared" si="14"/>
        <v>921500</v>
      </c>
      <c r="E98" s="3">
        <f t="shared" si="12"/>
        <v>188100</v>
      </c>
      <c r="F98" s="3">
        <f t="shared" si="13"/>
        <v>95000</v>
      </c>
      <c r="G98" s="3">
        <f t="shared" si="15"/>
        <v>3657.5</v>
      </c>
      <c r="H98" s="3">
        <f t="shared" si="16"/>
        <v>1377.5</v>
      </c>
      <c r="I98" s="3">
        <f t="shared" si="17"/>
        <v>3116</v>
      </c>
      <c r="J98" s="3">
        <f t="shared" si="18"/>
        <v>2484.25</v>
      </c>
      <c r="K98" s="3">
        <f t="shared" si="19"/>
        <v>182875</v>
      </c>
      <c r="L98" s="7">
        <f t="shared" si="20"/>
        <v>38.393297190734351</v>
      </c>
      <c r="M98" s="7">
        <f t="shared" si="21"/>
        <v>33.193038714634064</v>
      </c>
    </row>
    <row r="99" spans="3:13" x14ac:dyDescent="0.4">
      <c r="C99">
        <v>96</v>
      </c>
      <c r="D99" s="3">
        <f t="shared" si="14"/>
        <v>940800</v>
      </c>
      <c r="E99" s="3">
        <f t="shared" si="12"/>
        <v>192000</v>
      </c>
      <c r="F99" s="3">
        <f t="shared" si="13"/>
        <v>96960</v>
      </c>
      <c r="G99" s="3">
        <f t="shared" si="15"/>
        <v>3724.7999999999997</v>
      </c>
      <c r="H99" s="3">
        <f t="shared" si="16"/>
        <v>1401.6000000000001</v>
      </c>
      <c r="I99" s="3">
        <f t="shared" si="17"/>
        <v>3171.84</v>
      </c>
      <c r="J99" s="3">
        <f t="shared" si="18"/>
        <v>2526.7200000000003</v>
      </c>
      <c r="K99" s="3">
        <f t="shared" si="19"/>
        <v>186240</v>
      </c>
      <c r="L99" s="7">
        <f t="shared" si="20"/>
        <v>38.814269491326314</v>
      </c>
      <c r="M99" s="7">
        <f t="shared" si="21"/>
        <v>33.570001275455986</v>
      </c>
    </row>
    <row r="100" spans="3:13" x14ac:dyDescent="0.4">
      <c r="C100">
        <v>97</v>
      </c>
      <c r="D100" s="3">
        <f t="shared" si="14"/>
        <v>960300</v>
      </c>
      <c r="E100" s="3">
        <f t="shared" si="12"/>
        <v>195940</v>
      </c>
      <c r="F100" s="3">
        <f t="shared" si="13"/>
        <v>98940</v>
      </c>
      <c r="G100" s="3">
        <f t="shared" si="15"/>
        <v>3792.7</v>
      </c>
      <c r="H100" s="3">
        <f t="shared" si="16"/>
        <v>1425.9</v>
      </c>
      <c r="I100" s="3">
        <f t="shared" si="17"/>
        <v>3228.16</v>
      </c>
      <c r="J100" s="3">
        <f t="shared" si="18"/>
        <v>2569.5300000000002</v>
      </c>
      <c r="K100" s="3">
        <f t="shared" si="19"/>
        <v>189635</v>
      </c>
      <c r="L100" s="7">
        <f t="shared" si="20"/>
        <v>39.233072764749352</v>
      </c>
      <c r="M100" s="7">
        <f t="shared" si="21"/>
        <v>33.945700723823016</v>
      </c>
    </row>
    <row r="101" spans="3:13" x14ac:dyDescent="0.4">
      <c r="C101">
        <v>98</v>
      </c>
      <c r="D101" s="3">
        <f t="shared" si="14"/>
        <v>980000</v>
      </c>
      <c r="E101" s="3">
        <f t="shared" si="12"/>
        <v>199920</v>
      </c>
      <c r="F101" s="3">
        <f t="shared" si="13"/>
        <v>100940</v>
      </c>
      <c r="G101" s="3">
        <f t="shared" si="15"/>
        <v>3861.2</v>
      </c>
      <c r="H101" s="3">
        <f t="shared" si="16"/>
        <v>1450.4</v>
      </c>
      <c r="I101" s="3">
        <f t="shared" si="17"/>
        <v>3284.96</v>
      </c>
      <c r="J101" s="3">
        <f t="shared" si="18"/>
        <v>2612.6800000000003</v>
      </c>
      <c r="K101" s="3">
        <f t="shared" si="19"/>
        <v>193060</v>
      </c>
      <c r="L101" s="7">
        <f t="shared" si="20"/>
        <v>39.6496784534868</v>
      </c>
      <c r="M101" s="7">
        <f t="shared" si="21"/>
        <v>34.32010803028632</v>
      </c>
    </row>
    <row r="102" spans="3:13" x14ac:dyDescent="0.4">
      <c r="C102">
        <v>99</v>
      </c>
      <c r="D102" s="3">
        <f t="shared" si="14"/>
        <v>999900</v>
      </c>
      <c r="E102" s="3">
        <f t="shared" si="12"/>
        <v>203940</v>
      </c>
      <c r="F102" s="3">
        <f t="shared" si="13"/>
        <v>102960</v>
      </c>
      <c r="G102" s="3">
        <f t="shared" si="15"/>
        <v>3930.2999999999997</v>
      </c>
      <c r="H102" s="3">
        <f t="shared" si="16"/>
        <v>1475.1</v>
      </c>
      <c r="I102" s="3">
        <f t="shared" si="17"/>
        <v>3342.24</v>
      </c>
      <c r="J102" s="3">
        <f t="shared" si="18"/>
        <v>2656.17</v>
      </c>
      <c r="K102" s="3">
        <f t="shared" si="19"/>
        <v>196515</v>
      </c>
      <c r="L102" s="7">
        <f t="shared" si="20"/>
        <v>40.064059533170948</v>
      </c>
      <c r="M102" s="7">
        <f t="shared" si="21"/>
        <v>34.693195161549454</v>
      </c>
    </row>
    <row r="103" spans="3:13" x14ac:dyDescent="0.4">
      <c r="C103">
        <v>100</v>
      </c>
      <c r="D103" s="3">
        <f t="shared" si="14"/>
        <v>1020000</v>
      </c>
      <c r="E103" s="3">
        <f t="shared" si="12"/>
        <v>208000</v>
      </c>
      <c r="F103" s="3">
        <f t="shared" si="13"/>
        <v>105000</v>
      </c>
      <c r="G103" s="3">
        <f>0.3*C103*C103+10*C103</f>
        <v>4000</v>
      </c>
      <c r="H103" s="3">
        <f t="shared" si="16"/>
        <v>1500</v>
      </c>
      <c r="I103" s="3">
        <f t="shared" si="17"/>
        <v>3400</v>
      </c>
      <c r="J103" s="3">
        <f t="shared" si="18"/>
        <v>2700</v>
      </c>
      <c r="K103" s="3">
        <f t="shared" si="19"/>
        <v>200000</v>
      </c>
      <c r="L103" s="7">
        <f>(0.0002*I103) / ( 1 + 0.0002 * I103) * 100</f>
        <v>40.476190476190474</v>
      </c>
      <c r="M103" s="7">
        <f t="shared" si="21"/>
        <v>35.064935064935064</v>
      </c>
    </row>
  </sheetData>
  <mergeCells count="1">
    <mergeCell ref="C2:M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744AA-BA6C-4809-BC88-29D794FF72EA}">
  <dimension ref="C1:M102"/>
  <sheetViews>
    <sheetView topLeftCell="A91" workbookViewId="0">
      <selection activeCell="L3" sqref="L3"/>
    </sheetView>
  </sheetViews>
  <sheetFormatPr defaultRowHeight="17.399999999999999" x14ac:dyDescent="0.4"/>
  <cols>
    <col min="4" max="4" width="10.296875" customWidth="1"/>
    <col min="8" max="8" width="11.19921875" customWidth="1"/>
    <col min="9" max="9" width="9.796875" customWidth="1"/>
    <col min="10" max="10" width="10" customWidth="1"/>
    <col min="11" max="13" width="12.796875" customWidth="1"/>
  </cols>
  <sheetData>
    <row r="1" spans="3:13" x14ac:dyDescent="0.4">
      <c r="C1" s="8" t="s">
        <v>12</v>
      </c>
      <c r="D1" s="8"/>
      <c r="E1" s="8"/>
      <c r="F1" s="8"/>
      <c r="G1" s="8"/>
      <c r="H1" s="8"/>
      <c r="I1" s="8"/>
      <c r="J1" s="8"/>
      <c r="K1" s="8"/>
      <c r="L1" s="8"/>
      <c r="M1" s="8"/>
    </row>
    <row r="2" spans="3:13" ht="52.2" x14ac:dyDescent="0.4">
      <c r="C2" s="2" t="s">
        <v>3</v>
      </c>
      <c r="D2" s="10" t="s">
        <v>0</v>
      </c>
      <c r="E2" s="10" t="s">
        <v>1</v>
      </c>
      <c r="F2" s="10" t="s">
        <v>2</v>
      </c>
      <c r="G2" s="10" t="s">
        <v>4</v>
      </c>
      <c r="H2" s="10" t="s">
        <v>5</v>
      </c>
      <c r="I2" s="10" t="s">
        <v>6</v>
      </c>
      <c r="J2" s="10" t="s">
        <v>7</v>
      </c>
      <c r="K2" s="11" t="s">
        <v>11</v>
      </c>
      <c r="L2" s="12" t="s">
        <v>9</v>
      </c>
      <c r="M2" s="12" t="s">
        <v>10</v>
      </c>
    </row>
    <row r="3" spans="3:13" x14ac:dyDescent="0.4">
      <c r="C3">
        <v>1</v>
      </c>
      <c r="D3" s="3">
        <f>(C3+2)*C3*100</f>
        <v>300</v>
      </c>
      <c r="E3" s="3">
        <f>22*C3*C3+80*C3</f>
        <v>102</v>
      </c>
      <c r="F3" s="3">
        <f>8.5*C3*C3+50*C3</f>
        <v>58.5</v>
      </c>
      <c r="G3" s="3">
        <f>0.25*C3*C3+10*C3</f>
        <v>10.25</v>
      </c>
      <c r="H3" s="3">
        <f>0.08*C3*C3+5*C3</f>
        <v>5.08</v>
      </c>
      <c r="I3" s="3">
        <f>0.27*C3*C3+10*C3</f>
        <v>10.27</v>
      </c>
      <c r="J3" s="3">
        <f>0.2*C3*C3+10*C3</f>
        <v>10.199999999999999</v>
      </c>
      <c r="K3" s="3">
        <f>50*G3</f>
        <v>512.5</v>
      </c>
      <c r="L3" s="7">
        <f>(0.0002*I3) / ( 1 + 0.0002 * I3) * 100</f>
        <v>0.20497897318906963</v>
      </c>
      <c r="M3" s="7">
        <f>(0.0002*J3) / ( 1 + 0.0002 * J3) * 100</f>
        <v>0.20358468723803441</v>
      </c>
    </row>
    <row r="4" spans="3:13" x14ac:dyDescent="0.4">
      <c r="C4">
        <v>2</v>
      </c>
      <c r="D4" s="3">
        <f t="shared" ref="D4:D67" si="0">(C4+2)*C4*100</f>
        <v>800</v>
      </c>
      <c r="E4" s="3">
        <f t="shared" ref="E4:E67" si="1">22*C4*C4+80*C4</f>
        <v>248</v>
      </c>
      <c r="F4" s="3">
        <f t="shared" ref="F4:F67" si="2">8.5*C4*C4+50*C4</f>
        <v>134</v>
      </c>
      <c r="G4" s="3">
        <f t="shared" ref="G4:G67" si="3">0.25*C4*C4+10*C4</f>
        <v>21</v>
      </c>
      <c r="H4" s="3">
        <f t="shared" ref="H4:H67" si="4">0.08*C4*C4+5*C4</f>
        <v>10.32</v>
      </c>
      <c r="I4" s="3">
        <f t="shared" ref="I4:I67" si="5">0.27*C4*C4+10*C4</f>
        <v>21.08</v>
      </c>
      <c r="J4" s="3">
        <f t="shared" ref="J4:J67" si="6">0.2*C4*C4+10*C4</f>
        <v>20.8</v>
      </c>
      <c r="K4" s="3">
        <f t="shared" ref="K4:K67" si="7">50*G4</f>
        <v>1050</v>
      </c>
      <c r="L4" s="7">
        <f t="shared" ref="L4:M67" si="8">(0.0002*I4) / ( 1 + 0.0002 * I4) * 100</f>
        <v>0.41982999673377047</v>
      </c>
      <c r="M4" s="7">
        <f t="shared" si="8"/>
        <v>0.41427660930529003</v>
      </c>
    </row>
    <row r="5" spans="3:13" x14ac:dyDescent="0.4">
      <c r="C5">
        <v>3</v>
      </c>
      <c r="D5" s="3">
        <f t="shared" si="0"/>
        <v>1500</v>
      </c>
      <c r="E5" s="3">
        <f t="shared" si="1"/>
        <v>438</v>
      </c>
      <c r="F5" s="3">
        <f t="shared" si="2"/>
        <v>226.5</v>
      </c>
      <c r="G5" s="3">
        <f t="shared" si="3"/>
        <v>32.25</v>
      </c>
      <c r="H5" s="3">
        <f t="shared" si="4"/>
        <v>15.72</v>
      </c>
      <c r="I5" s="3">
        <f t="shared" si="5"/>
        <v>32.43</v>
      </c>
      <c r="J5" s="3">
        <f t="shared" si="6"/>
        <v>31.8</v>
      </c>
      <c r="K5" s="3">
        <f t="shared" si="7"/>
        <v>1612.5</v>
      </c>
      <c r="L5" s="7">
        <f t="shared" si="8"/>
        <v>0.64442028999906609</v>
      </c>
      <c r="M5" s="7">
        <f t="shared" si="8"/>
        <v>0.63198060336261386</v>
      </c>
    </row>
    <row r="6" spans="3:13" x14ac:dyDescent="0.4">
      <c r="C6">
        <v>4</v>
      </c>
      <c r="D6" s="3">
        <f t="shared" si="0"/>
        <v>2400</v>
      </c>
      <c r="E6" s="3">
        <f t="shared" si="1"/>
        <v>672</v>
      </c>
      <c r="F6" s="3">
        <f t="shared" si="2"/>
        <v>336</v>
      </c>
      <c r="G6" s="3">
        <f t="shared" si="3"/>
        <v>44</v>
      </c>
      <c r="H6" s="3">
        <f t="shared" si="4"/>
        <v>21.28</v>
      </c>
      <c r="I6" s="3">
        <f t="shared" si="5"/>
        <v>44.32</v>
      </c>
      <c r="J6" s="3">
        <f t="shared" si="6"/>
        <v>43.2</v>
      </c>
      <c r="K6" s="3">
        <f t="shared" si="7"/>
        <v>2200</v>
      </c>
      <c r="L6" s="7">
        <f t="shared" si="8"/>
        <v>0.87861198337932567</v>
      </c>
      <c r="M6" s="7">
        <f t="shared" si="8"/>
        <v>0.8565989847715737</v>
      </c>
    </row>
    <row r="7" spans="3:13" x14ac:dyDescent="0.4">
      <c r="C7">
        <v>5</v>
      </c>
      <c r="D7" s="3">
        <f t="shared" si="0"/>
        <v>3500</v>
      </c>
      <c r="E7" s="3">
        <f t="shared" si="1"/>
        <v>950</v>
      </c>
      <c r="F7" s="3">
        <f t="shared" si="2"/>
        <v>462.5</v>
      </c>
      <c r="G7" s="3">
        <f t="shared" si="3"/>
        <v>56.25</v>
      </c>
      <c r="H7" s="3">
        <f t="shared" si="4"/>
        <v>27</v>
      </c>
      <c r="I7" s="3">
        <f t="shared" si="5"/>
        <v>56.75</v>
      </c>
      <c r="J7" s="3">
        <f t="shared" si="6"/>
        <v>55</v>
      </c>
      <c r="K7" s="3">
        <f t="shared" si="7"/>
        <v>2812.5</v>
      </c>
      <c r="L7" s="7">
        <f t="shared" si="8"/>
        <v>1.1222623226380581</v>
      </c>
      <c r="M7" s="7">
        <f t="shared" si="8"/>
        <v>1.0880316518298716</v>
      </c>
    </row>
    <row r="8" spans="3:13" x14ac:dyDescent="0.4">
      <c r="C8">
        <v>6</v>
      </c>
      <c r="D8" s="3">
        <f t="shared" si="0"/>
        <v>4800</v>
      </c>
      <c r="E8" s="3">
        <f t="shared" si="1"/>
        <v>1272</v>
      </c>
      <c r="F8" s="3">
        <f t="shared" si="2"/>
        <v>606</v>
      </c>
      <c r="G8" s="3">
        <f t="shared" si="3"/>
        <v>69</v>
      </c>
      <c r="H8" s="3">
        <f t="shared" si="4"/>
        <v>32.880000000000003</v>
      </c>
      <c r="I8" s="3">
        <f t="shared" si="5"/>
        <v>69.72</v>
      </c>
      <c r="J8" s="3">
        <f t="shared" si="6"/>
        <v>67.2</v>
      </c>
      <c r="K8" s="3">
        <f t="shared" si="7"/>
        <v>3450</v>
      </c>
      <c r="L8" s="7">
        <f t="shared" si="8"/>
        <v>1.3752238782417963</v>
      </c>
      <c r="M8" s="7">
        <f t="shared" si="8"/>
        <v>1.3261761919797919</v>
      </c>
    </row>
    <row r="9" spans="3:13" x14ac:dyDescent="0.4">
      <c r="C9">
        <v>7</v>
      </c>
      <c r="D9" s="3">
        <f t="shared" si="0"/>
        <v>6300</v>
      </c>
      <c r="E9" s="3">
        <f t="shared" si="1"/>
        <v>1638</v>
      </c>
      <c r="F9" s="3">
        <f t="shared" si="2"/>
        <v>766.5</v>
      </c>
      <c r="G9" s="3">
        <f t="shared" si="3"/>
        <v>82.25</v>
      </c>
      <c r="H9" s="3">
        <f t="shared" si="4"/>
        <v>38.92</v>
      </c>
      <c r="I9" s="3">
        <f t="shared" si="5"/>
        <v>83.23</v>
      </c>
      <c r="J9" s="3">
        <f t="shared" si="6"/>
        <v>79.8</v>
      </c>
      <c r="K9" s="3">
        <f t="shared" si="7"/>
        <v>4112.5</v>
      </c>
      <c r="L9" s="7">
        <f t="shared" si="8"/>
        <v>1.6373447591393662</v>
      </c>
      <c r="M9" s="7">
        <f t="shared" si="8"/>
        <v>1.5709279892909169</v>
      </c>
    </row>
    <row r="10" spans="3:13" x14ac:dyDescent="0.4">
      <c r="C10">
        <v>8</v>
      </c>
      <c r="D10" s="3">
        <f t="shared" si="0"/>
        <v>8000</v>
      </c>
      <c r="E10" s="3">
        <f t="shared" si="1"/>
        <v>2048</v>
      </c>
      <c r="F10" s="3">
        <f t="shared" si="2"/>
        <v>944</v>
      </c>
      <c r="G10" s="3">
        <f t="shared" si="3"/>
        <v>96</v>
      </c>
      <c r="H10" s="3">
        <f t="shared" si="4"/>
        <v>45.12</v>
      </c>
      <c r="I10" s="3">
        <f t="shared" si="5"/>
        <v>97.28</v>
      </c>
      <c r="J10" s="3">
        <f t="shared" si="6"/>
        <v>92.8</v>
      </c>
      <c r="K10" s="3">
        <f t="shared" si="7"/>
        <v>4800</v>
      </c>
      <c r="L10" s="7">
        <f t="shared" si="8"/>
        <v>1.9084688304350557</v>
      </c>
      <c r="M10" s="7">
        <f t="shared" si="8"/>
        <v>1.8221803330191646</v>
      </c>
    </row>
    <row r="11" spans="3:13" x14ac:dyDescent="0.4">
      <c r="C11">
        <v>9</v>
      </c>
      <c r="D11" s="3">
        <f t="shared" si="0"/>
        <v>9900</v>
      </c>
      <c r="E11" s="3">
        <f t="shared" si="1"/>
        <v>2502</v>
      </c>
      <c r="F11" s="3">
        <f t="shared" si="2"/>
        <v>1138.5</v>
      </c>
      <c r="G11" s="3">
        <f t="shared" si="3"/>
        <v>110.25</v>
      </c>
      <c r="H11" s="3">
        <f t="shared" si="4"/>
        <v>51.48</v>
      </c>
      <c r="I11" s="3">
        <f t="shared" si="5"/>
        <v>111.87</v>
      </c>
      <c r="J11" s="3">
        <f t="shared" si="6"/>
        <v>106.2</v>
      </c>
      <c r="K11" s="3">
        <f t="shared" si="7"/>
        <v>5512.5</v>
      </c>
      <c r="L11" s="7">
        <f t="shared" si="8"/>
        <v>2.1884359344036532</v>
      </c>
      <c r="M11" s="7">
        <f t="shared" si="8"/>
        <v>2.0798245270455529</v>
      </c>
    </row>
    <row r="12" spans="3:13" x14ac:dyDescent="0.4">
      <c r="C12">
        <v>10</v>
      </c>
      <c r="D12" s="3">
        <f t="shared" si="0"/>
        <v>12000</v>
      </c>
      <c r="E12" s="3">
        <f t="shared" si="1"/>
        <v>3000</v>
      </c>
      <c r="F12" s="3">
        <f t="shared" si="2"/>
        <v>1350</v>
      </c>
      <c r="G12" s="3">
        <f t="shared" si="3"/>
        <v>125</v>
      </c>
      <c r="H12" s="3">
        <f t="shared" si="4"/>
        <v>58</v>
      </c>
      <c r="I12" s="3">
        <f t="shared" si="5"/>
        <v>127</v>
      </c>
      <c r="J12" s="3">
        <f t="shared" si="6"/>
        <v>120</v>
      </c>
      <c r="K12" s="3">
        <f t="shared" si="7"/>
        <v>6250</v>
      </c>
      <c r="L12" s="7">
        <f t="shared" si="8"/>
        <v>2.4770821142968598</v>
      </c>
      <c r="M12" s="7">
        <f t="shared" si="8"/>
        <v>2.34375</v>
      </c>
    </row>
    <row r="13" spans="3:13" x14ac:dyDescent="0.4">
      <c r="C13">
        <v>11</v>
      </c>
      <c r="D13" s="3">
        <f t="shared" si="0"/>
        <v>14300</v>
      </c>
      <c r="E13" s="3">
        <f t="shared" si="1"/>
        <v>3542</v>
      </c>
      <c r="F13" s="3">
        <f t="shared" si="2"/>
        <v>1578.5</v>
      </c>
      <c r="G13" s="3">
        <f t="shared" si="3"/>
        <v>140.25</v>
      </c>
      <c r="H13" s="3">
        <f t="shared" si="4"/>
        <v>64.680000000000007</v>
      </c>
      <c r="I13" s="3">
        <f t="shared" si="5"/>
        <v>142.67000000000002</v>
      </c>
      <c r="J13" s="3">
        <f t="shared" si="6"/>
        <v>134.19999999999999</v>
      </c>
      <c r="K13" s="3">
        <f t="shared" si="7"/>
        <v>7012.5</v>
      </c>
      <c r="L13" s="7">
        <f t="shared" si="8"/>
        <v>2.7742398403941921</v>
      </c>
      <c r="M13" s="7">
        <f t="shared" si="8"/>
        <v>2.6138444158778387</v>
      </c>
    </row>
    <row r="14" spans="3:13" x14ac:dyDescent="0.4">
      <c r="C14">
        <v>12</v>
      </c>
      <c r="D14" s="3">
        <f t="shared" si="0"/>
        <v>16800</v>
      </c>
      <c r="E14" s="3">
        <f t="shared" si="1"/>
        <v>4128</v>
      </c>
      <c r="F14" s="3">
        <f t="shared" si="2"/>
        <v>1824</v>
      </c>
      <c r="G14" s="3">
        <f t="shared" si="3"/>
        <v>156</v>
      </c>
      <c r="H14" s="3">
        <f t="shared" si="4"/>
        <v>71.52</v>
      </c>
      <c r="I14" s="3">
        <f t="shared" si="5"/>
        <v>158.88</v>
      </c>
      <c r="J14" s="3">
        <f t="shared" si="6"/>
        <v>148.80000000000001</v>
      </c>
      <c r="K14" s="3">
        <f t="shared" si="7"/>
        <v>7800</v>
      </c>
      <c r="L14" s="7">
        <f t="shared" si="8"/>
        <v>3.0797382377570326</v>
      </c>
      <c r="M14" s="7">
        <f t="shared" si="8"/>
        <v>2.8899937849596027</v>
      </c>
    </row>
    <row r="15" spans="3:13" x14ac:dyDescent="0.4">
      <c r="C15">
        <v>13</v>
      </c>
      <c r="D15" s="3">
        <f t="shared" si="0"/>
        <v>19500</v>
      </c>
      <c r="E15" s="3">
        <f t="shared" si="1"/>
        <v>4758</v>
      </c>
      <c r="F15" s="3">
        <f t="shared" si="2"/>
        <v>2086.5</v>
      </c>
      <c r="G15" s="3">
        <f t="shared" si="3"/>
        <v>172.25</v>
      </c>
      <c r="H15" s="3">
        <f t="shared" si="4"/>
        <v>78.52</v>
      </c>
      <c r="I15" s="3">
        <f t="shared" si="5"/>
        <v>175.63</v>
      </c>
      <c r="J15" s="3">
        <f t="shared" si="6"/>
        <v>163.80000000000001</v>
      </c>
      <c r="K15" s="3">
        <f t="shared" si="7"/>
        <v>8612.5</v>
      </c>
      <c r="L15" s="7">
        <f t="shared" si="8"/>
        <v>3.3934033151519714</v>
      </c>
      <c r="M15" s="7">
        <f t="shared" si="8"/>
        <v>3.1720825748479808</v>
      </c>
    </row>
    <row r="16" spans="3:13" x14ac:dyDescent="0.4">
      <c r="C16">
        <v>14</v>
      </c>
      <c r="D16" s="3">
        <f t="shared" si="0"/>
        <v>22400</v>
      </c>
      <c r="E16" s="3">
        <f t="shared" si="1"/>
        <v>5432</v>
      </c>
      <c r="F16" s="3">
        <f t="shared" si="2"/>
        <v>2366</v>
      </c>
      <c r="G16" s="3">
        <f t="shared" si="3"/>
        <v>189</v>
      </c>
      <c r="H16" s="3">
        <f t="shared" si="4"/>
        <v>85.68</v>
      </c>
      <c r="I16" s="3">
        <f t="shared" si="5"/>
        <v>192.92000000000002</v>
      </c>
      <c r="J16" s="3">
        <f t="shared" si="6"/>
        <v>179.2</v>
      </c>
      <c r="K16" s="3">
        <f t="shared" si="7"/>
        <v>9450</v>
      </c>
      <c r="L16" s="7">
        <f t="shared" si="8"/>
        <v>3.7150581946188281</v>
      </c>
      <c r="M16" s="7">
        <f t="shared" si="8"/>
        <v>3.4599938214396038</v>
      </c>
    </row>
    <row r="17" spans="3:13" x14ac:dyDescent="0.4">
      <c r="C17">
        <v>15</v>
      </c>
      <c r="D17" s="3">
        <f t="shared" si="0"/>
        <v>25500</v>
      </c>
      <c r="E17" s="3">
        <f t="shared" si="1"/>
        <v>6150</v>
      </c>
      <c r="F17" s="3">
        <f t="shared" si="2"/>
        <v>2662.5</v>
      </c>
      <c r="G17" s="3">
        <f t="shared" si="3"/>
        <v>206.25</v>
      </c>
      <c r="H17" s="3">
        <f t="shared" si="4"/>
        <v>93</v>
      </c>
      <c r="I17" s="3">
        <f t="shared" si="5"/>
        <v>210.75</v>
      </c>
      <c r="J17" s="3">
        <f t="shared" si="6"/>
        <v>195</v>
      </c>
      <c r="K17" s="3">
        <f t="shared" si="7"/>
        <v>10312.5</v>
      </c>
      <c r="L17" s="7">
        <f t="shared" si="8"/>
        <v>4.0445233411696977</v>
      </c>
      <c r="M17" s="7">
        <f t="shared" si="8"/>
        <v>3.753609239653513</v>
      </c>
    </row>
    <row r="18" spans="3:13" x14ac:dyDescent="0.4">
      <c r="C18">
        <v>16</v>
      </c>
      <c r="D18" s="3">
        <f t="shared" si="0"/>
        <v>28800</v>
      </c>
      <c r="E18" s="3">
        <f t="shared" si="1"/>
        <v>6912</v>
      </c>
      <c r="F18" s="3">
        <f t="shared" si="2"/>
        <v>2976</v>
      </c>
      <c r="G18" s="3">
        <f t="shared" si="3"/>
        <v>224</v>
      </c>
      <c r="H18" s="3">
        <f t="shared" si="4"/>
        <v>100.48</v>
      </c>
      <c r="I18" s="3">
        <f t="shared" si="5"/>
        <v>229.12</v>
      </c>
      <c r="J18" s="3">
        <f t="shared" si="6"/>
        <v>211.2</v>
      </c>
      <c r="K18" s="3">
        <f t="shared" si="7"/>
        <v>11200</v>
      </c>
      <c r="L18" s="7">
        <f t="shared" si="8"/>
        <v>4.3816167921179847</v>
      </c>
      <c r="M18" s="7">
        <f t="shared" si="8"/>
        <v>4.052809333742708</v>
      </c>
    </row>
    <row r="19" spans="3:13" x14ac:dyDescent="0.4">
      <c r="C19">
        <v>17</v>
      </c>
      <c r="D19" s="3">
        <f t="shared" si="0"/>
        <v>32300</v>
      </c>
      <c r="E19" s="3">
        <f t="shared" si="1"/>
        <v>7718</v>
      </c>
      <c r="F19" s="3">
        <f t="shared" si="2"/>
        <v>3306.5</v>
      </c>
      <c r="G19" s="3">
        <f t="shared" si="3"/>
        <v>242.25</v>
      </c>
      <c r="H19" s="3">
        <f t="shared" si="4"/>
        <v>108.12</v>
      </c>
      <c r="I19" s="3">
        <f t="shared" si="5"/>
        <v>248.03</v>
      </c>
      <c r="J19" s="3">
        <f t="shared" si="6"/>
        <v>227.8</v>
      </c>
      <c r="K19" s="3">
        <f t="shared" si="7"/>
        <v>12112.5</v>
      </c>
      <c r="L19" s="7">
        <f t="shared" si="8"/>
        <v>4.7261543855503882</v>
      </c>
      <c r="M19" s="7">
        <f t="shared" si="8"/>
        <v>4.3574735070201616</v>
      </c>
    </row>
    <row r="20" spans="3:13" x14ac:dyDescent="0.4">
      <c r="C20">
        <v>18</v>
      </c>
      <c r="D20" s="3">
        <f t="shared" si="0"/>
        <v>36000</v>
      </c>
      <c r="E20" s="3">
        <f t="shared" si="1"/>
        <v>8568</v>
      </c>
      <c r="F20" s="3">
        <f t="shared" si="2"/>
        <v>3654</v>
      </c>
      <c r="G20" s="3">
        <f t="shared" si="3"/>
        <v>261</v>
      </c>
      <c r="H20" s="3">
        <f t="shared" si="4"/>
        <v>115.92</v>
      </c>
      <c r="I20" s="3">
        <f t="shared" si="5"/>
        <v>267.48</v>
      </c>
      <c r="J20" s="3">
        <f t="shared" si="6"/>
        <v>244.8</v>
      </c>
      <c r="K20" s="3">
        <f t="shared" si="7"/>
        <v>13050</v>
      </c>
      <c r="L20" s="7">
        <f t="shared" si="8"/>
        <v>5.0779499874702907</v>
      </c>
      <c r="M20" s="7">
        <f t="shared" si="8"/>
        <v>4.6674801708358755</v>
      </c>
    </row>
    <row r="21" spans="3:13" x14ac:dyDescent="0.4">
      <c r="C21">
        <v>19</v>
      </c>
      <c r="D21" s="3">
        <f t="shared" si="0"/>
        <v>39900</v>
      </c>
      <c r="E21" s="3">
        <f t="shared" si="1"/>
        <v>9462</v>
      </c>
      <c r="F21" s="3">
        <f t="shared" si="2"/>
        <v>4018.5</v>
      </c>
      <c r="G21" s="3">
        <f t="shared" si="3"/>
        <v>280.25</v>
      </c>
      <c r="H21" s="3">
        <f t="shared" si="4"/>
        <v>123.88</v>
      </c>
      <c r="I21" s="3">
        <f t="shared" si="5"/>
        <v>287.47000000000003</v>
      </c>
      <c r="J21" s="3">
        <f t="shared" si="6"/>
        <v>262.2</v>
      </c>
      <c r="K21" s="3">
        <f t="shared" si="7"/>
        <v>14012.5</v>
      </c>
      <c r="L21" s="7">
        <f t="shared" si="8"/>
        <v>5.4368157171577343</v>
      </c>
      <c r="M21" s="7">
        <f t="shared" si="8"/>
        <v>4.9827068526471816</v>
      </c>
    </row>
    <row r="22" spans="3:13" x14ac:dyDescent="0.4">
      <c r="C22">
        <v>20</v>
      </c>
      <c r="D22" s="3">
        <f t="shared" si="0"/>
        <v>44000</v>
      </c>
      <c r="E22" s="3">
        <f t="shared" si="1"/>
        <v>10400</v>
      </c>
      <c r="F22" s="3">
        <f t="shared" si="2"/>
        <v>4400</v>
      </c>
      <c r="G22" s="3">
        <f t="shared" si="3"/>
        <v>300</v>
      </c>
      <c r="H22" s="3">
        <f t="shared" si="4"/>
        <v>132</v>
      </c>
      <c r="I22" s="3">
        <f t="shared" si="5"/>
        <v>308</v>
      </c>
      <c r="J22" s="3">
        <f t="shared" si="6"/>
        <v>280</v>
      </c>
      <c r="K22" s="3">
        <f t="shared" si="7"/>
        <v>15000</v>
      </c>
      <c r="L22" s="7">
        <f t="shared" si="8"/>
        <v>5.8025621703089669</v>
      </c>
      <c r="M22" s="7">
        <f t="shared" si="8"/>
        <v>5.3030303030303028</v>
      </c>
    </row>
    <row r="23" spans="3:13" x14ac:dyDescent="0.4">
      <c r="C23">
        <v>21</v>
      </c>
      <c r="D23" s="3">
        <f t="shared" si="0"/>
        <v>48300</v>
      </c>
      <c r="E23" s="3">
        <f t="shared" si="1"/>
        <v>11382</v>
      </c>
      <c r="F23" s="3">
        <f t="shared" si="2"/>
        <v>4798.5</v>
      </c>
      <c r="G23" s="3">
        <f t="shared" si="3"/>
        <v>320.25</v>
      </c>
      <c r="H23" s="3">
        <f t="shared" si="4"/>
        <v>140.28</v>
      </c>
      <c r="I23" s="3">
        <f t="shared" si="5"/>
        <v>329.07</v>
      </c>
      <c r="J23" s="3">
        <f t="shared" si="6"/>
        <v>298.2</v>
      </c>
      <c r="K23" s="3">
        <f t="shared" si="7"/>
        <v>16012.5</v>
      </c>
      <c r="L23" s="7">
        <f t="shared" si="8"/>
        <v>6.1749986395374794</v>
      </c>
      <c r="M23" s="7">
        <f t="shared" si="8"/>
        <v>5.6283266014872977</v>
      </c>
    </row>
    <row r="24" spans="3:13" x14ac:dyDescent="0.4">
      <c r="C24">
        <v>22</v>
      </c>
      <c r="D24" s="3">
        <f t="shared" si="0"/>
        <v>52800</v>
      </c>
      <c r="E24" s="3">
        <f t="shared" si="1"/>
        <v>12408</v>
      </c>
      <c r="F24" s="3">
        <f t="shared" si="2"/>
        <v>5214</v>
      </c>
      <c r="G24" s="3">
        <f t="shared" si="3"/>
        <v>341</v>
      </c>
      <c r="H24" s="3">
        <f t="shared" si="4"/>
        <v>148.72</v>
      </c>
      <c r="I24" s="3">
        <f t="shared" si="5"/>
        <v>350.68</v>
      </c>
      <c r="J24" s="3">
        <f t="shared" si="6"/>
        <v>316.8</v>
      </c>
      <c r="K24" s="3">
        <f t="shared" si="7"/>
        <v>17050</v>
      </c>
      <c r="L24" s="7">
        <f t="shared" si="8"/>
        <v>6.5539333318381967</v>
      </c>
      <c r="M24" s="7">
        <f t="shared" si="8"/>
        <v>5.9584712609088166</v>
      </c>
    </row>
    <row r="25" spans="3:13" x14ac:dyDescent="0.4">
      <c r="C25">
        <v>23</v>
      </c>
      <c r="D25" s="3">
        <f t="shared" si="0"/>
        <v>57500</v>
      </c>
      <c r="E25" s="3">
        <f t="shared" si="1"/>
        <v>13478</v>
      </c>
      <c r="F25" s="3">
        <f t="shared" si="2"/>
        <v>5646.5</v>
      </c>
      <c r="G25" s="3">
        <f t="shared" si="3"/>
        <v>362.25</v>
      </c>
      <c r="H25" s="3">
        <f t="shared" si="4"/>
        <v>157.32</v>
      </c>
      <c r="I25" s="3">
        <f t="shared" si="5"/>
        <v>372.83000000000004</v>
      </c>
      <c r="J25" s="3">
        <f t="shared" si="6"/>
        <v>335.8</v>
      </c>
      <c r="K25" s="3">
        <f t="shared" si="7"/>
        <v>18112.5</v>
      </c>
      <c r="L25" s="7">
        <f t="shared" si="8"/>
        <v>6.9391735826370846</v>
      </c>
      <c r="M25" s="7">
        <f t="shared" si="8"/>
        <v>6.2933393305596166</v>
      </c>
    </row>
    <row r="26" spans="3:13" x14ac:dyDescent="0.4">
      <c r="C26">
        <v>24</v>
      </c>
      <c r="D26" s="3">
        <f t="shared" si="0"/>
        <v>62400</v>
      </c>
      <c r="E26" s="3">
        <f t="shared" si="1"/>
        <v>14592</v>
      </c>
      <c r="F26" s="3">
        <f t="shared" si="2"/>
        <v>6096</v>
      </c>
      <c r="G26" s="3">
        <f t="shared" si="3"/>
        <v>384</v>
      </c>
      <c r="H26" s="3">
        <f t="shared" si="4"/>
        <v>166.07999999999998</v>
      </c>
      <c r="I26" s="3">
        <f t="shared" si="5"/>
        <v>395.52</v>
      </c>
      <c r="J26" s="3">
        <f t="shared" si="6"/>
        <v>355.20000000000005</v>
      </c>
      <c r="K26" s="3">
        <f t="shared" si="7"/>
        <v>19200</v>
      </c>
      <c r="L26" s="7">
        <f t="shared" si="8"/>
        <v>7.330526066069627</v>
      </c>
      <c r="M26" s="7">
        <f t="shared" si="8"/>
        <v>6.6328054974604127</v>
      </c>
    </row>
    <row r="27" spans="3:13" x14ac:dyDescent="0.4">
      <c r="C27">
        <v>25</v>
      </c>
      <c r="D27" s="3">
        <f t="shared" si="0"/>
        <v>67500</v>
      </c>
      <c r="E27" s="3">
        <f t="shared" si="1"/>
        <v>15750</v>
      </c>
      <c r="F27" s="3">
        <f t="shared" si="2"/>
        <v>6562.5</v>
      </c>
      <c r="G27" s="3">
        <f t="shared" si="3"/>
        <v>406.25</v>
      </c>
      <c r="H27" s="3">
        <f t="shared" si="4"/>
        <v>175</v>
      </c>
      <c r="I27" s="3">
        <f t="shared" si="5"/>
        <v>418.75</v>
      </c>
      <c r="J27" s="3">
        <f t="shared" si="6"/>
        <v>375</v>
      </c>
      <c r="K27" s="3">
        <f t="shared" si="7"/>
        <v>20312.5</v>
      </c>
      <c r="L27" s="7">
        <f t="shared" si="8"/>
        <v>7.7277970011534025</v>
      </c>
      <c r="M27" s="7">
        <f t="shared" si="8"/>
        <v>6.9767441860465116</v>
      </c>
    </row>
    <row r="28" spans="3:13" x14ac:dyDescent="0.4">
      <c r="C28">
        <v>26</v>
      </c>
      <c r="D28" s="3">
        <f t="shared" si="0"/>
        <v>72800</v>
      </c>
      <c r="E28" s="3">
        <f t="shared" si="1"/>
        <v>16952</v>
      </c>
      <c r="F28" s="3">
        <f t="shared" si="2"/>
        <v>7046</v>
      </c>
      <c r="G28" s="3">
        <f t="shared" si="3"/>
        <v>429</v>
      </c>
      <c r="H28" s="3">
        <f t="shared" si="4"/>
        <v>184.07999999999998</v>
      </c>
      <c r="I28" s="3">
        <f t="shared" si="5"/>
        <v>442.52</v>
      </c>
      <c r="J28" s="3">
        <f t="shared" si="6"/>
        <v>395.20000000000005</v>
      </c>
      <c r="K28" s="3">
        <f t="shared" si="7"/>
        <v>21450</v>
      </c>
      <c r="L28" s="7">
        <f t="shared" si="8"/>
        <v>8.1307923535421107</v>
      </c>
      <c r="M28" s="7">
        <f t="shared" si="8"/>
        <v>7.3250296559905115</v>
      </c>
    </row>
    <row r="29" spans="3:13" x14ac:dyDescent="0.4">
      <c r="C29">
        <v>27</v>
      </c>
      <c r="D29" s="3">
        <f t="shared" si="0"/>
        <v>78300</v>
      </c>
      <c r="E29" s="3">
        <f t="shared" si="1"/>
        <v>18198</v>
      </c>
      <c r="F29" s="3">
        <f t="shared" si="2"/>
        <v>7546.5</v>
      </c>
      <c r="G29" s="3">
        <f t="shared" si="3"/>
        <v>452.25</v>
      </c>
      <c r="H29" s="3">
        <f t="shared" si="4"/>
        <v>193.32</v>
      </c>
      <c r="I29" s="3">
        <f t="shared" si="5"/>
        <v>466.83000000000004</v>
      </c>
      <c r="J29" s="3">
        <f t="shared" si="6"/>
        <v>415.8</v>
      </c>
      <c r="K29" s="3">
        <f t="shared" si="7"/>
        <v>22612.5</v>
      </c>
      <c r="L29" s="7">
        <f t="shared" si="8"/>
        <v>8.5393180325709785</v>
      </c>
      <c r="M29" s="7">
        <f t="shared" si="8"/>
        <v>7.6775360980833876</v>
      </c>
    </row>
    <row r="30" spans="3:13" x14ac:dyDescent="0.4">
      <c r="C30">
        <v>28</v>
      </c>
      <c r="D30" s="3">
        <f t="shared" si="0"/>
        <v>84000</v>
      </c>
      <c r="E30" s="3">
        <f t="shared" si="1"/>
        <v>19488</v>
      </c>
      <c r="F30" s="3">
        <f t="shared" si="2"/>
        <v>8064</v>
      </c>
      <c r="G30" s="3">
        <f t="shared" si="3"/>
        <v>476</v>
      </c>
      <c r="H30" s="3">
        <f t="shared" si="4"/>
        <v>202.72</v>
      </c>
      <c r="I30" s="3">
        <f t="shared" si="5"/>
        <v>491.68</v>
      </c>
      <c r="J30" s="3">
        <f t="shared" si="6"/>
        <v>436.8</v>
      </c>
      <c r="K30" s="3">
        <f t="shared" si="7"/>
        <v>23800</v>
      </c>
      <c r="L30" s="7">
        <f t="shared" si="8"/>
        <v>8.9531800833260498</v>
      </c>
      <c r="M30" s="7">
        <f t="shared" si="8"/>
        <v>8.0341377280753381</v>
      </c>
    </row>
    <row r="31" spans="3:13" x14ac:dyDescent="0.4">
      <c r="C31">
        <v>29</v>
      </c>
      <c r="D31" s="3">
        <f t="shared" si="0"/>
        <v>89900</v>
      </c>
      <c r="E31" s="3">
        <f t="shared" si="1"/>
        <v>20822</v>
      </c>
      <c r="F31" s="3">
        <f t="shared" si="2"/>
        <v>8598.5</v>
      </c>
      <c r="G31" s="3">
        <f t="shared" si="3"/>
        <v>500.25</v>
      </c>
      <c r="H31" s="3">
        <f t="shared" si="4"/>
        <v>212.28</v>
      </c>
      <c r="I31" s="3">
        <f t="shared" si="5"/>
        <v>517.06999999999994</v>
      </c>
      <c r="J31" s="3">
        <f t="shared" si="6"/>
        <v>458.20000000000005</v>
      </c>
      <c r="K31" s="3">
        <f t="shared" si="7"/>
        <v>25012.5</v>
      </c>
      <c r="L31" s="7">
        <f t="shared" si="8"/>
        <v>9.3721848734926319</v>
      </c>
      <c r="M31" s="7">
        <f t="shared" si="8"/>
        <v>8.3947088783848169</v>
      </c>
    </row>
    <row r="32" spans="3:13" x14ac:dyDescent="0.4">
      <c r="C32">
        <v>30</v>
      </c>
      <c r="D32" s="3">
        <f t="shared" si="0"/>
        <v>96000</v>
      </c>
      <c r="E32" s="3">
        <f t="shared" si="1"/>
        <v>22200</v>
      </c>
      <c r="F32" s="3">
        <f t="shared" si="2"/>
        <v>9150</v>
      </c>
      <c r="G32" s="3">
        <f t="shared" si="3"/>
        <v>525</v>
      </c>
      <c r="H32" s="3">
        <f t="shared" si="4"/>
        <v>222</v>
      </c>
      <c r="I32" s="3">
        <f t="shared" si="5"/>
        <v>543</v>
      </c>
      <c r="J32" s="3">
        <f t="shared" si="6"/>
        <v>480</v>
      </c>
      <c r="K32" s="3">
        <f t="shared" si="7"/>
        <v>26250</v>
      </c>
      <c r="L32" s="7">
        <f t="shared" si="8"/>
        <v>9.796139274760959</v>
      </c>
      <c r="M32" s="7">
        <f t="shared" si="8"/>
        <v>8.7591240875912391</v>
      </c>
    </row>
    <row r="33" spans="3:13" x14ac:dyDescent="0.4">
      <c r="C33">
        <v>31</v>
      </c>
      <c r="D33" s="3">
        <f t="shared" si="0"/>
        <v>102300</v>
      </c>
      <c r="E33" s="3">
        <f t="shared" si="1"/>
        <v>23622</v>
      </c>
      <c r="F33" s="3">
        <f t="shared" si="2"/>
        <v>9718.5</v>
      </c>
      <c r="G33" s="3">
        <f t="shared" si="3"/>
        <v>550.25</v>
      </c>
      <c r="H33" s="3">
        <f t="shared" si="4"/>
        <v>231.88</v>
      </c>
      <c r="I33" s="3">
        <f t="shared" si="5"/>
        <v>569.47</v>
      </c>
      <c r="J33" s="3">
        <f t="shared" si="6"/>
        <v>502.20000000000005</v>
      </c>
      <c r="K33" s="3">
        <f t="shared" si="7"/>
        <v>27512.5</v>
      </c>
      <c r="L33" s="7">
        <f t="shared" si="8"/>
        <v>10.224850838589669</v>
      </c>
      <c r="M33" s="7">
        <f t="shared" si="8"/>
        <v>9.1272581876340375</v>
      </c>
    </row>
    <row r="34" spans="3:13" x14ac:dyDescent="0.4">
      <c r="C34">
        <v>32</v>
      </c>
      <c r="D34" s="3">
        <f t="shared" si="0"/>
        <v>108800</v>
      </c>
      <c r="E34" s="3">
        <f t="shared" si="1"/>
        <v>25088</v>
      </c>
      <c r="F34" s="3">
        <f t="shared" si="2"/>
        <v>10304</v>
      </c>
      <c r="G34" s="3">
        <f t="shared" si="3"/>
        <v>576</v>
      </c>
      <c r="H34" s="3">
        <f t="shared" si="4"/>
        <v>241.92000000000002</v>
      </c>
      <c r="I34" s="3">
        <f t="shared" si="5"/>
        <v>596.48</v>
      </c>
      <c r="J34" s="3">
        <f t="shared" si="6"/>
        <v>524.79999999999995</v>
      </c>
      <c r="K34" s="3">
        <f t="shared" si="7"/>
        <v>28800</v>
      </c>
      <c r="L34" s="7">
        <f t="shared" si="8"/>
        <v>10.658127966150152</v>
      </c>
      <c r="M34" s="7">
        <f t="shared" si="8"/>
        <v>9.4989863886475518</v>
      </c>
    </row>
    <row r="35" spans="3:13" x14ac:dyDescent="0.4">
      <c r="C35">
        <v>33</v>
      </c>
      <c r="D35" s="3">
        <f t="shared" si="0"/>
        <v>115500</v>
      </c>
      <c r="E35" s="3">
        <f t="shared" si="1"/>
        <v>26598</v>
      </c>
      <c r="F35" s="3">
        <f t="shared" si="2"/>
        <v>10906.5</v>
      </c>
      <c r="G35" s="3">
        <f t="shared" si="3"/>
        <v>602.25</v>
      </c>
      <c r="H35" s="3">
        <f t="shared" si="4"/>
        <v>252.12</v>
      </c>
      <c r="I35" s="3">
        <f t="shared" si="5"/>
        <v>624.03</v>
      </c>
      <c r="J35" s="3">
        <f t="shared" si="6"/>
        <v>547.79999999999995</v>
      </c>
      <c r="K35" s="3">
        <f t="shared" si="7"/>
        <v>30112.5</v>
      </c>
      <c r="L35" s="7">
        <f t="shared" si="8"/>
        <v>11.095780072296913</v>
      </c>
      <c r="M35" s="7">
        <f t="shared" si="8"/>
        <v>9.874184361368469</v>
      </c>
    </row>
    <row r="36" spans="3:13" x14ac:dyDescent="0.4">
      <c r="C36">
        <v>34</v>
      </c>
      <c r="D36" s="3">
        <f t="shared" si="0"/>
        <v>122400</v>
      </c>
      <c r="E36" s="3">
        <f t="shared" si="1"/>
        <v>28152</v>
      </c>
      <c r="F36" s="3">
        <f t="shared" si="2"/>
        <v>11526</v>
      </c>
      <c r="G36" s="3">
        <f t="shared" si="3"/>
        <v>629</v>
      </c>
      <c r="H36" s="3">
        <f t="shared" si="4"/>
        <v>262.48</v>
      </c>
      <c r="I36" s="3">
        <f t="shared" si="5"/>
        <v>652.12</v>
      </c>
      <c r="J36" s="3">
        <f t="shared" si="6"/>
        <v>571.20000000000005</v>
      </c>
      <c r="K36" s="3">
        <f t="shared" si="7"/>
        <v>31450</v>
      </c>
      <c r="L36" s="7">
        <f t="shared" si="8"/>
        <v>11.537617743430783</v>
      </c>
      <c r="M36" s="7">
        <f t="shared" si="8"/>
        <v>10.252728317059161</v>
      </c>
    </row>
    <row r="37" spans="3:13" x14ac:dyDescent="0.4">
      <c r="C37">
        <v>35</v>
      </c>
      <c r="D37" s="3">
        <f t="shared" si="0"/>
        <v>129500</v>
      </c>
      <c r="E37" s="3">
        <f t="shared" si="1"/>
        <v>29750</v>
      </c>
      <c r="F37" s="3">
        <f t="shared" si="2"/>
        <v>12162.5</v>
      </c>
      <c r="G37" s="3">
        <f t="shared" si="3"/>
        <v>656.25</v>
      </c>
      <c r="H37" s="3">
        <f t="shared" si="4"/>
        <v>273</v>
      </c>
      <c r="I37" s="3">
        <f t="shared" si="5"/>
        <v>680.75</v>
      </c>
      <c r="J37" s="3">
        <f t="shared" si="6"/>
        <v>595</v>
      </c>
      <c r="K37" s="3">
        <f t="shared" si="7"/>
        <v>32812.5</v>
      </c>
      <c r="L37" s="7">
        <f t="shared" si="8"/>
        <v>11.983452889143157</v>
      </c>
      <c r="M37" s="7">
        <f t="shared" si="8"/>
        <v>10.63449508489723</v>
      </c>
    </row>
    <row r="38" spans="3:13" x14ac:dyDescent="0.4">
      <c r="C38">
        <v>36</v>
      </c>
      <c r="D38" s="3">
        <f t="shared" si="0"/>
        <v>136800</v>
      </c>
      <c r="E38" s="3">
        <f t="shared" si="1"/>
        <v>31392</v>
      </c>
      <c r="F38" s="3">
        <f t="shared" si="2"/>
        <v>12816</v>
      </c>
      <c r="G38" s="3">
        <f t="shared" si="3"/>
        <v>684</v>
      </c>
      <c r="H38" s="3">
        <f t="shared" si="4"/>
        <v>283.68</v>
      </c>
      <c r="I38" s="3">
        <f t="shared" si="5"/>
        <v>709.92000000000007</v>
      </c>
      <c r="J38" s="3">
        <f t="shared" si="6"/>
        <v>619.20000000000005</v>
      </c>
      <c r="K38" s="3">
        <f t="shared" si="7"/>
        <v>34200</v>
      </c>
      <c r="L38" s="7">
        <f t="shared" si="8"/>
        <v>12.43309888755009</v>
      </c>
      <c r="M38" s="7">
        <f t="shared" si="8"/>
        <v>11.019362186788157</v>
      </c>
    </row>
    <row r="39" spans="3:13" x14ac:dyDescent="0.4">
      <c r="C39">
        <v>37</v>
      </c>
      <c r="D39" s="3">
        <f t="shared" si="0"/>
        <v>144300</v>
      </c>
      <c r="E39" s="3">
        <f t="shared" si="1"/>
        <v>33078</v>
      </c>
      <c r="F39" s="3">
        <f t="shared" si="2"/>
        <v>13486.5</v>
      </c>
      <c r="G39" s="3">
        <f t="shared" si="3"/>
        <v>712.25</v>
      </c>
      <c r="H39" s="3">
        <f t="shared" si="4"/>
        <v>294.52</v>
      </c>
      <c r="I39" s="3">
        <f t="shared" si="5"/>
        <v>739.63</v>
      </c>
      <c r="J39" s="3">
        <f t="shared" si="6"/>
        <v>643.79999999999995</v>
      </c>
      <c r="K39" s="3">
        <f t="shared" si="7"/>
        <v>35612.5</v>
      </c>
      <c r="L39" s="7">
        <f t="shared" si="8"/>
        <v>12.886370724245291</v>
      </c>
      <c r="M39" s="7">
        <f t="shared" si="8"/>
        <v>11.407207909564477</v>
      </c>
    </row>
    <row r="40" spans="3:13" x14ac:dyDescent="0.4">
      <c r="C40">
        <v>38</v>
      </c>
      <c r="D40" s="3">
        <f t="shared" si="0"/>
        <v>152000</v>
      </c>
      <c r="E40" s="3">
        <f t="shared" si="1"/>
        <v>34808</v>
      </c>
      <c r="F40" s="3">
        <f t="shared" si="2"/>
        <v>14174</v>
      </c>
      <c r="G40" s="3">
        <f t="shared" si="3"/>
        <v>741</v>
      </c>
      <c r="H40" s="3">
        <f t="shared" si="4"/>
        <v>305.52</v>
      </c>
      <c r="I40" s="3">
        <f t="shared" si="5"/>
        <v>769.88000000000011</v>
      </c>
      <c r="J40" s="3">
        <f t="shared" si="6"/>
        <v>668.8</v>
      </c>
      <c r="K40" s="3">
        <f t="shared" si="7"/>
        <v>37050</v>
      </c>
      <c r="L40" s="7">
        <f t="shared" si="8"/>
        <v>13.343085124820622</v>
      </c>
      <c r="M40" s="7">
        <f t="shared" si="8"/>
        <v>11.797911374541348</v>
      </c>
    </row>
    <row r="41" spans="3:13" x14ac:dyDescent="0.4">
      <c r="C41">
        <v>39</v>
      </c>
      <c r="D41" s="3">
        <f t="shared" si="0"/>
        <v>159900</v>
      </c>
      <c r="E41" s="3">
        <f t="shared" si="1"/>
        <v>36582</v>
      </c>
      <c r="F41" s="3">
        <f t="shared" si="2"/>
        <v>14878.5</v>
      </c>
      <c r="G41" s="3">
        <f t="shared" si="3"/>
        <v>770.25</v>
      </c>
      <c r="H41" s="3">
        <f t="shared" si="4"/>
        <v>316.68</v>
      </c>
      <c r="I41" s="3">
        <f t="shared" si="5"/>
        <v>800.67000000000007</v>
      </c>
      <c r="J41" s="3">
        <f t="shared" si="6"/>
        <v>694.2</v>
      </c>
      <c r="K41" s="3">
        <f t="shared" si="7"/>
        <v>38512.5</v>
      </c>
      <c r="L41" s="7">
        <f t="shared" si="8"/>
        <v>13.803060680921345</v>
      </c>
      <c r="M41" s="7">
        <f t="shared" si="8"/>
        <v>12.191352604404484</v>
      </c>
    </row>
    <row r="42" spans="3:13" x14ac:dyDescent="0.4">
      <c r="C42">
        <v>40</v>
      </c>
      <c r="D42" s="3">
        <f t="shared" si="0"/>
        <v>168000</v>
      </c>
      <c r="E42" s="3">
        <f t="shared" si="1"/>
        <v>38400</v>
      </c>
      <c r="F42" s="3">
        <f t="shared" si="2"/>
        <v>15600</v>
      </c>
      <c r="G42" s="3">
        <f t="shared" si="3"/>
        <v>800</v>
      </c>
      <c r="H42" s="3">
        <f t="shared" si="4"/>
        <v>328</v>
      </c>
      <c r="I42" s="3">
        <f t="shared" si="5"/>
        <v>832</v>
      </c>
      <c r="J42" s="3">
        <f t="shared" si="6"/>
        <v>720</v>
      </c>
      <c r="K42" s="3">
        <f t="shared" si="7"/>
        <v>40000</v>
      </c>
      <c r="L42" s="7">
        <f t="shared" si="8"/>
        <v>14.266117969821673</v>
      </c>
      <c r="M42" s="7">
        <f t="shared" si="8"/>
        <v>12.587412587412588</v>
      </c>
    </row>
    <row r="43" spans="3:13" x14ac:dyDescent="0.4">
      <c r="C43">
        <v>41</v>
      </c>
      <c r="D43" s="3">
        <f t="shared" si="0"/>
        <v>176300</v>
      </c>
      <c r="E43" s="3">
        <f t="shared" si="1"/>
        <v>40262</v>
      </c>
      <c r="F43" s="3">
        <f t="shared" si="2"/>
        <v>16338.5</v>
      </c>
      <c r="G43" s="3">
        <f t="shared" si="3"/>
        <v>830.25</v>
      </c>
      <c r="H43" s="3">
        <f t="shared" si="4"/>
        <v>339.48</v>
      </c>
      <c r="I43" s="3">
        <f t="shared" si="5"/>
        <v>863.87</v>
      </c>
      <c r="J43" s="3">
        <f t="shared" si="6"/>
        <v>746.2</v>
      </c>
      <c r="K43" s="3">
        <f t="shared" si="7"/>
        <v>41512.5</v>
      </c>
      <c r="L43" s="7">
        <f t="shared" si="8"/>
        <v>14.732079667523326</v>
      </c>
      <c r="M43" s="7">
        <f t="shared" si="8"/>
        <v>12.985973338902232</v>
      </c>
    </row>
    <row r="44" spans="3:13" x14ac:dyDescent="0.4">
      <c r="C44">
        <v>42</v>
      </c>
      <c r="D44" s="3">
        <f t="shared" si="0"/>
        <v>184800</v>
      </c>
      <c r="E44" s="3">
        <f t="shared" si="1"/>
        <v>42168</v>
      </c>
      <c r="F44" s="3">
        <f t="shared" si="2"/>
        <v>17094</v>
      </c>
      <c r="G44" s="3">
        <f t="shared" si="3"/>
        <v>861</v>
      </c>
      <c r="H44" s="3">
        <f t="shared" si="4"/>
        <v>351.12</v>
      </c>
      <c r="I44" s="3">
        <f t="shared" si="5"/>
        <v>896.28</v>
      </c>
      <c r="J44" s="3">
        <f t="shared" si="6"/>
        <v>772.8</v>
      </c>
      <c r="K44" s="3">
        <f t="shared" si="7"/>
        <v>43050</v>
      </c>
      <c r="L44" s="7">
        <f t="shared" si="8"/>
        <v>15.200770655396282</v>
      </c>
      <c r="M44" s="7">
        <f t="shared" si="8"/>
        <v>13.386917960088693</v>
      </c>
    </row>
    <row r="45" spans="3:13" x14ac:dyDescent="0.4">
      <c r="C45">
        <v>43</v>
      </c>
      <c r="D45" s="3">
        <f t="shared" si="0"/>
        <v>193500</v>
      </c>
      <c r="E45" s="3">
        <f t="shared" si="1"/>
        <v>44118</v>
      </c>
      <c r="F45" s="3">
        <f t="shared" si="2"/>
        <v>17866.5</v>
      </c>
      <c r="G45" s="3">
        <f t="shared" si="3"/>
        <v>892.25</v>
      </c>
      <c r="H45" s="3">
        <f t="shared" si="4"/>
        <v>362.91999999999996</v>
      </c>
      <c r="I45" s="3">
        <f t="shared" si="5"/>
        <v>929.23</v>
      </c>
      <c r="J45" s="3">
        <f t="shared" si="6"/>
        <v>799.8</v>
      </c>
      <c r="K45" s="3">
        <f t="shared" si="7"/>
        <v>44612.5</v>
      </c>
      <c r="L45" s="7">
        <f t="shared" si="8"/>
        <v>15.672018120396746</v>
      </c>
      <c r="M45" s="7">
        <f t="shared" si="8"/>
        <v>13.790130694161867</v>
      </c>
    </row>
    <row r="46" spans="3:13" x14ac:dyDescent="0.4">
      <c r="C46">
        <v>44</v>
      </c>
      <c r="D46" s="3">
        <f t="shared" si="0"/>
        <v>202400</v>
      </c>
      <c r="E46" s="3">
        <f t="shared" si="1"/>
        <v>46112</v>
      </c>
      <c r="F46" s="3">
        <f t="shared" si="2"/>
        <v>18656</v>
      </c>
      <c r="G46" s="3">
        <f t="shared" si="3"/>
        <v>924</v>
      </c>
      <c r="H46" s="3">
        <f t="shared" si="4"/>
        <v>374.88</v>
      </c>
      <c r="I46" s="3">
        <f t="shared" si="5"/>
        <v>962.72</v>
      </c>
      <c r="J46" s="3">
        <f t="shared" si="6"/>
        <v>827.2</v>
      </c>
      <c r="K46" s="3">
        <f t="shared" si="7"/>
        <v>46200</v>
      </c>
      <c r="L46" s="7">
        <f t="shared" si="8"/>
        <v>16.145651648911908</v>
      </c>
      <c r="M46" s="7">
        <f t="shared" si="8"/>
        <v>14.195496979681494</v>
      </c>
    </row>
    <row r="47" spans="3:13" x14ac:dyDescent="0.4">
      <c r="C47">
        <v>45</v>
      </c>
      <c r="D47" s="3">
        <f t="shared" si="0"/>
        <v>211500</v>
      </c>
      <c r="E47" s="3">
        <f t="shared" si="1"/>
        <v>48150</v>
      </c>
      <c r="F47" s="3">
        <f t="shared" si="2"/>
        <v>19462.5</v>
      </c>
      <c r="G47" s="3">
        <f t="shared" si="3"/>
        <v>956.25</v>
      </c>
      <c r="H47" s="3">
        <f t="shared" si="4"/>
        <v>387</v>
      </c>
      <c r="I47" s="3">
        <f t="shared" si="5"/>
        <v>996.75</v>
      </c>
      <c r="J47" s="3">
        <f t="shared" si="6"/>
        <v>855</v>
      </c>
      <c r="K47" s="3">
        <f t="shared" si="7"/>
        <v>47812.5</v>
      </c>
      <c r="L47" s="7">
        <f t="shared" si="8"/>
        <v>16.621503314295243</v>
      </c>
      <c r="M47" s="7">
        <f t="shared" si="8"/>
        <v>14.602903501280956</v>
      </c>
    </row>
    <row r="48" spans="3:13" x14ac:dyDescent="0.4">
      <c r="C48">
        <v>46</v>
      </c>
      <c r="D48" s="3">
        <f t="shared" si="0"/>
        <v>220800</v>
      </c>
      <c r="E48" s="3">
        <f t="shared" si="1"/>
        <v>50232</v>
      </c>
      <c r="F48" s="3">
        <f t="shared" si="2"/>
        <v>20286</v>
      </c>
      <c r="G48" s="3">
        <f t="shared" si="3"/>
        <v>989</v>
      </c>
      <c r="H48" s="3">
        <f t="shared" si="4"/>
        <v>399.28</v>
      </c>
      <c r="I48" s="3">
        <f t="shared" si="5"/>
        <v>1031.3200000000002</v>
      </c>
      <c r="J48" s="3">
        <f t="shared" si="6"/>
        <v>883.2</v>
      </c>
      <c r="K48" s="3">
        <f t="shared" si="7"/>
        <v>49450</v>
      </c>
      <c r="L48" s="7">
        <f t="shared" si="8"/>
        <v>17.099407758169029</v>
      </c>
      <c r="M48" s="7">
        <f t="shared" si="8"/>
        <v>15.012238237693776</v>
      </c>
    </row>
    <row r="49" spans="3:13" x14ac:dyDescent="0.4">
      <c r="C49">
        <v>47</v>
      </c>
      <c r="D49" s="3">
        <f t="shared" si="0"/>
        <v>230300</v>
      </c>
      <c r="E49" s="3">
        <f t="shared" si="1"/>
        <v>52358</v>
      </c>
      <c r="F49" s="3">
        <f t="shared" si="2"/>
        <v>21126.5</v>
      </c>
      <c r="G49" s="3">
        <f t="shared" si="3"/>
        <v>1022.25</v>
      </c>
      <c r="H49" s="3">
        <f t="shared" si="4"/>
        <v>411.72</v>
      </c>
      <c r="I49" s="3">
        <f t="shared" si="5"/>
        <v>1066.43</v>
      </c>
      <c r="J49" s="3">
        <f t="shared" si="6"/>
        <v>911.8</v>
      </c>
      <c r="K49" s="3">
        <f t="shared" si="7"/>
        <v>51112.5</v>
      </c>
      <c r="L49" s="7">
        <f t="shared" si="8"/>
        <v>17.579202265582889</v>
      </c>
      <c r="M49" s="7">
        <f t="shared" si="8"/>
        <v>15.423390507121349</v>
      </c>
    </row>
    <row r="50" spans="3:13" x14ac:dyDescent="0.4">
      <c r="C50">
        <v>48</v>
      </c>
      <c r="D50" s="3">
        <f t="shared" si="0"/>
        <v>240000</v>
      </c>
      <c r="E50" s="3">
        <f t="shared" si="1"/>
        <v>54528</v>
      </c>
      <c r="F50" s="3">
        <f t="shared" si="2"/>
        <v>21984</v>
      </c>
      <c r="G50" s="3">
        <f t="shared" si="3"/>
        <v>1056</v>
      </c>
      <c r="H50" s="3">
        <f t="shared" si="4"/>
        <v>424.32</v>
      </c>
      <c r="I50" s="3">
        <f t="shared" si="5"/>
        <v>1102.08</v>
      </c>
      <c r="J50" s="3">
        <f t="shared" si="6"/>
        <v>940.80000000000007</v>
      </c>
      <c r="K50" s="3">
        <f t="shared" si="7"/>
        <v>52800</v>
      </c>
      <c r="L50" s="7">
        <f t="shared" si="8"/>
        <v>18.06072683412869</v>
      </c>
      <c r="M50" s="7">
        <f t="shared" si="8"/>
        <v>15.836251009964988</v>
      </c>
    </row>
    <row r="51" spans="3:13" x14ac:dyDescent="0.4">
      <c r="C51">
        <v>49</v>
      </c>
      <c r="D51" s="3">
        <f t="shared" si="0"/>
        <v>249900</v>
      </c>
      <c r="E51" s="3">
        <f t="shared" si="1"/>
        <v>56742</v>
      </c>
      <c r="F51" s="3">
        <f t="shared" si="2"/>
        <v>22858.5</v>
      </c>
      <c r="G51" s="3">
        <f t="shared" si="3"/>
        <v>1090.25</v>
      </c>
      <c r="H51" s="3">
        <f t="shared" si="4"/>
        <v>437.08</v>
      </c>
      <c r="I51" s="3">
        <f t="shared" si="5"/>
        <v>1138.27</v>
      </c>
      <c r="J51" s="3">
        <f t="shared" si="6"/>
        <v>970.2</v>
      </c>
      <c r="K51" s="3">
        <f t="shared" si="7"/>
        <v>54512.5</v>
      </c>
      <c r="L51" s="7">
        <f t="shared" si="8"/>
        <v>18.543824237122188</v>
      </c>
      <c r="M51" s="7">
        <f t="shared" si="8"/>
        <v>16.250711868949118</v>
      </c>
    </row>
    <row r="52" spans="3:13" x14ac:dyDescent="0.4">
      <c r="C52">
        <v>50</v>
      </c>
      <c r="D52" s="3">
        <f t="shared" si="0"/>
        <v>260000</v>
      </c>
      <c r="E52" s="3">
        <f t="shared" si="1"/>
        <v>59000</v>
      </c>
      <c r="F52" s="3">
        <f t="shared" si="2"/>
        <v>23750</v>
      </c>
      <c r="G52" s="3">
        <f t="shared" si="3"/>
        <v>1125</v>
      </c>
      <c r="H52" s="3">
        <f t="shared" si="4"/>
        <v>450</v>
      </c>
      <c r="I52" s="3">
        <f t="shared" si="5"/>
        <v>1175</v>
      </c>
      <c r="J52" s="3">
        <f t="shared" si="6"/>
        <v>1000</v>
      </c>
      <c r="K52" s="3">
        <f t="shared" si="7"/>
        <v>56250</v>
      </c>
      <c r="L52" s="7">
        <f t="shared" si="8"/>
        <v>19.02834008097166</v>
      </c>
      <c r="M52" s="7">
        <f t="shared" si="8"/>
        <v>16.666666666666668</v>
      </c>
    </row>
    <row r="53" spans="3:13" x14ac:dyDescent="0.4">
      <c r="C53">
        <v>51</v>
      </c>
      <c r="D53" s="3">
        <f t="shared" si="0"/>
        <v>270300</v>
      </c>
      <c r="E53" s="3">
        <f t="shared" si="1"/>
        <v>61302</v>
      </c>
      <c r="F53" s="3">
        <f t="shared" si="2"/>
        <v>24658.5</v>
      </c>
      <c r="G53" s="3">
        <f t="shared" si="3"/>
        <v>1160.25</v>
      </c>
      <c r="H53" s="3">
        <f t="shared" si="4"/>
        <v>463.08000000000004</v>
      </c>
      <c r="I53" s="3">
        <f t="shared" si="5"/>
        <v>1212.27</v>
      </c>
      <c r="J53" s="3">
        <f t="shared" si="6"/>
        <v>1030.2</v>
      </c>
      <c r="K53" s="3">
        <f t="shared" si="7"/>
        <v>58012.5</v>
      </c>
      <c r="L53" s="7">
        <f t="shared" si="8"/>
        <v>19.514122856862308</v>
      </c>
      <c r="M53" s="7">
        <f t="shared" si="8"/>
        <v>17.084010480581078</v>
      </c>
    </row>
    <row r="54" spans="3:13" x14ac:dyDescent="0.4">
      <c r="C54">
        <v>52</v>
      </c>
      <c r="D54" s="3">
        <f t="shared" si="0"/>
        <v>280800</v>
      </c>
      <c r="E54" s="3">
        <f t="shared" si="1"/>
        <v>63648</v>
      </c>
      <c r="F54" s="3">
        <f t="shared" si="2"/>
        <v>25584</v>
      </c>
      <c r="G54" s="3">
        <f t="shared" si="3"/>
        <v>1196</v>
      </c>
      <c r="H54" s="3">
        <f t="shared" si="4"/>
        <v>476.32</v>
      </c>
      <c r="I54" s="3">
        <f t="shared" si="5"/>
        <v>1250.08</v>
      </c>
      <c r="J54" s="3">
        <f t="shared" si="6"/>
        <v>1060.8000000000002</v>
      </c>
      <c r="K54" s="3">
        <f t="shared" si="7"/>
        <v>59800</v>
      </c>
      <c r="L54" s="7">
        <f t="shared" si="8"/>
        <v>20.001023986892967</v>
      </c>
      <c r="M54" s="7">
        <f t="shared" si="8"/>
        <v>17.502639915522707</v>
      </c>
    </row>
    <row r="55" spans="3:13" x14ac:dyDescent="0.4">
      <c r="C55">
        <v>53</v>
      </c>
      <c r="D55" s="3">
        <f t="shared" si="0"/>
        <v>291500</v>
      </c>
      <c r="E55" s="3">
        <f t="shared" si="1"/>
        <v>66038</v>
      </c>
      <c r="F55" s="3">
        <f t="shared" si="2"/>
        <v>26526.5</v>
      </c>
      <c r="G55" s="3">
        <f t="shared" si="3"/>
        <v>1232.25</v>
      </c>
      <c r="H55" s="3">
        <f t="shared" si="4"/>
        <v>489.72</v>
      </c>
      <c r="I55" s="3">
        <f t="shared" si="5"/>
        <v>1288.43</v>
      </c>
      <c r="J55" s="3">
        <f t="shared" si="6"/>
        <v>1091.8000000000002</v>
      </c>
      <c r="K55" s="3">
        <f t="shared" si="7"/>
        <v>61612.5</v>
      </c>
      <c r="L55" s="7">
        <f t="shared" si="8"/>
        <v>20.488897864808862</v>
      </c>
      <c r="M55" s="7">
        <f t="shared" si="8"/>
        <v>17.922453133720744</v>
      </c>
    </row>
    <row r="56" spans="3:13" x14ac:dyDescent="0.4">
      <c r="C56">
        <v>54</v>
      </c>
      <c r="D56" s="3">
        <f t="shared" si="0"/>
        <v>302400</v>
      </c>
      <c r="E56" s="3">
        <f t="shared" si="1"/>
        <v>68472</v>
      </c>
      <c r="F56" s="3">
        <f t="shared" si="2"/>
        <v>27486</v>
      </c>
      <c r="G56" s="3">
        <f t="shared" si="3"/>
        <v>1269</v>
      </c>
      <c r="H56" s="3">
        <f t="shared" si="4"/>
        <v>503.28000000000003</v>
      </c>
      <c r="I56" s="3">
        <f t="shared" si="5"/>
        <v>1327.3200000000002</v>
      </c>
      <c r="J56" s="3">
        <f t="shared" si="6"/>
        <v>1123.2</v>
      </c>
      <c r="K56" s="3">
        <f t="shared" si="7"/>
        <v>63450</v>
      </c>
      <c r="L56" s="7">
        <f t="shared" si="8"/>
        <v>20.97760189148012</v>
      </c>
      <c r="M56" s="7">
        <f t="shared" si="8"/>
        <v>18.343349882414426</v>
      </c>
    </row>
    <row r="57" spans="3:13" x14ac:dyDescent="0.4">
      <c r="C57">
        <v>55</v>
      </c>
      <c r="D57" s="3">
        <f t="shared" si="0"/>
        <v>313500</v>
      </c>
      <c r="E57" s="3">
        <f t="shared" si="1"/>
        <v>70950</v>
      </c>
      <c r="F57" s="3">
        <f t="shared" si="2"/>
        <v>28462.5</v>
      </c>
      <c r="G57" s="3">
        <f t="shared" si="3"/>
        <v>1306.25</v>
      </c>
      <c r="H57" s="3">
        <f t="shared" si="4"/>
        <v>517</v>
      </c>
      <c r="I57" s="3">
        <f t="shared" si="5"/>
        <v>1366.75</v>
      </c>
      <c r="J57" s="3">
        <f t="shared" si="6"/>
        <v>1155</v>
      </c>
      <c r="K57" s="3">
        <f t="shared" si="7"/>
        <v>65312.5</v>
      </c>
      <c r="L57" s="7">
        <f t="shared" si="8"/>
        <v>21.466996505281347</v>
      </c>
      <c r="M57" s="7">
        <f t="shared" si="8"/>
        <v>18.765231519090168</v>
      </c>
    </row>
    <row r="58" spans="3:13" x14ac:dyDescent="0.4">
      <c r="C58">
        <v>56</v>
      </c>
      <c r="D58" s="3">
        <f t="shared" si="0"/>
        <v>324800</v>
      </c>
      <c r="E58" s="3">
        <f t="shared" si="1"/>
        <v>73472</v>
      </c>
      <c r="F58" s="3">
        <f t="shared" si="2"/>
        <v>29456</v>
      </c>
      <c r="G58" s="3">
        <f t="shared" si="3"/>
        <v>1344</v>
      </c>
      <c r="H58" s="3">
        <f t="shared" si="4"/>
        <v>530.88</v>
      </c>
      <c r="I58" s="3">
        <f t="shared" si="5"/>
        <v>1406.72</v>
      </c>
      <c r="J58" s="3">
        <f t="shared" si="6"/>
        <v>1187.2</v>
      </c>
      <c r="K58" s="3">
        <f t="shared" si="7"/>
        <v>67200</v>
      </c>
      <c r="L58" s="7">
        <f t="shared" si="8"/>
        <v>21.956945207532094</v>
      </c>
      <c r="M58" s="7">
        <f t="shared" si="8"/>
        <v>19.188001034393587</v>
      </c>
    </row>
    <row r="59" spans="3:13" x14ac:dyDescent="0.4">
      <c r="C59">
        <v>57</v>
      </c>
      <c r="D59" s="3">
        <f t="shared" si="0"/>
        <v>336300</v>
      </c>
      <c r="E59" s="3">
        <f t="shared" si="1"/>
        <v>76038</v>
      </c>
      <c r="F59" s="3">
        <f t="shared" si="2"/>
        <v>30466.5</v>
      </c>
      <c r="G59" s="3">
        <f t="shared" si="3"/>
        <v>1382.25</v>
      </c>
      <c r="H59" s="3">
        <f t="shared" si="4"/>
        <v>544.92000000000007</v>
      </c>
      <c r="I59" s="3">
        <f t="shared" si="5"/>
        <v>1447.23</v>
      </c>
      <c r="J59" s="3">
        <f t="shared" si="6"/>
        <v>1219.8000000000002</v>
      </c>
      <c r="K59" s="3">
        <f t="shared" si="7"/>
        <v>69112.5</v>
      </c>
      <c r="L59" s="7">
        <f t="shared" si="8"/>
        <v>22.447314583162072</v>
      </c>
      <c r="M59" s="7">
        <f t="shared" si="8"/>
        <v>19.61156307276762</v>
      </c>
    </row>
    <row r="60" spans="3:13" x14ac:dyDescent="0.4">
      <c r="C60">
        <v>58</v>
      </c>
      <c r="D60" s="3">
        <f t="shared" si="0"/>
        <v>348000</v>
      </c>
      <c r="E60" s="3">
        <f t="shared" si="1"/>
        <v>78648</v>
      </c>
      <c r="F60" s="3">
        <f t="shared" si="2"/>
        <v>31494</v>
      </c>
      <c r="G60" s="3">
        <f t="shared" si="3"/>
        <v>1421</v>
      </c>
      <c r="H60" s="3">
        <f t="shared" si="4"/>
        <v>559.12</v>
      </c>
      <c r="I60" s="3">
        <f t="shared" si="5"/>
        <v>1488.28</v>
      </c>
      <c r="J60" s="3">
        <f t="shared" si="6"/>
        <v>1252.8000000000002</v>
      </c>
      <c r="K60" s="3">
        <f t="shared" si="7"/>
        <v>71050</v>
      </c>
      <c r="L60" s="7">
        <f t="shared" si="8"/>
        <v>22.937974316768084</v>
      </c>
      <c r="M60" s="7">
        <f t="shared" si="8"/>
        <v>20.035823950870014</v>
      </c>
    </row>
    <row r="61" spans="3:13" x14ac:dyDescent="0.4">
      <c r="C61">
        <v>59</v>
      </c>
      <c r="D61" s="3">
        <f t="shared" si="0"/>
        <v>359900</v>
      </c>
      <c r="E61" s="3">
        <f t="shared" si="1"/>
        <v>81302</v>
      </c>
      <c r="F61" s="3">
        <f t="shared" si="2"/>
        <v>32538.5</v>
      </c>
      <c r="G61" s="3">
        <f t="shared" si="3"/>
        <v>1460.25</v>
      </c>
      <c r="H61" s="3">
        <f t="shared" si="4"/>
        <v>573.48</v>
      </c>
      <c r="I61" s="3">
        <f t="shared" si="5"/>
        <v>1529.8700000000001</v>
      </c>
      <c r="J61" s="3">
        <f t="shared" si="6"/>
        <v>1286.2</v>
      </c>
      <c r="K61" s="3">
        <f t="shared" si="7"/>
        <v>73012.5</v>
      </c>
      <c r="L61" s="7">
        <f t="shared" si="8"/>
        <v>23.428797204232247</v>
      </c>
      <c r="M61" s="7">
        <f t="shared" si="8"/>
        <v>20.460691673825206</v>
      </c>
    </row>
    <row r="62" spans="3:13" x14ac:dyDescent="0.4">
      <c r="C62">
        <v>60</v>
      </c>
      <c r="D62" s="3">
        <f t="shared" si="0"/>
        <v>372000</v>
      </c>
      <c r="E62" s="3">
        <f t="shared" si="1"/>
        <v>84000</v>
      </c>
      <c r="F62" s="3">
        <f t="shared" si="2"/>
        <v>33600</v>
      </c>
      <c r="G62" s="3">
        <f t="shared" si="3"/>
        <v>1500</v>
      </c>
      <c r="H62" s="3">
        <f t="shared" si="4"/>
        <v>588</v>
      </c>
      <c r="I62" s="3">
        <f t="shared" si="5"/>
        <v>1572.0000000000002</v>
      </c>
      <c r="J62" s="3">
        <f t="shared" si="6"/>
        <v>1320</v>
      </c>
      <c r="K62" s="3">
        <f t="shared" si="7"/>
        <v>75000</v>
      </c>
      <c r="L62" s="7">
        <f t="shared" si="8"/>
        <v>23.919659160073042</v>
      </c>
      <c r="M62" s="7">
        <f t="shared" si="8"/>
        <v>20.88607594936709</v>
      </c>
    </row>
    <row r="63" spans="3:13" x14ac:dyDescent="0.4">
      <c r="C63">
        <v>61</v>
      </c>
      <c r="D63" s="3">
        <f t="shared" si="0"/>
        <v>384300</v>
      </c>
      <c r="E63" s="3">
        <f t="shared" si="1"/>
        <v>86742</v>
      </c>
      <c r="F63" s="3">
        <f t="shared" si="2"/>
        <v>34678.5</v>
      </c>
      <c r="G63" s="3">
        <f t="shared" si="3"/>
        <v>1540.25</v>
      </c>
      <c r="H63" s="3">
        <f t="shared" si="4"/>
        <v>602.68000000000006</v>
      </c>
      <c r="I63" s="3">
        <f t="shared" si="5"/>
        <v>1614.67</v>
      </c>
      <c r="J63" s="3">
        <f t="shared" si="6"/>
        <v>1354.2</v>
      </c>
      <c r="K63" s="3">
        <f t="shared" si="7"/>
        <v>77012.5</v>
      </c>
      <c r="L63" s="7">
        <f t="shared" si="8"/>
        <v>24.410439220701868</v>
      </c>
      <c r="M63" s="7">
        <f t="shared" si="8"/>
        <v>21.311888199930756</v>
      </c>
    </row>
    <row r="64" spans="3:13" x14ac:dyDescent="0.4">
      <c r="C64">
        <v>62</v>
      </c>
      <c r="D64" s="3">
        <f t="shared" si="0"/>
        <v>396800</v>
      </c>
      <c r="E64" s="3">
        <f t="shared" si="1"/>
        <v>89528</v>
      </c>
      <c r="F64" s="3">
        <f t="shared" si="2"/>
        <v>35774</v>
      </c>
      <c r="G64" s="3">
        <f t="shared" si="3"/>
        <v>1581</v>
      </c>
      <c r="H64" s="3">
        <f t="shared" si="4"/>
        <v>617.52</v>
      </c>
      <c r="I64" s="3">
        <f t="shared" si="5"/>
        <v>1657.88</v>
      </c>
      <c r="J64" s="3">
        <f t="shared" si="6"/>
        <v>1388.8000000000002</v>
      </c>
      <c r="K64" s="3">
        <f t="shared" si="7"/>
        <v>79050</v>
      </c>
      <c r="L64" s="7">
        <f t="shared" si="8"/>
        <v>24.901019543758675</v>
      </c>
      <c r="M64" s="7">
        <f t="shared" si="8"/>
        <v>21.738041572752319</v>
      </c>
    </row>
    <row r="65" spans="3:13" x14ac:dyDescent="0.4">
      <c r="C65">
        <v>63</v>
      </c>
      <c r="D65" s="3">
        <f t="shared" si="0"/>
        <v>409500</v>
      </c>
      <c r="E65" s="3">
        <f t="shared" si="1"/>
        <v>92358</v>
      </c>
      <c r="F65" s="3">
        <f t="shared" si="2"/>
        <v>36886.5</v>
      </c>
      <c r="G65" s="3">
        <f t="shared" si="3"/>
        <v>1622.25</v>
      </c>
      <c r="H65" s="3">
        <f t="shared" si="4"/>
        <v>632.52</v>
      </c>
      <c r="I65" s="3">
        <f t="shared" si="5"/>
        <v>1701.63</v>
      </c>
      <c r="J65" s="3">
        <f t="shared" si="6"/>
        <v>1423.8000000000002</v>
      </c>
      <c r="K65" s="3">
        <f t="shared" si="7"/>
        <v>81112.5</v>
      </c>
      <c r="L65" s="7">
        <f t="shared" si="8"/>
        <v>25.391285403700291</v>
      </c>
      <c r="M65" s="7">
        <f t="shared" si="8"/>
        <v>22.16445094803699</v>
      </c>
    </row>
    <row r="66" spans="3:13" x14ac:dyDescent="0.4">
      <c r="C66">
        <v>64</v>
      </c>
      <c r="D66" s="3">
        <f t="shared" si="0"/>
        <v>422400</v>
      </c>
      <c r="E66" s="3">
        <f t="shared" si="1"/>
        <v>95232</v>
      </c>
      <c r="F66" s="3">
        <f t="shared" si="2"/>
        <v>38016</v>
      </c>
      <c r="G66" s="3">
        <f t="shared" si="3"/>
        <v>1664</v>
      </c>
      <c r="H66" s="3">
        <f t="shared" si="4"/>
        <v>647.68000000000006</v>
      </c>
      <c r="I66" s="3">
        <f t="shared" si="5"/>
        <v>1745.92</v>
      </c>
      <c r="J66" s="3">
        <f t="shared" si="6"/>
        <v>1459.2</v>
      </c>
      <c r="K66" s="3">
        <f t="shared" si="7"/>
        <v>83200</v>
      </c>
      <c r="L66" s="7">
        <f t="shared" si="8"/>
        <v>25.881125183814813</v>
      </c>
      <c r="M66" s="7">
        <f t="shared" si="8"/>
        <v>22.59103294525638</v>
      </c>
    </row>
    <row r="67" spans="3:13" x14ac:dyDescent="0.4">
      <c r="C67">
        <v>65</v>
      </c>
      <c r="D67" s="3">
        <f t="shared" si="0"/>
        <v>435500</v>
      </c>
      <c r="E67" s="3">
        <f t="shared" si="1"/>
        <v>98150</v>
      </c>
      <c r="F67" s="3">
        <f t="shared" si="2"/>
        <v>39162.5</v>
      </c>
      <c r="G67" s="3">
        <f t="shared" si="3"/>
        <v>1706.25</v>
      </c>
      <c r="H67" s="3">
        <f t="shared" si="4"/>
        <v>663</v>
      </c>
      <c r="I67" s="3">
        <f t="shared" si="5"/>
        <v>1790.75</v>
      </c>
      <c r="J67" s="3">
        <f t="shared" si="6"/>
        <v>1495</v>
      </c>
      <c r="K67" s="3">
        <f t="shared" si="7"/>
        <v>85312.5</v>
      </c>
      <c r="L67" s="7">
        <f t="shared" si="8"/>
        <v>26.370430364834519</v>
      </c>
      <c r="M67" s="7">
        <f t="shared" si="8"/>
        <v>23.017705927636644</v>
      </c>
    </row>
    <row r="68" spans="3:13" x14ac:dyDescent="0.4">
      <c r="C68">
        <v>66</v>
      </c>
      <c r="D68" s="3">
        <f t="shared" ref="D68:D102" si="9">(C68+2)*C68*100</f>
        <v>448800</v>
      </c>
      <c r="E68" s="3">
        <f t="shared" ref="E68:E102" si="10">22*C68*C68+80*C68</f>
        <v>101112</v>
      </c>
      <c r="F68" s="3">
        <f t="shared" ref="F68:F102" si="11">8.5*C68*C68+50*C68</f>
        <v>40326</v>
      </c>
      <c r="G68" s="3">
        <f t="shared" ref="G68:G102" si="12">0.25*C68*C68+10*C68</f>
        <v>1749</v>
      </c>
      <c r="H68" s="3">
        <f t="shared" ref="H68:H102" si="13">0.08*C68*C68+5*C68</f>
        <v>678.48</v>
      </c>
      <c r="I68" s="3">
        <f t="shared" ref="I68:I102" si="14">0.27*C68*C68+10*C68</f>
        <v>1836.1200000000001</v>
      </c>
      <c r="J68" s="3">
        <f t="shared" ref="J68:J102" si="15">0.2*C68*C68+10*C68</f>
        <v>1531.2</v>
      </c>
      <c r="K68" s="3">
        <f t="shared" ref="K68:K102" si="16">50*G68</f>
        <v>87450</v>
      </c>
      <c r="L68" s="7">
        <f t="shared" ref="L68:M101" si="17">(0.0002*I68) / ( 1 + 0.0002 * I68) * 100</f>
        <v>26.859095510318721</v>
      </c>
      <c r="M68" s="7">
        <f t="shared" si="17"/>
        <v>23.44439000489956</v>
      </c>
    </row>
    <row r="69" spans="3:13" x14ac:dyDescent="0.4">
      <c r="C69">
        <v>67</v>
      </c>
      <c r="D69" s="3">
        <f t="shared" si="9"/>
        <v>462300</v>
      </c>
      <c r="E69" s="3">
        <f t="shared" si="10"/>
        <v>104118</v>
      </c>
      <c r="F69" s="3">
        <f t="shared" si="11"/>
        <v>41506.5</v>
      </c>
      <c r="G69" s="3">
        <f t="shared" si="12"/>
        <v>1792.25</v>
      </c>
      <c r="H69" s="3">
        <f t="shared" si="13"/>
        <v>694.12</v>
      </c>
      <c r="I69" s="3">
        <f t="shared" si="14"/>
        <v>1882.03</v>
      </c>
      <c r="J69" s="3">
        <f t="shared" si="15"/>
        <v>1567.8000000000002</v>
      </c>
      <c r="K69" s="3">
        <f t="shared" si="16"/>
        <v>89612.5</v>
      </c>
      <c r="L69" s="7">
        <f t="shared" si="17"/>
        <v>27.347018248975957</v>
      </c>
      <c r="M69" s="7">
        <f t="shared" si="17"/>
        <v>23.871007034318954</v>
      </c>
    </row>
    <row r="70" spans="3:13" x14ac:dyDescent="0.4">
      <c r="C70">
        <v>68</v>
      </c>
      <c r="D70" s="3">
        <f t="shared" si="9"/>
        <v>476000</v>
      </c>
      <c r="E70" s="3">
        <f t="shared" si="10"/>
        <v>107168</v>
      </c>
      <c r="F70" s="3">
        <f t="shared" si="11"/>
        <v>42704</v>
      </c>
      <c r="G70" s="3">
        <f t="shared" si="12"/>
        <v>1836</v>
      </c>
      <c r="H70" s="3">
        <f t="shared" si="13"/>
        <v>709.92000000000007</v>
      </c>
      <c r="I70" s="3">
        <f t="shared" si="14"/>
        <v>1928.48</v>
      </c>
      <c r="J70" s="3">
        <f t="shared" si="15"/>
        <v>1604.8000000000002</v>
      </c>
      <c r="K70" s="3">
        <f t="shared" si="16"/>
        <v>91800</v>
      </c>
      <c r="L70" s="7">
        <f t="shared" si="17"/>
        <v>27.834099254093253</v>
      </c>
      <c r="M70" s="7">
        <f t="shared" si="17"/>
        <v>24.297480620155042</v>
      </c>
    </row>
    <row r="71" spans="3:13" x14ac:dyDescent="0.4">
      <c r="C71">
        <v>69</v>
      </c>
      <c r="D71" s="3">
        <f t="shared" si="9"/>
        <v>489900</v>
      </c>
      <c r="E71" s="3">
        <f t="shared" si="10"/>
        <v>110262</v>
      </c>
      <c r="F71" s="3">
        <f t="shared" si="11"/>
        <v>43918.5</v>
      </c>
      <c r="G71" s="3">
        <f t="shared" si="12"/>
        <v>1880.25</v>
      </c>
      <c r="H71" s="3">
        <f t="shared" si="13"/>
        <v>725.88000000000011</v>
      </c>
      <c r="I71" s="3">
        <f t="shared" si="14"/>
        <v>1975.4700000000003</v>
      </c>
      <c r="J71" s="3">
        <f t="shared" si="15"/>
        <v>1642.2</v>
      </c>
      <c r="K71" s="3">
        <f t="shared" si="16"/>
        <v>94012.5</v>
      </c>
      <c r="L71" s="7">
        <f t="shared" si="17"/>
        <v>28.320242220237489</v>
      </c>
      <c r="M71" s="7">
        <f t="shared" si="17"/>
        <v>24.723736111529313</v>
      </c>
    </row>
    <row r="72" spans="3:13" x14ac:dyDescent="0.4">
      <c r="C72">
        <v>70</v>
      </c>
      <c r="D72" s="3">
        <f t="shared" si="9"/>
        <v>504000</v>
      </c>
      <c r="E72" s="3">
        <f t="shared" si="10"/>
        <v>113400</v>
      </c>
      <c r="F72" s="3">
        <f t="shared" si="11"/>
        <v>45150</v>
      </c>
      <c r="G72" s="3">
        <f t="shared" si="12"/>
        <v>1925</v>
      </c>
      <c r="H72" s="3">
        <f t="shared" si="13"/>
        <v>742</v>
      </c>
      <c r="I72" s="3">
        <f t="shared" si="14"/>
        <v>2023.0000000000002</v>
      </c>
      <c r="J72" s="3">
        <f t="shared" si="15"/>
        <v>1680</v>
      </c>
      <c r="K72" s="3">
        <f t="shared" si="16"/>
        <v>96250</v>
      </c>
      <c r="L72" s="7">
        <f t="shared" si="17"/>
        <v>28.805353837391433</v>
      </c>
      <c r="M72" s="7">
        <f t="shared" si="17"/>
        <v>25.149700598802394</v>
      </c>
    </row>
    <row r="73" spans="3:13" x14ac:dyDescent="0.4">
      <c r="C73">
        <v>71</v>
      </c>
      <c r="D73" s="3">
        <f t="shared" si="9"/>
        <v>518300</v>
      </c>
      <c r="E73" s="3">
        <f t="shared" si="10"/>
        <v>116582</v>
      </c>
      <c r="F73" s="3">
        <f t="shared" si="11"/>
        <v>46398.5</v>
      </c>
      <c r="G73" s="3">
        <f t="shared" si="12"/>
        <v>1970.25</v>
      </c>
      <c r="H73" s="3">
        <f t="shared" si="13"/>
        <v>758.28</v>
      </c>
      <c r="I73" s="3">
        <f t="shared" si="14"/>
        <v>2071.0700000000002</v>
      </c>
      <c r="J73" s="3">
        <f t="shared" si="15"/>
        <v>1718.2</v>
      </c>
      <c r="K73" s="3">
        <f t="shared" si="16"/>
        <v>98512.5</v>
      </c>
      <c r="L73" s="7">
        <f t="shared" si="17"/>
        <v>29.289343762683721</v>
      </c>
      <c r="M73" s="7">
        <f t="shared" si="17"/>
        <v>25.575302908517163</v>
      </c>
    </row>
    <row r="74" spans="3:13" x14ac:dyDescent="0.4">
      <c r="C74">
        <v>72</v>
      </c>
      <c r="D74" s="3">
        <f t="shared" si="9"/>
        <v>532800</v>
      </c>
      <c r="E74" s="3">
        <f t="shared" si="10"/>
        <v>119808</v>
      </c>
      <c r="F74" s="3">
        <f t="shared" si="11"/>
        <v>47664</v>
      </c>
      <c r="G74" s="3">
        <f t="shared" si="12"/>
        <v>2016</v>
      </c>
      <c r="H74" s="3">
        <f t="shared" si="13"/>
        <v>774.72</v>
      </c>
      <c r="I74" s="3">
        <f t="shared" si="14"/>
        <v>2119.6800000000003</v>
      </c>
      <c r="J74" s="3">
        <f t="shared" si="15"/>
        <v>1756.8</v>
      </c>
      <c r="K74" s="3">
        <f t="shared" si="16"/>
        <v>100800</v>
      </c>
      <c r="L74" s="7">
        <f t="shared" si="17"/>
        <v>29.772124589869215</v>
      </c>
      <c r="M74" s="7">
        <f t="shared" si="17"/>
        <v>26.000473596968977</v>
      </c>
    </row>
    <row r="75" spans="3:13" x14ac:dyDescent="0.4">
      <c r="C75">
        <v>73</v>
      </c>
      <c r="D75" s="3">
        <f t="shared" si="9"/>
        <v>547500</v>
      </c>
      <c r="E75" s="3">
        <f t="shared" si="10"/>
        <v>123078</v>
      </c>
      <c r="F75" s="3">
        <f t="shared" si="11"/>
        <v>48946.5</v>
      </c>
      <c r="G75" s="3">
        <f t="shared" si="12"/>
        <v>2062.25</v>
      </c>
      <c r="H75" s="3">
        <f t="shared" si="13"/>
        <v>791.31999999999994</v>
      </c>
      <c r="I75" s="3">
        <f t="shared" si="14"/>
        <v>2168.83</v>
      </c>
      <c r="J75" s="3">
        <f t="shared" si="15"/>
        <v>1795.8000000000002</v>
      </c>
      <c r="K75" s="3">
        <f t="shared" si="16"/>
        <v>103112.5</v>
      </c>
      <c r="L75" s="7">
        <f t="shared" si="17"/>
        <v>30.253611816712073</v>
      </c>
      <c r="M75" s="7">
        <f t="shared" si="17"/>
        <v>26.425144942464463</v>
      </c>
    </row>
    <row r="76" spans="3:13" x14ac:dyDescent="0.4">
      <c r="C76">
        <v>74</v>
      </c>
      <c r="D76" s="3">
        <f t="shared" si="9"/>
        <v>562400</v>
      </c>
      <c r="E76" s="3">
        <f t="shared" si="10"/>
        <v>126392</v>
      </c>
      <c r="F76" s="3">
        <f t="shared" si="11"/>
        <v>50246</v>
      </c>
      <c r="G76" s="3">
        <f t="shared" si="12"/>
        <v>2109</v>
      </c>
      <c r="H76" s="3">
        <f t="shared" si="13"/>
        <v>808.07999999999993</v>
      </c>
      <c r="I76" s="3">
        <f t="shared" si="14"/>
        <v>2218.52</v>
      </c>
      <c r="J76" s="3">
        <f t="shared" si="15"/>
        <v>1835.2</v>
      </c>
      <c r="K76" s="3">
        <f t="shared" si="16"/>
        <v>105450</v>
      </c>
      <c r="L76" s="7">
        <f t="shared" si="17"/>
        <v>30.733723810420972</v>
      </c>
      <c r="M76" s="7">
        <f t="shared" si="17"/>
        <v>26.849250936329589</v>
      </c>
    </row>
    <row r="77" spans="3:13" x14ac:dyDescent="0.4">
      <c r="C77">
        <v>75</v>
      </c>
      <c r="D77" s="3">
        <f t="shared" si="9"/>
        <v>577500</v>
      </c>
      <c r="E77" s="3">
        <f t="shared" si="10"/>
        <v>129750</v>
      </c>
      <c r="F77" s="3">
        <f t="shared" si="11"/>
        <v>51562.5</v>
      </c>
      <c r="G77" s="3">
        <f t="shared" si="12"/>
        <v>2156.25</v>
      </c>
      <c r="H77" s="3">
        <f t="shared" si="13"/>
        <v>825</v>
      </c>
      <c r="I77" s="3">
        <f t="shared" si="14"/>
        <v>2268.75</v>
      </c>
      <c r="J77" s="3">
        <f t="shared" si="15"/>
        <v>1875</v>
      </c>
      <c r="K77" s="3">
        <f t="shared" si="16"/>
        <v>107812.5</v>
      </c>
      <c r="L77" s="7">
        <f t="shared" si="17"/>
        <v>31.212381771281173</v>
      </c>
      <c r="M77" s="7">
        <f t="shared" si="17"/>
        <v>27.27272727272727</v>
      </c>
    </row>
    <row r="78" spans="3:13" x14ac:dyDescent="0.4">
      <c r="C78">
        <v>76</v>
      </c>
      <c r="D78" s="3">
        <f t="shared" si="9"/>
        <v>592800</v>
      </c>
      <c r="E78" s="3">
        <f t="shared" si="10"/>
        <v>133152</v>
      </c>
      <c r="F78" s="3">
        <f t="shared" si="11"/>
        <v>52896</v>
      </c>
      <c r="G78" s="3">
        <f t="shared" si="12"/>
        <v>2204</v>
      </c>
      <c r="H78" s="3">
        <f t="shared" si="13"/>
        <v>842.07999999999993</v>
      </c>
      <c r="I78" s="3">
        <f t="shared" si="14"/>
        <v>2319.5200000000004</v>
      </c>
      <c r="J78" s="3">
        <f t="shared" si="15"/>
        <v>1915.2</v>
      </c>
      <c r="K78" s="3">
        <f t="shared" si="16"/>
        <v>110200</v>
      </c>
      <c r="L78" s="7">
        <f t="shared" si="17"/>
        <v>31.689509694624789</v>
      </c>
      <c r="M78" s="7">
        <f t="shared" si="17"/>
        <v>27.695511337343824</v>
      </c>
    </row>
    <row r="79" spans="3:13" x14ac:dyDescent="0.4">
      <c r="C79">
        <v>77</v>
      </c>
      <c r="D79" s="3">
        <f t="shared" si="9"/>
        <v>608300</v>
      </c>
      <c r="E79" s="3">
        <f t="shared" si="10"/>
        <v>136598</v>
      </c>
      <c r="F79" s="3">
        <f t="shared" si="11"/>
        <v>54246.5</v>
      </c>
      <c r="G79" s="3">
        <f t="shared" si="12"/>
        <v>2252.25</v>
      </c>
      <c r="H79" s="3">
        <f t="shared" si="13"/>
        <v>859.31999999999994</v>
      </c>
      <c r="I79" s="3">
        <f t="shared" si="14"/>
        <v>2370.83</v>
      </c>
      <c r="J79" s="3">
        <f t="shared" si="15"/>
        <v>1955.8</v>
      </c>
      <c r="K79" s="3">
        <f t="shared" si="16"/>
        <v>112612.5</v>
      </c>
      <c r="L79" s="7">
        <f t="shared" si="17"/>
        <v>32.165034331276125</v>
      </c>
      <c r="M79" s="7">
        <f t="shared" si="17"/>
        <v>28.117542195002731</v>
      </c>
    </row>
    <row r="80" spans="3:13" x14ac:dyDescent="0.4">
      <c r="C80">
        <v>78</v>
      </c>
      <c r="D80" s="3">
        <f t="shared" si="9"/>
        <v>624000</v>
      </c>
      <c r="E80" s="3">
        <f t="shared" si="10"/>
        <v>140088</v>
      </c>
      <c r="F80" s="3">
        <f t="shared" si="11"/>
        <v>55614</v>
      </c>
      <c r="G80" s="3">
        <f t="shared" si="12"/>
        <v>2301</v>
      </c>
      <c r="H80" s="3">
        <f t="shared" si="13"/>
        <v>876.72</v>
      </c>
      <c r="I80" s="3">
        <f t="shared" si="14"/>
        <v>2422.6800000000003</v>
      </c>
      <c r="J80" s="3">
        <f t="shared" si="15"/>
        <v>1996.8000000000002</v>
      </c>
      <c r="K80" s="3">
        <f t="shared" si="16"/>
        <v>115050</v>
      </c>
      <c r="L80" s="7">
        <f t="shared" si="17"/>
        <v>32.638885146604736</v>
      </c>
      <c r="M80" s="7">
        <f t="shared" si="17"/>
        <v>28.538760576263435</v>
      </c>
    </row>
    <row r="81" spans="3:13" x14ac:dyDescent="0.4">
      <c r="C81">
        <v>79</v>
      </c>
      <c r="D81" s="3">
        <f t="shared" si="9"/>
        <v>639900</v>
      </c>
      <c r="E81" s="3">
        <f t="shared" si="10"/>
        <v>143622</v>
      </c>
      <c r="F81" s="3">
        <f t="shared" si="11"/>
        <v>56998.5</v>
      </c>
      <c r="G81" s="3">
        <f t="shared" si="12"/>
        <v>2350.25</v>
      </c>
      <c r="H81" s="3">
        <f t="shared" si="13"/>
        <v>894.28</v>
      </c>
      <c r="I81" s="3">
        <f t="shared" si="14"/>
        <v>2475.0700000000002</v>
      </c>
      <c r="J81" s="3">
        <f t="shared" si="15"/>
        <v>2038.2</v>
      </c>
      <c r="K81" s="3">
        <f t="shared" si="16"/>
        <v>117512.5</v>
      </c>
      <c r="L81" s="7">
        <f t="shared" si="17"/>
        <v>33.11099427831445</v>
      </c>
      <c r="M81" s="7">
        <f t="shared" si="17"/>
        <v>28.959108863061576</v>
      </c>
    </row>
    <row r="82" spans="3:13" x14ac:dyDescent="0.4">
      <c r="C82">
        <v>80</v>
      </c>
      <c r="D82" s="3">
        <f t="shared" si="9"/>
        <v>656000</v>
      </c>
      <c r="E82" s="3">
        <f t="shared" si="10"/>
        <v>147200</v>
      </c>
      <c r="F82" s="3">
        <f t="shared" si="11"/>
        <v>58400</v>
      </c>
      <c r="G82" s="3">
        <f t="shared" si="12"/>
        <v>2400</v>
      </c>
      <c r="H82" s="3">
        <f t="shared" si="13"/>
        <v>912</v>
      </c>
      <c r="I82" s="3">
        <f t="shared" si="14"/>
        <v>2528</v>
      </c>
      <c r="J82" s="3">
        <f t="shared" si="15"/>
        <v>2080</v>
      </c>
      <c r="K82" s="3">
        <f t="shared" si="16"/>
        <v>120000</v>
      </c>
      <c r="L82" s="7">
        <f t="shared" si="17"/>
        <v>33.581296493092452</v>
      </c>
      <c r="M82" s="7">
        <f t="shared" si="17"/>
        <v>29.378531073446336</v>
      </c>
    </row>
    <row r="83" spans="3:13" x14ac:dyDescent="0.4">
      <c r="C83">
        <v>81</v>
      </c>
      <c r="D83" s="3">
        <f t="shared" si="9"/>
        <v>672300</v>
      </c>
      <c r="E83" s="3">
        <f t="shared" si="10"/>
        <v>150822</v>
      </c>
      <c r="F83" s="3">
        <f t="shared" si="11"/>
        <v>59818.5</v>
      </c>
      <c r="G83" s="3">
        <f t="shared" si="12"/>
        <v>2450.25</v>
      </c>
      <c r="H83" s="3">
        <f t="shared" si="13"/>
        <v>929.88</v>
      </c>
      <c r="I83" s="3">
        <f t="shared" si="14"/>
        <v>2581.4700000000003</v>
      </c>
      <c r="J83" s="3">
        <f t="shared" si="15"/>
        <v>2122.1999999999998</v>
      </c>
      <c r="K83" s="3">
        <f t="shared" si="16"/>
        <v>122512.5</v>
      </c>
      <c r="L83" s="7">
        <f t="shared" si="17"/>
        <v>34.049729142237588</v>
      </c>
      <c r="M83" s="7">
        <f t="shared" si="17"/>
        <v>29.796972845469099</v>
      </c>
    </row>
    <row r="84" spans="3:13" x14ac:dyDescent="0.4">
      <c r="C84">
        <v>82</v>
      </c>
      <c r="D84" s="3">
        <f t="shared" si="9"/>
        <v>688800</v>
      </c>
      <c r="E84" s="3">
        <f t="shared" si="10"/>
        <v>154488</v>
      </c>
      <c r="F84" s="3">
        <f t="shared" si="11"/>
        <v>61254</v>
      </c>
      <c r="G84" s="3">
        <f t="shared" si="12"/>
        <v>2501</v>
      </c>
      <c r="H84" s="3">
        <f t="shared" si="13"/>
        <v>947.92000000000007</v>
      </c>
      <c r="I84" s="3">
        <f t="shared" si="14"/>
        <v>2635.48</v>
      </c>
      <c r="J84" s="3">
        <f t="shared" si="15"/>
        <v>2164.8000000000002</v>
      </c>
      <c r="K84" s="3">
        <f t="shared" si="16"/>
        <v>125050</v>
      </c>
      <c r="L84" s="7">
        <f t="shared" si="17"/>
        <v>34.516232116382987</v>
      </c>
      <c r="M84" s="7">
        <f t="shared" si="17"/>
        <v>30.214381420276915</v>
      </c>
    </row>
    <row r="85" spans="3:13" x14ac:dyDescent="0.4">
      <c r="C85">
        <v>83</v>
      </c>
      <c r="D85" s="3">
        <f t="shared" si="9"/>
        <v>705500</v>
      </c>
      <c r="E85" s="3">
        <f t="shared" si="10"/>
        <v>158198</v>
      </c>
      <c r="F85" s="3">
        <f t="shared" si="11"/>
        <v>62706.5</v>
      </c>
      <c r="G85" s="3">
        <f t="shared" si="12"/>
        <v>2552.25</v>
      </c>
      <c r="H85" s="3">
        <f t="shared" si="13"/>
        <v>966.12</v>
      </c>
      <c r="I85" s="3">
        <f t="shared" si="14"/>
        <v>2690.0299999999997</v>
      </c>
      <c r="J85" s="3">
        <f t="shared" si="15"/>
        <v>2207.8000000000002</v>
      </c>
      <c r="K85" s="3">
        <f t="shared" si="16"/>
        <v>127612.5</v>
      </c>
      <c r="L85" s="7">
        <f t="shared" si="17"/>
        <v>34.980747799423405</v>
      </c>
      <c r="M85" s="7">
        <f t="shared" si="17"/>
        <v>30.630705624462394</v>
      </c>
    </row>
    <row r="86" spans="3:13" x14ac:dyDescent="0.4">
      <c r="C86">
        <v>84</v>
      </c>
      <c r="D86" s="3">
        <f t="shared" si="9"/>
        <v>722400</v>
      </c>
      <c r="E86" s="3">
        <f t="shared" si="10"/>
        <v>161952</v>
      </c>
      <c r="F86" s="3">
        <f t="shared" si="11"/>
        <v>64176</v>
      </c>
      <c r="G86" s="3">
        <f t="shared" si="12"/>
        <v>2604</v>
      </c>
      <c r="H86" s="3">
        <f t="shared" si="13"/>
        <v>984.48</v>
      </c>
      <c r="I86" s="3">
        <f t="shared" si="14"/>
        <v>2745.12</v>
      </c>
      <c r="J86" s="3">
        <f t="shared" si="15"/>
        <v>2251.1999999999998</v>
      </c>
      <c r="K86" s="3">
        <f t="shared" si="16"/>
        <v>130200</v>
      </c>
      <c r="L86" s="7">
        <f t="shared" si="17"/>
        <v>35.443221021753054</v>
      </c>
      <c r="M86" s="7">
        <f t="shared" si="17"/>
        <v>31.045895851721095</v>
      </c>
    </row>
    <row r="87" spans="3:13" x14ac:dyDescent="0.4">
      <c r="C87">
        <v>85</v>
      </c>
      <c r="D87" s="3">
        <f t="shared" si="9"/>
        <v>739500</v>
      </c>
      <c r="E87" s="3">
        <f t="shared" si="10"/>
        <v>165750</v>
      </c>
      <c r="F87" s="3">
        <f t="shared" si="11"/>
        <v>65662.5</v>
      </c>
      <c r="G87" s="3">
        <f t="shared" si="12"/>
        <v>2656.25</v>
      </c>
      <c r="H87" s="3">
        <f t="shared" si="13"/>
        <v>1003</v>
      </c>
      <c r="I87" s="3">
        <f t="shared" si="14"/>
        <v>2800.75</v>
      </c>
      <c r="J87" s="3">
        <f t="shared" si="15"/>
        <v>2295</v>
      </c>
      <c r="K87" s="3">
        <f t="shared" si="16"/>
        <v>132812.5</v>
      </c>
      <c r="L87" s="7">
        <f t="shared" si="17"/>
        <v>35.903599012915421</v>
      </c>
      <c r="M87" s="7">
        <f t="shared" si="17"/>
        <v>31.459904043865659</v>
      </c>
    </row>
    <row r="88" spans="3:13" x14ac:dyDescent="0.4">
      <c r="C88">
        <v>86</v>
      </c>
      <c r="D88" s="3">
        <f t="shared" si="9"/>
        <v>756800</v>
      </c>
      <c r="E88" s="3">
        <f t="shared" si="10"/>
        <v>169592</v>
      </c>
      <c r="F88" s="3">
        <f t="shared" si="11"/>
        <v>67166</v>
      </c>
      <c r="G88" s="3">
        <f t="shared" si="12"/>
        <v>2709</v>
      </c>
      <c r="H88" s="3">
        <f t="shared" si="13"/>
        <v>1021.68</v>
      </c>
      <c r="I88" s="3">
        <f t="shared" si="14"/>
        <v>2856.92</v>
      </c>
      <c r="J88" s="3">
        <f t="shared" si="15"/>
        <v>2339.1999999999998</v>
      </c>
      <c r="K88" s="3">
        <f t="shared" si="16"/>
        <v>135450</v>
      </c>
      <c r="L88" s="7">
        <f t="shared" si="17"/>
        <v>36.361831353762028</v>
      </c>
      <c r="M88" s="7">
        <f t="shared" si="17"/>
        <v>31.872683671244822</v>
      </c>
    </row>
    <row r="89" spans="3:13" x14ac:dyDescent="0.4">
      <c r="C89">
        <v>87</v>
      </c>
      <c r="D89" s="3">
        <f t="shared" si="9"/>
        <v>774300</v>
      </c>
      <c r="E89" s="3">
        <f t="shared" si="10"/>
        <v>173478</v>
      </c>
      <c r="F89" s="3">
        <f t="shared" si="11"/>
        <v>68686.5</v>
      </c>
      <c r="G89" s="3">
        <f t="shared" si="12"/>
        <v>2762.25</v>
      </c>
      <c r="H89" s="3">
        <f t="shared" si="13"/>
        <v>1040.52</v>
      </c>
      <c r="I89" s="3">
        <f t="shared" si="14"/>
        <v>2913.63</v>
      </c>
      <c r="J89" s="3">
        <f t="shared" si="15"/>
        <v>2383.8000000000002</v>
      </c>
      <c r="K89" s="3">
        <f t="shared" si="16"/>
        <v>138112.5</v>
      </c>
      <c r="L89" s="7">
        <f t="shared" si="17"/>
        <v>36.817869928212467</v>
      </c>
      <c r="M89" s="7">
        <f t="shared" si="17"/>
        <v>32.284189712614101</v>
      </c>
    </row>
    <row r="90" spans="3:13" x14ac:dyDescent="0.4">
      <c r="C90">
        <v>88</v>
      </c>
      <c r="D90" s="3">
        <f t="shared" si="9"/>
        <v>792000</v>
      </c>
      <c r="E90" s="3">
        <f t="shared" si="10"/>
        <v>177408</v>
      </c>
      <c r="F90" s="3">
        <f t="shared" si="11"/>
        <v>70224</v>
      </c>
      <c r="G90" s="3">
        <f t="shared" si="12"/>
        <v>2816</v>
      </c>
      <c r="H90" s="3">
        <f t="shared" si="13"/>
        <v>1059.52</v>
      </c>
      <c r="I90" s="3">
        <f t="shared" si="14"/>
        <v>2970.88</v>
      </c>
      <c r="J90" s="3">
        <f t="shared" si="15"/>
        <v>2428.8000000000002</v>
      </c>
      <c r="K90" s="3">
        <f t="shared" si="16"/>
        <v>140800</v>
      </c>
      <c r="L90" s="7">
        <f t="shared" si="17"/>
        <v>37.27166887470392</v>
      </c>
      <c r="M90" s="7">
        <f t="shared" si="17"/>
        <v>32.694378634503565</v>
      </c>
    </row>
    <row r="91" spans="3:13" x14ac:dyDescent="0.4">
      <c r="C91">
        <v>89</v>
      </c>
      <c r="D91" s="3">
        <f t="shared" si="9"/>
        <v>809900</v>
      </c>
      <c r="E91" s="3">
        <f t="shared" si="10"/>
        <v>181382</v>
      </c>
      <c r="F91" s="3">
        <f t="shared" si="11"/>
        <v>71778.5</v>
      </c>
      <c r="G91" s="3">
        <f t="shared" si="12"/>
        <v>2870.25</v>
      </c>
      <c r="H91" s="3">
        <f t="shared" si="13"/>
        <v>1078.68</v>
      </c>
      <c r="I91" s="3">
        <f t="shared" si="14"/>
        <v>3028.67</v>
      </c>
      <c r="J91" s="3">
        <f t="shared" si="15"/>
        <v>2474.1999999999998</v>
      </c>
      <c r="K91" s="3">
        <f t="shared" si="16"/>
        <v>143512.5</v>
      </c>
      <c r="L91" s="7">
        <f t="shared" si="17"/>
        <v>37.723184537414042</v>
      </c>
      <c r="M91" s="7">
        <f t="shared" si="17"/>
        <v>33.103208370126566</v>
      </c>
    </row>
    <row r="92" spans="3:13" x14ac:dyDescent="0.4">
      <c r="C92">
        <v>90</v>
      </c>
      <c r="D92" s="3">
        <f t="shared" si="9"/>
        <v>828000</v>
      </c>
      <c r="E92" s="3">
        <f t="shared" si="10"/>
        <v>185400</v>
      </c>
      <c r="F92" s="3">
        <f t="shared" si="11"/>
        <v>73350</v>
      </c>
      <c r="G92" s="3">
        <f t="shared" si="12"/>
        <v>2925</v>
      </c>
      <c r="H92" s="3">
        <f t="shared" si="13"/>
        <v>1098</v>
      </c>
      <c r="I92" s="3">
        <f t="shared" si="14"/>
        <v>3087</v>
      </c>
      <c r="J92" s="3">
        <f t="shared" si="15"/>
        <v>2520</v>
      </c>
      <c r="K92" s="3">
        <f t="shared" si="16"/>
        <v>146250</v>
      </c>
      <c r="L92" s="7">
        <f t="shared" si="17"/>
        <v>38.172375417336468</v>
      </c>
      <c r="M92" s="7">
        <f t="shared" si="17"/>
        <v>33.51063829787234</v>
      </c>
    </row>
    <row r="93" spans="3:13" x14ac:dyDescent="0.4">
      <c r="C93">
        <v>91</v>
      </c>
      <c r="D93" s="3">
        <f t="shared" si="9"/>
        <v>846300</v>
      </c>
      <c r="E93" s="3">
        <f t="shared" si="10"/>
        <v>189462</v>
      </c>
      <c r="F93" s="3">
        <f t="shared" si="11"/>
        <v>74938.5</v>
      </c>
      <c r="G93" s="3">
        <f t="shared" si="12"/>
        <v>2980.25</v>
      </c>
      <c r="H93" s="3">
        <f t="shared" si="13"/>
        <v>1117.48</v>
      </c>
      <c r="I93" s="3">
        <f t="shared" si="14"/>
        <v>3145.87</v>
      </c>
      <c r="J93" s="3">
        <f t="shared" si="15"/>
        <v>2566.1999999999998</v>
      </c>
      <c r="K93" s="3">
        <f t="shared" si="16"/>
        <v>149012.5</v>
      </c>
      <c r="L93" s="7">
        <f t="shared" si="17"/>
        <v>38.619202123284566</v>
      </c>
      <c r="M93" s="7">
        <f t="shared" si="17"/>
        <v>33.916629219423221</v>
      </c>
    </row>
    <row r="94" spans="3:13" x14ac:dyDescent="0.4">
      <c r="C94">
        <v>92</v>
      </c>
      <c r="D94" s="3">
        <f t="shared" si="9"/>
        <v>864800</v>
      </c>
      <c r="E94" s="3">
        <f t="shared" si="10"/>
        <v>193568</v>
      </c>
      <c r="F94" s="3">
        <f t="shared" si="11"/>
        <v>76544</v>
      </c>
      <c r="G94" s="3">
        <f t="shared" si="12"/>
        <v>3036</v>
      </c>
      <c r="H94" s="3">
        <f t="shared" si="13"/>
        <v>1137.1199999999999</v>
      </c>
      <c r="I94" s="3">
        <f t="shared" si="14"/>
        <v>3205.28</v>
      </c>
      <c r="J94" s="3">
        <f t="shared" si="15"/>
        <v>2612.8000000000002</v>
      </c>
      <c r="K94" s="3">
        <f t="shared" si="16"/>
        <v>151800</v>
      </c>
      <c r="L94" s="7">
        <f t="shared" si="17"/>
        <v>39.063627322894526</v>
      </c>
      <c r="M94" s="7">
        <f t="shared" si="17"/>
        <v>34.321143337536789</v>
      </c>
    </row>
    <row r="95" spans="3:13" x14ac:dyDescent="0.4">
      <c r="C95">
        <v>93</v>
      </c>
      <c r="D95" s="3">
        <f t="shared" si="9"/>
        <v>883500</v>
      </c>
      <c r="E95" s="3">
        <f t="shared" si="10"/>
        <v>197718</v>
      </c>
      <c r="F95" s="3">
        <f t="shared" si="11"/>
        <v>78166.5</v>
      </c>
      <c r="G95" s="3">
        <f t="shared" si="12"/>
        <v>3092.25</v>
      </c>
      <c r="H95" s="3">
        <f t="shared" si="13"/>
        <v>1156.92</v>
      </c>
      <c r="I95" s="3">
        <f t="shared" si="14"/>
        <v>3265.2300000000005</v>
      </c>
      <c r="J95" s="3">
        <f t="shared" si="15"/>
        <v>2659.8</v>
      </c>
      <c r="K95" s="3">
        <f t="shared" si="16"/>
        <v>154612.5</v>
      </c>
      <c r="L95" s="7">
        <f t="shared" si="17"/>
        <v>39.505615693695155</v>
      </c>
      <c r="M95" s="7">
        <f t="shared" si="17"/>
        <v>34.7241442335309</v>
      </c>
    </row>
    <row r="96" spans="3:13" x14ac:dyDescent="0.4">
      <c r="C96">
        <v>94</v>
      </c>
      <c r="D96" s="3">
        <f t="shared" si="9"/>
        <v>902400</v>
      </c>
      <c r="E96" s="3">
        <f t="shared" si="10"/>
        <v>201912</v>
      </c>
      <c r="F96" s="3">
        <f t="shared" si="11"/>
        <v>79806</v>
      </c>
      <c r="G96" s="3">
        <f t="shared" si="12"/>
        <v>3149</v>
      </c>
      <c r="H96" s="3">
        <f t="shared" si="13"/>
        <v>1176.8800000000001</v>
      </c>
      <c r="I96" s="3">
        <f t="shared" si="14"/>
        <v>3325.7200000000003</v>
      </c>
      <c r="J96" s="3">
        <f t="shared" si="15"/>
        <v>2707.2</v>
      </c>
      <c r="K96" s="3">
        <f t="shared" si="16"/>
        <v>157450</v>
      </c>
      <c r="L96" s="7">
        <f t="shared" si="17"/>
        <v>39.945133874307565</v>
      </c>
      <c r="M96" s="7">
        <f t="shared" si="17"/>
        <v>35.125596844509026</v>
      </c>
    </row>
    <row r="97" spans="3:13" x14ac:dyDescent="0.4">
      <c r="C97">
        <v>95</v>
      </c>
      <c r="D97" s="3">
        <f t="shared" si="9"/>
        <v>921500</v>
      </c>
      <c r="E97" s="3">
        <f t="shared" si="10"/>
        <v>206150</v>
      </c>
      <c r="F97" s="3">
        <f t="shared" si="11"/>
        <v>81462.5</v>
      </c>
      <c r="G97" s="3">
        <f t="shared" si="12"/>
        <v>3206.25</v>
      </c>
      <c r="H97" s="3">
        <f t="shared" si="13"/>
        <v>1197</v>
      </c>
      <c r="I97" s="3">
        <f t="shared" si="14"/>
        <v>3386.75</v>
      </c>
      <c r="J97" s="3">
        <f t="shared" si="15"/>
        <v>2755</v>
      </c>
      <c r="K97" s="3">
        <f t="shared" si="16"/>
        <v>160312.5</v>
      </c>
      <c r="L97" s="7">
        <f t="shared" si="17"/>
        <v>40.382150415834502</v>
      </c>
      <c r="M97" s="7">
        <f t="shared" si="17"/>
        <v>35.525467440361055</v>
      </c>
    </row>
    <row r="98" spans="3:13" x14ac:dyDescent="0.4">
      <c r="C98">
        <v>96</v>
      </c>
      <c r="D98" s="3">
        <f t="shared" si="9"/>
        <v>940800</v>
      </c>
      <c r="E98" s="3">
        <f t="shared" si="10"/>
        <v>210432</v>
      </c>
      <c r="F98" s="3">
        <f t="shared" si="11"/>
        <v>83136</v>
      </c>
      <c r="G98" s="3">
        <f t="shared" si="12"/>
        <v>3264</v>
      </c>
      <c r="H98" s="3">
        <f t="shared" si="13"/>
        <v>1217.28</v>
      </c>
      <c r="I98" s="3">
        <f t="shared" si="14"/>
        <v>3448.32</v>
      </c>
      <c r="J98" s="3">
        <f t="shared" si="15"/>
        <v>2803.2000000000003</v>
      </c>
      <c r="K98" s="3">
        <f t="shared" si="16"/>
        <v>163200</v>
      </c>
      <c r="L98" s="7">
        <f t="shared" si="17"/>
        <v>40.816635733494941</v>
      </c>
      <c r="M98" s="7">
        <f t="shared" si="17"/>
        <v>35.923723600574128</v>
      </c>
    </row>
    <row r="99" spans="3:13" x14ac:dyDescent="0.4">
      <c r="C99">
        <v>97</v>
      </c>
      <c r="D99" s="3">
        <f t="shared" si="9"/>
        <v>960300</v>
      </c>
      <c r="E99" s="3">
        <f t="shared" si="10"/>
        <v>214758</v>
      </c>
      <c r="F99" s="3">
        <f t="shared" si="11"/>
        <v>84826.5</v>
      </c>
      <c r="G99" s="3">
        <f t="shared" si="12"/>
        <v>3322.25</v>
      </c>
      <c r="H99" s="3">
        <f t="shared" si="13"/>
        <v>1237.72</v>
      </c>
      <c r="I99" s="3">
        <f t="shared" si="14"/>
        <v>3510.4300000000003</v>
      </c>
      <c r="J99" s="3">
        <f t="shared" si="15"/>
        <v>2851.8</v>
      </c>
      <c r="K99" s="3">
        <f t="shared" si="16"/>
        <v>166112.5</v>
      </c>
      <c r="L99" s="7">
        <f t="shared" si="17"/>
        <v>41.248562058556388</v>
      </c>
      <c r="M99" s="7">
        <f t="shared" si="17"/>
        <v>36.320334190886172</v>
      </c>
    </row>
    <row r="100" spans="3:13" x14ac:dyDescent="0.4">
      <c r="C100">
        <v>98</v>
      </c>
      <c r="D100" s="3">
        <f t="shared" si="9"/>
        <v>980000</v>
      </c>
      <c r="E100" s="3">
        <f t="shared" si="10"/>
        <v>219128</v>
      </c>
      <c r="F100" s="3">
        <f t="shared" si="11"/>
        <v>86534</v>
      </c>
      <c r="G100" s="3">
        <f t="shared" si="12"/>
        <v>3381</v>
      </c>
      <c r="H100" s="3">
        <f t="shared" si="13"/>
        <v>1258.32</v>
      </c>
      <c r="I100" s="3">
        <f t="shared" si="14"/>
        <v>3573.08</v>
      </c>
      <c r="J100" s="3">
        <f t="shared" si="15"/>
        <v>2900.8</v>
      </c>
      <c r="K100" s="3">
        <f t="shared" si="16"/>
        <v>169050</v>
      </c>
      <c r="L100" s="7">
        <f t="shared" si="17"/>
        <v>41.677903390613416</v>
      </c>
      <c r="M100" s="7">
        <f t="shared" si="17"/>
        <v>36.715269339813688</v>
      </c>
    </row>
    <row r="101" spans="3:13" x14ac:dyDescent="0.4">
      <c r="C101">
        <v>99</v>
      </c>
      <c r="D101" s="3">
        <f t="shared" si="9"/>
        <v>999900</v>
      </c>
      <c r="E101" s="3">
        <f t="shared" si="10"/>
        <v>223542</v>
      </c>
      <c r="F101" s="3">
        <f t="shared" si="11"/>
        <v>88258.5</v>
      </c>
      <c r="G101" s="3">
        <f t="shared" si="12"/>
        <v>3440.25</v>
      </c>
      <c r="H101" s="3">
        <f t="shared" si="13"/>
        <v>1279.08</v>
      </c>
      <c r="I101" s="3">
        <f t="shared" si="14"/>
        <v>3636.27</v>
      </c>
      <c r="J101" s="3">
        <f t="shared" si="15"/>
        <v>2950.2</v>
      </c>
      <c r="K101" s="3">
        <f t="shared" si="16"/>
        <v>172012.5</v>
      </c>
      <c r="L101" s="7">
        <f t="shared" si="17"/>
        <v>42.104635450258044</v>
      </c>
      <c r="M101" s="7">
        <f t="shared" si="17"/>
        <v>37.108500415083896</v>
      </c>
    </row>
    <row r="102" spans="3:13" x14ac:dyDescent="0.4">
      <c r="C102">
        <v>100</v>
      </c>
      <c r="D102" s="3">
        <f t="shared" si="9"/>
        <v>1020000</v>
      </c>
      <c r="E102" s="3">
        <f t="shared" si="10"/>
        <v>228000</v>
      </c>
      <c r="F102" s="3">
        <f t="shared" si="11"/>
        <v>90000</v>
      </c>
      <c r="G102" s="3">
        <f t="shared" si="12"/>
        <v>3500</v>
      </c>
      <c r="H102" s="3">
        <f t="shared" si="13"/>
        <v>1300</v>
      </c>
      <c r="I102" s="3">
        <f t="shared" si="14"/>
        <v>3700</v>
      </c>
      <c r="J102" s="3">
        <f t="shared" si="15"/>
        <v>3000</v>
      </c>
      <c r="K102" s="3">
        <f t="shared" si="16"/>
        <v>175000</v>
      </c>
      <c r="L102" s="7">
        <f>(0.0002*I102) / ( 1 + 0.0002 * I102) * 100</f>
        <v>42.528735632183903</v>
      </c>
      <c r="M102" s="7">
        <f t="shared" ref="M102" si="18">(0.0002*J102) / ( 1 + 0.0002 * J102) * 100</f>
        <v>37.499999999999993</v>
      </c>
    </row>
  </sheetData>
  <mergeCells count="1">
    <mergeCell ref="C1:M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BB3FC-F014-4DA3-BB3E-1580831517FC}">
  <dimension ref="C1:M102"/>
  <sheetViews>
    <sheetView topLeftCell="A82" workbookViewId="0">
      <selection activeCell="L3" sqref="L3"/>
    </sheetView>
  </sheetViews>
  <sheetFormatPr defaultRowHeight="17.399999999999999" x14ac:dyDescent="0.4"/>
  <cols>
    <col min="4" max="4" width="11.19921875" customWidth="1"/>
    <col min="7" max="7" width="10" customWidth="1"/>
    <col min="8" max="8" width="10.296875" customWidth="1"/>
    <col min="9" max="9" width="11.09765625" customWidth="1"/>
    <col min="10" max="10" width="10.19921875" customWidth="1"/>
    <col min="11" max="11" width="13.796875" customWidth="1"/>
    <col min="12" max="12" width="12.5" customWidth="1"/>
    <col min="13" max="13" width="12.296875" customWidth="1"/>
  </cols>
  <sheetData>
    <row r="1" spans="3:13" x14ac:dyDescent="0.4">
      <c r="C1" s="8" t="s">
        <v>14</v>
      </c>
      <c r="D1" s="8"/>
      <c r="E1" s="8"/>
      <c r="F1" s="8"/>
      <c r="G1" s="8"/>
      <c r="H1" s="8"/>
      <c r="I1" s="8"/>
      <c r="J1" s="8"/>
      <c r="K1" s="8"/>
      <c r="L1" s="8"/>
      <c r="M1" s="8"/>
    </row>
    <row r="2" spans="3:13" ht="52.2" x14ac:dyDescent="0.4">
      <c r="C2" s="2" t="s">
        <v>3</v>
      </c>
      <c r="D2" s="10" t="s">
        <v>0</v>
      </c>
      <c r="E2" s="10" t="s">
        <v>1</v>
      </c>
      <c r="F2" s="10" t="s">
        <v>2</v>
      </c>
      <c r="G2" s="10" t="s">
        <v>4</v>
      </c>
      <c r="H2" s="10" t="s">
        <v>5</v>
      </c>
      <c r="I2" s="10" t="s">
        <v>6</v>
      </c>
      <c r="J2" s="10" t="s">
        <v>7</v>
      </c>
      <c r="K2" s="11" t="s">
        <v>11</v>
      </c>
      <c r="L2" s="12" t="s">
        <v>16</v>
      </c>
      <c r="M2" s="12" t="s">
        <v>10</v>
      </c>
    </row>
    <row r="3" spans="3:13" x14ac:dyDescent="0.4">
      <c r="C3">
        <v>1</v>
      </c>
      <c r="D3" s="3">
        <f>(C3+2)*C3*100</f>
        <v>300</v>
      </c>
      <c r="E3" s="3">
        <f>16*C3*C3+70*C3</f>
        <v>86</v>
      </c>
      <c r="F3" s="3">
        <f>17*C3*C3+60*C3</f>
        <v>77</v>
      </c>
      <c r="G3" s="3">
        <f>0.1*C3*C3+5*C3</f>
        <v>5.0999999999999996</v>
      </c>
      <c r="H3" s="3">
        <f>0.3*C3*C3+10*C3</f>
        <v>10.3</v>
      </c>
      <c r="I3" s="3">
        <f>0.17*C3*C3+10*C3</f>
        <v>10.17</v>
      </c>
      <c r="J3" s="3">
        <f>0.24*C3*C3+10*C3</f>
        <v>10.24</v>
      </c>
      <c r="K3" s="3">
        <f>50*G3</f>
        <v>254.99999999999997</v>
      </c>
      <c r="L3" s="7">
        <f>(0.00015*I3) / ( 1 + 0.00015 * J3) * 100</f>
        <v>0.15231604255862993</v>
      </c>
      <c r="M3" s="7">
        <f>(0.00015*J3) / ( 1 + 0.00015 * J3) * 100</f>
        <v>0.15336443223209151</v>
      </c>
    </row>
    <row r="4" spans="3:13" x14ac:dyDescent="0.4">
      <c r="C4">
        <v>2</v>
      </c>
      <c r="D4" s="3">
        <f t="shared" ref="D4:D67" si="0">(C4+2)*C4*100</f>
        <v>800</v>
      </c>
      <c r="E4" s="3">
        <f t="shared" ref="E4:E67" si="1">16*C4*C4+70*C4</f>
        <v>204</v>
      </c>
      <c r="F4" s="3">
        <f t="shared" ref="F4:F67" si="2">17*C4*C4+60*C4</f>
        <v>188</v>
      </c>
      <c r="G4" s="3">
        <f>0.1*C4*C4+5*C4</f>
        <v>10.4</v>
      </c>
      <c r="H4" s="3">
        <f>0.3*C4*C4+10*C4</f>
        <v>21.2</v>
      </c>
      <c r="I4" s="3">
        <f>0.17*C4*C4+10*C4</f>
        <v>20.68</v>
      </c>
      <c r="J4" s="3">
        <f>0.24*C4*C4+10*C4</f>
        <v>20.96</v>
      </c>
      <c r="K4" s="3">
        <f t="shared" ref="K4:K67" si="3">50*G4</f>
        <v>520</v>
      </c>
      <c r="L4" s="7">
        <f t="shared" ref="L4:L67" si="4">(0.00015*I4) / ( 1 + 0.00015 * J4) * 100</f>
        <v>0.30922778783504656</v>
      </c>
      <c r="M4" s="7">
        <f t="shared" ref="M4:M67" si="5">(0.00015*J4) / ( 1 + 0.00015 * J4) * 100</f>
        <v>0.31341462442082085</v>
      </c>
    </row>
    <row r="5" spans="3:13" x14ac:dyDescent="0.4">
      <c r="C5">
        <v>3</v>
      </c>
      <c r="D5" s="3">
        <f t="shared" si="0"/>
        <v>1500</v>
      </c>
      <c r="E5" s="3">
        <f t="shared" si="1"/>
        <v>354</v>
      </c>
      <c r="F5" s="3">
        <f t="shared" si="2"/>
        <v>333</v>
      </c>
      <c r="G5" s="3">
        <f>0.1*C5*C5+5*C5</f>
        <v>15.9</v>
      </c>
      <c r="H5" s="3">
        <f>0.3*C5*C5+10*C5</f>
        <v>32.700000000000003</v>
      </c>
      <c r="I5" s="3">
        <f>0.17*C5*C5+10*C5</f>
        <v>31.53</v>
      </c>
      <c r="J5" s="3">
        <f>0.24*C5*C5+10*C5</f>
        <v>32.159999999999997</v>
      </c>
      <c r="K5" s="3">
        <f t="shared" si="3"/>
        <v>795</v>
      </c>
      <c r="L5" s="7">
        <f t="shared" si="4"/>
        <v>0.47067944237000703</v>
      </c>
      <c r="M5" s="7">
        <f t="shared" si="5"/>
        <v>0.48008407442497392</v>
      </c>
    </row>
    <row r="6" spans="3:13" x14ac:dyDescent="0.4">
      <c r="C6">
        <v>4</v>
      </c>
      <c r="D6" s="3">
        <f t="shared" si="0"/>
        <v>2400</v>
      </c>
      <c r="E6" s="3">
        <f t="shared" si="1"/>
        <v>536</v>
      </c>
      <c r="F6" s="3">
        <f t="shared" si="2"/>
        <v>512</v>
      </c>
      <c r="G6" s="3">
        <f>0.1*C6*C6+5*C6</f>
        <v>21.6</v>
      </c>
      <c r="H6" s="3">
        <f>0.3*C6*C6+10*C6</f>
        <v>44.8</v>
      </c>
      <c r="I6" s="3">
        <f>0.17*C6*C6+10*C6</f>
        <v>42.72</v>
      </c>
      <c r="J6" s="3">
        <f>0.24*C6*C6+10*C6</f>
        <v>43.84</v>
      </c>
      <c r="K6" s="3">
        <f t="shared" si="3"/>
        <v>1080</v>
      </c>
      <c r="L6" s="7">
        <f t="shared" si="4"/>
        <v>0.63661362877716143</v>
      </c>
      <c r="M6" s="7">
        <f t="shared" si="5"/>
        <v>0.65330387372637544</v>
      </c>
    </row>
    <row r="7" spans="3:13" x14ac:dyDescent="0.4">
      <c r="C7">
        <v>5</v>
      </c>
      <c r="D7" s="3">
        <f t="shared" si="0"/>
        <v>3500</v>
      </c>
      <c r="E7" s="3">
        <f t="shared" si="1"/>
        <v>750</v>
      </c>
      <c r="F7" s="3">
        <f t="shared" si="2"/>
        <v>725</v>
      </c>
      <c r="G7" s="3">
        <f>0.1*C7*C7+5*C7</f>
        <v>27.5</v>
      </c>
      <c r="H7" s="3">
        <f>0.3*C7*C7+10*C7</f>
        <v>57.5</v>
      </c>
      <c r="I7" s="3">
        <f>0.17*C7*C7+10*C7</f>
        <v>54.25</v>
      </c>
      <c r="J7" s="3">
        <f>0.24*C7*C7+10*C7</f>
        <v>56</v>
      </c>
      <c r="K7" s="3">
        <f t="shared" si="3"/>
        <v>1375</v>
      </c>
      <c r="L7" s="7">
        <f t="shared" si="4"/>
        <v>0.80697143990479969</v>
      </c>
      <c r="M7" s="7">
        <f t="shared" si="5"/>
        <v>0.83300277667592226</v>
      </c>
    </row>
    <row r="8" spans="3:13" x14ac:dyDescent="0.4">
      <c r="C8">
        <v>6</v>
      </c>
      <c r="D8" s="3">
        <f t="shared" si="0"/>
        <v>4800</v>
      </c>
      <c r="E8" s="3">
        <f t="shared" si="1"/>
        <v>996</v>
      </c>
      <c r="F8" s="3">
        <f t="shared" si="2"/>
        <v>972</v>
      </c>
      <c r="G8" s="3">
        <f>0.1*C8*C8+5*C8</f>
        <v>33.6</v>
      </c>
      <c r="H8" s="3">
        <f>0.3*C8*C8+10*C8</f>
        <v>70.8</v>
      </c>
      <c r="I8" s="3">
        <f>0.17*C8*C8+10*C8</f>
        <v>66.12</v>
      </c>
      <c r="J8" s="3">
        <f>0.24*C8*C8+10*C8</f>
        <v>68.64</v>
      </c>
      <c r="K8" s="3">
        <f t="shared" si="3"/>
        <v>1680</v>
      </c>
      <c r="L8" s="7">
        <f t="shared" si="4"/>
        <v>0.9816924940809425</v>
      </c>
      <c r="M8" s="7">
        <f t="shared" si="5"/>
        <v>1.0191072715323033</v>
      </c>
    </row>
    <row r="9" spans="3:13" x14ac:dyDescent="0.4">
      <c r="C9">
        <v>7</v>
      </c>
      <c r="D9" s="3">
        <f t="shared" si="0"/>
        <v>6300</v>
      </c>
      <c r="E9" s="3">
        <f t="shared" si="1"/>
        <v>1274</v>
      </c>
      <c r="F9" s="3">
        <f t="shared" si="2"/>
        <v>1253</v>
      </c>
      <c r="G9" s="3">
        <f>0.1*C9*C9+5*C9</f>
        <v>39.9</v>
      </c>
      <c r="H9" s="3">
        <f>0.3*C9*C9+10*C9</f>
        <v>84.7</v>
      </c>
      <c r="I9" s="3">
        <f>0.17*C9*C9+10*C9</f>
        <v>78.33</v>
      </c>
      <c r="J9" s="3">
        <f>0.24*C9*C9+10*C9</f>
        <v>81.760000000000005</v>
      </c>
      <c r="K9" s="3">
        <f t="shared" si="3"/>
        <v>1995</v>
      </c>
      <c r="L9" s="7">
        <f t="shared" si="4"/>
        <v>1.160714991346131</v>
      </c>
      <c r="M9" s="7">
        <f t="shared" si="5"/>
        <v>1.2115416531655772</v>
      </c>
    </row>
    <row r="10" spans="3:13" x14ac:dyDescent="0.4">
      <c r="C10">
        <v>8</v>
      </c>
      <c r="D10" s="3">
        <f t="shared" si="0"/>
        <v>8000</v>
      </c>
      <c r="E10" s="3">
        <f t="shared" si="1"/>
        <v>1584</v>
      </c>
      <c r="F10" s="3">
        <f t="shared" si="2"/>
        <v>1568</v>
      </c>
      <c r="G10" s="3">
        <f>0.1*C10*C10+5*C10</f>
        <v>46.4</v>
      </c>
      <c r="H10" s="3">
        <f>0.3*C10*C10+10*C10</f>
        <v>99.2</v>
      </c>
      <c r="I10" s="3">
        <f>0.17*C10*C10+10*C10</f>
        <v>90.88</v>
      </c>
      <c r="J10" s="3">
        <f>0.24*C10*C10+10*C10</f>
        <v>95.36</v>
      </c>
      <c r="K10" s="3">
        <f t="shared" si="3"/>
        <v>2320</v>
      </c>
      <c r="L10" s="7">
        <f t="shared" si="4"/>
        <v>1.3439757705776569</v>
      </c>
      <c r="M10" s="7">
        <f t="shared" si="5"/>
        <v>1.4102280972962737</v>
      </c>
    </row>
    <row r="11" spans="3:13" x14ac:dyDescent="0.4">
      <c r="C11">
        <v>9</v>
      </c>
      <c r="D11" s="3">
        <f t="shared" si="0"/>
        <v>9900</v>
      </c>
      <c r="E11" s="3">
        <f t="shared" si="1"/>
        <v>1926</v>
      </c>
      <c r="F11" s="3">
        <f t="shared" si="2"/>
        <v>1917</v>
      </c>
      <c r="G11" s="3">
        <f>0.1*C11*C11+5*C11</f>
        <v>53.1</v>
      </c>
      <c r="H11" s="3">
        <f>0.3*C11*C11+10*C11</f>
        <v>114.3</v>
      </c>
      <c r="I11" s="3">
        <f>0.17*C11*C11+10*C11</f>
        <v>103.77</v>
      </c>
      <c r="J11" s="3">
        <f>0.24*C11*C11+10*C11</f>
        <v>109.44</v>
      </c>
      <c r="K11" s="3">
        <f t="shared" si="3"/>
        <v>2655</v>
      </c>
      <c r="L11" s="7">
        <f t="shared" si="4"/>
        <v>1.5314103674086199</v>
      </c>
      <c r="M11" s="7">
        <f t="shared" si="5"/>
        <v>1.6150867361395329</v>
      </c>
    </row>
    <row r="12" spans="3:13" x14ac:dyDescent="0.4">
      <c r="C12">
        <v>10</v>
      </c>
      <c r="D12" s="3">
        <f t="shared" si="0"/>
        <v>12000</v>
      </c>
      <c r="E12" s="3">
        <f t="shared" si="1"/>
        <v>2300</v>
      </c>
      <c r="F12" s="3">
        <f t="shared" si="2"/>
        <v>2300</v>
      </c>
      <c r="G12" s="3">
        <f>0.1*C12*C12+5*C12</f>
        <v>60</v>
      </c>
      <c r="H12" s="3">
        <f>0.3*C12*C12+10*C12</f>
        <v>130</v>
      </c>
      <c r="I12" s="3">
        <f>0.17*C12*C12+10*C12</f>
        <v>117</v>
      </c>
      <c r="J12" s="3">
        <f>0.24*C12*C12+10*C12</f>
        <v>124</v>
      </c>
      <c r="K12" s="3">
        <f t="shared" si="3"/>
        <v>3000</v>
      </c>
      <c r="L12" s="7">
        <f t="shared" si="4"/>
        <v>1.7229530728450817</v>
      </c>
      <c r="M12" s="7">
        <f t="shared" si="5"/>
        <v>1.8260357353229923</v>
      </c>
    </row>
    <row r="13" spans="3:13" x14ac:dyDescent="0.4">
      <c r="C13">
        <v>11</v>
      </c>
      <c r="D13" s="3">
        <f t="shared" si="0"/>
        <v>14300</v>
      </c>
      <c r="E13" s="3">
        <f t="shared" si="1"/>
        <v>2706</v>
      </c>
      <c r="F13" s="3">
        <f t="shared" si="2"/>
        <v>2717</v>
      </c>
      <c r="G13" s="3">
        <f>0.1*C13*C13+5*C13</f>
        <v>67.099999999999994</v>
      </c>
      <c r="H13" s="3">
        <f>0.3*C13*C13+10*C13</f>
        <v>146.30000000000001</v>
      </c>
      <c r="I13" s="3">
        <f>0.17*C13*C13+10*C13</f>
        <v>130.57</v>
      </c>
      <c r="J13" s="3">
        <f>0.24*C13*C13+10*C13</f>
        <v>139.04</v>
      </c>
      <c r="K13" s="3">
        <f t="shared" si="3"/>
        <v>3354.9999999999995</v>
      </c>
      <c r="L13" s="7">
        <f t="shared" si="4"/>
        <v>1.9185369924847384</v>
      </c>
      <c r="M13" s="7">
        <f t="shared" si="5"/>
        <v>2.0429913719466795</v>
      </c>
    </row>
    <row r="14" spans="3:13" x14ac:dyDescent="0.4">
      <c r="C14">
        <v>12</v>
      </c>
      <c r="D14" s="3">
        <f t="shared" si="0"/>
        <v>16800</v>
      </c>
      <c r="E14" s="3">
        <f t="shared" si="1"/>
        <v>3144</v>
      </c>
      <c r="F14" s="3">
        <f t="shared" si="2"/>
        <v>3168</v>
      </c>
      <c r="G14" s="3">
        <f>0.1*C14*C14+5*C14</f>
        <v>74.400000000000006</v>
      </c>
      <c r="H14" s="3">
        <f>0.3*C14*C14+10*C14</f>
        <v>163.19999999999999</v>
      </c>
      <c r="I14" s="3">
        <f>0.17*C14*C14+10*C14</f>
        <v>144.47999999999999</v>
      </c>
      <c r="J14" s="3">
        <f>0.24*C14*C14+10*C14</f>
        <v>154.56</v>
      </c>
      <c r="K14" s="3">
        <f t="shared" si="3"/>
        <v>3720.0000000000005</v>
      </c>
      <c r="L14" s="7">
        <f t="shared" si="4"/>
        <v>2.1180941062409104</v>
      </c>
      <c r="M14" s="7">
        <f t="shared" si="5"/>
        <v>2.2658681136530672</v>
      </c>
    </row>
    <row r="15" spans="3:13" x14ac:dyDescent="0.4">
      <c r="C15">
        <v>13</v>
      </c>
      <c r="D15" s="3">
        <f t="shared" si="0"/>
        <v>19500</v>
      </c>
      <c r="E15" s="3">
        <f t="shared" si="1"/>
        <v>3614</v>
      </c>
      <c r="F15" s="3">
        <f t="shared" si="2"/>
        <v>3653</v>
      </c>
      <c r="G15" s="3">
        <f>0.1*C15*C15+5*C15</f>
        <v>81.900000000000006</v>
      </c>
      <c r="H15" s="3">
        <f>0.3*C15*C15+10*C15</f>
        <v>180.7</v>
      </c>
      <c r="I15" s="3">
        <f>0.17*C15*C15+10*C15</f>
        <v>158.72999999999999</v>
      </c>
      <c r="J15" s="3">
        <f>0.24*C15*C15+10*C15</f>
        <v>170.56</v>
      </c>
      <c r="K15" s="3">
        <f t="shared" si="3"/>
        <v>4095.0000000000005</v>
      </c>
      <c r="L15" s="7">
        <f t="shared" si="4"/>
        <v>2.3215553284762631</v>
      </c>
      <c r="M15" s="7">
        <f t="shared" si="5"/>
        <v>2.4945786985756406</v>
      </c>
    </row>
    <row r="16" spans="3:13" x14ac:dyDescent="0.4">
      <c r="C16">
        <v>14</v>
      </c>
      <c r="D16" s="3">
        <f t="shared" si="0"/>
        <v>22400</v>
      </c>
      <c r="E16" s="3">
        <f t="shared" si="1"/>
        <v>4116</v>
      </c>
      <c r="F16" s="3">
        <f t="shared" si="2"/>
        <v>4172</v>
      </c>
      <c r="G16" s="3">
        <f>0.1*C16*C16+5*C16</f>
        <v>89.6</v>
      </c>
      <c r="H16" s="3">
        <f>0.3*C16*C16+10*C16</f>
        <v>198.8</v>
      </c>
      <c r="I16" s="3">
        <f>0.17*C16*C16+10*C16</f>
        <v>173.32</v>
      </c>
      <c r="J16" s="3">
        <f>0.24*C16*C16+10*C16</f>
        <v>187.04</v>
      </c>
      <c r="K16" s="3">
        <f t="shared" si="3"/>
        <v>4480</v>
      </c>
      <c r="L16" s="7">
        <f t="shared" si="4"/>
        <v>2.5288505684515235</v>
      </c>
      <c r="M16" s="7">
        <f t="shared" si="5"/>
        <v>2.7290342160349237</v>
      </c>
    </row>
    <row r="17" spans="3:13" x14ac:dyDescent="0.4">
      <c r="C17">
        <v>15</v>
      </c>
      <c r="D17" s="3">
        <f t="shared" si="0"/>
        <v>25500</v>
      </c>
      <c r="E17" s="3">
        <f t="shared" si="1"/>
        <v>4650</v>
      </c>
      <c r="F17" s="3">
        <f t="shared" si="2"/>
        <v>4725</v>
      </c>
      <c r="G17" s="3">
        <f>0.1*C17*C17+5*C17</f>
        <v>97.5</v>
      </c>
      <c r="H17" s="3">
        <f>0.3*C17*C17+10*C17</f>
        <v>217.5</v>
      </c>
      <c r="I17" s="3">
        <f>0.17*C17*C17+10*C17</f>
        <v>188.25</v>
      </c>
      <c r="J17" s="3">
        <f>0.24*C17*C17+10*C17</f>
        <v>204</v>
      </c>
      <c r="K17" s="3">
        <f t="shared" si="3"/>
        <v>4875</v>
      </c>
      <c r="L17" s="7">
        <f t="shared" si="4"/>
        <v>2.7399087909955369</v>
      </c>
      <c r="M17" s="7">
        <f t="shared" si="5"/>
        <v>2.9691441878517368</v>
      </c>
    </row>
    <row r="18" spans="3:13" x14ac:dyDescent="0.4">
      <c r="C18">
        <v>16</v>
      </c>
      <c r="D18" s="3">
        <f t="shared" si="0"/>
        <v>28800</v>
      </c>
      <c r="E18" s="3">
        <f t="shared" si="1"/>
        <v>5216</v>
      </c>
      <c r="F18" s="3">
        <f t="shared" si="2"/>
        <v>5312</v>
      </c>
      <c r="G18" s="3">
        <f>0.1*C18*C18+5*C18</f>
        <v>105.6</v>
      </c>
      <c r="H18" s="3">
        <f>0.3*C18*C18+10*C18</f>
        <v>236.8</v>
      </c>
      <c r="I18" s="3">
        <f>0.17*C18*C18+10*C18</f>
        <v>203.52</v>
      </c>
      <c r="J18" s="3">
        <f>0.24*C18*C18+10*C18</f>
        <v>221.44</v>
      </c>
      <c r="K18" s="3">
        <f t="shared" si="3"/>
        <v>5280</v>
      </c>
      <c r="L18" s="7">
        <f t="shared" si="4"/>
        <v>2.9546580773042619</v>
      </c>
      <c r="M18" s="7">
        <f t="shared" si="5"/>
        <v>3.2148166501486624</v>
      </c>
    </row>
    <row r="19" spans="3:13" x14ac:dyDescent="0.4">
      <c r="C19">
        <v>17</v>
      </c>
      <c r="D19" s="3">
        <f t="shared" si="0"/>
        <v>32300</v>
      </c>
      <c r="E19" s="3">
        <f t="shared" si="1"/>
        <v>5814</v>
      </c>
      <c r="F19" s="3">
        <f t="shared" si="2"/>
        <v>5933</v>
      </c>
      <c r="G19" s="3">
        <f>0.1*C19*C19+5*C19</f>
        <v>113.9</v>
      </c>
      <c r="H19" s="3">
        <f>0.3*C19*C19+10*C19</f>
        <v>256.7</v>
      </c>
      <c r="I19" s="3">
        <f>0.17*C19*C19+10*C19</f>
        <v>219.13</v>
      </c>
      <c r="J19" s="3">
        <f>0.24*C19*C19+10*C19</f>
        <v>239.36</v>
      </c>
      <c r="K19" s="3">
        <f t="shared" si="3"/>
        <v>5695</v>
      </c>
      <c r="L19" s="7">
        <f t="shared" si="4"/>
        <v>3.1730256857778327</v>
      </c>
      <c r="M19" s="7">
        <f t="shared" si="5"/>
        <v>3.4659582355121712</v>
      </c>
    </row>
    <row r="20" spans="3:13" x14ac:dyDescent="0.4">
      <c r="C20">
        <v>18</v>
      </c>
      <c r="D20" s="3">
        <f t="shared" si="0"/>
        <v>36000</v>
      </c>
      <c r="E20" s="3">
        <f t="shared" si="1"/>
        <v>6444</v>
      </c>
      <c r="F20" s="3">
        <f t="shared" si="2"/>
        <v>6588</v>
      </c>
      <c r="G20" s="3">
        <f>0.1*C20*C20+5*C20</f>
        <v>122.4</v>
      </c>
      <c r="H20" s="3">
        <f>0.3*C20*C20+10*C20</f>
        <v>277.2</v>
      </c>
      <c r="I20" s="3">
        <f>0.17*C20*C20+10*C20</f>
        <v>235.07999999999998</v>
      </c>
      <c r="J20" s="3">
        <f>0.24*C20*C20+10*C20</f>
        <v>257.76</v>
      </c>
      <c r="K20" s="3">
        <f t="shared" si="3"/>
        <v>6120</v>
      </c>
      <c r="L20" s="7">
        <f t="shared" si="4"/>
        <v>3.3949381128064502</v>
      </c>
      <c r="M20" s="7">
        <f t="shared" si="5"/>
        <v>3.7224742553896157</v>
      </c>
    </row>
    <row r="21" spans="3:13" x14ac:dyDescent="0.4">
      <c r="C21">
        <v>19</v>
      </c>
      <c r="D21" s="3">
        <f t="shared" si="0"/>
        <v>39900</v>
      </c>
      <c r="E21" s="3">
        <f t="shared" si="1"/>
        <v>7106</v>
      </c>
      <c r="F21" s="3">
        <f t="shared" si="2"/>
        <v>7277</v>
      </c>
      <c r="G21" s="3">
        <f>0.1*C21*C21+5*C21</f>
        <v>131.1</v>
      </c>
      <c r="H21" s="3">
        <f>0.3*C21*C21+10*C21</f>
        <v>298.3</v>
      </c>
      <c r="I21" s="3">
        <f>0.17*C21*C21+10*C21</f>
        <v>251.37</v>
      </c>
      <c r="J21" s="3">
        <f>0.24*C21*C21+10*C21</f>
        <v>276.64</v>
      </c>
      <c r="K21" s="3">
        <f t="shared" si="3"/>
        <v>6555</v>
      </c>
      <c r="L21" s="7">
        <f t="shared" si="4"/>
        <v>3.6203211534177755</v>
      </c>
      <c r="M21" s="7">
        <f t="shared" si="5"/>
        <v>3.9842687825973404</v>
      </c>
    </row>
    <row r="22" spans="3:13" x14ac:dyDescent="0.4">
      <c r="C22">
        <v>20</v>
      </c>
      <c r="D22" s="3">
        <f t="shared" si="0"/>
        <v>44000</v>
      </c>
      <c r="E22" s="3">
        <f t="shared" si="1"/>
        <v>7800</v>
      </c>
      <c r="F22" s="3">
        <f t="shared" si="2"/>
        <v>8000</v>
      </c>
      <c r="G22" s="3">
        <f>0.1*C22*C22+5*C22</f>
        <v>140</v>
      </c>
      <c r="H22" s="3">
        <f>0.3*C22*C22+10*C22</f>
        <v>320</v>
      </c>
      <c r="I22" s="3">
        <f>0.17*C22*C22+10*C22</f>
        <v>268</v>
      </c>
      <c r="J22" s="3">
        <f>0.24*C22*C22+10*C22</f>
        <v>296</v>
      </c>
      <c r="K22" s="3">
        <f t="shared" si="3"/>
        <v>7000</v>
      </c>
      <c r="L22" s="7">
        <f t="shared" si="4"/>
        <v>3.8490999617004982</v>
      </c>
      <c r="M22" s="7">
        <f t="shared" si="5"/>
        <v>4.25124473381846</v>
      </c>
    </row>
    <row r="23" spans="3:13" x14ac:dyDescent="0.4">
      <c r="C23">
        <v>21</v>
      </c>
      <c r="D23" s="3">
        <f t="shared" si="0"/>
        <v>48300</v>
      </c>
      <c r="E23" s="3">
        <f t="shared" si="1"/>
        <v>8526</v>
      </c>
      <c r="F23" s="3">
        <f t="shared" si="2"/>
        <v>8757</v>
      </c>
      <c r="G23" s="3">
        <f>0.1*C23*C23+5*C23</f>
        <v>149.1</v>
      </c>
      <c r="H23" s="3">
        <f>0.3*C23*C23+10*C23</f>
        <v>342.29999999999995</v>
      </c>
      <c r="I23" s="3">
        <f>0.17*C23*C23+10*C23</f>
        <v>284.97000000000003</v>
      </c>
      <c r="J23" s="3">
        <f>0.24*C23*C23+10*C23</f>
        <v>315.84000000000003</v>
      </c>
      <c r="K23" s="3">
        <f t="shared" si="3"/>
        <v>7455</v>
      </c>
      <c r="L23" s="7">
        <f t="shared" si="4"/>
        <v>4.0811991109210055</v>
      </c>
      <c r="M23" s="7">
        <f t="shared" si="5"/>
        <v>4.5233039519714024</v>
      </c>
    </row>
    <row r="24" spans="3:13" x14ac:dyDescent="0.4">
      <c r="C24">
        <v>22</v>
      </c>
      <c r="D24" s="3">
        <f t="shared" si="0"/>
        <v>52800</v>
      </c>
      <c r="E24" s="3">
        <f t="shared" si="1"/>
        <v>9284</v>
      </c>
      <c r="F24" s="3">
        <f t="shared" si="2"/>
        <v>9548</v>
      </c>
      <c r="G24" s="3">
        <f>0.1*C24*C24+5*C24</f>
        <v>158.4</v>
      </c>
      <c r="H24" s="3">
        <f>0.3*C24*C24+10*C24</f>
        <v>365.2</v>
      </c>
      <c r="I24" s="3">
        <f>0.17*C24*C24+10*C24</f>
        <v>302.27999999999997</v>
      </c>
      <c r="J24" s="3">
        <f>0.24*C24*C24+10*C24</f>
        <v>336.15999999999997</v>
      </c>
      <c r="K24" s="3">
        <f t="shared" si="3"/>
        <v>7920</v>
      </c>
      <c r="L24" s="7">
        <f t="shared" si="4"/>
        <v>4.3165426532524007</v>
      </c>
      <c r="M24" s="7">
        <f t="shared" si="5"/>
        <v>4.8003472883330911</v>
      </c>
    </row>
    <row r="25" spans="3:13" x14ac:dyDescent="0.4">
      <c r="C25">
        <v>23</v>
      </c>
      <c r="D25" s="3">
        <f t="shared" si="0"/>
        <v>57500</v>
      </c>
      <c r="E25" s="3">
        <f t="shared" si="1"/>
        <v>10074</v>
      </c>
      <c r="F25" s="3">
        <f t="shared" si="2"/>
        <v>10373</v>
      </c>
      <c r="G25" s="3">
        <f>0.1*C25*C25+5*C25</f>
        <v>167.9</v>
      </c>
      <c r="H25" s="3">
        <f>0.3*C25*C25+10*C25</f>
        <v>388.7</v>
      </c>
      <c r="I25" s="3">
        <f>0.17*C25*C25+10*C25</f>
        <v>319.93</v>
      </c>
      <c r="J25" s="3">
        <f>0.24*C25*C25+10*C25</f>
        <v>356.96</v>
      </c>
      <c r="K25" s="3">
        <f t="shared" si="3"/>
        <v>8395</v>
      </c>
      <c r="L25" s="7">
        <f t="shared" si="4"/>
        <v>4.5550541790376098</v>
      </c>
      <c r="M25" s="7">
        <f t="shared" si="5"/>
        <v>5.0822746843036448</v>
      </c>
    </row>
    <row r="26" spans="3:13" x14ac:dyDescent="0.4">
      <c r="C26">
        <v>24</v>
      </c>
      <c r="D26" s="3">
        <f t="shared" si="0"/>
        <v>62400</v>
      </c>
      <c r="E26" s="3">
        <f t="shared" si="1"/>
        <v>10896</v>
      </c>
      <c r="F26" s="3">
        <f t="shared" si="2"/>
        <v>11232</v>
      </c>
      <c r="G26" s="3">
        <f>0.1*C26*C26+5*C26</f>
        <v>177.60000000000002</v>
      </c>
      <c r="H26" s="3">
        <f>0.3*C26*C26+10*C26</f>
        <v>412.79999999999995</v>
      </c>
      <c r="I26" s="3">
        <f>0.17*C26*C26+10*C26</f>
        <v>337.92</v>
      </c>
      <c r="J26" s="3">
        <f>0.24*C26*C26+10*C26</f>
        <v>378.24</v>
      </c>
      <c r="K26" s="3">
        <f t="shared" si="3"/>
        <v>8880.0000000000018</v>
      </c>
      <c r="L26" s="7">
        <f t="shared" si="4"/>
        <v>4.7966568755110082</v>
      </c>
      <c r="M26" s="7">
        <f t="shared" si="5"/>
        <v>5.3689852527026618</v>
      </c>
    </row>
    <row r="27" spans="3:13" x14ac:dyDescent="0.4">
      <c r="C27">
        <v>25</v>
      </c>
      <c r="D27" s="3">
        <f t="shared" si="0"/>
        <v>67500</v>
      </c>
      <c r="E27" s="3">
        <f t="shared" si="1"/>
        <v>11750</v>
      </c>
      <c r="F27" s="3">
        <f t="shared" si="2"/>
        <v>12125</v>
      </c>
      <c r="G27" s="3">
        <f>0.1*C27*C27+5*C27</f>
        <v>187.5</v>
      </c>
      <c r="H27" s="3">
        <f>0.3*C27*C27+10*C27</f>
        <v>437.5</v>
      </c>
      <c r="I27" s="3">
        <f>0.17*C27*C27+10*C27</f>
        <v>356.25</v>
      </c>
      <c r="J27" s="3">
        <f>0.24*C27*C27+10*C27</f>
        <v>400</v>
      </c>
      <c r="K27" s="3">
        <f t="shared" si="3"/>
        <v>9375</v>
      </c>
      <c r="L27" s="7">
        <f t="shared" si="4"/>
        <v>5.0412735849056594</v>
      </c>
      <c r="M27" s="7">
        <f t="shared" si="5"/>
        <v>5.6603773584905657</v>
      </c>
    </row>
    <row r="28" spans="3:13" x14ac:dyDescent="0.4">
      <c r="C28">
        <v>26</v>
      </c>
      <c r="D28" s="3">
        <f t="shared" si="0"/>
        <v>72800</v>
      </c>
      <c r="E28" s="3">
        <f t="shared" si="1"/>
        <v>12636</v>
      </c>
      <c r="F28" s="3">
        <f t="shared" si="2"/>
        <v>13052</v>
      </c>
      <c r="G28" s="3">
        <f>0.1*C28*C28+5*C28</f>
        <v>197.60000000000002</v>
      </c>
      <c r="H28" s="3">
        <f>0.3*C28*C28+10*C28</f>
        <v>462.79999999999995</v>
      </c>
      <c r="I28" s="3">
        <f>0.17*C28*C28+10*C28</f>
        <v>374.92</v>
      </c>
      <c r="J28" s="3">
        <f>0.24*C28*C28+10*C28</f>
        <v>422.24</v>
      </c>
      <c r="K28" s="3">
        <f t="shared" si="3"/>
        <v>9880.0000000000018</v>
      </c>
      <c r="L28" s="7">
        <f t="shared" si="4"/>
        <v>5.288826861876208</v>
      </c>
      <c r="M28" s="7">
        <f t="shared" si="5"/>
        <v>5.9563486988120387</v>
      </c>
    </row>
    <row r="29" spans="3:13" x14ac:dyDescent="0.4">
      <c r="C29">
        <v>27</v>
      </c>
      <c r="D29" s="3">
        <f t="shared" si="0"/>
        <v>78300</v>
      </c>
      <c r="E29" s="3">
        <f t="shared" si="1"/>
        <v>13554</v>
      </c>
      <c r="F29" s="3">
        <f t="shared" si="2"/>
        <v>14013</v>
      </c>
      <c r="G29" s="3">
        <f>0.1*C29*C29+5*C29</f>
        <v>207.9</v>
      </c>
      <c r="H29" s="3">
        <f>0.3*C29*C29+10*C29</f>
        <v>488.7</v>
      </c>
      <c r="I29" s="3">
        <f>0.17*C29*C29+10*C29</f>
        <v>393.93</v>
      </c>
      <c r="J29" s="3">
        <f>0.24*C29*C29+10*C29</f>
        <v>444.96</v>
      </c>
      <c r="K29" s="3">
        <f t="shared" si="3"/>
        <v>10395</v>
      </c>
      <c r="L29" s="7">
        <f t="shared" si="4"/>
        <v>5.5392390301703127</v>
      </c>
      <c r="M29" s="7">
        <f t="shared" si="5"/>
        <v>6.2567963822622863</v>
      </c>
    </row>
    <row r="30" spans="3:13" x14ac:dyDescent="0.4">
      <c r="C30">
        <v>28</v>
      </c>
      <c r="D30" s="3">
        <f t="shared" si="0"/>
        <v>84000</v>
      </c>
      <c r="E30" s="3">
        <f t="shared" si="1"/>
        <v>14504</v>
      </c>
      <c r="F30" s="3">
        <f t="shared" si="2"/>
        <v>15008</v>
      </c>
      <c r="G30" s="3">
        <f>0.1*C30*C30+5*C30</f>
        <v>218.4</v>
      </c>
      <c r="H30" s="3">
        <f>0.3*C30*C30+10*C30</f>
        <v>515.20000000000005</v>
      </c>
      <c r="I30" s="3">
        <f>0.17*C30*C30+10*C30</f>
        <v>413.28000000000003</v>
      </c>
      <c r="J30" s="3">
        <f>0.24*C30*C30+10*C30</f>
        <v>468.15999999999997</v>
      </c>
      <c r="K30" s="3">
        <f t="shared" si="3"/>
        <v>10920</v>
      </c>
      <c r="L30" s="7">
        <f t="shared" si="4"/>
        <v>5.7924322384846532</v>
      </c>
      <c r="M30" s="7">
        <f t="shared" si="5"/>
        <v>6.5616170072807183</v>
      </c>
    </row>
    <row r="31" spans="3:13" x14ac:dyDescent="0.4">
      <c r="C31">
        <v>29</v>
      </c>
      <c r="D31" s="3">
        <f t="shared" si="0"/>
        <v>89900</v>
      </c>
      <c r="E31" s="3">
        <f t="shared" si="1"/>
        <v>15486</v>
      </c>
      <c r="F31" s="3">
        <f t="shared" si="2"/>
        <v>16037</v>
      </c>
      <c r="G31" s="3">
        <f>0.1*C31*C31+5*C31</f>
        <v>229.10000000000002</v>
      </c>
      <c r="H31" s="3">
        <f>0.3*C31*C31+10*C31</f>
        <v>542.29999999999995</v>
      </c>
      <c r="I31" s="3">
        <f>0.17*C31*C31+10*C31</f>
        <v>432.97</v>
      </c>
      <c r="J31" s="3">
        <f>0.24*C31*C31+10*C31</f>
        <v>491.84000000000003</v>
      </c>
      <c r="K31" s="3">
        <f t="shared" si="3"/>
        <v>11455.000000000002</v>
      </c>
      <c r="L31" s="7">
        <f t="shared" si="4"/>
        <v>6.0483285154445623</v>
      </c>
      <c r="M31" s="7">
        <f t="shared" si="5"/>
        <v>6.8707067395806938</v>
      </c>
    </row>
    <row r="32" spans="3:13" x14ac:dyDescent="0.4">
      <c r="C32">
        <v>30</v>
      </c>
      <c r="D32" s="3">
        <f t="shared" si="0"/>
        <v>96000</v>
      </c>
      <c r="E32" s="3">
        <f t="shared" si="1"/>
        <v>16500</v>
      </c>
      <c r="F32" s="3">
        <f t="shared" si="2"/>
        <v>17100</v>
      </c>
      <c r="G32" s="3">
        <f>0.1*C32*C32+5*C32</f>
        <v>240</v>
      </c>
      <c r="H32" s="3">
        <f>0.3*C32*C32+10*C32</f>
        <v>570</v>
      </c>
      <c r="I32" s="3">
        <f>0.17*C32*C32+10*C32</f>
        <v>453</v>
      </c>
      <c r="J32" s="3">
        <f>0.24*C32*C32+10*C32</f>
        <v>516</v>
      </c>
      <c r="K32" s="3">
        <f t="shared" si="3"/>
        <v>12000</v>
      </c>
      <c r="L32" s="7">
        <f t="shared" si="4"/>
        <v>6.306849823649527</v>
      </c>
      <c r="M32" s="7">
        <f t="shared" si="5"/>
        <v>7.183961388527937</v>
      </c>
    </row>
    <row r="33" spans="3:13" x14ac:dyDescent="0.4">
      <c r="C33">
        <v>31</v>
      </c>
      <c r="D33" s="3">
        <f t="shared" si="0"/>
        <v>102300</v>
      </c>
      <c r="E33" s="3">
        <f t="shared" si="1"/>
        <v>17546</v>
      </c>
      <c r="F33" s="3">
        <f t="shared" si="2"/>
        <v>18197</v>
      </c>
      <c r="G33" s="3">
        <f>0.1*C33*C33+5*C33</f>
        <v>251.10000000000002</v>
      </c>
      <c r="H33" s="3">
        <f>0.3*C33*C33+10*C33</f>
        <v>598.29999999999995</v>
      </c>
      <c r="I33" s="3">
        <f>0.17*C33*C33+10*C33</f>
        <v>473.37</v>
      </c>
      <c r="J33" s="3">
        <f>0.24*C33*C33+10*C33</f>
        <v>540.64</v>
      </c>
      <c r="K33" s="3">
        <f t="shared" si="3"/>
        <v>12555.000000000002</v>
      </c>
      <c r="L33" s="7">
        <f t="shared" si="4"/>
        <v>6.5679181127300437</v>
      </c>
      <c r="M33" s="7">
        <f t="shared" si="5"/>
        <v>7.5012764823845419</v>
      </c>
    </row>
    <row r="34" spans="3:13" x14ac:dyDescent="0.4">
      <c r="C34">
        <v>32</v>
      </c>
      <c r="D34" s="3">
        <f t="shared" si="0"/>
        <v>108800</v>
      </c>
      <c r="E34" s="3">
        <f t="shared" si="1"/>
        <v>18624</v>
      </c>
      <c r="F34" s="3">
        <f t="shared" si="2"/>
        <v>19328</v>
      </c>
      <c r="G34" s="3">
        <f>0.1*C34*C34+5*C34</f>
        <v>262.39999999999998</v>
      </c>
      <c r="H34" s="3">
        <f>0.3*C34*C34+10*C34</f>
        <v>627.20000000000005</v>
      </c>
      <c r="I34" s="3">
        <f>0.17*C34*C34+10*C34</f>
        <v>494.08000000000004</v>
      </c>
      <c r="J34" s="3">
        <f>0.24*C34*C34+10*C34</f>
        <v>565.76</v>
      </c>
      <c r="K34" s="3">
        <f t="shared" si="3"/>
        <v>13119.999999999998</v>
      </c>
      <c r="L34" s="7">
        <f t="shared" si="4"/>
        <v>6.8314553713645214</v>
      </c>
      <c r="M34" s="7">
        <f t="shared" si="5"/>
        <v>7.8225473423396839</v>
      </c>
    </row>
    <row r="35" spans="3:13" x14ac:dyDescent="0.4">
      <c r="C35">
        <v>33</v>
      </c>
      <c r="D35" s="3">
        <f t="shared" si="0"/>
        <v>115500</v>
      </c>
      <c r="E35" s="3">
        <f t="shared" si="1"/>
        <v>19734</v>
      </c>
      <c r="F35" s="3">
        <f t="shared" si="2"/>
        <v>20493</v>
      </c>
      <c r="G35" s="3">
        <f>0.1*C35*C35+5*C35</f>
        <v>273.89999999999998</v>
      </c>
      <c r="H35" s="3">
        <f>0.3*C35*C35+10*C35</f>
        <v>656.7</v>
      </c>
      <c r="I35" s="3">
        <f>0.17*C35*C35+10*C35</f>
        <v>515.13</v>
      </c>
      <c r="J35" s="3">
        <f>0.24*C35*C35+10*C35</f>
        <v>591.36</v>
      </c>
      <c r="K35" s="3">
        <f t="shared" si="3"/>
        <v>13694.999999999998</v>
      </c>
      <c r="L35" s="7">
        <f t="shared" si="4"/>
        <v>7.0973836782082174</v>
      </c>
      <c r="M35" s="7">
        <f t="shared" si="5"/>
        <v>8.1476691552524834</v>
      </c>
    </row>
    <row r="36" spans="3:13" x14ac:dyDescent="0.4">
      <c r="C36">
        <v>34</v>
      </c>
      <c r="D36" s="3">
        <f t="shared" si="0"/>
        <v>122400</v>
      </c>
      <c r="E36" s="3">
        <f t="shared" si="1"/>
        <v>20876</v>
      </c>
      <c r="F36" s="3">
        <f t="shared" si="2"/>
        <v>21692</v>
      </c>
      <c r="G36" s="3">
        <f>0.1*C36*C36+5*C36</f>
        <v>285.60000000000002</v>
      </c>
      <c r="H36" s="3">
        <f>0.3*C36*C36+10*C36</f>
        <v>686.8</v>
      </c>
      <c r="I36" s="3">
        <f>0.17*C36*C36+10*C36</f>
        <v>536.52</v>
      </c>
      <c r="J36" s="3">
        <f>0.24*C36*C36+10*C36</f>
        <v>617.44000000000005</v>
      </c>
      <c r="K36" s="3">
        <f t="shared" si="3"/>
        <v>14280.000000000002</v>
      </c>
      <c r="L36" s="7">
        <f t="shared" si="4"/>
        <v>7.3656252516895222</v>
      </c>
      <c r="M36" s="7">
        <f t="shared" si="5"/>
        <v>8.4765370450368653</v>
      </c>
    </row>
    <row r="37" spans="3:13" x14ac:dyDescent="0.4">
      <c r="C37">
        <v>35</v>
      </c>
      <c r="D37" s="3">
        <f t="shared" si="0"/>
        <v>129500</v>
      </c>
      <c r="E37" s="3">
        <f t="shared" si="1"/>
        <v>22050</v>
      </c>
      <c r="F37" s="3">
        <f t="shared" si="2"/>
        <v>22925</v>
      </c>
      <c r="G37" s="3">
        <f>0.1*C37*C37+5*C37</f>
        <v>297.5</v>
      </c>
      <c r="H37" s="3">
        <f>0.3*C37*C37+10*C37</f>
        <v>717.5</v>
      </c>
      <c r="I37" s="3">
        <f>0.17*C37*C37+10*C37</f>
        <v>558.25</v>
      </c>
      <c r="J37" s="3">
        <f>0.24*C37*C37+10*C37</f>
        <v>644</v>
      </c>
      <c r="K37" s="3">
        <f t="shared" si="3"/>
        <v>14875</v>
      </c>
      <c r="L37" s="7">
        <f t="shared" si="4"/>
        <v>7.636102498632134</v>
      </c>
      <c r="M37" s="7">
        <f t="shared" si="5"/>
        <v>8.8090461426226501</v>
      </c>
    </row>
    <row r="38" spans="3:13" x14ac:dyDescent="0.4">
      <c r="C38">
        <v>36</v>
      </c>
      <c r="D38" s="3">
        <f t="shared" si="0"/>
        <v>136800</v>
      </c>
      <c r="E38" s="3">
        <f t="shared" si="1"/>
        <v>23256</v>
      </c>
      <c r="F38" s="3">
        <f t="shared" si="2"/>
        <v>24192</v>
      </c>
      <c r="G38" s="3">
        <f>0.1*C38*C38+5*C38</f>
        <v>309.60000000000002</v>
      </c>
      <c r="H38" s="3">
        <f>0.3*C38*C38+10*C38</f>
        <v>748.8</v>
      </c>
      <c r="I38" s="3">
        <f>0.17*C38*C38+10*C38</f>
        <v>580.31999999999994</v>
      </c>
      <c r="J38" s="3">
        <f>0.24*C38*C38+10*C38</f>
        <v>671.04</v>
      </c>
      <c r="K38" s="3">
        <f t="shared" si="3"/>
        <v>15480.000000000002</v>
      </c>
      <c r="L38" s="7">
        <f t="shared" si="4"/>
        <v>7.9087380616650407</v>
      </c>
      <c r="M38" s="7">
        <f t="shared" si="5"/>
        <v>9.1450916544315355</v>
      </c>
    </row>
    <row r="39" spans="3:13" x14ac:dyDescent="0.4">
      <c r="C39">
        <v>37</v>
      </c>
      <c r="D39" s="3">
        <f t="shared" si="0"/>
        <v>144300</v>
      </c>
      <c r="E39" s="3">
        <f t="shared" si="1"/>
        <v>24494</v>
      </c>
      <c r="F39" s="3">
        <f t="shared" si="2"/>
        <v>25493</v>
      </c>
      <c r="G39" s="3">
        <f>0.1*C39*C39+5*C39</f>
        <v>321.89999999999998</v>
      </c>
      <c r="H39" s="3">
        <f>0.3*C39*C39+10*C39</f>
        <v>780.7</v>
      </c>
      <c r="I39" s="3">
        <f>0.17*C39*C39+10*C39</f>
        <v>602.73</v>
      </c>
      <c r="J39" s="3">
        <f>0.24*C39*C39+10*C39</f>
        <v>698.56</v>
      </c>
      <c r="K39" s="3">
        <f t="shared" si="3"/>
        <v>16094.999999999998</v>
      </c>
      <c r="L39" s="7">
        <f t="shared" si="4"/>
        <v>8.1834548653854498</v>
      </c>
      <c r="M39" s="7">
        <f t="shared" si="5"/>
        <v>9.4845689293110684</v>
      </c>
    </row>
    <row r="40" spans="3:13" x14ac:dyDescent="0.4">
      <c r="C40">
        <v>38</v>
      </c>
      <c r="D40" s="3">
        <f t="shared" si="0"/>
        <v>152000</v>
      </c>
      <c r="E40" s="3">
        <f t="shared" si="1"/>
        <v>25764</v>
      </c>
      <c r="F40" s="3">
        <f t="shared" si="2"/>
        <v>26828</v>
      </c>
      <c r="G40" s="3">
        <f>0.1*C40*C40+5*C40</f>
        <v>334.4</v>
      </c>
      <c r="H40" s="3">
        <f>0.3*C40*C40+10*C40</f>
        <v>813.2</v>
      </c>
      <c r="I40" s="3">
        <f>0.17*C40*C40+10*C40</f>
        <v>625.48</v>
      </c>
      <c r="J40" s="3">
        <f>0.24*C40*C40+10*C40</f>
        <v>726.56</v>
      </c>
      <c r="K40" s="3">
        <f t="shared" si="3"/>
        <v>16720</v>
      </c>
      <c r="L40" s="7">
        <f t="shared" si="4"/>
        <v>8.4601761612430835</v>
      </c>
      <c r="M40" s="7">
        <f t="shared" si="5"/>
        <v>9.8273735238741029</v>
      </c>
    </row>
    <row r="41" spans="3:13" x14ac:dyDescent="0.4">
      <c r="C41">
        <v>39</v>
      </c>
      <c r="D41" s="3">
        <f t="shared" si="0"/>
        <v>159900</v>
      </c>
      <c r="E41" s="3">
        <f t="shared" si="1"/>
        <v>27066</v>
      </c>
      <c r="F41" s="3">
        <f t="shared" si="2"/>
        <v>28197</v>
      </c>
      <c r="G41" s="3">
        <f>0.1*C41*C41+5*C41</f>
        <v>347.1</v>
      </c>
      <c r="H41" s="3">
        <f>0.3*C41*C41+10*C41</f>
        <v>846.3</v>
      </c>
      <c r="I41" s="3">
        <f>0.17*C41*C41+10*C41</f>
        <v>648.57000000000005</v>
      </c>
      <c r="J41" s="3">
        <f>0.24*C41*C41+10*C41</f>
        <v>755.04</v>
      </c>
      <c r="K41" s="3">
        <f t="shared" si="3"/>
        <v>17355</v>
      </c>
      <c r="L41" s="7">
        <f t="shared" si="4"/>
        <v>8.7388255711175145</v>
      </c>
      <c r="M41" s="7">
        <f t="shared" si="5"/>
        <v>10.173401266195734</v>
      </c>
    </row>
    <row r="42" spans="3:13" x14ac:dyDescent="0.4">
      <c r="C42">
        <v>40</v>
      </c>
      <c r="D42" s="3">
        <f t="shared" si="0"/>
        <v>168000</v>
      </c>
      <c r="E42" s="3">
        <f t="shared" si="1"/>
        <v>28400</v>
      </c>
      <c r="F42" s="3">
        <f t="shared" si="2"/>
        <v>29600</v>
      </c>
      <c r="G42" s="3">
        <f>0.1*C42*C42+5*C42</f>
        <v>360</v>
      </c>
      <c r="H42" s="3">
        <f>0.3*C42*C42+10*C42</f>
        <v>880</v>
      </c>
      <c r="I42" s="3">
        <f>0.17*C42*C42+10*C42</f>
        <v>672</v>
      </c>
      <c r="J42" s="3">
        <f>0.24*C42*C42+10*C42</f>
        <v>784</v>
      </c>
      <c r="K42" s="3">
        <f t="shared" si="3"/>
        <v>18000</v>
      </c>
      <c r="L42" s="7">
        <f t="shared" si="4"/>
        <v>9.019327129563349</v>
      </c>
      <c r="M42" s="7">
        <f t="shared" si="5"/>
        <v>10.522548317823908</v>
      </c>
    </row>
    <row r="43" spans="3:13" x14ac:dyDescent="0.4">
      <c r="C43">
        <v>41</v>
      </c>
      <c r="D43" s="3">
        <f t="shared" si="0"/>
        <v>176300</v>
      </c>
      <c r="E43" s="3">
        <f t="shared" si="1"/>
        <v>29766</v>
      </c>
      <c r="F43" s="3">
        <f t="shared" si="2"/>
        <v>31037</v>
      </c>
      <c r="G43" s="3">
        <f>0.1*C43*C43+5*C43</f>
        <v>373.1</v>
      </c>
      <c r="H43" s="3">
        <f>0.3*C43*C43+10*C43</f>
        <v>914.3</v>
      </c>
      <c r="I43" s="3">
        <f>0.17*C43*C43+10*C43</f>
        <v>695.77</v>
      </c>
      <c r="J43" s="3">
        <f>0.24*C43*C43+10*C43</f>
        <v>813.44</v>
      </c>
      <c r="K43" s="3">
        <f t="shared" si="3"/>
        <v>18655</v>
      </c>
      <c r="L43" s="7">
        <f t="shared" si="4"/>
        <v>9.3016053247012529</v>
      </c>
      <c r="M43" s="7">
        <f t="shared" si="5"/>
        <v>10.874711234064399</v>
      </c>
    </row>
    <row r="44" spans="3:13" x14ac:dyDescent="0.4">
      <c r="C44">
        <v>42</v>
      </c>
      <c r="D44" s="3">
        <f t="shared" si="0"/>
        <v>184800</v>
      </c>
      <c r="E44" s="3">
        <f t="shared" si="1"/>
        <v>31164</v>
      </c>
      <c r="F44" s="3">
        <f t="shared" si="2"/>
        <v>32508</v>
      </c>
      <c r="G44" s="3">
        <f>0.1*C44*C44+5*C44</f>
        <v>386.4</v>
      </c>
      <c r="H44" s="3">
        <f>0.3*C44*C44+10*C44</f>
        <v>949.19999999999993</v>
      </c>
      <c r="I44" s="3">
        <f>0.17*C44*C44+10*C44</f>
        <v>719.88</v>
      </c>
      <c r="J44" s="3">
        <f>0.24*C44*C44+10*C44</f>
        <v>843.36</v>
      </c>
      <c r="K44" s="3">
        <f t="shared" si="3"/>
        <v>19320</v>
      </c>
      <c r="L44" s="7">
        <f t="shared" si="4"/>
        <v>9.5855851377358618</v>
      </c>
      <c r="M44" s="7">
        <f t="shared" si="5"/>
        <v>11.229787022505022</v>
      </c>
    </row>
    <row r="45" spans="3:13" x14ac:dyDescent="0.4">
      <c r="C45">
        <v>43</v>
      </c>
      <c r="D45" s="3">
        <f t="shared" si="0"/>
        <v>193500</v>
      </c>
      <c r="E45" s="3">
        <f t="shared" si="1"/>
        <v>32594</v>
      </c>
      <c r="F45" s="3">
        <f t="shared" si="2"/>
        <v>34013</v>
      </c>
      <c r="G45" s="3">
        <f>0.1*C45*C45+5*C45</f>
        <v>399.9</v>
      </c>
      <c r="H45" s="3">
        <f>0.3*C45*C45+10*C45</f>
        <v>984.7</v>
      </c>
      <c r="I45" s="3">
        <f>0.17*C45*C45+10*C45</f>
        <v>744.33</v>
      </c>
      <c r="J45" s="3">
        <f>0.24*C45*C45+10*C45</f>
        <v>873.76</v>
      </c>
      <c r="K45" s="3">
        <f t="shared" si="3"/>
        <v>19995</v>
      </c>
      <c r="L45" s="7">
        <f t="shared" si="4"/>
        <v>9.8711920810847111</v>
      </c>
      <c r="M45" s="7">
        <f t="shared" si="5"/>
        <v>11.587673199748199</v>
      </c>
    </row>
    <row r="46" spans="3:13" x14ac:dyDescent="0.4">
      <c r="C46">
        <v>44</v>
      </c>
      <c r="D46" s="3">
        <f t="shared" si="0"/>
        <v>202400</v>
      </c>
      <c r="E46" s="3">
        <f t="shared" si="1"/>
        <v>34056</v>
      </c>
      <c r="F46" s="3">
        <f t="shared" si="2"/>
        <v>35552</v>
      </c>
      <c r="G46" s="3">
        <f>0.1*C46*C46+5*C46</f>
        <v>413.6</v>
      </c>
      <c r="H46" s="3">
        <f>0.3*C46*C46+10*C46</f>
        <v>1020.8</v>
      </c>
      <c r="I46" s="3">
        <f>0.17*C46*C46+10*C46</f>
        <v>769.12</v>
      </c>
      <c r="J46" s="3">
        <f>0.24*C46*C46+10*C46</f>
        <v>904.63999999999987</v>
      </c>
      <c r="K46" s="3">
        <f t="shared" si="3"/>
        <v>20680</v>
      </c>
      <c r="L46" s="7">
        <f t="shared" si="4"/>
        <v>10.158352235105166</v>
      </c>
      <c r="M46" s="7">
        <f t="shared" si="5"/>
        <v>11.948267846325068</v>
      </c>
    </row>
    <row r="47" spans="3:13" x14ac:dyDescent="0.4">
      <c r="C47">
        <v>45</v>
      </c>
      <c r="D47" s="3">
        <f t="shared" si="0"/>
        <v>211500</v>
      </c>
      <c r="E47" s="3">
        <f t="shared" si="1"/>
        <v>35550</v>
      </c>
      <c r="F47" s="3">
        <f t="shared" si="2"/>
        <v>37125</v>
      </c>
      <c r="G47" s="3">
        <f>0.1*C47*C47+5*C47</f>
        <v>427.5</v>
      </c>
      <c r="H47" s="3">
        <f>0.3*C47*C47+10*C47</f>
        <v>1057.5</v>
      </c>
      <c r="I47" s="3">
        <f>0.17*C47*C47+10*C47</f>
        <v>794.25</v>
      </c>
      <c r="J47" s="3">
        <f>0.24*C47*C47+10*C47</f>
        <v>936</v>
      </c>
      <c r="K47" s="3">
        <f t="shared" si="3"/>
        <v>21375</v>
      </c>
      <c r="L47" s="7">
        <f t="shared" si="4"/>
        <v>10.44699228340933</v>
      </c>
      <c r="M47" s="7">
        <f t="shared" si="5"/>
        <v>12.3114696597685</v>
      </c>
    </row>
    <row r="48" spans="3:13" x14ac:dyDescent="0.4">
      <c r="C48">
        <v>46</v>
      </c>
      <c r="D48" s="3">
        <f t="shared" si="0"/>
        <v>220800</v>
      </c>
      <c r="E48" s="3">
        <f t="shared" si="1"/>
        <v>37076</v>
      </c>
      <c r="F48" s="3">
        <f t="shared" si="2"/>
        <v>38732</v>
      </c>
      <c r="G48" s="3">
        <f>0.1*C48*C48+5*C48</f>
        <v>441.6</v>
      </c>
      <c r="H48" s="3">
        <f>0.3*C48*C48+10*C48</f>
        <v>1094.8</v>
      </c>
      <c r="I48" s="3">
        <f>0.17*C48*C48+10*C48</f>
        <v>819.72</v>
      </c>
      <c r="J48" s="3">
        <f>0.24*C48*C48+10*C48</f>
        <v>967.83999999999992</v>
      </c>
      <c r="K48" s="3">
        <f t="shared" si="3"/>
        <v>22080</v>
      </c>
      <c r="L48" s="7">
        <f t="shared" si="4"/>
        <v>10.737039546759625</v>
      </c>
      <c r="M48" s="7">
        <f t="shared" si="5"/>
        <v>12.677178005826176</v>
      </c>
    </row>
    <row r="49" spans="3:13" x14ac:dyDescent="0.4">
      <c r="C49">
        <v>47</v>
      </c>
      <c r="D49" s="3">
        <f t="shared" si="0"/>
        <v>230300</v>
      </c>
      <c r="E49" s="3">
        <f t="shared" si="1"/>
        <v>38634</v>
      </c>
      <c r="F49" s="3">
        <f t="shared" si="2"/>
        <v>40373</v>
      </c>
      <c r="G49" s="3">
        <f>0.1*C49*C49+5*C49</f>
        <v>455.9</v>
      </c>
      <c r="H49" s="3">
        <f>0.3*C49*C49+10*C49</f>
        <v>1132.6999999999998</v>
      </c>
      <c r="I49" s="3">
        <f>0.17*C49*C49+10*C49</f>
        <v>845.53</v>
      </c>
      <c r="J49" s="3">
        <f>0.24*C49*C49+10*C49</f>
        <v>1000.16</v>
      </c>
      <c r="K49" s="3">
        <f t="shared" si="3"/>
        <v>22795</v>
      </c>
      <c r="L49" s="7">
        <f t="shared" si="4"/>
        <v>11.028422015540544</v>
      </c>
      <c r="M49" s="7">
        <f t="shared" si="5"/>
        <v>13.045292967798932</v>
      </c>
    </row>
    <row r="50" spans="3:13" x14ac:dyDescent="0.4">
      <c r="C50">
        <v>48</v>
      </c>
      <c r="D50" s="3">
        <f t="shared" si="0"/>
        <v>240000</v>
      </c>
      <c r="E50" s="3">
        <f t="shared" si="1"/>
        <v>40224</v>
      </c>
      <c r="F50" s="3">
        <f t="shared" si="2"/>
        <v>42048</v>
      </c>
      <c r="G50" s="3">
        <f>0.1*C50*C50+5*C50</f>
        <v>470.40000000000003</v>
      </c>
      <c r="H50" s="3">
        <f>0.3*C50*C50+10*C50</f>
        <v>1171.1999999999998</v>
      </c>
      <c r="I50" s="3">
        <f>0.17*C50*C50+10*C50</f>
        <v>871.68000000000006</v>
      </c>
      <c r="J50" s="3">
        <f>0.24*C50*C50+10*C50</f>
        <v>1032.96</v>
      </c>
      <c r="K50" s="3">
        <f t="shared" si="3"/>
        <v>23520</v>
      </c>
      <c r="L50" s="7">
        <f t="shared" si="4"/>
        <v>11.321068380804611</v>
      </c>
      <c r="M50" s="7">
        <f t="shared" si="5"/>
        <v>13.41571539399313</v>
      </c>
    </row>
    <row r="51" spans="3:13" x14ac:dyDescent="0.4">
      <c r="C51">
        <v>49</v>
      </c>
      <c r="D51" s="3">
        <f t="shared" si="0"/>
        <v>249900</v>
      </c>
      <c r="E51" s="3">
        <f t="shared" si="1"/>
        <v>41846</v>
      </c>
      <c r="F51" s="3">
        <f t="shared" si="2"/>
        <v>43757</v>
      </c>
      <c r="G51" s="3">
        <f>0.1*C51*C51+5*C51</f>
        <v>485.1</v>
      </c>
      <c r="H51" s="3">
        <f>0.3*C51*C51+10*C51</f>
        <v>1210.3</v>
      </c>
      <c r="I51" s="3">
        <f>0.17*C51*C51+10*C51</f>
        <v>898.17000000000007</v>
      </c>
      <c r="J51" s="3">
        <f>0.24*C51*C51+10*C51</f>
        <v>1066.24</v>
      </c>
      <c r="K51" s="3">
        <f t="shared" si="3"/>
        <v>24255</v>
      </c>
      <c r="L51" s="7">
        <f t="shared" si="4"/>
        <v>11.61490806389318</v>
      </c>
      <c r="M51" s="7">
        <f t="shared" si="5"/>
        <v>13.788346943279628</v>
      </c>
    </row>
    <row r="52" spans="3:13" x14ac:dyDescent="0.4">
      <c r="C52">
        <v>50</v>
      </c>
      <c r="D52" s="3">
        <f t="shared" si="0"/>
        <v>260000</v>
      </c>
      <c r="E52" s="3">
        <f t="shared" si="1"/>
        <v>43500</v>
      </c>
      <c r="F52" s="3">
        <f t="shared" si="2"/>
        <v>45500</v>
      </c>
      <c r="G52" s="3">
        <f>0.1*C52*C52+5*C52</f>
        <v>500</v>
      </c>
      <c r="H52" s="3">
        <f>0.3*C52*C52+10*C52</f>
        <v>1250</v>
      </c>
      <c r="I52" s="3">
        <f>0.17*C52*C52+10*C52</f>
        <v>925</v>
      </c>
      <c r="J52" s="3">
        <f>0.24*C52*C52+10*C52</f>
        <v>1100</v>
      </c>
      <c r="K52" s="3">
        <f t="shared" si="3"/>
        <v>25000</v>
      </c>
      <c r="L52" s="7">
        <f t="shared" si="4"/>
        <v>11.909871244635191</v>
      </c>
      <c r="M52" s="7">
        <f t="shared" si="5"/>
        <v>14.163090128755362</v>
      </c>
    </row>
    <row r="53" spans="3:13" x14ac:dyDescent="0.4">
      <c r="C53">
        <v>51</v>
      </c>
      <c r="D53" s="3">
        <f t="shared" si="0"/>
        <v>270300</v>
      </c>
      <c r="E53" s="3">
        <f t="shared" si="1"/>
        <v>45186</v>
      </c>
      <c r="F53" s="3">
        <f t="shared" si="2"/>
        <v>47277</v>
      </c>
      <c r="G53" s="3">
        <f>0.1*C53*C53+5*C53</f>
        <v>515.1</v>
      </c>
      <c r="H53" s="3">
        <f>0.3*C53*C53+10*C53</f>
        <v>1290.3</v>
      </c>
      <c r="I53" s="3">
        <f>0.17*C53*C53+10*C53</f>
        <v>952.17000000000007</v>
      </c>
      <c r="J53" s="3">
        <f>0.24*C53*C53+10*C53</f>
        <v>1134.24</v>
      </c>
      <c r="K53" s="3">
        <f t="shared" si="3"/>
        <v>25755</v>
      </c>
      <c r="L53" s="7">
        <f t="shared" si="4"/>
        <v>12.205888888129241</v>
      </c>
      <c r="M53" s="7">
        <f t="shared" si="5"/>
        <v>14.539848359506927</v>
      </c>
    </row>
    <row r="54" spans="3:13" x14ac:dyDescent="0.4">
      <c r="C54">
        <v>52</v>
      </c>
      <c r="D54" s="3">
        <f t="shared" si="0"/>
        <v>280800</v>
      </c>
      <c r="E54" s="3">
        <f t="shared" si="1"/>
        <v>46904</v>
      </c>
      <c r="F54" s="3">
        <f t="shared" si="2"/>
        <v>49088</v>
      </c>
      <c r="G54" s="3">
        <f>0.1*C54*C54+5*C54</f>
        <v>530.40000000000009</v>
      </c>
      <c r="H54" s="3">
        <f>0.3*C54*C54+10*C54</f>
        <v>1331.1999999999998</v>
      </c>
      <c r="I54" s="3">
        <f>0.17*C54*C54+10*C54</f>
        <v>979.68000000000006</v>
      </c>
      <c r="J54" s="3">
        <f>0.24*C54*C54+10*C54</f>
        <v>1168.96</v>
      </c>
      <c r="K54" s="3">
        <f t="shared" si="3"/>
        <v>26520.000000000004</v>
      </c>
      <c r="L54" s="7">
        <f t="shared" si="4"/>
        <v>12.502892770116663</v>
      </c>
      <c r="M54" s="7">
        <f t="shared" si="5"/>
        <v>14.918525980478908</v>
      </c>
    </row>
    <row r="55" spans="3:13" x14ac:dyDescent="0.4">
      <c r="C55">
        <v>53</v>
      </c>
      <c r="D55" s="3">
        <f t="shared" si="0"/>
        <v>291500</v>
      </c>
      <c r="E55" s="3">
        <f t="shared" si="1"/>
        <v>48654</v>
      </c>
      <c r="F55" s="3">
        <f t="shared" si="2"/>
        <v>50933</v>
      </c>
      <c r="G55" s="3">
        <f>0.1*C55*C55+5*C55</f>
        <v>545.90000000000009</v>
      </c>
      <c r="H55" s="3">
        <f>0.3*C55*C55+10*C55</f>
        <v>1372.6999999999998</v>
      </c>
      <c r="I55" s="3">
        <f>0.17*C55*C55+10*C55</f>
        <v>1007.53</v>
      </c>
      <c r="J55" s="3">
        <f>0.24*C55*C55+10*C55</f>
        <v>1204.1599999999999</v>
      </c>
      <c r="K55" s="3">
        <f t="shared" si="3"/>
        <v>27295.000000000004</v>
      </c>
      <c r="L55" s="7">
        <f t="shared" si="4"/>
        <v>12.800815500955427</v>
      </c>
      <c r="M55" s="7">
        <f t="shared" si="5"/>
        <v>15.299028310452774</v>
      </c>
    </row>
    <row r="56" spans="3:13" x14ac:dyDescent="0.4">
      <c r="C56">
        <v>54</v>
      </c>
      <c r="D56" s="3">
        <f t="shared" si="0"/>
        <v>302400</v>
      </c>
      <c r="E56" s="3">
        <f t="shared" si="1"/>
        <v>50436</v>
      </c>
      <c r="F56" s="3">
        <f t="shared" si="2"/>
        <v>52812</v>
      </c>
      <c r="G56" s="3">
        <f>0.1*C56*C56+5*C56</f>
        <v>561.6</v>
      </c>
      <c r="H56" s="3">
        <f>0.3*C56*C56+10*C56</f>
        <v>1414.8</v>
      </c>
      <c r="I56" s="3">
        <f>0.17*C56*C56+10*C56</f>
        <v>1035.72</v>
      </c>
      <c r="J56" s="3">
        <f>0.24*C56*C56+10*C56</f>
        <v>1239.8399999999999</v>
      </c>
      <c r="K56" s="3">
        <f t="shared" si="3"/>
        <v>28080</v>
      </c>
      <c r="L56" s="7">
        <f t="shared" si="4"/>
        <v>13.099590548206711</v>
      </c>
      <c r="M56" s="7">
        <f t="shared" si="5"/>
        <v>15.681261678145257</v>
      </c>
    </row>
    <row r="57" spans="3:13" x14ac:dyDescent="0.4">
      <c r="C57">
        <v>55</v>
      </c>
      <c r="D57" s="3">
        <f t="shared" si="0"/>
        <v>313500</v>
      </c>
      <c r="E57" s="3">
        <f t="shared" si="1"/>
        <v>52250</v>
      </c>
      <c r="F57" s="3">
        <f t="shared" si="2"/>
        <v>54725</v>
      </c>
      <c r="G57" s="3">
        <f>0.1*C57*C57+5*C57</f>
        <v>577.5</v>
      </c>
      <c r="H57" s="3">
        <f>0.3*C57*C57+10*C57</f>
        <v>1457.5</v>
      </c>
      <c r="I57" s="3">
        <f>0.17*C57*C57+10*C57</f>
        <v>1064.25</v>
      </c>
      <c r="J57" s="3">
        <f>0.24*C57*C57+10*C57</f>
        <v>1276</v>
      </c>
      <c r="K57" s="3">
        <f t="shared" si="3"/>
        <v>28875</v>
      </c>
      <c r="L57" s="7">
        <f t="shared" si="4"/>
        <v>13.399152257847909</v>
      </c>
      <c r="M57" s="7">
        <f t="shared" si="5"/>
        <v>16.065133456437803</v>
      </c>
    </row>
    <row r="58" spans="3:13" x14ac:dyDescent="0.4">
      <c r="C58">
        <v>56</v>
      </c>
      <c r="D58" s="3">
        <f t="shared" si="0"/>
        <v>324800</v>
      </c>
      <c r="E58" s="3">
        <f t="shared" si="1"/>
        <v>54096</v>
      </c>
      <c r="F58" s="3">
        <f t="shared" si="2"/>
        <v>56672</v>
      </c>
      <c r="G58" s="3">
        <f>0.1*C58*C58+5*C58</f>
        <v>593.6</v>
      </c>
      <c r="H58" s="3">
        <f>0.3*C58*C58+10*C58</f>
        <v>1500.8000000000002</v>
      </c>
      <c r="I58" s="3">
        <f>0.17*C58*C58+10*C58</f>
        <v>1093.1200000000001</v>
      </c>
      <c r="J58" s="3">
        <f>0.24*C58*C58+10*C58</f>
        <v>1312.6399999999999</v>
      </c>
      <c r="K58" s="3">
        <f t="shared" si="3"/>
        <v>29680</v>
      </c>
      <c r="L58" s="7">
        <f t="shared" si="4"/>
        <v>13.699435874127744</v>
      </c>
      <c r="M58" s="7">
        <f t="shared" si="5"/>
        <v>16.450552094751757</v>
      </c>
    </row>
    <row r="59" spans="3:13" x14ac:dyDescent="0.4">
      <c r="C59">
        <v>57</v>
      </c>
      <c r="D59" s="3">
        <f t="shared" si="0"/>
        <v>336300</v>
      </c>
      <c r="E59" s="3">
        <f t="shared" si="1"/>
        <v>55974</v>
      </c>
      <c r="F59" s="3">
        <f t="shared" si="2"/>
        <v>58653</v>
      </c>
      <c r="G59" s="3">
        <f>0.1*C59*C59+5*C59</f>
        <v>609.90000000000009</v>
      </c>
      <c r="H59" s="3">
        <f>0.3*C59*C59+10*C59</f>
        <v>1544.6999999999998</v>
      </c>
      <c r="I59" s="3">
        <f>0.17*C59*C59+10*C59</f>
        <v>1122.33</v>
      </c>
      <c r="J59" s="3">
        <f>0.24*C59*C59+10*C59</f>
        <v>1349.76</v>
      </c>
      <c r="K59" s="3">
        <f t="shared" si="3"/>
        <v>30495.000000000004</v>
      </c>
      <c r="L59" s="7">
        <f t="shared" si="4"/>
        <v>14.000377558080739</v>
      </c>
      <c r="M59" s="7">
        <f t="shared" si="5"/>
        <v>16.837427149586183</v>
      </c>
    </row>
    <row r="60" spans="3:13" x14ac:dyDescent="0.4">
      <c r="C60">
        <v>58</v>
      </c>
      <c r="D60" s="3">
        <f t="shared" si="0"/>
        <v>348000</v>
      </c>
      <c r="E60" s="3">
        <f t="shared" si="1"/>
        <v>57884</v>
      </c>
      <c r="F60" s="3">
        <f t="shared" si="2"/>
        <v>60668</v>
      </c>
      <c r="G60" s="3">
        <f>0.1*C60*C60+5*C60</f>
        <v>626.40000000000009</v>
      </c>
      <c r="H60" s="3">
        <f>0.3*C60*C60+10*C60</f>
        <v>1589.1999999999998</v>
      </c>
      <c r="I60" s="3">
        <f>0.17*C60*C60+10*C60</f>
        <v>1151.8800000000001</v>
      </c>
      <c r="J60" s="3">
        <f>0.24*C60*C60+10*C60</f>
        <v>1387.3600000000001</v>
      </c>
      <c r="K60" s="3">
        <f t="shared" si="3"/>
        <v>31320.000000000004</v>
      </c>
      <c r="L60" s="7">
        <f t="shared" si="4"/>
        <v>14.301914404720122</v>
      </c>
      <c r="M60" s="7">
        <f t="shared" si="5"/>
        <v>17.225669313237933</v>
      </c>
    </row>
    <row r="61" spans="3:13" x14ac:dyDescent="0.4">
      <c r="C61">
        <v>59</v>
      </c>
      <c r="D61" s="3">
        <f t="shared" si="0"/>
        <v>359900</v>
      </c>
      <c r="E61" s="3">
        <f t="shared" si="1"/>
        <v>59826</v>
      </c>
      <c r="F61" s="3">
        <f t="shared" si="2"/>
        <v>62717</v>
      </c>
      <c r="G61" s="3">
        <f>0.1*C61*C61+5*C61</f>
        <v>643.1</v>
      </c>
      <c r="H61" s="3">
        <f>0.3*C61*C61+10*C61</f>
        <v>1634.3</v>
      </c>
      <c r="I61" s="3">
        <f>0.17*C61*C61+10*C61</f>
        <v>1181.77</v>
      </c>
      <c r="J61" s="3">
        <f>0.24*C61*C61+10*C61</f>
        <v>1425.44</v>
      </c>
      <c r="K61" s="3">
        <f t="shared" si="3"/>
        <v>32155</v>
      </c>
      <c r="L61" s="7">
        <f t="shared" si="4"/>
        <v>14.603984458929526</v>
      </c>
      <c r="M61" s="7">
        <f t="shared" si="5"/>
        <v>17.615190440725776</v>
      </c>
    </row>
    <row r="62" spans="3:13" x14ac:dyDescent="0.4">
      <c r="C62">
        <v>60</v>
      </c>
      <c r="D62" s="3">
        <f t="shared" si="0"/>
        <v>372000</v>
      </c>
      <c r="E62" s="3">
        <f t="shared" si="1"/>
        <v>61800</v>
      </c>
      <c r="F62" s="3">
        <f t="shared" si="2"/>
        <v>64800</v>
      </c>
      <c r="G62" s="3">
        <f>0.1*C62*C62+5*C62</f>
        <v>660</v>
      </c>
      <c r="H62" s="3">
        <f>0.3*C62*C62+10*C62</f>
        <v>1680</v>
      </c>
      <c r="I62" s="3">
        <f>0.17*C62*C62+10*C62</f>
        <v>1212</v>
      </c>
      <c r="J62" s="3">
        <f>0.24*C62*C62+10*C62</f>
        <v>1464</v>
      </c>
      <c r="K62" s="3">
        <f t="shared" si="3"/>
        <v>33000</v>
      </c>
      <c r="L62" s="7">
        <f t="shared" si="4"/>
        <v>14.906526730075434</v>
      </c>
      <c r="M62" s="7">
        <f t="shared" si="5"/>
        <v>18.005903574942604</v>
      </c>
    </row>
    <row r="63" spans="3:13" x14ac:dyDescent="0.4">
      <c r="C63">
        <v>61</v>
      </c>
      <c r="D63" s="3">
        <f t="shared" si="0"/>
        <v>384300</v>
      </c>
      <c r="E63" s="3">
        <f t="shared" si="1"/>
        <v>63806</v>
      </c>
      <c r="F63" s="3">
        <f t="shared" si="2"/>
        <v>66917</v>
      </c>
      <c r="G63" s="3">
        <f>0.1*C63*C63+5*C63</f>
        <v>677.1</v>
      </c>
      <c r="H63" s="3">
        <f>0.3*C63*C63+10*C63</f>
        <v>1726.3</v>
      </c>
      <c r="I63" s="3">
        <f>0.17*C63*C63+10*C63</f>
        <v>1242.5700000000002</v>
      </c>
      <c r="J63" s="3">
        <f>0.24*C63*C63+10*C63</f>
        <v>1503.04</v>
      </c>
      <c r="K63" s="3">
        <f t="shared" si="3"/>
        <v>33855</v>
      </c>
      <c r="L63" s="7">
        <f t="shared" si="4"/>
        <v>15.209481205363556</v>
      </c>
      <c r="M63" s="7">
        <f t="shared" si="5"/>
        <v>18.397722970061757</v>
      </c>
    </row>
    <row r="64" spans="3:13" x14ac:dyDescent="0.4">
      <c r="C64">
        <v>62</v>
      </c>
      <c r="D64" s="3">
        <f t="shared" si="0"/>
        <v>396800</v>
      </c>
      <c r="E64" s="3">
        <f t="shared" si="1"/>
        <v>65844</v>
      </c>
      <c r="F64" s="3">
        <f t="shared" si="2"/>
        <v>69068</v>
      </c>
      <c r="G64" s="3">
        <f>0.1*C64*C64+5*C64</f>
        <v>694.40000000000009</v>
      </c>
      <c r="H64" s="3">
        <f>0.3*C64*C64+10*C64</f>
        <v>1773.1999999999998</v>
      </c>
      <c r="I64" s="3">
        <f>0.17*C64*C64+10*C64</f>
        <v>1273.48</v>
      </c>
      <c r="J64" s="3">
        <f>0.24*C64*C64+10*C64</f>
        <v>1542.56</v>
      </c>
      <c r="K64" s="3">
        <f t="shared" si="3"/>
        <v>34720.000000000007</v>
      </c>
      <c r="L64" s="7">
        <f t="shared" si="4"/>
        <v>15.512788861963447</v>
      </c>
      <c r="M64" s="7">
        <f t="shared" si="5"/>
        <v>18.790564113225443</v>
      </c>
    </row>
    <row r="65" spans="3:13" x14ac:dyDescent="0.4">
      <c r="C65">
        <v>63</v>
      </c>
      <c r="D65" s="3">
        <f t="shared" si="0"/>
        <v>409500</v>
      </c>
      <c r="E65" s="3">
        <f t="shared" si="1"/>
        <v>67914</v>
      </c>
      <c r="F65" s="3">
        <f t="shared" si="2"/>
        <v>71253</v>
      </c>
      <c r="G65" s="3">
        <f>0.1*C65*C65+5*C65</f>
        <v>711.90000000000009</v>
      </c>
      <c r="H65" s="3">
        <f>0.3*C65*C65+10*C65</f>
        <v>1820.6999999999998</v>
      </c>
      <c r="I65" s="3">
        <f>0.17*C65*C65+10*C65</f>
        <v>1304.73</v>
      </c>
      <c r="J65" s="3">
        <f>0.24*C65*C65+10*C65</f>
        <v>1582.56</v>
      </c>
      <c r="K65" s="3">
        <f t="shared" si="3"/>
        <v>35595.000000000007</v>
      </c>
      <c r="L65" s="7">
        <f t="shared" si="4"/>
        <v>15.81639167792698</v>
      </c>
      <c r="M65" s="7">
        <f t="shared" si="5"/>
        <v>19.18434374454494</v>
      </c>
    </row>
    <row r="66" spans="3:13" x14ac:dyDescent="0.4">
      <c r="C66">
        <v>64</v>
      </c>
      <c r="D66" s="3">
        <f t="shared" si="0"/>
        <v>422400</v>
      </c>
      <c r="E66" s="3">
        <f t="shared" si="1"/>
        <v>70016</v>
      </c>
      <c r="F66" s="3">
        <f t="shared" si="2"/>
        <v>73472</v>
      </c>
      <c r="G66" s="3">
        <f>0.1*C66*C66+5*C66</f>
        <v>729.6</v>
      </c>
      <c r="H66" s="3">
        <f>0.3*C66*C66+10*C66</f>
        <v>1868.8</v>
      </c>
      <c r="I66" s="3">
        <f>0.17*C66*C66+10*C66</f>
        <v>1336.3200000000002</v>
      </c>
      <c r="J66" s="3">
        <f>0.24*C66*C66+10*C66</f>
        <v>1623.04</v>
      </c>
      <c r="K66" s="3">
        <f t="shared" si="3"/>
        <v>36480</v>
      </c>
      <c r="L66" s="7">
        <f t="shared" si="4"/>
        <v>16.120232641927018</v>
      </c>
      <c r="M66" s="7">
        <f t="shared" si="5"/>
        <v>19.578979875443924</v>
      </c>
    </row>
    <row r="67" spans="3:13" x14ac:dyDescent="0.4">
      <c r="C67">
        <v>65</v>
      </c>
      <c r="D67" s="3">
        <f t="shared" si="0"/>
        <v>435500</v>
      </c>
      <c r="E67" s="3">
        <f t="shared" si="1"/>
        <v>72150</v>
      </c>
      <c r="F67" s="3">
        <f t="shared" si="2"/>
        <v>75725</v>
      </c>
      <c r="G67" s="3">
        <f>0.1*C67*C67+5*C67</f>
        <v>747.5</v>
      </c>
      <c r="H67" s="3">
        <f>0.3*C67*C67+10*C67</f>
        <v>1917.5</v>
      </c>
      <c r="I67" s="3">
        <f>0.17*C67*C67+10*C67</f>
        <v>1368.25</v>
      </c>
      <c r="J67" s="3">
        <f>0.24*C67*C67+10*C67</f>
        <v>1664</v>
      </c>
      <c r="K67" s="3">
        <f t="shared" si="3"/>
        <v>37375</v>
      </c>
      <c r="L67" s="7">
        <f t="shared" si="4"/>
        <v>16.424255761843789</v>
      </c>
      <c r="M67" s="7">
        <f t="shared" si="5"/>
        <v>19.974391805377721</v>
      </c>
    </row>
    <row r="68" spans="3:13" x14ac:dyDescent="0.4">
      <c r="C68">
        <v>66</v>
      </c>
      <c r="D68" s="3">
        <f t="shared" ref="D68:D102" si="6">(C68+2)*C68*100</f>
        <v>448800</v>
      </c>
      <c r="E68" s="3">
        <f t="shared" ref="E68:E102" si="7">16*C68*C68+70*C68</f>
        <v>74316</v>
      </c>
      <c r="F68" s="3">
        <f t="shared" ref="F68:F102" si="8">17*C68*C68+60*C68</f>
        <v>78012</v>
      </c>
      <c r="G68" s="3">
        <f>0.1*C68*C68+5*C68</f>
        <v>765.6</v>
      </c>
      <c r="H68" s="3">
        <f>0.3*C68*C68+10*C68</f>
        <v>1966.8</v>
      </c>
      <c r="I68" s="3">
        <f>0.17*C68*C68+10*C68</f>
        <v>1400.52</v>
      </c>
      <c r="J68" s="3">
        <f>0.24*C68*C68+10*C68</f>
        <v>1705.44</v>
      </c>
      <c r="K68" s="3">
        <f t="shared" ref="K68:K102" si="9">50*G68</f>
        <v>38280</v>
      </c>
      <c r="L68" s="7">
        <f t="shared" ref="L68:L102" si="10">(0.00015*I68) / ( 1 + 0.00015 * J68) * 100</f>
        <v>16.728406072227138</v>
      </c>
      <c r="M68" s="7">
        <f t="shared" ref="M68:M102" si="11">(0.00015*J68) / ( 1 + 0.00015 * J68) * 100</f>
        <v>20.37050013696274</v>
      </c>
    </row>
    <row r="69" spans="3:13" x14ac:dyDescent="0.4">
      <c r="C69">
        <v>67</v>
      </c>
      <c r="D69" s="3">
        <f t="shared" si="6"/>
        <v>462300</v>
      </c>
      <c r="E69" s="3">
        <f t="shared" si="7"/>
        <v>76514</v>
      </c>
      <c r="F69" s="3">
        <f t="shared" si="8"/>
        <v>80333</v>
      </c>
      <c r="G69" s="3">
        <f>0.1*C69*C69+5*C69</f>
        <v>783.90000000000009</v>
      </c>
      <c r="H69" s="3">
        <f>0.3*C69*C69+10*C69</f>
        <v>2016.6999999999998</v>
      </c>
      <c r="I69" s="3">
        <f>0.17*C69*C69+10*C69</f>
        <v>1433.13</v>
      </c>
      <c r="J69" s="3">
        <f>0.24*C69*C69+10*C69</f>
        <v>1747.36</v>
      </c>
      <c r="K69" s="3">
        <f t="shared" si="9"/>
        <v>39195.000000000007</v>
      </c>
      <c r="L69" s="7">
        <f t="shared" si="10"/>
        <v>17.032629640663529</v>
      </c>
      <c r="M69" s="7">
        <f t="shared" si="11"/>
        <v>20.767226789551412</v>
      </c>
    </row>
    <row r="70" spans="3:13" x14ac:dyDescent="0.4">
      <c r="C70">
        <v>68</v>
      </c>
      <c r="D70" s="3">
        <f t="shared" si="6"/>
        <v>476000</v>
      </c>
      <c r="E70" s="3">
        <f t="shared" si="7"/>
        <v>78744</v>
      </c>
      <c r="F70" s="3">
        <f t="shared" si="8"/>
        <v>82688</v>
      </c>
      <c r="G70" s="3">
        <f>0.1*C70*C70+5*C70</f>
        <v>802.40000000000009</v>
      </c>
      <c r="H70" s="3">
        <f>0.3*C70*C70+10*C70</f>
        <v>2067.1999999999998</v>
      </c>
      <c r="I70" s="3">
        <f>0.17*C70*C70+10*C70</f>
        <v>1466.08</v>
      </c>
      <c r="J70" s="3">
        <f>0.24*C70*C70+10*C70</f>
        <v>1789.76</v>
      </c>
      <c r="K70" s="3">
        <f t="shared" si="9"/>
        <v>40120.000000000007</v>
      </c>
      <c r="L70" s="7">
        <f t="shared" si="10"/>
        <v>17.336873573077359</v>
      </c>
      <c r="M70" s="7">
        <f t="shared" si="11"/>
        <v>21.16449501128924</v>
      </c>
    </row>
    <row r="71" spans="3:13" x14ac:dyDescent="0.4">
      <c r="C71">
        <v>69</v>
      </c>
      <c r="D71" s="3">
        <f t="shared" si="6"/>
        <v>489900</v>
      </c>
      <c r="E71" s="3">
        <f t="shared" si="7"/>
        <v>81006</v>
      </c>
      <c r="F71" s="3">
        <f t="shared" si="8"/>
        <v>85077</v>
      </c>
      <c r="G71" s="3">
        <f>0.1*C71*C71+5*C71</f>
        <v>821.1</v>
      </c>
      <c r="H71" s="3">
        <f>0.3*C71*C71+10*C71</f>
        <v>2118.3000000000002</v>
      </c>
      <c r="I71" s="3">
        <f>0.17*C71*C71+10*C71</f>
        <v>1499.37</v>
      </c>
      <c r="J71" s="3">
        <f>0.24*C71*C71+10*C71</f>
        <v>1832.6399999999999</v>
      </c>
      <c r="K71" s="3">
        <f t="shared" si="9"/>
        <v>41055</v>
      </c>
      <c r="L71" s="7">
        <f t="shared" si="10"/>
        <v>17.641086017996756</v>
      </c>
      <c r="M71" s="7">
        <f t="shared" si="11"/>
        <v>21.562229389691392</v>
      </c>
    </row>
    <row r="72" spans="3:13" x14ac:dyDescent="0.4">
      <c r="C72">
        <v>70</v>
      </c>
      <c r="D72" s="3">
        <f t="shared" si="6"/>
        <v>504000</v>
      </c>
      <c r="E72" s="3">
        <f t="shared" si="7"/>
        <v>83300</v>
      </c>
      <c r="F72" s="3">
        <f t="shared" si="8"/>
        <v>87500</v>
      </c>
      <c r="G72" s="3">
        <f>0.1*C72*C72+5*C72</f>
        <v>840</v>
      </c>
      <c r="H72" s="3">
        <f>0.3*C72*C72+10*C72</f>
        <v>2170</v>
      </c>
      <c r="I72" s="3">
        <f>0.17*C72*C72+10*C72</f>
        <v>1533</v>
      </c>
      <c r="J72" s="3">
        <f>0.24*C72*C72+10*C72</f>
        <v>1876</v>
      </c>
      <c r="K72" s="3">
        <f t="shared" si="9"/>
        <v>42000</v>
      </c>
      <c r="L72" s="7">
        <f t="shared" si="10"/>
        <v>17.945216169814262</v>
      </c>
      <c r="M72" s="7">
        <f t="shared" si="11"/>
        <v>21.960355860777273</v>
      </c>
    </row>
    <row r="73" spans="3:13" x14ac:dyDescent="0.4">
      <c r="C73">
        <v>71</v>
      </c>
      <c r="D73" s="3">
        <f t="shared" si="6"/>
        <v>518300</v>
      </c>
      <c r="E73" s="3">
        <f t="shared" si="7"/>
        <v>85626</v>
      </c>
      <c r="F73" s="3">
        <f t="shared" si="8"/>
        <v>89957</v>
      </c>
      <c r="G73" s="3">
        <f>0.1*C73*C73+5*C73</f>
        <v>859.1</v>
      </c>
      <c r="H73" s="3">
        <f>0.3*C73*C73+10*C73</f>
        <v>2222.3000000000002</v>
      </c>
      <c r="I73" s="3">
        <f>0.17*C73*C73+10*C73</f>
        <v>1566.97</v>
      </c>
      <c r="J73" s="3">
        <f>0.24*C73*C73+10*C73</f>
        <v>1919.84</v>
      </c>
      <c r="K73" s="3">
        <f t="shared" si="9"/>
        <v>42955</v>
      </c>
      <c r="L73" s="7">
        <f t="shared" si="10"/>
        <v>18.24921427107337</v>
      </c>
      <c r="M73" s="7">
        <f t="shared" si="11"/>
        <v>22.358801716802173</v>
      </c>
    </row>
    <row r="74" spans="3:13" x14ac:dyDescent="0.4">
      <c r="C74">
        <v>72</v>
      </c>
      <c r="D74" s="3">
        <f t="shared" si="6"/>
        <v>532800</v>
      </c>
      <c r="E74" s="3">
        <f t="shared" si="7"/>
        <v>87984</v>
      </c>
      <c r="F74" s="3">
        <f t="shared" si="8"/>
        <v>92448</v>
      </c>
      <c r="G74" s="3">
        <f>0.1*C74*C74+5*C74</f>
        <v>878.4</v>
      </c>
      <c r="H74" s="3">
        <f>0.3*C74*C74+10*C74</f>
        <v>2275.1999999999998</v>
      </c>
      <c r="I74" s="3">
        <f>0.17*C74*C74+10*C74</f>
        <v>1601.28</v>
      </c>
      <c r="J74" s="3">
        <f>0.24*C74*C74+10*C74</f>
        <v>1964.16</v>
      </c>
      <c r="K74" s="3">
        <f t="shared" si="9"/>
        <v>43920</v>
      </c>
      <c r="L74" s="7">
        <f t="shared" si="10"/>
        <v>18.553031613812195</v>
      </c>
      <c r="M74" s="7">
        <f t="shared" si="11"/>
        <v>22.75749561262575</v>
      </c>
    </row>
    <row r="75" spans="3:13" x14ac:dyDescent="0.4">
      <c r="C75">
        <v>73</v>
      </c>
      <c r="D75" s="3">
        <f t="shared" si="6"/>
        <v>547500</v>
      </c>
      <c r="E75" s="3">
        <f t="shared" si="7"/>
        <v>90374</v>
      </c>
      <c r="F75" s="3">
        <f t="shared" si="8"/>
        <v>94973</v>
      </c>
      <c r="G75" s="3">
        <f>0.1*C75*C75+5*C75</f>
        <v>897.90000000000009</v>
      </c>
      <c r="H75" s="3">
        <f>0.3*C75*C75+10*C75</f>
        <v>2328.6999999999998</v>
      </c>
      <c r="I75" s="3">
        <f>0.17*C75*C75+10*C75</f>
        <v>1635.93</v>
      </c>
      <c r="J75" s="3">
        <f>0.24*C75*C75+10*C75</f>
        <v>2008.96</v>
      </c>
      <c r="K75" s="3">
        <f t="shared" si="9"/>
        <v>44895.000000000007</v>
      </c>
      <c r="L75" s="7">
        <f t="shared" si="10"/>
        <v>18.856620539995571</v>
      </c>
      <c r="M75" s="7">
        <f t="shared" si="11"/>
        <v>23.156367570757617</v>
      </c>
    </row>
    <row r="76" spans="3:13" x14ac:dyDescent="0.4">
      <c r="C76">
        <v>74</v>
      </c>
      <c r="D76" s="3">
        <f t="shared" si="6"/>
        <v>562400</v>
      </c>
      <c r="E76" s="3">
        <f t="shared" si="7"/>
        <v>92796</v>
      </c>
      <c r="F76" s="3">
        <f t="shared" si="8"/>
        <v>97532</v>
      </c>
      <c r="G76" s="3">
        <f>0.1*C76*C76+5*C76</f>
        <v>917.6</v>
      </c>
      <c r="H76" s="3">
        <f>0.3*C76*C76+10*C76</f>
        <v>2382.8000000000002</v>
      </c>
      <c r="I76" s="3">
        <f>0.17*C76*C76+10*C76</f>
        <v>1670.92</v>
      </c>
      <c r="J76" s="3">
        <f>0.24*C76*C76+10*C76</f>
        <v>2054.2399999999998</v>
      </c>
      <c r="K76" s="3">
        <f t="shared" si="9"/>
        <v>45880</v>
      </c>
      <c r="L76" s="7">
        <f t="shared" si="10"/>
        <v>19.159934441067289</v>
      </c>
      <c r="M76" s="7">
        <f t="shared" si="11"/>
        <v>23.555348985120812</v>
      </c>
    </row>
    <row r="77" spans="3:13" x14ac:dyDescent="0.4">
      <c r="C77">
        <v>75</v>
      </c>
      <c r="D77" s="3">
        <f t="shared" si="6"/>
        <v>577500</v>
      </c>
      <c r="E77" s="3">
        <f t="shared" si="7"/>
        <v>95250</v>
      </c>
      <c r="F77" s="3">
        <f t="shared" si="8"/>
        <v>100125</v>
      </c>
      <c r="G77" s="3">
        <f>0.1*C77*C77+5*C77</f>
        <v>937.5</v>
      </c>
      <c r="H77" s="3">
        <f>0.3*C77*C77+10*C77</f>
        <v>2437.5</v>
      </c>
      <c r="I77" s="3">
        <f>0.17*C77*C77+10*C77</f>
        <v>1706.25</v>
      </c>
      <c r="J77" s="3">
        <f>0.24*C77*C77+10*C77</f>
        <v>2100</v>
      </c>
      <c r="K77" s="3">
        <f t="shared" si="9"/>
        <v>46875</v>
      </c>
      <c r="L77" s="7">
        <f t="shared" si="10"/>
        <v>19.46292775665399</v>
      </c>
      <c r="M77" s="7">
        <f t="shared" si="11"/>
        <v>23.954372623574141</v>
      </c>
    </row>
    <row r="78" spans="3:13" x14ac:dyDescent="0.4">
      <c r="C78">
        <v>76</v>
      </c>
      <c r="D78" s="3">
        <f t="shared" si="6"/>
        <v>592800</v>
      </c>
      <c r="E78" s="3">
        <f t="shared" si="7"/>
        <v>97736</v>
      </c>
      <c r="F78" s="3">
        <f t="shared" si="8"/>
        <v>102752</v>
      </c>
      <c r="G78" s="3">
        <f>0.1*C78*C78+5*C78</f>
        <v>957.6</v>
      </c>
      <c r="H78" s="3">
        <f>0.3*C78*C78+10*C78</f>
        <v>2492.8000000000002</v>
      </c>
      <c r="I78" s="3">
        <f>0.17*C78*C78+10*C78</f>
        <v>1741.92</v>
      </c>
      <c r="J78" s="3">
        <f>0.24*C78*C78+10*C78</f>
        <v>2146.2399999999998</v>
      </c>
      <c r="K78" s="3">
        <f t="shared" si="9"/>
        <v>47880</v>
      </c>
      <c r="L78" s="7">
        <f t="shared" si="10"/>
        <v>19.765555972452521</v>
      </c>
      <c r="M78" s="7">
        <f t="shared" si="11"/>
        <v>24.353372629234691</v>
      </c>
    </row>
    <row r="79" spans="3:13" x14ac:dyDescent="0.4">
      <c r="C79">
        <v>77</v>
      </c>
      <c r="D79" s="3">
        <f t="shared" si="6"/>
        <v>608300</v>
      </c>
      <c r="E79" s="3">
        <f t="shared" si="7"/>
        <v>100254</v>
      </c>
      <c r="F79" s="3">
        <f t="shared" si="8"/>
        <v>105413</v>
      </c>
      <c r="G79" s="3">
        <f>0.1*C79*C79+5*C79</f>
        <v>977.9</v>
      </c>
      <c r="H79" s="3">
        <f>0.3*C79*C79+10*C79</f>
        <v>2548.6999999999998</v>
      </c>
      <c r="I79" s="3">
        <f>0.17*C79*C79+10*C79</f>
        <v>1777.9300000000003</v>
      </c>
      <c r="J79" s="3">
        <f>0.24*C79*C79+10*C79</f>
        <v>2192.96</v>
      </c>
      <c r="K79" s="3">
        <f t="shared" si="9"/>
        <v>48895</v>
      </c>
      <c r="L79" s="7">
        <f t="shared" si="10"/>
        <v>20.067775617332263</v>
      </c>
      <c r="M79" s="7">
        <f t="shared" si="11"/>
        <v>24.75228452064195</v>
      </c>
    </row>
    <row r="80" spans="3:13" x14ac:dyDescent="0.4">
      <c r="C80">
        <v>78</v>
      </c>
      <c r="D80" s="3">
        <f t="shared" si="6"/>
        <v>624000</v>
      </c>
      <c r="E80" s="3">
        <f t="shared" si="7"/>
        <v>102804</v>
      </c>
      <c r="F80" s="3">
        <f t="shared" si="8"/>
        <v>108108</v>
      </c>
      <c r="G80" s="3">
        <f>0.1*C80*C80+5*C80</f>
        <v>998.40000000000009</v>
      </c>
      <c r="H80" s="3">
        <f>0.3*C80*C80+10*C80</f>
        <v>2605.1999999999998</v>
      </c>
      <c r="I80" s="3">
        <f>0.17*C80*C80+10*C80</f>
        <v>1814.2800000000002</v>
      </c>
      <c r="J80" s="3">
        <f>0.24*C80*C80+10*C80</f>
        <v>2240.16</v>
      </c>
      <c r="K80" s="3">
        <f t="shared" si="9"/>
        <v>49920.000000000007</v>
      </c>
      <c r="L80" s="7">
        <f t="shared" si="10"/>
        <v>20.369544259683959</v>
      </c>
      <c r="M80" s="7">
        <f t="shared" si="11"/>
        <v>25.151045190804954</v>
      </c>
    </row>
    <row r="81" spans="3:13" x14ac:dyDescent="0.4">
      <c r="C81">
        <v>79</v>
      </c>
      <c r="D81" s="3">
        <f t="shared" si="6"/>
        <v>639900</v>
      </c>
      <c r="E81" s="3">
        <f t="shared" si="7"/>
        <v>105386</v>
      </c>
      <c r="F81" s="3">
        <f t="shared" si="8"/>
        <v>110837</v>
      </c>
      <c r="G81" s="3">
        <f>0.1*C81*C81+5*C81</f>
        <v>1019.1</v>
      </c>
      <c r="H81" s="3">
        <f>0.3*C81*C81+10*C81</f>
        <v>2662.3</v>
      </c>
      <c r="I81" s="3">
        <f>0.17*C81*C81+10*C81</f>
        <v>1850.97</v>
      </c>
      <c r="J81" s="3">
        <f>0.24*C81*C81+10*C81</f>
        <v>2287.84</v>
      </c>
      <c r="K81" s="3">
        <f t="shared" si="9"/>
        <v>50955</v>
      </c>
      <c r="L81" s="7">
        <f t="shared" si="10"/>
        <v>20.67082050304651</v>
      </c>
      <c r="M81" s="7">
        <f t="shared" si="11"/>
        <v>25.549592905174006</v>
      </c>
    </row>
    <row r="82" spans="3:13" x14ac:dyDescent="0.4">
      <c r="C82">
        <v>80</v>
      </c>
      <c r="D82" s="3">
        <f t="shared" si="6"/>
        <v>656000</v>
      </c>
      <c r="E82" s="3">
        <f t="shared" si="7"/>
        <v>108000</v>
      </c>
      <c r="F82" s="3">
        <f t="shared" si="8"/>
        <v>113600</v>
      </c>
      <c r="G82" s="3">
        <f>0.1*C82*C82+5*C82</f>
        <v>1040</v>
      </c>
      <c r="H82" s="3">
        <f>0.3*C82*C82+10*C82</f>
        <v>2720</v>
      </c>
      <c r="I82" s="3">
        <f>0.17*C82*C82+10*C82</f>
        <v>1888</v>
      </c>
      <c r="J82" s="3">
        <f>0.24*C82*C82+10*C82</f>
        <v>2336</v>
      </c>
      <c r="K82" s="3">
        <f t="shared" si="9"/>
        <v>52000</v>
      </c>
      <c r="L82" s="7">
        <f t="shared" si="10"/>
        <v>20.97156398104265</v>
      </c>
      <c r="M82" s="7">
        <f t="shared" si="11"/>
        <v>25.947867298578199</v>
      </c>
    </row>
    <row r="83" spans="3:13" x14ac:dyDescent="0.4">
      <c r="C83">
        <v>81</v>
      </c>
      <c r="D83" s="3">
        <f t="shared" si="6"/>
        <v>672300</v>
      </c>
      <c r="E83" s="3">
        <f t="shared" si="7"/>
        <v>110646</v>
      </c>
      <c r="F83" s="3">
        <f t="shared" si="8"/>
        <v>116397</v>
      </c>
      <c r="G83" s="3">
        <f>0.1*C83*C83+5*C83</f>
        <v>1061.0999999999999</v>
      </c>
      <c r="H83" s="3">
        <f>0.3*C83*C83+10*C83</f>
        <v>2778.3</v>
      </c>
      <c r="I83" s="3">
        <f>0.17*C83*C83+10*C83</f>
        <v>1925.3700000000001</v>
      </c>
      <c r="J83" s="3">
        <f>0.24*C83*C83+10*C83</f>
        <v>2384.64</v>
      </c>
      <c r="K83" s="3">
        <f t="shared" si="9"/>
        <v>53054.999999999993</v>
      </c>
      <c r="L83" s="7">
        <f t="shared" si="10"/>
        <v>21.271735351654566</v>
      </c>
      <c r="M83" s="7">
        <f t="shared" si="11"/>
        <v>26.345809371169981</v>
      </c>
    </row>
    <row r="84" spans="3:13" x14ac:dyDescent="0.4">
      <c r="C84">
        <v>82</v>
      </c>
      <c r="D84" s="3">
        <f t="shared" si="6"/>
        <v>688800</v>
      </c>
      <c r="E84" s="3">
        <f t="shared" si="7"/>
        <v>113324</v>
      </c>
      <c r="F84" s="3">
        <f t="shared" si="8"/>
        <v>119228</v>
      </c>
      <c r="G84" s="3">
        <f>0.1*C84*C84+5*C84</f>
        <v>1082.4000000000001</v>
      </c>
      <c r="H84" s="3">
        <f>0.3*C84*C84+10*C84</f>
        <v>2837.2</v>
      </c>
      <c r="I84" s="3">
        <f>0.17*C84*C84+10*C84</f>
        <v>1963.0800000000002</v>
      </c>
      <c r="J84" s="3">
        <f>0.24*C84*C84+10*C84</f>
        <v>2433.7600000000002</v>
      </c>
      <c r="K84" s="3">
        <f t="shared" si="9"/>
        <v>54120.000000000007</v>
      </c>
      <c r="L84" s="7">
        <f t="shared" si="10"/>
        <v>21.571296290869878</v>
      </c>
      <c r="M84" s="7">
        <f t="shared" si="11"/>
        <v>26.743361483417626</v>
      </c>
    </row>
    <row r="85" spans="3:13" x14ac:dyDescent="0.4">
      <c r="C85">
        <v>83</v>
      </c>
      <c r="D85" s="3">
        <f t="shared" si="6"/>
        <v>705500</v>
      </c>
      <c r="E85" s="3">
        <f t="shared" si="7"/>
        <v>116034</v>
      </c>
      <c r="F85" s="3">
        <f t="shared" si="8"/>
        <v>122093</v>
      </c>
      <c r="G85" s="3">
        <f>0.1*C85*C85+5*C85</f>
        <v>1103.9000000000001</v>
      </c>
      <c r="H85" s="3">
        <f>0.3*C85*C85+10*C85</f>
        <v>2896.7</v>
      </c>
      <c r="I85" s="3">
        <f>0.17*C85*C85+10*C85</f>
        <v>2001.13</v>
      </c>
      <c r="J85" s="3">
        <f>0.24*C85*C85+10*C85</f>
        <v>2483.3599999999997</v>
      </c>
      <c r="K85" s="3">
        <f t="shared" si="9"/>
        <v>55195.000000000007</v>
      </c>
      <c r="L85" s="7">
        <f t="shared" si="10"/>
        <v>21.870209485728275</v>
      </c>
      <c r="M85" s="7">
        <f t="shared" si="11"/>
        <v>27.140467350186221</v>
      </c>
    </row>
    <row r="86" spans="3:13" x14ac:dyDescent="0.4">
      <c r="C86">
        <v>84</v>
      </c>
      <c r="D86" s="3">
        <f t="shared" si="6"/>
        <v>722400</v>
      </c>
      <c r="E86" s="3">
        <f t="shared" si="7"/>
        <v>118776</v>
      </c>
      <c r="F86" s="3">
        <f t="shared" si="8"/>
        <v>124992</v>
      </c>
      <c r="G86" s="3">
        <f>0.1*C86*C86+5*C86</f>
        <v>1125.5999999999999</v>
      </c>
      <c r="H86" s="3">
        <f>0.3*C86*C86+10*C86</f>
        <v>2956.7999999999997</v>
      </c>
      <c r="I86" s="3">
        <f>0.17*C86*C86+10*C86</f>
        <v>2039.52</v>
      </c>
      <c r="J86" s="3">
        <f>0.24*C86*C86+10*C86</f>
        <v>2533.44</v>
      </c>
      <c r="K86" s="3">
        <f t="shared" si="9"/>
        <v>56279.999999999993</v>
      </c>
      <c r="L86" s="7">
        <f t="shared" si="10"/>
        <v>22.16843862679853</v>
      </c>
      <c r="M86" s="7">
        <f t="shared" si="11"/>
        <v>27.537072033947428</v>
      </c>
    </row>
    <row r="87" spans="3:13" x14ac:dyDescent="0.4">
      <c r="C87">
        <v>85</v>
      </c>
      <c r="D87" s="3">
        <f t="shared" si="6"/>
        <v>739500</v>
      </c>
      <c r="E87" s="3">
        <f t="shared" si="7"/>
        <v>121550</v>
      </c>
      <c r="F87" s="3">
        <f t="shared" si="8"/>
        <v>127925</v>
      </c>
      <c r="G87" s="3">
        <f>0.1*C87*C87+5*C87</f>
        <v>1147.5</v>
      </c>
      <c r="H87" s="3">
        <f>0.3*C87*C87+10*C87</f>
        <v>3017.5</v>
      </c>
      <c r="I87" s="3">
        <f>0.17*C87*C87+10*C87</f>
        <v>2078.25</v>
      </c>
      <c r="J87" s="3">
        <f>0.24*C87*C87+10*C87</f>
        <v>2584</v>
      </c>
      <c r="K87" s="3">
        <f t="shared" si="9"/>
        <v>57375</v>
      </c>
      <c r="L87" s="7">
        <f t="shared" si="10"/>
        <v>22.465948400115305</v>
      </c>
      <c r="M87" s="7">
        <f t="shared" si="11"/>
        <v>27.933121937157679</v>
      </c>
    </row>
    <row r="88" spans="3:13" x14ac:dyDescent="0.4">
      <c r="C88">
        <v>86</v>
      </c>
      <c r="D88" s="3">
        <f t="shared" si="6"/>
        <v>756800</v>
      </c>
      <c r="E88" s="3">
        <f t="shared" si="7"/>
        <v>124356</v>
      </c>
      <c r="F88" s="3">
        <f t="shared" si="8"/>
        <v>130892</v>
      </c>
      <c r="G88" s="3">
        <f>0.1*C88*C88+5*C88</f>
        <v>1169.5999999999999</v>
      </c>
      <c r="H88" s="3">
        <f>0.3*C88*C88+10*C88</f>
        <v>3078.8</v>
      </c>
      <c r="I88" s="3">
        <f>0.17*C88*C88+10*C88</f>
        <v>2117.3200000000002</v>
      </c>
      <c r="J88" s="3">
        <f>0.24*C88*C88+10*C88</f>
        <v>2635.04</v>
      </c>
      <c r="K88" s="3">
        <f t="shared" si="9"/>
        <v>58479.999999999993</v>
      </c>
      <c r="L88" s="7">
        <f t="shared" si="10"/>
        <v>22.762704478604647</v>
      </c>
      <c r="M88" s="7">
        <f t="shared" si="11"/>
        <v>28.328564793844286</v>
      </c>
    </row>
    <row r="89" spans="3:13" x14ac:dyDescent="0.4">
      <c r="C89">
        <v>87</v>
      </c>
      <c r="D89" s="3">
        <f t="shared" si="6"/>
        <v>774300</v>
      </c>
      <c r="E89" s="3">
        <f t="shared" si="7"/>
        <v>127194</v>
      </c>
      <c r="F89" s="3">
        <f t="shared" si="8"/>
        <v>133893</v>
      </c>
      <c r="G89" s="3">
        <f>0.1*C89*C89+5*C89</f>
        <v>1191.9000000000001</v>
      </c>
      <c r="H89" s="3">
        <f>0.3*C89*C89+10*C89</f>
        <v>3140.7</v>
      </c>
      <c r="I89" s="3">
        <f>0.17*C89*C89+10*C89</f>
        <v>2156.73</v>
      </c>
      <c r="J89" s="3">
        <f>0.24*C89*C89+10*C89</f>
        <v>2686.56</v>
      </c>
      <c r="K89" s="3">
        <f t="shared" si="9"/>
        <v>59595.000000000007</v>
      </c>
      <c r="L89" s="7">
        <f t="shared" si="10"/>
        <v>23.058673513026516</v>
      </c>
      <c r="M89" s="7">
        <f t="shared" si="11"/>
        <v>28.723349660438036</v>
      </c>
    </row>
    <row r="90" spans="3:13" x14ac:dyDescent="0.4">
      <c r="C90">
        <v>88</v>
      </c>
      <c r="D90" s="3">
        <f t="shared" si="6"/>
        <v>792000</v>
      </c>
      <c r="E90" s="3">
        <f t="shared" si="7"/>
        <v>130064</v>
      </c>
      <c r="F90" s="3">
        <f t="shared" si="8"/>
        <v>136928</v>
      </c>
      <c r="G90" s="3">
        <f>0.1*C90*C90+5*C90</f>
        <v>1214.4000000000001</v>
      </c>
      <c r="H90" s="3">
        <f>0.3*C90*C90+10*C90</f>
        <v>3203.2</v>
      </c>
      <c r="I90" s="3">
        <f>0.17*C90*C90+10*C90</f>
        <v>2196.48</v>
      </c>
      <c r="J90" s="3">
        <f>0.24*C90*C90+10*C90</f>
        <v>2738.5599999999995</v>
      </c>
      <c r="K90" s="3">
        <f t="shared" si="9"/>
        <v>60720.000000000007</v>
      </c>
      <c r="L90" s="7">
        <f t="shared" si="10"/>
        <v>23.353823122462405</v>
      </c>
      <c r="M90" s="7">
        <f t="shared" si="11"/>
        <v>29.117426905890621</v>
      </c>
    </row>
    <row r="91" spans="3:13" x14ac:dyDescent="0.4">
      <c r="C91">
        <v>89</v>
      </c>
      <c r="D91" s="3">
        <f t="shared" si="6"/>
        <v>809900</v>
      </c>
      <c r="E91" s="3">
        <f t="shared" si="7"/>
        <v>132966</v>
      </c>
      <c r="F91" s="3">
        <f t="shared" si="8"/>
        <v>139997</v>
      </c>
      <c r="G91" s="3">
        <f>0.1*C91*C91+5*C91</f>
        <v>1237.0999999999999</v>
      </c>
      <c r="H91" s="3">
        <f>0.3*C91*C91+10*C91</f>
        <v>3266.2999999999997</v>
      </c>
      <c r="I91" s="3">
        <f>0.17*C91*C91+10*C91</f>
        <v>2236.5700000000002</v>
      </c>
      <c r="J91" s="3">
        <f>0.24*C91*C91+10*C91</f>
        <v>2791.04</v>
      </c>
      <c r="K91" s="3">
        <f t="shared" si="9"/>
        <v>61854.999999999993</v>
      </c>
      <c r="L91" s="7">
        <f t="shared" si="10"/>
        <v>23.648121884375069</v>
      </c>
      <c r="M91" s="7">
        <f t="shared" si="11"/>
        <v>29.510748201114296</v>
      </c>
    </row>
    <row r="92" spans="3:13" x14ac:dyDescent="0.4">
      <c r="C92">
        <v>90</v>
      </c>
      <c r="D92" s="3">
        <f t="shared" si="6"/>
        <v>828000</v>
      </c>
      <c r="E92" s="3">
        <f t="shared" si="7"/>
        <v>135900</v>
      </c>
      <c r="F92" s="3">
        <f t="shared" si="8"/>
        <v>143100</v>
      </c>
      <c r="G92" s="3">
        <f>0.1*C92*C92+5*C92</f>
        <v>1260</v>
      </c>
      <c r="H92" s="3">
        <f>0.3*C92*C92+10*C92</f>
        <v>3330</v>
      </c>
      <c r="I92" s="3">
        <f>0.17*C92*C92+10*C92</f>
        <v>2277</v>
      </c>
      <c r="J92" s="3">
        <f>0.24*C92*C92+10*C92</f>
        <v>2844</v>
      </c>
      <c r="K92" s="3">
        <f t="shared" si="9"/>
        <v>63000</v>
      </c>
      <c r="L92" s="7">
        <f t="shared" si="10"/>
        <v>23.941539324267485</v>
      </c>
      <c r="M92" s="7">
        <f t="shared" si="11"/>
        <v>29.903266507780735</v>
      </c>
    </row>
    <row r="93" spans="3:13" x14ac:dyDescent="0.4">
      <c r="C93">
        <v>91</v>
      </c>
      <c r="D93" s="3">
        <f t="shared" si="6"/>
        <v>846300</v>
      </c>
      <c r="E93" s="3">
        <f t="shared" si="7"/>
        <v>138866</v>
      </c>
      <c r="F93" s="3">
        <f t="shared" si="8"/>
        <v>146237</v>
      </c>
      <c r="G93" s="3">
        <f>0.1*C93*C93+5*C93</f>
        <v>1283.0999999999999</v>
      </c>
      <c r="H93" s="3">
        <f>0.3*C93*C93+10*C93</f>
        <v>3394.3</v>
      </c>
      <c r="I93" s="3">
        <f>0.17*C93*C93+10*C93</f>
        <v>2317.77</v>
      </c>
      <c r="J93" s="3">
        <f>0.24*C93*C93+10*C93</f>
        <v>2897.44</v>
      </c>
      <c r="K93" s="3">
        <f t="shared" si="9"/>
        <v>64154.999999999993</v>
      </c>
      <c r="L93" s="7">
        <f t="shared" si="10"/>
        <v>24.234045904966901</v>
      </c>
      <c r="M93" s="7">
        <f t="shared" si="11"/>
        <v>30.294936066515358</v>
      </c>
    </row>
    <row r="94" spans="3:13" x14ac:dyDescent="0.4">
      <c r="C94">
        <v>92</v>
      </c>
      <c r="D94" s="3">
        <f t="shared" si="6"/>
        <v>864800</v>
      </c>
      <c r="E94" s="3">
        <f t="shared" si="7"/>
        <v>141864</v>
      </c>
      <c r="F94" s="3">
        <f t="shared" si="8"/>
        <v>149408</v>
      </c>
      <c r="G94" s="3">
        <f>0.1*C94*C94+5*C94</f>
        <v>1306.4000000000001</v>
      </c>
      <c r="H94" s="3">
        <f>0.3*C94*C94+10*C94</f>
        <v>3459.2</v>
      </c>
      <c r="I94" s="3">
        <f>0.17*C94*C94+10*C94</f>
        <v>2358.88</v>
      </c>
      <c r="J94" s="3">
        <f>0.24*C94*C94+10*C94</f>
        <v>2951.3599999999997</v>
      </c>
      <c r="K94" s="3">
        <f t="shared" si="9"/>
        <v>65320.000000000007</v>
      </c>
      <c r="L94" s="7">
        <f t="shared" si="10"/>
        <v>24.525613015559671</v>
      </c>
      <c r="M94" s="7">
        <f t="shared" si="11"/>
        <v>30.68571238452239</v>
      </c>
    </row>
    <row r="95" spans="3:13" x14ac:dyDescent="0.4">
      <c r="C95">
        <v>93</v>
      </c>
      <c r="D95" s="3">
        <f t="shared" si="6"/>
        <v>883500</v>
      </c>
      <c r="E95" s="3">
        <f t="shared" si="7"/>
        <v>144894</v>
      </c>
      <c r="F95" s="3">
        <f t="shared" si="8"/>
        <v>152613</v>
      </c>
      <c r="G95" s="3">
        <f>0.1*C95*C95+5*C95</f>
        <v>1329.9</v>
      </c>
      <c r="H95" s="3">
        <f>0.3*C95*C95+10*C95</f>
        <v>3524.7</v>
      </c>
      <c r="I95" s="3">
        <f>0.17*C95*C95+10*C95</f>
        <v>2400.33</v>
      </c>
      <c r="J95" s="3">
        <f>0.24*C95*C95+10*C95</f>
        <v>3005.76</v>
      </c>
      <c r="K95" s="3">
        <f t="shared" si="9"/>
        <v>66495</v>
      </c>
      <c r="L95" s="7">
        <f t="shared" si="10"/>
        <v>24.816212960001764</v>
      </c>
      <c r="M95" s="7">
        <f t="shared" si="11"/>
        <v>31.07555222267559</v>
      </c>
    </row>
    <row r="96" spans="3:13" x14ac:dyDescent="0.4">
      <c r="C96">
        <v>94</v>
      </c>
      <c r="D96" s="3">
        <f t="shared" si="6"/>
        <v>902400</v>
      </c>
      <c r="E96" s="3">
        <f t="shared" si="7"/>
        <v>147956</v>
      </c>
      <c r="F96" s="3">
        <f t="shared" si="8"/>
        <v>155852</v>
      </c>
      <c r="G96" s="3">
        <f>0.1*C96*C96+5*C96</f>
        <v>1353.6</v>
      </c>
      <c r="H96" s="3">
        <f>0.3*C96*C96+10*C96</f>
        <v>3590.7999999999997</v>
      </c>
      <c r="I96" s="3">
        <f>0.17*C96*C96+10*C96</f>
        <v>2442.12</v>
      </c>
      <c r="J96" s="3">
        <f>0.24*C96*C96+10*C96</f>
        <v>3060.64</v>
      </c>
      <c r="K96" s="3">
        <f t="shared" si="9"/>
        <v>67680</v>
      </c>
      <c r="L96" s="7">
        <f t="shared" si="10"/>
        <v>25.105818945429228</v>
      </c>
      <c r="M96" s="7">
        <f t="shared" si="11"/>
        <v>31.464413582108371</v>
      </c>
    </row>
    <row r="97" spans="3:13" x14ac:dyDescent="0.4">
      <c r="C97">
        <v>95</v>
      </c>
      <c r="D97" s="3">
        <f t="shared" si="6"/>
        <v>921500</v>
      </c>
      <c r="E97" s="3">
        <f t="shared" si="7"/>
        <v>151050</v>
      </c>
      <c r="F97" s="3">
        <f t="shared" si="8"/>
        <v>159125</v>
      </c>
      <c r="G97" s="3">
        <f>0.1*C97*C97+5*C97</f>
        <v>1377.5</v>
      </c>
      <c r="H97" s="3">
        <f>0.3*C97*C97+10*C97</f>
        <v>3657.5</v>
      </c>
      <c r="I97" s="3">
        <f>0.17*C97*C97+10*C97</f>
        <v>2484.25</v>
      </c>
      <c r="J97" s="3">
        <f>0.24*C97*C97+10*C97</f>
        <v>3116</v>
      </c>
      <c r="K97" s="3">
        <f t="shared" si="9"/>
        <v>68875</v>
      </c>
      <c r="L97" s="7">
        <f t="shared" si="10"/>
        <v>25.394405070192171</v>
      </c>
      <c r="M97" s="7">
        <f t="shared" si="11"/>
        <v>31.852255690336651</v>
      </c>
    </row>
    <row r="98" spans="3:13" x14ac:dyDescent="0.4">
      <c r="C98">
        <v>96</v>
      </c>
      <c r="D98" s="3">
        <f t="shared" si="6"/>
        <v>940800</v>
      </c>
      <c r="E98" s="3">
        <f t="shared" si="7"/>
        <v>154176</v>
      </c>
      <c r="F98" s="3">
        <f t="shared" si="8"/>
        <v>162432</v>
      </c>
      <c r="G98" s="3">
        <f>0.1*C98*C98+5*C98</f>
        <v>1401.6000000000001</v>
      </c>
      <c r="H98" s="3">
        <f>0.3*C98*C98+10*C98</f>
        <v>3724.7999999999997</v>
      </c>
      <c r="I98" s="3">
        <f>0.17*C98*C98+10*C98</f>
        <v>2526.7200000000003</v>
      </c>
      <c r="J98" s="3">
        <f>0.24*C98*C98+10*C98</f>
        <v>3171.84</v>
      </c>
      <c r="K98" s="3">
        <f t="shared" si="9"/>
        <v>70080</v>
      </c>
      <c r="L98" s="7">
        <f t="shared" si="10"/>
        <v>25.681946311635372</v>
      </c>
      <c r="M98" s="7">
        <f t="shared" si="11"/>
        <v>32.239038986946525</v>
      </c>
    </row>
    <row r="99" spans="3:13" x14ac:dyDescent="0.4">
      <c r="C99">
        <v>97</v>
      </c>
      <c r="D99" s="3">
        <f t="shared" si="6"/>
        <v>960300</v>
      </c>
      <c r="E99" s="3">
        <f t="shared" si="7"/>
        <v>157334</v>
      </c>
      <c r="F99" s="3">
        <f t="shared" si="8"/>
        <v>165773</v>
      </c>
      <c r="G99" s="3">
        <f>0.1*C99*C99+5*C99</f>
        <v>1425.9</v>
      </c>
      <c r="H99" s="3">
        <f>0.3*C99*C99+10*C99</f>
        <v>3792.7</v>
      </c>
      <c r="I99" s="3">
        <f>0.17*C99*C99+10*C99</f>
        <v>2569.5300000000002</v>
      </c>
      <c r="J99" s="3">
        <f>0.24*C99*C99+10*C99</f>
        <v>3228.16</v>
      </c>
      <c r="K99" s="3">
        <f t="shared" si="9"/>
        <v>71295</v>
      </c>
      <c r="L99" s="7">
        <f t="shared" si="10"/>
        <v>25.968418513647535</v>
      </c>
      <c r="M99" s="7">
        <f t="shared" si="11"/>
        <v>32.624725108878437</v>
      </c>
    </row>
    <row r="100" spans="3:13" x14ac:dyDescent="0.4">
      <c r="C100">
        <v>98</v>
      </c>
      <c r="D100" s="3">
        <f t="shared" si="6"/>
        <v>980000</v>
      </c>
      <c r="E100" s="3">
        <f t="shared" si="7"/>
        <v>160524</v>
      </c>
      <c r="F100" s="3">
        <f t="shared" si="8"/>
        <v>169148</v>
      </c>
      <c r="G100" s="3">
        <f>0.1*C100*C100+5*C100</f>
        <v>1450.4</v>
      </c>
      <c r="H100" s="3">
        <f>0.3*C100*C100+10*C100</f>
        <v>3861.2</v>
      </c>
      <c r="I100" s="3">
        <f>0.17*C100*C100+10*C100</f>
        <v>2612.6800000000003</v>
      </c>
      <c r="J100" s="3">
        <f>0.24*C100*C100+10*C100</f>
        <v>3284.96</v>
      </c>
      <c r="K100" s="3">
        <f t="shared" si="9"/>
        <v>72520</v>
      </c>
      <c r="L100" s="7">
        <f t="shared" si="10"/>
        <v>26.253798374001171</v>
      </c>
      <c r="M100" s="7">
        <f t="shared" si="11"/>
        <v>33.009276875338301</v>
      </c>
    </row>
    <row r="101" spans="3:13" x14ac:dyDescent="0.4">
      <c r="C101">
        <v>99</v>
      </c>
      <c r="D101" s="3">
        <f t="shared" si="6"/>
        <v>999900</v>
      </c>
      <c r="E101" s="3">
        <f t="shared" si="7"/>
        <v>163746</v>
      </c>
      <c r="F101" s="3">
        <f t="shared" si="8"/>
        <v>172557</v>
      </c>
      <c r="G101" s="3">
        <f>0.1*C101*C101+5*C101</f>
        <v>1475.1</v>
      </c>
      <c r="H101" s="3">
        <f>0.3*C101*C101+10*C101</f>
        <v>3930.2999999999997</v>
      </c>
      <c r="I101" s="3">
        <f>0.17*C101*C101+10*C101</f>
        <v>2656.17</v>
      </c>
      <c r="J101" s="3">
        <f>0.24*C101*C101+10*C101</f>
        <v>3342.24</v>
      </c>
      <c r="K101" s="3">
        <f t="shared" si="9"/>
        <v>73755</v>
      </c>
      <c r="L101" s="7">
        <f t="shared" si="10"/>
        <v>26.538063431503677</v>
      </c>
      <c r="M101" s="7">
        <f t="shared" si="11"/>
        <v>33.392658272365409</v>
      </c>
    </row>
    <row r="102" spans="3:13" x14ac:dyDescent="0.4">
      <c r="C102">
        <v>100</v>
      </c>
      <c r="D102" s="3">
        <f t="shared" si="6"/>
        <v>1020000</v>
      </c>
      <c r="E102" s="3">
        <f t="shared" si="7"/>
        <v>167000</v>
      </c>
      <c r="F102" s="3">
        <f t="shared" si="8"/>
        <v>176000</v>
      </c>
      <c r="G102" s="3">
        <f>0.1*C102*C102+5*C102</f>
        <v>1500</v>
      </c>
      <c r="H102" s="3">
        <f>0.3*C102*C102+10*C102</f>
        <v>4000</v>
      </c>
      <c r="I102" s="3">
        <f>0.17*C102*C102+10*C102</f>
        <v>2700</v>
      </c>
      <c r="J102" s="3">
        <f>0.24*C102*C102+10*C102</f>
        <v>3400</v>
      </c>
      <c r="K102" s="3">
        <f t="shared" si="9"/>
        <v>75000</v>
      </c>
      <c r="L102" s="7">
        <f t="shared" si="10"/>
        <v>26.82119205298013</v>
      </c>
      <c r="M102" s="7">
        <f t="shared" si="11"/>
        <v>33.774834437086092</v>
      </c>
    </row>
  </sheetData>
  <mergeCells count="1">
    <mergeCell ref="C1:M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E655E-FB2B-4062-9044-E07C188530B8}">
  <dimension ref="C1:M102"/>
  <sheetViews>
    <sheetView topLeftCell="A94" workbookViewId="0">
      <selection activeCell="M3" sqref="M3:M102"/>
    </sheetView>
  </sheetViews>
  <sheetFormatPr defaultRowHeight="17.399999999999999" x14ac:dyDescent="0.4"/>
  <cols>
    <col min="4" max="4" width="12" customWidth="1"/>
    <col min="5" max="5" width="11" customWidth="1"/>
    <col min="6" max="6" width="10.19921875" customWidth="1"/>
    <col min="7" max="7" width="11.3984375" customWidth="1"/>
    <col min="8" max="8" width="10.59765625" customWidth="1"/>
    <col min="9" max="9" width="10.09765625" customWidth="1"/>
    <col min="10" max="10" width="10.59765625" customWidth="1"/>
    <col min="11" max="11" width="15.19921875" customWidth="1"/>
    <col min="12" max="12" width="13.09765625" customWidth="1"/>
    <col min="13" max="13" width="12.09765625" customWidth="1"/>
  </cols>
  <sheetData>
    <row r="1" spans="3:13" x14ac:dyDescent="0.4">
      <c r="C1" s="8" t="s">
        <v>15</v>
      </c>
      <c r="D1" s="8"/>
      <c r="E1" s="8"/>
      <c r="F1" s="8"/>
      <c r="G1" s="8"/>
      <c r="H1" s="8"/>
      <c r="I1" s="8"/>
      <c r="J1" s="8"/>
      <c r="K1" s="8"/>
      <c r="L1" s="8"/>
      <c r="M1" s="8"/>
    </row>
    <row r="2" spans="3:13" ht="52.2" x14ac:dyDescent="0.4">
      <c r="C2" s="2" t="s">
        <v>3</v>
      </c>
      <c r="D2" s="10" t="s">
        <v>0</v>
      </c>
      <c r="E2" s="10" t="s">
        <v>1</v>
      </c>
      <c r="F2" s="10" t="s">
        <v>2</v>
      </c>
      <c r="G2" s="10" t="s">
        <v>4</v>
      </c>
      <c r="H2" s="10" t="s">
        <v>5</v>
      </c>
      <c r="I2" s="10" t="s">
        <v>6</v>
      </c>
      <c r="J2" s="10" t="s">
        <v>7</v>
      </c>
      <c r="K2" s="11" t="s">
        <v>11</v>
      </c>
      <c r="L2" s="12" t="s">
        <v>9</v>
      </c>
      <c r="M2" s="12" t="s">
        <v>10</v>
      </c>
    </row>
    <row r="3" spans="3:13" x14ac:dyDescent="0.4">
      <c r="C3">
        <v>1</v>
      </c>
      <c r="D3" s="3">
        <f>(C3+2)*C3*100</f>
        <v>300</v>
      </c>
      <c r="E3" s="3">
        <f>18*C3*C3+70*C3</f>
        <v>88</v>
      </c>
      <c r="F3" s="3">
        <f>15*C3*C3+60*C3</f>
        <v>75</v>
      </c>
      <c r="G3" s="3">
        <f>0.1*C3*C3+5*C3</f>
        <v>5.0999999999999996</v>
      </c>
      <c r="H3" s="3">
        <f>0.25*C3*C3+8*C3</f>
        <v>8.25</v>
      </c>
      <c r="I3" s="3">
        <f>0.17*C3*C3+10*C3</f>
        <v>10.17</v>
      </c>
      <c r="J3" s="3">
        <f>0.24*C3*C3+10*C3</f>
        <v>10.24</v>
      </c>
      <c r="K3" s="3">
        <f>50*H3</f>
        <v>412.5</v>
      </c>
      <c r="L3" s="7">
        <f>(0.0002*I3) / ( 1 + 0.0002 * I3) * 100</f>
        <v>0.20298712418939879</v>
      </c>
      <c r="M3" s="7">
        <f>(0.0002*J3) / ( 1 + 0.0002 * J3) * 100</f>
        <v>0.20438142683783614</v>
      </c>
    </row>
    <row r="4" spans="3:13" x14ac:dyDescent="0.4">
      <c r="C4">
        <v>2</v>
      </c>
      <c r="D4" s="3">
        <f t="shared" ref="D4:D67" si="0">(C4+2)*C4*100</f>
        <v>800</v>
      </c>
      <c r="E4" s="3">
        <f t="shared" ref="E4:E67" si="1">18*C4*C4+70*C4</f>
        <v>212</v>
      </c>
      <c r="F4" s="3">
        <f t="shared" ref="F4:F67" si="2">15*C4*C4+60*C4</f>
        <v>180</v>
      </c>
      <c r="G4" s="3">
        <f>0.1*C4*C4+5*C4</f>
        <v>10.4</v>
      </c>
      <c r="H4" s="3">
        <f t="shared" ref="H4:H67" si="3">0.25*C4*C4+8*C4</f>
        <v>17</v>
      </c>
      <c r="I4" s="3">
        <f>0.17*C4*C4+10*C4</f>
        <v>20.68</v>
      </c>
      <c r="J4" s="3">
        <f>0.24*C4*C4+10*C4</f>
        <v>20.96</v>
      </c>
      <c r="K4" s="3">
        <f>50*H4</f>
        <v>850</v>
      </c>
      <c r="L4" s="7">
        <f t="shared" ref="L4:L67" si="4">(0.0002*I4) / ( 1 + 0.0002 * I4) * 100</f>
        <v>0.41189639650405924</v>
      </c>
      <c r="M4" s="7">
        <f t="shared" ref="M4:M67" si="5">(0.0002*J4) / ( 1 + 0.0002 * J4) * 100</f>
        <v>0.41745004939294478</v>
      </c>
    </row>
    <row r="5" spans="3:13" x14ac:dyDescent="0.4">
      <c r="C5">
        <v>3</v>
      </c>
      <c r="D5" s="3">
        <f t="shared" si="0"/>
        <v>1500</v>
      </c>
      <c r="E5" s="3">
        <f t="shared" si="1"/>
        <v>372</v>
      </c>
      <c r="F5" s="3">
        <f t="shared" si="2"/>
        <v>315</v>
      </c>
      <c r="G5" s="3">
        <f>0.1*C5*C5+5*C5</f>
        <v>15.9</v>
      </c>
      <c r="H5" s="3">
        <f t="shared" si="3"/>
        <v>26.25</v>
      </c>
      <c r="I5" s="3">
        <f>0.17*C5*C5+10*C5</f>
        <v>31.53</v>
      </c>
      <c r="J5" s="3">
        <f>0.24*C5*C5+10*C5</f>
        <v>32.159999999999997</v>
      </c>
      <c r="K5" s="3">
        <f>50*H5</f>
        <v>1312.5</v>
      </c>
      <c r="L5" s="7">
        <f t="shared" si="4"/>
        <v>0.62664835547040376</v>
      </c>
      <c r="M5" s="7">
        <f t="shared" si="5"/>
        <v>0.63908937712632341</v>
      </c>
    </row>
    <row r="6" spans="3:13" x14ac:dyDescent="0.4">
      <c r="C6">
        <v>4</v>
      </c>
      <c r="D6" s="3">
        <f t="shared" si="0"/>
        <v>2400</v>
      </c>
      <c r="E6" s="3">
        <f t="shared" si="1"/>
        <v>568</v>
      </c>
      <c r="F6" s="3">
        <f t="shared" si="2"/>
        <v>480</v>
      </c>
      <c r="G6" s="3">
        <f>0.1*C6*C6+5*C6</f>
        <v>21.6</v>
      </c>
      <c r="H6" s="3">
        <f t="shared" si="3"/>
        <v>36</v>
      </c>
      <c r="I6" s="3">
        <f>0.17*C6*C6+10*C6</f>
        <v>42.72</v>
      </c>
      <c r="J6" s="3">
        <f>0.24*C6*C6+10*C6</f>
        <v>43.84</v>
      </c>
      <c r="K6" s="3">
        <f>50*H6</f>
        <v>1800</v>
      </c>
      <c r="L6" s="7">
        <f t="shared" si="4"/>
        <v>0.84716184916077031</v>
      </c>
      <c r="M6" s="7">
        <f t="shared" si="5"/>
        <v>0.86917903819312281</v>
      </c>
    </row>
    <row r="7" spans="3:13" x14ac:dyDescent="0.4">
      <c r="C7">
        <v>5</v>
      </c>
      <c r="D7" s="3">
        <f t="shared" si="0"/>
        <v>3500</v>
      </c>
      <c r="E7" s="3">
        <f t="shared" si="1"/>
        <v>800</v>
      </c>
      <c r="F7" s="3">
        <f t="shared" si="2"/>
        <v>675</v>
      </c>
      <c r="G7" s="3">
        <f>0.1*C7*C7+5*C7</f>
        <v>27.5</v>
      </c>
      <c r="H7" s="3">
        <f t="shared" si="3"/>
        <v>46.25</v>
      </c>
      <c r="I7" s="3">
        <f>0.17*C7*C7+10*C7</f>
        <v>54.25</v>
      </c>
      <c r="J7" s="3">
        <f>0.24*C7*C7+10*C7</f>
        <v>56</v>
      </c>
      <c r="K7" s="3">
        <f>50*H7</f>
        <v>2312.5</v>
      </c>
      <c r="L7" s="7">
        <f t="shared" si="4"/>
        <v>1.0733541079289706</v>
      </c>
      <c r="M7" s="7">
        <f t="shared" si="5"/>
        <v>1.1075949367088607</v>
      </c>
    </row>
    <row r="8" spans="3:13" x14ac:dyDescent="0.4">
      <c r="C8">
        <v>6</v>
      </c>
      <c r="D8" s="3">
        <f t="shared" si="0"/>
        <v>4800</v>
      </c>
      <c r="E8" s="3">
        <f t="shared" si="1"/>
        <v>1068</v>
      </c>
      <c r="F8" s="3">
        <f t="shared" si="2"/>
        <v>900</v>
      </c>
      <c r="G8" s="3">
        <f>0.1*C8*C8+5*C8</f>
        <v>33.6</v>
      </c>
      <c r="H8" s="3">
        <f t="shared" si="3"/>
        <v>57</v>
      </c>
      <c r="I8" s="3">
        <f>0.17*C8*C8+10*C8</f>
        <v>66.12</v>
      </c>
      <c r="J8" s="3">
        <f>0.24*C8*C8+10*C8</f>
        <v>68.64</v>
      </c>
      <c r="K8" s="3">
        <f>50*H8</f>
        <v>2850</v>
      </c>
      <c r="L8" s="7">
        <f t="shared" si="4"/>
        <v>1.3051408178250814</v>
      </c>
      <c r="M8" s="7">
        <f t="shared" si="5"/>
        <v>1.354209413175921</v>
      </c>
    </row>
    <row r="9" spans="3:13" x14ac:dyDescent="0.4">
      <c r="C9">
        <v>7</v>
      </c>
      <c r="D9" s="3">
        <f t="shared" si="0"/>
        <v>6300</v>
      </c>
      <c r="E9" s="3">
        <f t="shared" si="1"/>
        <v>1372</v>
      </c>
      <c r="F9" s="3">
        <f t="shared" si="2"/>
        <v>1155</v>
      </c>
      <c r="G9" s="3">
        <f>0.1*C9*C9+5*C9</f>
        <v>39.9</v>
      </c>
      <c r="H9" s="3">
        <f t="shared" si="3"/>
        <v>68.25</v>
      </c>
      <c r="I9" s="3">
        <f>0.17*C9*C9+10*C9</f>
        <v>78.33</v>
      </c>
      <c r="J9" s="3">
        <f>0.24*C9*C9+10*C9</f>
        <v>81.760000000000005</v>
      </c>
      <c r="K9" s="3">
        <f>50*H9</f>
        <v>3412.5</v>
      </c>
      <c r="L9" s="7">
        <f t="shared" si="4"/>
        <v>1.5424361945757759</v>
      </c>
      <c r="M9" s="7">
        <f t="shared" si="5"/>
        <v>1.608891407701269</v>
      </c>
    </row>
    <row r="10" spans="3:13" x14ac:dyDescent="0.4">
      <c r="C10">
        <v>8</v>
      </c>
      <c r="D10" s="3">
        <f t="shared" si="0"/>
        <v>8000</v>
      </c>
      <c r="E10" s="3">
        <f t="shared" si="1"/>
        <v>1712</v>
      </c>
      <c r="F10" s="3">
        <f t="shared" si="2"/>
        <v>1440</v>
      </c>
      <c r="G10" s="3">
        <f>0.1*C10*C10+5*C10</f>
        <v>46.4</v>
      </c>
      <c r="H10" s="3">
        <f t="shared" si="3"/>
        <v>80</v>
      </c>
      <c r="I10" s="3">
        <f>0.17*C10*C10+10*C10</f>
        <v>90.88</v>
      </c>
      <c r="J10" s="3">
        <f>0.24*C10*C10+10*C10</f>
        <v>95.36</v>
      </c>
      <c r="K10" s="3">
        <f>50*H10</f>
        <v>4000</v>
      </c>
      <c r="L10" s="7">
        <f t="shared" si="4"/>
        <v>1.7851530580174746</v>
      </c>
      <c r="M10" s="7">
        <f t="shared" si="5"/>
        <v>1.8715066256358728</v>
      </c>
    </row>
    <row r="11" spans="3:13" x14ac:dyDescent="0.4">
      <c r="C11">
        <v>9</v>
      </c>
      <c r="D11" s="3">
        <f t="shared" si="0"/>
        <v>9900</v>
      </c>
      <c r="E11" s="3">
        <f t="shared" si="1"/>
        <v>2088</v>
      </c>
      <c r="F11" s="3">
        <f t="shared" si="2"/>
        <v>1755</v>
      </c>
      <c r="G11" s="3">
        <f>0.1*C11*C11+5*C11</f>
        <v>53.1</v>
      </c>
      <c r="H11" s="3">
        <f t="shared" si="3"/>
        <v>92.25</v>
      </c>
      <c r="I11" s="3">
        <f>0.17*C11*C11+10*C11</f>
        <v>103.77</v>
      </c>
      <c r="J11" s="3">
        <f>0.24*C11*C11+10*C11</f>
        <v>109.44</v>
      </c>
      <c r="K11" s="3">
        <f>50*H11</f>
        <v>4612.5</v>
      </c>
      <c r="L11" s="7">
        <f t="shared" si="4"/>
        <v>2.0332029068708035</v>
      </c>
      <c r="M11" s="7">
        <f t="shared" si="5"/>
        <v>2.1419177052671134</v>
      </c>
    </row>
    <row r="12" spans="3:13" x14ac:dyDescent="0.4">
      <c r="C12">
        <v>10</v>
      </c>
      <c r="D12" s="3">
        <f t="shared" si="0"/>
        <v>12000</v>
      </c>
      <c r="E12" s="3">
        <f t="shared" si="1"/>
        <v>2500</v>
      </c>
      <c r="F12" s="3">
        <f t="shared" si="2"/>
        <v>2100</v>
      </c>
      <c r="G12" s="3">
        <f>0.1*C12*C12+5*C12</f>
        <v>60</v>
      </c>
      <c r="H12" s="3">
        <f t="shared" si="3"/>
        <v>105</v>
      </c>
      <c r="I12" s="3">
        <f>0.17*C12*C12+10*C12</f>
        <v>117</v>
      </c>
      <c r="J12" s="3">
        <f>0.24*C12*C12+10*C12</f>
        <v>124</v>
      </c>
      <c r="K12" s="3">
        <f>50*H12</f>
        <v>5250</v>
      </c>
      <c r="L12" s="7">
        <f t="shared" si="4"/>
        <v>2.2864959937463358</v>
      </c>
      <c r="M12" s="7">
        <f t="shared" si="5"/>
        <v>2.4199843871975024</v>
      </c>
    </row>
    <row r="13" spans="3:13" x14ac:dyDescent="0.4">
      <c r="C13">
        <v>11</v>
      </c>
      <c r="D13" s="3">
        <f t="shared" si="0"/>
        <v>14300</v>
      </c>
      <c r="E13" s="3">
        <f t="shared" si="1"/>
        <v>2948</v>
      </c>
      <c r="F13" s="3">
        <f t="shared" si="2"/>
        <v>2475</v>
      </c>
      <c r="G13" s="3">
        <f>0.1*C13*C13+5*C13</f>
        <v>67.099999999999994</v>
      </c>
      <c r="H13" s="3">
        <f t="shared" si="3"/>
        <v>118.25</v>
      </c>
      <c r="I13" s="3">
        <f>0.17*C13*C13+10*C13</f>
        <v>130.57</v>
      </c>
      <c r="J13" s="3">
        <f>0.24*C13*C13+10*C13</f>
        <v>139.04</v>
      </c>
      <c r="K13" s="3">
        <f>50*H13</f>
        <v>5912.5</v>
      </c>
      <c r="L13" s="7">
        <f t="shared" si="4"/>
        <v>2.544941400273264</v>
      </c>
      <c r="M13" s="7">
        <f t="shared" si="5"/>
        <v>2.7055636850462341</v>
      </c>
    </row>
    <row r="14" spans="3:13" x14ac:dyDescent="0.4">
      <c r="C14">
        <v>12</v>
      </c>
      <c r="D14" s="3">
        <f t="shared" si="0"/>
        <v>16800</v>
      </c>
      <c r="E14" s="3">
        <f t="shared" si="1"/>
        <v>3432</v>
      </c>
      <c r="F14" s="3">
        <f t="shared" si="2"/>
        <v>2880</v>
      </c>
      <c r="G14" s="3">
        <f>0.1*C14*C14+5*C14</f>
        <v>74.400000000000006</v>
      </c>
      <c r="H14" s="3">
        <f t="shared" si="3"/>
        <v>132</v>
      </c>
      <c r="I14" s="3">
        <f>0.17*C14*C14+10*C14</f>
        <v>144.47999999999999</v>
      </c>
      <c r="J14" s="3">
        <f>0.24*C14*C14+10*C14</f>
        <v>154.56</v>
      </c>
      <c r="K14" s="3">
        <f>50*H14</f>
        <v>6600</v>
      </c>
      <c r="L14" s="7">
        <f t="shared" si="4"/>
        <v>2.8084471122445804</v>
      </c>
      <c r="M14" s="7">
        <f t="shared" si="5"/>
        <v>2.9985100571144776</v>
      </c>
    </row>
    <row r="15" spans="3:13" x14ac:dyDescent="0.4">
      <c r="C15">
        <v>13</v>
      </c>
      <c r="D15" s="3">
        <f t="shared" si="0"/>
        <v>19500</v>
      </c>
      <c r="E15" s="3">
        <f t="shared" si="1"/>
        <v>3952</v>
      </c>
      <c r="F15" s="3">
        <f t="shared" si="2"/>
        <v>3315</v>
      </c>
      <c r="G15" s="3">
        <f>0.1*C15*C15+5*C15</f>
        <v>81.900000000000006</v>
      </c>
      <c r="H15" s="3">
        <f t="shared" si="3"/>
        <v>146.25</v>
      </c>
      <c r="I15" s="3">
        <f>0.17*C15*C15+10*C15</f>
        <v>158.72999999999999</v>
      </c>
      <c r="J15" s="3">
        <f>0.24*C15*C15+10*C15</f>
        <v>170.56</v>
      </c>
      <c r="K15" s="3">
        <f>50*H15</f>
        <v>7312.5</v>
      </c>
      <c r="L15" s="7">
        <f t="shared" si="4"/>
        <v>3.0769200946744641</v>
      </c>
      <c r="M15" s="7">
        <f t="shared" si="5"/>
        <v>3.2986755786607258</v>
      </c>
    </row>
    <row r="16" spans="3:13" x14ac:dyDescent="0.4">
      <c r="C16">
        <v>14</v>
      </c>
      <c r="D16" s="3">
        <f t="shared" si="0"/>
        <v>22400</v>
      </c>
      <c r="E16" s="3">
        <f t="shared" si="1"/>
        <v>4508</v>
      </c>
      <c r="F16" s="3">
        <f t="shared" si="2"/>
        <v>3780</v>
      </c>
      <c r="G16" s="3">
        <f>0.1*C16*C16+5*C16</f>
        <v>89.6</v>
      </c>
      <c r="H16" s="3">
        <f t="shared" si="3"/>
        <v>161</v>
      </c>
      <c r="I16" s="3">
        <f>0.17*C16*C16+10*C16</f>
        <v>173.32</v>
      </c>
      <c r="J16" s="3">
        <f>0.24*C16*C16+10*C16</f>
        <v>187.04</v>
      </c>
      <c r="K16" s="3">
        <f>50*H16</f>
        <v>8050</v>
      </c>
      <c r="L16" s="7">
        <f t="shared" si="4"/>
        <v>3.3502663666658932</v>
      </c>
      <c r="M16" s="7">
        <f t="shared" si="5"/>
        <v>3.6059101144390628</v>
      </c>
    </row>
    <row r="17" spans="3:13" x14ac:dyDescent="0.4">
      <c r="C17">
        <v>15</v>
      </c>
      <c r="D17" s="3">
        <f t="shared" si="0"/>
        <v>25500</v>
      </c>
      <c r="E17" s="3">
        <f t="shared" si="1"/>
        <v>5100</v>
      </c>
      <c r="F17" s="3">
        <f t="shared" si="2"/>
        <v>4275</v>
      </c>
      <c r="G17" s="3">
        <f>0.1*C17*C17+5*C17</f>
        <v>97.5</v>
      </c>
      <c r="H17" s="3">
        <f t="shared" si="3"/>
        <v>176.25</v>
      </c>
      <c r="I17" s="3">
        <f>0.17*C17*C17+10*C17</f>
        <v>188.25</v>
      </c>
      <c r="J17" s="3">
        <f>0.24*C17*C17+10*C17</f>
        <v>204</v>
      </c>
      <c r="K17" s="3">
        <f>50*H17</f>
        <v>8812.5</v>
      </c>
      <c r="L17" s="7">
        <f t="shared" si="4"/>
        <v>3.6283910759890139</v>
      </c>
      <c r="M17" s="7">
        <f t="shared" si="5"/>
        <v>3.920061491160646</v>
      </c>
    </row>
    <row r="18" spans="3:13" x14ac:dyDescent="0.4">
      <c r="C18">
        <v>16</v>
      </c>
      <c r="D18" s="3">
        <f t="shared" si="0"/>
        <v>28800</v>
      </c>
      <c r="E18" s="3">
        <f t="shared" si="1"/>
        <v>5728</v>
      </c>
      <c r="F18" s="3">
        <f t="shared" si="2"/>
        <v>4800</v>
      </c>
      <c r="G18" s="3">
        <f>0.1*C18*C18+5*C18</f>
        <v>105.6</v>
      </c>
      <c r="H18" s="3">
        <f t="shared" si="3"/>
        <v>192</v>
      </c>
      <c r="I18" s="3">
        <f>0.17*C18*C18+10*C18</f>
        <v>203.52</v>
      </c>
      <c r="J18" s="3">
        <f>0.24*C18*C18+10*C18</f>
        <v>221.44</v>
      </c>
      <c r="K18" s="3">
        <f>50*H18</f>
        <v>9600</v>
      </c>
      <c r="L18" s="7">
        <f t="shared" si="4"/>
        <v>3.9111985732734764</v>
      </c>
      <c r="M18" s="7">
        <f t="shared" si="5"/>
        <v>4.2409756695470975</v>
      </c>
    </row>
    <row r="19" spans="3:13" x14ac:dyDescent="0.4">
      <c r="C19">
        <v>17</v>
      </c>
      <c r="D19" s="3">
        <f t="shared" si="0"/>
        <v>32300</v>
      </c>
      <c r="E19" s="3">
        <f t="shared" si="1"/>
        <v>6392</v>
      </c>
      <c r="F19" s="3">
        <f t="shared" si="2"/>
        <v>5355</v>
      </c>
      <c r="G19" s="3">
        <f>0.1*C19*C19+5*C19</f>
        <v>113.9</v>
      </c>
      <c r="H19" s="3">
        <f t="shared" si="3"/>
        <v>208.25</v>
      </c>
      <c r="I19" s="3">
        <f>0.17*C19*C19+10*C19</f>
        <v>219.13</v>
      </c>
      <c r="J19" s="3">
        <f>0.24*C19*C19+10*C19</f>
        <v>239.36</v>
      </c>
      <c r="K19" s="3">
        <f>50*H19</f>
        <v>10412.5</v>
      </c>
      <c r="L19" s="7">
        <f t="shared" si="4"/>
        <v>4.198592485720801</v>
      </c>
      <c r="M19" s="7">
        <f t="shared" si="5"/>
        <v>4.5684969156538209</v>
      </c>
    </row>
    <row r="20" spans="3:13" x14ac:dyDescent="0.4">
      <c r="C20">
        <v>18</v>
      </c>
      <c r="D20" s="3">
        <f t="shared" si="0"/>
        <v>36000</v>
      </c>
      <c r="E20" s="3">
        <f t="shared" si="1"/>
        <v>7092</v>
      </c>
      <c r="F20" s="3">
        <f t="shared" si="2"/>
        <v>5940</v>
      </c>
      <c r="G20" s="3">
        <f>0.1*C20*C20+5*C20</f>
        <v>122.4</v>
      </c>
      <c r="H20" s="3">
        <f t="shared" si="3"/>
        <v>225</v>
      </c>
      <c r="I20" s="3">
        <f>0.17*C20*C20+10*C20</f>
        <v>235.07999999999998</v>
      </c>
      <c r="J20" s="3">
        <f>0.24*C20*C20+10*C20</f>
        <v>257.76</v>
      </c>
      <c r="K20" s="3">
        <f>50*H20</f>
        <v>11250</v>
      </c>
      <c r="L20" s="7">
        <f t="shared" si="4"/>
        <v>4.4904757902458039</v>
      </c>
      <c r="M20" s="7">
        <f t="shared" si="5"/>
        <v>4.9024679711512125</v>
      </c>
    </row>
    <row r="21" spans="3:13" x14ac:dyDescent="0.4">
      <c r="C21">
        <v>19</v>
      </c>
      <c r="D21" s="3">
        <f t="shared" si="0"/>
        <v>39900</v>
      </c>
      <c r="E21" s="3">
        <f t="shared" si="1"/>
        <v>7828</v>
      </c>
      <c r="F21" s="3">
        <f t="shared" si="2"/>
        <v>6555</v>
      </c>
      <c r="G21" s="3">
        <f>0.1*C21*C21+5*C21</f>
        <v>131.1</v>
      </c>
      <c r="H21" s="3">
        <f t="shared" si="3"/>
        <v>242.25</v>
      </c>
      <c r="I21" s="3">
        <f>0.17*C21*C21+10*C21</f>
        <v>251.37</v>
      </c>
      <c r="J21" s="3">
        <f>0.24*C21*C21+10*C21</f>
        <v>276.64</v>
      </c>
      <c r="K21" s="3">
        <f>50*H21</f>
        <v>12112.5</v>
      </c>
      <c r="L21" s="7">
        <f t="shared" si="4"/>
        <v>4.7867508859592833</v>
      </c>
      <c r="M21" s="7">
        <f t="shared" si="5"/>
        <v>5.2427302222626517</v>
      </c>
    </row>
    <row r="22" spans="3:13" x14ac:dyDescent="0.4">
      <c r="C22">
        <v>20</v>
      </c>
      <c r="D22" s="3">
        <f t="shared" si="0"/>
        <v>44000</v>
      </c>
      <c r="E22" s="3">
        <f t="shared" si="1"/>
        <v>8600</v>
      </c>
      <c r="F22" s="3">
        <f t="shared" si="2"/>
        <v>7200</v>
      </c>
      <c r="G22" s="3">
        <f>0.1*C22*C22+5*C22</f>
        <v>140</v>
      </c>
      <c r="H22" s="3">
        <f t="shared" si="3"/>
        <v>260</v>
      </c>
      <c r="I22" s="3">
        <f>0.17*C22*C22+10*C22</f>
        <v>268</v>
      </c>
      <c r="J22" s="3">
        <f>0.24*C22*C22+10*C22</f>
        <v>296</v>
      </c>
      <c r="K22" s="3">
        <f>50*H22</f>
        <v>13000</v>
      </c>
      <c r="L22" s="7">
        <f t="shared" si="4"/>
        <v>5.0873196659073656</v>
      </c>
      <c r="M22" s="7">
        <f t="shared" si="5"/>
        <v>5.5891238670694872</v>
      </c>
    </row>
    <row r="23" spans="3:13" x14ac:dyDescent="0.4">
      <c r="C23">
        <v>21</v>
      </c>
      <c r="D23" s="3">
        <f t="shared" si="0"/>
        <v>48300</v>
      </c>
      <c r="E23" s="3">
        <f t="shared" si="1"/>
        <v>9408</v>
      </c>
      <c r="F23" s="3">
        <f t="shared" si="2"/>
        <v>7875</v>
      </c>
      <c r="G23" s="3">
        <f>0.1*C23*C23+5*C23</f>
        <v>149.1</v>
      </c>
      <c r="H23" s="3">
        <f t="shared" si="3"/>
        <v>278.25</v>
      </c>
      <c r="I23" s="3">
        <f>0.17*C23*C23+10*C23</f>
        <v>284.97000000000003</v>
      </c>
      <c r="J23" s="3">
        <f>0.24*C23*C23+10*C23</f>
        <v>315.84000000000003</v>
      </c>
      <c r="K23" s="3">
        <f>50*H23</f>
        <v>13912.5</v>
      </c>
      <c r="L23" s="7">
        <f t="shared" si="4"/>
        <v>5.3920835879863089</v>
      </c>
      <c r="M23" s="7">
        <f t="shared" si="5"/>
        <v>5.9414880809053701</v>
      </c>
    </row>
    <row r="24" spans="3:13" x14ac:dyDescent="0.4">
      <c r="C24">
        <v>22</v>
      </c>
      <c r="D24" s="3">
        <f t="shared" si="0"/>
        <v>52800</v>
      </c>
      <c r="E24" s="3">
        <f t="shared" si="1"/>
        <v>10252</v>
      </c>
      <c r="F24" s="3">
        <f t="shared" si="2"/>
        <v>8580</v>
      </c>
      <c r="G24" s="3">
        <f>0.1*C24*C24+5*C24</f>
        <v>158.4</v>
      </c>
      <c r="H24" s="3">
        <f t="shared" si="3"/>
        <v>297</v>
      </c>
      <c r="I24" s="3">
        <f>0.17*C24*C24+10*C24</f>
        <v>302.27999999999997</v>
      </c>
      <c r="J24" s="3">
        <f>0.24*C24*C24+10*C24</f>
        <v>336.15999999999997</v>
      </c>
      <c r="K24" s="3">
        <f>50*H24</f>
        <v>14850</v>
      </c>
      <c r="L24" s="7">
        <f t="shared" si="4"/>
        <v>5.7009437449549996</v>
      </c>
      <c r="M24" s="7">
        <f t="shared" si="5"/>
        <v>6.2996611795748256</v>
      </c>
    </row>
    <row r="25" spans="3:13" x14ac:dyDescent="0.4">
      <c r="C25">
        <v>23</v>
      </c>
      <c r="D25" s="3">
        <f t="shared" si="0"/>
        <v>57500</v>
      </c>
      <c r="E25" s="3">
        <f t="shared" si="1"/>
        <v>11132</v>
      </c>
      <c r="F25" s="3">
        <f t="shared" si="2"/>
        <v>9315</v>
      </c>
      <c r="G25" s="3">
        <f>0.1*C25*C25+5*C25</f>
        <v>167.9</v>
      </c>
      <c r="H25" s="3">
        <f t="shared" si="3"/>
        <v>316.25</v>
      </c>
      <c r="I25" s="3">
        <f>0.17*C25*C25+10*C25</f>
        <v>319.93</v>
      </c>
      <c r="J25" s="3">
        <f>0.24*C25*C25+10*C25</f>
        <v>356.96</v>
      </c>
      <c r="K25" s="3">
        <f>50*H25</f>
        <v>15812.5</v>
      </c>
      <c r="L25" s="7">
        <f t="shared" si="4"/>
        <v>6.0138009334709288</v>
      </c>
      <c r="M25" s="7">
        <f t="shared" si="5"/>
        <v>6.6634807801439626</v>
      </c>
    </row>
    <row r="26" spans="3:13" x14ac:dyDescent="0.4">
      <c r="C26">
        <v>24</v>
      </c>
      <c r="D26" s="3">
        <f t="shared" si="0"/>
        <v>62400</v>
      </c>
      <c r="E26" s="3">
        <f t="shared" si="1"/>
        <v>12048</v>
      </c>
      <c r="F26" s="3">
        <f t="shared" si="2"/>
        <v>10080</v>
      </c>
      <c r="G26" s="3">
        <f>0.1*C26*C26+5*C26</f>
        <v>177.60000000000002</v>
      </c>
      <c r="H26" s="3">
        <f t="shared" si="3"/>
        <v>336</v>
      </c>
      <c r="I26" s="3">
        <f>0.17*C26*C26+10*C26</f>
        <v>337.92</v>
      </c>
      <c r="J26" s="3">
        <f>0.24*C26*C26+10*C26</f>
        <v>378.24</v>
      </c>
      <c r="K26" s="3">
        <f>50*H26</f>
        <v>16800</v>
      </c>
      <c r="L26" s="7">
        <f t="shared" si="4"/>
        <v>6.3305557220790121</v>
      </c>
      <c r="M26" s="7">
        <f t="shared" si="5"/>
        <v>7.0327839590646768</v>
      </c>
    </row>
    <row r="27" spans="3:13" x14ac:dyDescent="0.4">
      <c r="C27">
        <v>25</v>
      </c>
      <c r="D27" s="3">
        <f t="shared" si="0"/>
        <v>67500</v>
      </c>
      <c r="E27" s="3">
        <f t="shared" si="1"/>
        <v>13000</v>
      </c>
      <c r="F27" s="3">
        <f t="shared" si="2"/>
        <v>10875</v>
      </c>
      <c r="G27" s="3">
        <f>0.1*C27*C27+5*C27</f>
        <v>187.5</v>
      </c>
      <c r="H27" s="3">
        <f t="shared" si="3"/>
        <v>356.25</v>
      </c>
      <c r="I27" s="3">
        <f>0.17*C27*C27+10*C27</f>
        <v>356.25</v>
      </c>
      <c r="J27" s="3">
        <f>0.24*C27*C27+10*C27</f>
        <v>400</v>
      </c>
      <c r="K27" s="3">
        <f>50*H27</f>
        <v>17812.5</v>
      </c>
      <c r="L27" s="7">
        <f t="shared" si="4"/>
        <v>6.6511085180863487</v>
      </c>
      <c r="M27" s="7">
        <f t="shared" si="5"/>
        <v>7.4074074074074066</v>
      </c>
    </row>
    <row r="28" spans="3:13" x14ac:dyDescent="0.4">
      <c r="C28">
        <v>26</v>
      </c>
      <c r="D28" s="3">
        <f t="shared" si="0"/>
        <v>72800</v>
      </c>
      <c r="E28" s="3">
        <f t="shared" si="1"/>
        <v>13988</v>
      </c>
      <c r="F28" s="3">
        <f t="shared" si="2"/>
        <v>11700</v>
      </c>
      <c r="G28" s="3">
        <f>0.1*C28*C28+5*C28</f>
        <v>197.60000000000002</v>
      </c>
      <c r="H28" s="3">
        <f t="shared" si="3"/>
        <v>377</v>
      </c>
      <c r="I28" s="3">
        <f>0.17*C28*C28+10*C28</f>
        <v>374.92</v>
      </c>
      <c r="J28" s="3">
        <f>0.24*C28*C28+10*C28</f>
        <v>422.24</v>
      </c>
      <c r="K28" s="3">
        <f>50*H28</f>
        <v>18850</v>
      </c>
      <c r="L28" s="7">
        <f t="shared" si="4"/>
        <v>6.975359633259659</v>
      </c>
      <c r="M28" s="7">
        <f t="shared" si="5"/>
        <v>7.7871875829915309</v>
      </c>
    </row>
    <row r="29" spans="3:13" x14ac:dyDescent="0.4">
      <c r="C29">
        <v>27</v>
      </c>
      <c r="D29" s="3">
        <f t="shared" si="0"/>
        <v>78300</v>
      </c>
      <c r="E29" s="3">
        <f t="shared" si="1"/>
        <v>15012</v>
      </c>
      <c r="F29" s="3">
        <f t="shared" si="2"/>
        <v>12555</v>
      </c>
      <c r="G29" s="3">
        <f>0.1*C29*C29+5*C29</f>
        <v>207.9</v>
      </c>
      <c r="H29" s="3">
        <f t="shared" si="3"/>
        <v>398.25</v>
      </c>
      <c r="I29" s="3">
        <f>0.17*C29*C29+10*C29</f>
        <v>393.93</v>
      </c>
      <c r="J29" s="3">
        <f>0.24*C29*C29+10*C29</f>
        <v>444.96</v>
      </c>
      <c r="K29" s="3">
        <f>50*H29</f>
        <v>19912.5</v>
      </c>
      <c r="L29" s="7">
        <f t="shared" si="4"/>
        <v>7.3032093482859439</v>
      </c>
      <c r="M29" s="7">
        <f t="shared" si="5"/>
        <v>8.1719608592165969</v>
      </c>
    </row>
    <row r="30" spans="3:13" x14ac:dyDescent="0.4">
      <c r="C30">
        <v>28</v>
      </c>
      <c r="D30" s="3">
        <f t="shared" si="0"/>
        <v>84000</v>
      </c>
      <c r="E30" s="3">
        <f t="shared" si="1"/>
        <v>16072</v>
      </c>
      <c r="F30" s="3">
        <f t="shared" si="2"/>
        <v>13440</v>
      </c>
      <c r="G30" s="3">
        <f>0.1*C30*C30+5*C30</f>
        <v>218.4</v>
      </c>
      <c r="H30" s="3">
        <f t="shared" si="3"/>
        <v>420</v>
      </c>
      <c r="I30" s="3">
        <f>0.17*C30*C30+10*C30</f>
        <v>413.28000000000003</v>
      </c>
      <c r="J30" s="3">
        <f>0.24*C30*C30+10*C30</f>
        <v>468.15999999999997</v>
      </c>
      <c r="K30" s="3">
        <f>50*H30</f>
        <v>21000</v>
      </c>
      <c r="L30" s="7">
        <f t="shared" si="4"/>
        <v>7.6345579759406492</v>
      </c>
      <c r="M30" s="7">
        <f t="shared" si="5"/>
        <v>8.5615636704119851</v>
      </c>
    </row>
    <row r="31" spans="3:13" x14ac:dyDescent="0.4">
      <c r="C31">
        <v>29</v>
      </c>
      <c r="D31" s="3">
        <f t="shared" si="0"/>
        <v>89900</v>
      </c>
      <c r="E31" s="3">
        <f t="shared" si="1"/>
        <v>17168</v>
      </c>
      <c r="F31" s="3">
        <f t="shared" si="2"/>
        <v>14355</v>
      </c>
      <c r="G31" s="3">
        <f>0.1*C31*C31+5*C31</f>
        <v>229.10000000000002</v>
      </c>
      <c r="H31" s="3">
        <f t="shared" si="3"/>
        <v>442.25</v>
      </c>
      <c r="I31" s="3">
        <f>0.17*C31*C31+10*C31</f>
        <v>432.97</v>
      </c>
      <c r="J31" s="3">
        <f>0.24*C31*C31+10*C31</f>
        <v>491.84000000000003</v>
      </c>
      <c r="K31" s="3">
        <f>50*H31</f>
        <v>22112.5</v>
      </c>
      <c r="L31" s="7">
        <f t="shared" si="4"/>
        <v>7.9693059229114098</v>
      </c>
      <c r="M31" s="7">
        <f t="shared" si="5"/>
        <v>8.955832653536886</v>
      </c>
    </row>
    <row r="32" spans="3:13" x14ac:dyDescent="0.4">
      <c r="C32">
        <v>30</v>
      </c>
      <c r="D32" s="3">
        <f t="shared" si="0"/>
        <v>96000</v>
      </c>
      <c r="E32" s="3">
        <f t="shared" si="1"/>
        <v>18300</v>
      </c>
      <c r="F32" s="3">
        <f t="shared" si="2"/>
        <v>15300</v>
      </c>
      <c r="G32" s="3">
        <f>0.1*C32*C32+5*C32</f>
        <v>240</v>
      </c>
      <c r="H32" s="3">
        <f t="shared" si="3"/>
        <v>465</v>
      </c>
      <c r="I32" s="3">
        <f>0.17*C32*C32+10*C32</f>
        <v>453</v>
      </c>
      <c r="J32" s="3">
        <f>0.24*C32*C32+10*C32</f>
        <v>516</v>
      </c>
      <c r="K32" s="3">
        <f>50*H32</f>
        <v>23250</v>
      </c>
      <c r="L32" s="7">
        <f t="shared" si="4"/>
        <v>8.3073537502292325</v>
      </c>
      <c r="M32" s="7">
        <f t="shared" si="5"/>
        <v>9.3546047860768677</v>
      </c>
    </row>
    <row r="33" spans="3:13" x14ac:dyDescent="0.4">
      <c r="C33">
        <v>31</v>
      </c>
      <c r="D33" s="3">
        <f t="shared" si="0"/>
        <v>102300</v>
      </c>
      <c r="E33" s="3">
        <f t="shared" si="1"/>
        <v>19468</v>
      </c>
      <c r="F33" s="3">
        <f t="shared" si="2"/>
        <v>16275</v>
      </c>
      <c r="G33" s="3">
        <f>0.1*C33*C33+5*C33</f>
        <v>251.10000000000002</v>
      </c>
      <c r="H33" s="3">
        <f t="shared" si="3"/>
        <v>488.25</v>
      </c>
      <c r="I33" s="3">
        <f>0.17*C33*C33+10*C33</f>
        <v>473.37</v>
      </c>
      <c r="J33" s="3">
        <f>0.24*C33*C33+10*C33</f>
        <v>540.64</v>
      </c>
      <c r="K33" s="3">
        <f>50*H33</f>
        <v>24412.5</v>
      </c>
      <c r="L33" s="7">
        <f t="shared" si="4"/>
        <v>8.6486022322627569</v>
      </c>
      <c r="M33" s="7">
        <f t="shared" si="5"/>
        <v>9.7577175199976907</v>
      </c>
    </row>
    <row r="34" spans="3:13" x14ac:dyDescent="0.4">
      <c r="C34">
        <v>32</v>
      </c>
      <c r="D34" s="3">
        <f t="shared" si="0"/>
        <v>108800</v>
      </c>
      <c r="E34" s="3">
        <f t="shared" si="1"/>
        <v>20672</v>
      </c>
      <c r="F34" s="3">
        <f t="shared" si="2"/>
        <v>17280</v>
      </c>
      <c r="G34" s="3">
        <f>0.1*C34*C34+5*C34</f>
        <v>262.39999999999998</v>
      </c>
      <c r="H34" s="3">
        <f t="shared" si="3"/>
        <v>512</v>
      </c>
      <c r="I34" s="3">
        <f>0.17*C34*C34+10*C34</f>
        <v>494.08000000000004</v>
      </c>
      <c r="J34" s="3">
        <f>0.24*C34*C34+10*C34</f>
        <v>565.76</v>
      </c>
      <c r="K34" s="3">
        <f>50*H34</f>
        <v>25600</v>
      </c>
      <c r="L34" s="7">
        <f t="shared" si="4"/>
        <v>8.9929524142349599</v>
      </c>
      <c r="M34" s="7">
        <f t="shared" si="5"/>
        <v>10.165008911631118</v>
      </c>
    </row>
    <row r="35" spans="3:13" x14ac:dyDescent="0.4">
      <c r="C35">
        <v>33</v>
      </c>
      <c r="D35" s="3">
        <f t="shared" si="0"/>
        <v>115500</v>
      </c>
      <c r="E35" s="3">
        <f t="shared" si="1"/>
        <v>21912</v>
      </c>
      <c r="F35" s="3">
        <f t="shared" si="2"/>
        <v>18315</v>
      </c>
      <c r="G35" s="3">
        <f>0.1*C35*C35+5*C35</f>
        <v>273.89999999999998</v>
      </c>
      <c r="H35" s="3">
        <f t="shared" si="3"/>
        <v>536.25</v>
      </c>
      <c r="I35" s="3">
        <f>0.17*C35*C35+10*C35</f>
        <v>515.13</v>
      </c>
      <c r="J35" s="3">
        <f>0.24*C35*C35+10*C35</f>
        <v>591.36</v>
      </c>
      <c r="K35" s="3">
        <f>50*H35</f>
        <v>26812.5</v>
      </c>
      <c r="L35" s="7">
        <f t="shared" si="4"/>
        <v>9.3403056682254082</v>
      </c>
      <c r="M35" s="7">
        <f t="shared" si="5"/>
        <v>10.576317747381674</v>
      </c>
    </row>
    <row r="36" spans="3:13" x14ac:dyDescent="0.4">
      <c r="C36">
        <v>34</v>
      </c>
      <c r="D36" s="3">
        <f t="shared" si="0"/>
        <v>122400</v>
      </c>
      <c r="E36" s="3">
        <f t="shared" si="1"/>
        <v>23188</v>
      </c>
      <c r="F36" s="3">
        <f t="shared" si="2"/>
        <v>19380</v>
      </c>
      <c r="G36" s="3">
        <f>0.1*C36*C36+5*C36</f>
        <v>285.60000000000002</v>
      </c>
      <c r="H36" s="3">
        <f t="shared" si="3"/>
        <v>561</v>
      </c>
      <c r="I36" s="3">
        <f>0.17*C36*C36+10*C36</f>
        <v>536.52</v>
      </c>
      <c r="J36" s="3">
        <f>0.24*C36*C36+10*C36</f>
        <v>617.44000000000005</v>
      </c>
      <c r="K36" s="3">
        <f>50*H36</f>
        <v>28050</v>
      </c>
      <c r="L36" s="7">
        <f t="shared" si="4"/>
        <v>9.6905637476248607</v>
      </c>
      <c r="M36" s="7">
        <f t="shared" si="5"/>
        <v>10.991483665157082</v>
      </c>
    </row>
    <row r="37" spans="3:13" x14ac:dyDescent="0.4">
      <c r="C37">
        <v>35</v>
      </c>
      <c r="D37" s="3">
        <f t="shared" si="0"/>
        <v>129500</v>
      </c>
      <c r="E37" s="3">
        <f t="shared" si="1"/>
        <v>24500</v>
      </c>
      <c r="F37" s="3">
        <f t="shared" si="2"/>
        <v>20475</v>
      </c>
      <c r="G37" s="3">
        <f>0.1*C37*C37+5*C37</f>
        <v>297.5</v>
      </c>
      <c r="H37" s="3">
        <f t="shared" si="3"/>
        <v>586.25</v>
      </c>
      <c r="I37" s="3">
        <f>0.17*C37*C37+10*C37</f>
        <v>558.25</v>
      </c>
      <c r="J37" s="3">
        <f>0.24*C37*C37+10*C37</f>
        <v>644</v>
      </c>
      <c r="K37" s="3">
        <f>50*H37</f>
        <v>29312.5</v>
      </c>
      <c r="L37" s="7">
        <f t="shared" si="4"/>
        <v>10.043628840012593</v>
      </c>
      <c r="M37" s="7">
        <f t="shared" si="5"/>
        <v>11.410347271438695</v>
      </c>
    </row>
    <row r="38" spans="3:13" x14ac:dyDescent="0.4">
      <c r="C38">
        <v>36</v>
      </c>
      <c r="D38" s="3">
        <f t="shared" si="0"/>
        <v>136800</v>
      </c>
      <c r="E38" s="3">
        <f t="shared" si="1"/>
        <v>25848</v>
      </c>
      <c r="F38" s="3">
        <f t="shared" si="2"/>
        <v>21600</v>
      </c>
      <c r="G38" s="3">
        <f>0.1*C38*C38+5*C38</f>
        <v>309.60000000000002</v>
      </c>
      <c r="H38" s="3">
        <f t="shared" si="3"/>
        <v>612</v>
      </c>
      <c r="I38" s="3">
        <f>0.17*C38*C38+10*C38</f>
        <v>580.31999999999994</v>
      </c>
      <c r="J38" s="3">
        <f>0.24*C38*C38+10*C38</f>
        <v>671.04</v>
      </c>
      <c r="K38" s="3">
        <f>50*H38</f>
        <v>30600</v>
      </c>
      <c r="L38" s="7">
        <f t="shared" si="4"/>
        <v>10.399403618430483</v>
      </c>
      <c r="M38" s="7">
        <f t="shared" si="5"/>
        <v>11.832750253921677</v>
      </c>
    </row>
    <row r="39" spans="3:13" x14ac:dyDescent="0.4">
      <c r="C39">
        <v>37</v>
      </c>
      <c r="D39" s="3">
        <f t="shared" si="0"/>
        <v>144300</v>
      </c>
      <c r="E39" s="3">
        <f t="shared" si="1"/>
        <v>27232</v>
      </c>
      <c r="F39" s="3">
        <f t="shared" si="2"/>
        <v>22755</v>
      </c>
      <c r="G39" s="3">
        <f>0.1*C39*C39+5*C39</f>
        <v>321.89999999999998</v>
      </c>
      <c r="H39" s="3">
        <f t="shared" si="3"/>
        <v>638.25</v>
      </c>
      <c r="I39" s="3">
        <f>0.17*C39*C39+10*C39</f>
        <v>602.73</v>
      </c>
      <c r="J39" s="3">
        <f>0.24*C39*C39+10*C39</f>
        <v>698.56</v>
      </c>
      <c r="K39" s="3">
        <f>50*H39</f>
        <v>31912.5</v>
      </c>
      <c r="L39" s="7">
        <f t="shared" si="4"/>
        <v>10.757791291031339</v>
      </c>
      <c r="M39" s="7">
        <f t="shared" si="5"/>
        <v>12.258535489667564</v>
      </c>
    </row>
    <row r="40" spans="3:13" x14ac:dyDescent="0.4">
      <c r="C40">
        <v>38</v>
      </c>
      <c r="D40" s="3">
        <f t="shared" si="0"/>
        <v>152000</v>
      </c>
      <c r="E40" s="3">
        <f t="shared" si="1"/>
        <v>28652</v>
      </c>
      <c r="F40" s="3">
        <f t="shared" si="2"/>
        <v>23940</v>
      </c>
      <c r="G40" s="3">
        <f>0.1*C40*C40+5*C40</f>
        <v>334.4</v>
      </c>
      <c r="H40" s="3">
        <f t="shared" si="3"/>
        <v>665</v>
      </c>
      <c r="I40" s="3">
        <f>0.17*C40*C40+10*C40</f>
        <v>625.48</v>
      </c>
      <c r="J40" s="3">
        <f>0.24*C40*C40+10*C40</f>
        <v>726.56</v>
      </c>
      <c r="K40" s="3">
        <f>50*H40</f>
        <v>33250</v>
      </c>
      <c r="L40" s="7">
        <f t="shared" si="4"/>
        <v>11.11869564908239</v>
      </c>
      <c r="M40" s="7">
        <f t="shared" si="5"/>
        <v>12.687547148724537</v>
      </c>
    </row>
    <row r="41" spans="3:13" x14ac:dyDescent="0.4">
      <c r="C41">
        <v>39</v>
      </c>
      <c r="D41" s="3">
        <f t="shared" si="0"/>
        <v>159900</v>
      </c>
      <c r="E41" s="3">
        <f t="shared" si="1"/>
        <v>30108</v>
      </c>
      <c r="F41" s="3">
        <f t="shared" si="2"/>
        <v>25155</v>
      </c>
      <c r="G41" s="3">
        <f>0.1*C41*C41+5*C41</f>
        <v>347.1</v>
      </c>
      <c r="H41" s="3">
        <f t="shared" si="3"/>
        <v>692.25</v>
      </c>
      <c r="I41" s="3">
        <f>0.17*C41*C41+10*C41</f>
        <v>648.57000000000005</v>
      </c>
      <c r="J41" s="3">
        <f>0.24*C41*C41+10*C41</f>
        <v>755.04</v>
      </c>
      <c r="K41" s="3">
        <f>50*H41</f>
        <v>34612.5</v>
      </c>
      <c r="L41" s="7">
        <f t="shared" si="4"/>
        <v>11.482021113308324</v>
      </c>
      <c r="M41" s="7">
        <f t="shared" si="5"/>
        <v>13.119630793183019</v>
      </c>
    </row>
    <row r="42" spans="3:13" x14ac:dyDescent="0.4">
      <c r="C42">
        <v>40</v>
      </c>
      <c r="D42" s="3">
        <f t="shared" si="0"/>
        <v>168000</v>
      </c>
      <c r="E42" s="3">
        <f t="shared" si="1"/>
        <v>31600</v>
      </c>
      <c r="F42" s="3">
        <f t="shared" si="2"/>
        <v>26400</v>
      </c>
      <c r="G42" s="3">
        <f>0.1*C42*C42+5*C42</f>
        <v>360</v>
      </c>
      <c r="H42" s="3">
        <f t="shared" si="3"/>
        <v>720</v>
      </c>
      <c r="I42" s="3">
        <f>0.17*C42*C42+10*C42</f>
        <v>672</v>
      </c>
      <c r="J42" s="3">
        <f>0.24*C42*C42+10*C42</f>
        <v>784</v>
      </c>
      <c r="K42" s="3">
        <f>50*H42</f>
        <v>36000</v>
      </c>
      <c r="L42" s="7">
        <f t="shared" si="4"/>
        <v>11.847672778561355</v>
      </c>
      <c r="M42" s="7">
        <f t="shared" si="5"/>
        <v>13.55463347164592</v>
      </c>
    </row>
    <row r="43" spans="3:13" x14ac:dyDescent="0.4">
      <c r="C43">
        <v>41</v>
      </c>
      <c r="D43" s="3">
        <f t="shared" si="0"/>
        <v>176300</v>
      </c>
      <c r="E43" s="3">
        <f t="shared" si="1"/>
        <v>33128</v>
      </c>
      <c r="F43" s="3">
        <f t="shared" si="2"/>
        <v>27675</v>
      </c>
      <c r="G43" s="3">
        <f>0.1*C43*C43+5*C43</f>
        <v>373.1</v>
      </c>
      <c r="H43" s="3">
        <f t="shared" si="3"/>
        <v>748.25</v>
      </c>
      <c r="I43" s="3">
        <f>0.17*C43*C43+10*C43</f>
        <v>695.77</v>
      </c>
      <c r="J43" s="3">
        <f>0.24*C43*C43+10*C43</f>
        <v>813.44</v>
      </c>
      <c r="K43" s="3">
        <f>50*H43</f>
        <v>37412.5</v>
      </c>
      <c r="L43" s="7">
        <f t="shared" si="4"/>
        <v>12.215556456809177</v>
      </c>
      <c r="M43" s="7">
        <f t="shared" si="5"/>
        <v>13.992403809104422</v>
      </c>
    </row>
    <row r="44" spans="3:13" x14ac:dyDescent="0.4">
      <c r="C44">
        <v>42</v>
      </c>
      <c r="D44" s="3">
        <f t="shared" si="0"/>
        <v>184800</v>
      </c>
      <c r="E44" s="3">
        <f t="shared" si="1"/>
        <v>34692</v>
      </c>
      <c r="F44" s="3">
        <f t="shared" si="2"/>
        <v>28980</v>
      </c>
      <c r="G44" s="3">
        <f>0.1*C44*C44+5*C44</f>
        <v>386.4</v>
      </c>
      <c r="H44" s="3">
        <f t="shared" si="3"/>
        <v>777</v>
      </c>
      <c r="I44" s="3">
        <f>0.17*C44*C44+10*C44</f>
        <v>719.88</v>
      </c>
      <c r="J44" s="3">
        <f>0.24*C44*C44+10*C44</f>
        <v>843.36</v>
      </c>
      <c r="K44" s="3">
        <f>50*H44</f>
        <v>38850</v>
      </c>
      <c r="L44" s="7">
        <f t="shared" si="4"/>
        <v>12.585578718434654</v>
      </c>
      <c r="M44" s="7">
        <f t="shared" si="5"/>
        <v>14.432792092220916</v>
      </c>
    </row>
    <row r="45" spans="3:13" x14ac:dyDescent="0.4">
      <c r="C45">
        <v>43</v>
      </c>
      <c r="D45" s="3">
        <f t="shared" si="0"/>
        <v>193500</v>
      </c>
      <c r="E45" s="3">
        <f t="shared" si="1"/>
        <v>36292</v>
      </c>
      <c r="F45" s="3">
        <f t="shared" si="2"/>
        <v>30315</v>
      </c>
      <c r="G45" s="3">
        <f>0.1*C45*C45+5*C45</f>
        <v>399.9</v>
      </c>
      <c r="H45" s="3">
        <f t="shared" si="3"/>
        <v>806.25</v>
      </c>
      <c r="I45" s="3">
        <f>0.17*C45*C45+10*C45</f>
        <v>744.33</v>
      </c>
      <c r="J45" s="3">
        <f>0.24*C45*C45+10*C45</f>
        <v>873.76</v>
      </c>
      <c r="K45" s="3">
        <f>50*H45</f>
        <v>40312.5</v>
      </c>
      <c r="L45" s="7">
        <f t="shared" si="4"/>
        <v>12.957646931844099</v>
      </c>
      <c r="M45" s="7">
        <f t="shared" si="5"/>
        <v>14.875650350031327</v>
      </c>
    </row>
    <row r="46" spans="3:13" x14ac:dyDescent="0.4">
      <c r="C46">
        <v>44</v>
      </c>
      <c r="D46" s="3">
        <f t="shared" si="0"/>
        <v>202400</v>
      </c>
      <c r="E46" s="3">
        <f t="shared" si="1"/>
        <v>37928</v>
      </c>
      <c r="F46" s="3">
        <f t="shared" si="2"/>
        <v>31680</v>
      </c>
      <c r="G46" s="3">
        <f>0.1*C46*C46+5*C46</f>
        <v>413.6</v>
      </c>
      <c r="H46" s="3">
        <f t="shared" si="3"/>
        <v>836</v>
      </c>
      <c r="I46" s="3">
        <f>0.17*C46*C46+10*C46</f>
        <v>769.12</v>
      </c>
      <c r="J46" s="3">
        <f>0.24*C46*C46+10*C46</f>
        <v>904.63999999999987</v>
      </c>
      <c r="K46" s="3">
        <f>50*H46</f>
        <v>41800</v>
      </c>
      <c r="L46" s="7">
        <f t="shared" si="4"/>
        <v>13.331669301383922</v>
      </c>
      <c r="M46" s="7">
        <f t="shared" si="5"/>
        <v>15.320832430088876</v>
      </c>
    </row>
    <row r="47" spans="3:13" x14ac:dyDescent="0.4">
      <c r="C47">
        <v>45</v>
      </c>
      <c r="D47" s="3">
        <f t="shared" si="0"/>
        <v>211500</v>
      </c>
      <c r="E47" s="3">
        <f t="shared" si="1"/>
        <v>39600</v>
      </c>
      <c r="F47" s="3">
        <f t="shared" si="2"/>
        <v>33075</v>
      </c>
      <c r="G47" s="3">
        <f>0.1*C47*C47+5*C47</f>
        <v>427.5</v>
      </c>
      <c r="H47" s="3">
        <f t="shared" si="3"/>
        <v>866.25</v>
      </c>
      <c r="I47" s="3">
        <f>0.17*C47*C47+10*C47</f>
        <v>794.25</v>
      </c>
      <c r="J47" s="3">
        <f>0.24*C47*C47+10*C47</f>
        <v>936</v>
      </c>
      <c r="K47" s="3">
        <f>50*H47</f>
        <v>43312.5</v>
      </c>
      <c r="L47" s="7">
        <f t="shared" si="4"/>
        <v>13.707554903568195</v>
      </c>
      <c r="M47" s="7">
        <f t="shared" si="5"/>
        <v>15.768194070080863</v>
      </c>
    </row>
    <row r="48" spans="3:13" x14ac:dyDescent="0.4">
      <c r="C48">
        <v>46</v>
      </c>
      <c r="D48" s="3">
        <f t="shared" si="0"/>
        <v>220800</v>
      </c>
      <c r="E48" s="3">
        <f t="shared" si="1"/>
        <v>41308</v>
      </c>
      <c r="F48" s="3">
        <f t="shared" si="2"/>
        <v>34500</v>
      </c>
      <c r="G48" s="3">
        <f>0.1*C48*C48+5*C48</f>
        <v>441.6</v>
      </c>
      <c r="H48" s="3">
        <f t="shared" si="3"/>
        <v>897</v>
      </c>
      <c r="I48" s="3">
        <f>0.17*C48*C48+10*C48</f>
        <v>819.72</v>
      </c>
      <c r="J48" s="3">
        <f>0.24*C48*C48+10*C48</f>
        <v>967.83999999999992</v>
      </c>
      <c r="K48" s="3">
        <f>50*H48</f>
        <v>44850</v>
      </c>
      <c r="L48" s="7">
        <f t="shared" si="4"/>
        <v>14.085213721622344</v>
      </c>
      <c r="M48" s="7">
        <f t="shared" si="5"/>
        <v>16.217592964958847</v>
      </c>
    </row>
    <row r="49" spans="3:13" x14ac:dyDescent="0.4">
      <c r="C49">
        <v>47</v>
      </c>
      <c r="D49" s="3">
        <f t="shared" si="0"/>
        <v>230300</v>
      </c>
      <c r="E49" s="3">
        <f t="shared" si="1"/>
        <v>43052</v>
      </c>
      <c r="F49" s="3">
        <f t="shared" si="2"/>
        <v>35955</v>
      </c>
      <c r="G49" s="3">
        <f>0.1*C49*C49+5*C49</f>
        <v>455.9</v>
      </c>
      <c r="H49" s="3">
        <f t="shared" si="3"/>
        <v>928.25</v>
      </c>
      <c r="I49" s="3">
        <f>0.17*C49*C49+10*C49</f>
        <v>845.53</v>
      </c>
      <c r="J49" s="3">
        <f>0.24*C49*C49+10*C49</f>
        <v>1000.16</v>
      </c>
      <c r="K49" s="3">
        <f>50*H49</f>
        <v>46412.5</v>
      </c>
      <c r="L49" s="7">
        <f t="shared" si="4"/>
        <v>14.46455667835081</v>
      </c>
      <c r="M49" s="7">
        <f t="shared" si="5"/>
        <v>16.668888829631211</v>
      </c>
    </row>
    <row r="50" spans="3:13" x14ac:dyDescent="0.4">
      <c r="C50">
        <v>48</v>
      </c>
      <c r="D50" s="3">
        <f t="shared" si="0"/>
        <v>240000</v>
      </c>
      <c r="E50" s="3">
        <f t="shared" si="1"/>
        <v>44832</v>
      </c>
      <c r="F50" s="3">
        <f t="shared" si="2"/>
        <v>37440</v>
      </c>
      <c r="G50" s="3">
        <f>0.1*C50*C50+5*C50</f>
        <v>470.40000000000003</v>
      </c>
      <c r="H50" s="3">
        <f t="shared" si="3"/>
        <v>960</v>
      </c>
      <c r="I50" s="3">
        <f>0.17*C50*C50+10*C50</f>
        <v>871.68000000000006</v>
      </c>
      <c r="J50" s="3">
        <f>0.24*C50*C50+10*C50</f>
        <v>1032.96</v>
      </c>
      <c r="K50" s="3">
        <f>50*H50</f>
        <v>48000</v>
      </c>
      <c r="L50" s="7">
        <f t="shared" si="4"/>
        <v>14.84549566733882</v>
      </c>
      <c r="M50" s="7">
        <f t="shared" si="5"/>
        <v>17.121943457274703</v>
      </c>
    </row>
    <row r="51" spans="3:13" x14ac:dyDescent="0.4">
      <c r="C51">
        <v>49</v>
      </c>
      <c r="D51" s="3">
        <f t="shared" si="0"/>
        <v>249900</v>
      </c>
      <c r="E51" s="3">
        <f t="shared" si="1"/>
        <v>46648</v>
      </c>
      <c r="F51" s="3">
        <f t="shared" si="2"/>
        <v>38955</v>
      </c>
      <c r="G51" s="3">
        <f>0.1*C51*C51+5*C51</f>
        <v>485.1</v>
      </c>
      <c r="H51" s="3">
        <f t="shared" si="3"/>
        <v>992.25</v>
      </c>
      <c r="I51" s="3">
        <f>0.17*C51*C51+10*C51</f>
        <v>898.17000000000007</v>
      </c>
      <c r="J51" s="3">
        <f>0.24*C51*C51+10*C51</f>
        <v>1066.24</v>
      </c>
      <c r="K51" s="3">
        <f>50*H51</f>
        <v>49612.5</v>
      </c>
      <c r="L51" s="7">
        <f t="shared" si="4"/>
        <v>15.227943582501013</v>
      </c>
      <c r="M51" s="7">
        <f t="shared" si="5"/>
        <v>17.576620773329115</v>
      </c>
    </row>
    <row r="52" spans="3:13" x14ac:dyDescent="0.4">
      <c r="C52">
        <v>50</v>
      </c>
      <c r="D52" s="3">
        <f t="shared" si="0"/>
        <v>260000</v>
      </c>
      <c r="E52" s="3">
        <f t="shared" si="1"/>
        <v>48500</v>
      </c>
      <c r="F52" s="3">
        <f t="shared" si="2"/>
        <v>40500</v>
      </c>
      <c r="G52" s="3">
        <f>0.1*C52*C52+5*C52</f>
        <v>500</v>
      </c>
      <c r="H52" s="3">
        <f t="shared" si="3"/>
        <v>1025</v>
      </c>
      <c r="I52" s="3">
        <f>0.17*C52*C52+10*C52</f>
        <v>925</v>
      </c>
      <c r="J52" s="3">
        <f>0.24*C52*C52+10*C52</f>
        <v>1100</v>
      </c>
      <c r="K52" s="3">
        <f>50*H52</f>
        <v>51250</v>
      </c>
      <c r="L52" s="7">
        <f t="shared" si="4"/>
        <v>15.61181434599156</v>
      </c>
      <c r="M52" s="7">
        <f t="shared" si="5"/>
        <v>18.032786885245901</v>
      </c>
    </row>
    <row r="53" spans="3:13" x14ac:dyDescent="0.4">
      <c r="C53">
        <v>51</v>
      </c>
      <c r="D53" s="3">
        <f t="shared" si="0"/>
        <v>270300</v>
      </c>
      <c r="E53" s="3">
        <f t="shared" si="1"/>
        <v>50388</v>
      </c>
      <c r="F53" s="3">
        <f t="shared" si="2"/>
        <v>42075</v>
      </c>
      <c r="G53" s="3">
        <f>0.1*C53*C53+5*C53</f>
        <v>515.1</v>
      </c>
      <c r="H53" s="3">
        <f t="shared" si="3"/>
        <v>1058.25</v>
      </c>
      <c r="I53" s="3">
        <f>0.17*C53*C53+10*C53</f>
        <v>952.17000000000007</v>
      </c>
      <c r="J53" s="3">
        <f>0.24*C53*C53+10*C53</f>
        <v>1134.24</v>
      </c>
      <c r="K53" s="3">
        <f>50*H53</f>
        <v>52912.5</v>
      </c>
      <c r="L53" s="7">
        <f t="shared" si="4"/>
        <v>15.997022934492799</v>
      </c>
      <c r="M53" s="7">
        <f t="shared" si="5"/>
        <v>18.490310128068028</v>
      </c>
    </row>
    <row r="54" spans="3:13" x14ac:dyDescent="0.4">
      <c r="C54">
        <v>52</v>
      </c>
      <c r="D54" s="3">
        <f t="shared" si="0"/>
        <v>280800</v>
      </c>
      <c r="E54" s="3">
        <f t="shared" si="1"/>
        <v>52312</v>
      </c>
      <c r="F54" s="3">
        <f t="shared" si="2"/>
        <v>43680</v>
      </c>
      <c r="G54" s="3">
        <f>0.1*C54*C54+5*C54</f>
        <v>530.40000000000009</v>
      </c>
      <c r="H54" s="3">
        <f t="shared" si="3"/>
        <v>1092</v>
      </c>
      <c r="I54" s="3">
        <f>0.17*C54*C54+10*C54</f>
        <v>979.68000000000006</v>
      </c>
      <c r="J54" s="3">
        <f>0.24*C54*C54+10*C54</f>
        <v>1168.96</v>
      </c>
      <c r="K54" s="3">
        <f>50*H54</f>
        <v>54600</v>
      </c>
      <c r="L54" s="7">
        <f t="shared" si="4"/>
        <v>16.383485403901211</v>
      </c>
      <c r="M54" s="7">
        <f t="shared" si="5"/>
        <v>18.949061105923853</v>
      </c>
    </row>
    <row r="55" spans="3:13" x14ac:dyDescent="0.4">
      <c r="C55">
        <v>53</v>
      </c>
      <c r="D55" s="3">
        <f t="shared" si="0"/>
        <v>291500</v>
      </c>
      <c r="E55" s="3">
        <f t="shared" si="1"/>
        <v>54272</v>
      </c>
      <c r="F55" s="3">
        <f t="shared" si="2"/>
        <v>45315</v>
      </c>
      <c r="G55" s="3">
        <f>0.1*C55*C55+5*C55</f>
        <v>545.90000000000009</v>
      </c>
      <c r="H55" s="3">
        <f t="shared" si="3"/>
        <v>1126.25</v>
      </c>
      <c r="I55" s="3">
        <f>0.17*C55*C55+10*C55</f>
        <v>1007.53</v>
      </c>
      <c r="J55" s="3">
        <f>0.24*C55*C55+10*C55</f>
        <v>1204.1599999999999</v>
      </c>
      <c r="K55" s="3">
        <f>50*H55</f>
        <v>56312.5</v>
      </c>
      <c r="L55" s="7">
        <f t="shared" si="4"/>
        <v>16.771118912431564</v>
      </c>
      <c r="M55" s="7">
        <f t="shared" si="5"/>
        <v>19.408912729523419</v>
      </c>
    </row>
    <row r="56" spans="3:13" x14ac:dyDescent="0.4">
      <c r="C56">
        <v>54</v>
      </c>
      <c r="D56" s="3">
        <f t="shared" si="0"/>
        <v>302400</v>
      </c>
      <c r="E56" s="3">
        <f t="shared" si="1"/>
        <v>56268</v>
      </c>
      <c r="F56" s="3">
        <f t="shared" si="2"/>
        <v>46980</v>
      </c>
      <c r="G56" s="3">
        <f>0.1*C56*C56+5*C56</f>
        <v>561.6</v>
      </c>
      <c r="H56" s="3">
        <f t="shared" si="3"/>
        <v>1161</v>
      </c>
      <c r="I56" s="3">
        <f>0.17*C56*C56+10*C56</f>
        <v>1035.72</v>
      </c>
      <c r="J56" s="3">
        <f>0.24*C56*C56+10*C56</f>
        <v>1239.8399999999999</v>
      </c>
      <c r="K56" s="3">
        <f>50*H56</f>
        <v>58050</v>
      </c>
      <c r="L56" s="7">
        <f t="shared" si="4"/>
        <v>17.159841742161667</v>
      </c>
      <c r="M56" s="7">
        <f t="shared" si="5"/>
        <v>19.869740249749992</v>
      </c>
    </row>
    <row r="57" spans="3:13" x14ac:dyDescent="0.4">
      <c r="C57">
        <v>55</v>
      </c>
      <c r="D57" s="3">
        <f t="shared" si="0"/>
        <v>313500</v>
      </c>
      <c r="E57" s="3">
        <f t="shared" si="1"/>
        <v>58300</v>
      </c>
      <c r="F57" s="3">
        <f t="shared" si="2"/>
        <v>48675</v>
      </c>
      <c r="G57" s="3">
        <f>0.1*C57*C57+5*C57</f>
        <v>577.5</v>
      </c>
      <c r="H57" s="3">
        <f t="shared" si="3"/>
        <v>1196.25</v>
      </c>
      <c r="I57" s="3">
        <f>0.17*C57*C57+10*C57</f>
        <v>1064.25</v>
      </c>
      <c r="J57" s="3">
        <f>0.24*C57*C57+10*C57</f>
        <v>1276</v>
      </c>
      <c r="K57" s="3">
        <f>50*H57</f>
        <v>59812.5</v>
      </c>
      <c r="L57" s="7">
        <f t="shared" si="4"/>
        <v>17.549573319041929</v>
      </c>
      <c r="M57" s="7">
        <f t="shared" si="5"/>
        <v>20.331421287444236</v>
      </c>
    </row>
    <row r="58" spans="3:13" x14ac:dyDescent="0.4">
      <c r="C58">
        <v>56</v>
      </c>
      <c r="D58" s="3">
        <f t="shared" si="0"/>
        <v>324800</v>
      </c>
      <c r="E58" s="3">
        <f t="shared" si="1"/>
        <v>60368</v>
      </c>
      <c r="F58" s="3">
        <f t="shared" si="2"/>
        <v>50400</v>
      </c>
      <c r="G58" s="3">
        <f>0.1*C58*C58+5*C58</f>
        <v>593.6</v>
      </c>
      <c r="H58" s="3">
        <f t="shared" si="3"/>
        <v>1232</v>
      </c>
      <c r="I58" s="3">
        <f>0.17*C58*C58+10*C58</f>
        <v>1093.1200000000001</v>
      </c>
      <c r="J58" s="3">
        <f>0.24*C58*C58+10*C58</f>
        <v>1312.6399999999999</v>
      </c>
      <c r="K58" s="3">
        <f>50*H58</f>
        <v>61600</v>
      </c>
      <c r="L58" s="7">
        <f t="shared" si="4"/>
        <v>17.940234231395412</v>
      </c>
      <c r="M58" s="7">
        <f t="shared" si="5"/>
        <v>20.793835859481927</v>
      </c>
    </row>
    <row r="59" spans="3:13" x14ac:dyDescent="0.4">
      <c r="C59">
        <v>57</v>
      </c>
      <c r="D59" s="3">
        <f t="shared" si="0"/>
        <v>336300</v>
      </c>
      <c r="E59" s="3">
        <f t="shared" si="1"/>
        <v>62472</v>
      </c>
      <c r="F59" s="3">
        <f t="shared" si="2"/>
        <v>52155</v>
      </c>
      <c r="G59" s="3">
        <f>0.1*C59*C59+5*C59</f>
        <v>609.90000000000009</v>
      </c>
      <c r="H59" s="3">
        <f t="shared" si="3"/>
        <v>1268.25</v>
      </c>
      <c r="I59" s="3">
        <f>0.17*C59*C59+10*C59</f>
        <v>1122.33</v>
      </c>
      <c r="J59" s="3">
        <f>0.24*C59*C59+10*C59</f>
        <v>1349.76</v>
      </c>
      <c r="K59" s="3">
        <f>50*H59</f>
        <v>63412.5</v>
      </c>
      <c r="L59" s="7">
        <f t="shared" si="4"/>
        <v>18.331746246935399</v>
      </c>
      <c r="M59" s="7">
        <f t="shared" si="5"/>
        <v>21.256866401249813</v>
      </c>
    </row>
    <row r="60" spans="3:13" x14ac:dyDescent="0.4">
      <c r="C60">
        <v>58</v>
      </c>
      <c r="D60" s="3">
        <f t="shared" si="0"/>
        <v>348000</v>
      </c>
      <c r="E60" s="3">
        <f t="shared" si="1"/>
        <v>64612</v>
      </c>
      <c r="F60" s="3">
        <f t="shared" si="2"/>
        <v>53940</v>
      </c>
      <c r="G60" s="3">
        <f>0.1*C60*C60+5*C60</f>
        <v>626.40000000000009</v>
      </c>
      <c r="H60" s="3">
        <f t="shared" si="3"/>
        <v>1305</v>
      </c>
      <c r="I60" s="3">
        <f>0.17*C60*C60+10*C60</f>
        <v>1151.8800000000001</v>
      </c>
      <c r="J60" s="3">
        <f>0.24*C60*C60+10*C60</f>
        <v>1387.3600000000001</v>
      </c>
      <c r="K60" s="3">
        <f>50*H60</f>
        <v>65250</v>
      </c>
      <c r="L60" s="7">
        <f t="shared" si="4"/>
        <v>18.724032328328903</v>
      </c>
      <c r="M60" s="7">
        <f t="shared" si="5"/>
        <v>21.72039778562662</v>
      </c>
    </row>
    <row r="61" spans="3:13" x14ac:dyDescent="0.4">
      <c r="C61">
        <v>59</v>
      </c>
      <c r="D61" s="3">
        <f t="shared" si="0"/>
        <v>359900</v>
      </c>
      <c r="E61" s="3">
        <f t="shared" si="1"/>
        <v>66788</v>
      </c>
      <c r="F61" s="3">
        <f t="shared" si="2"/>
        <v>55755</v>
      </c>
      <c r="G61" s="3">
        <f>0.1*C61*C61+5*C61</f>
        <v>643.1</v>
      </c>
      <c r="H61" s="3">
        <f t="shared" si="3"/>
        <v>1342.25</v>
      </c>
      <c r="I61" s="3">
        <f>0.17*C61*C61+10*C61</f>
        <v>1181.77</v>
      </c>
      <c r="J61" s="3">
        <f>0.24*C61*C61+10*C61</f>
        <v>1425.44</v>
      </c>
      <c r="K61" s="3">
        <f>50*H61</f>
        <v>67112.5</v>
      </c>
      <c r="L61" s="7">
        <f t="shared" si="4"/>
        <v>19.117016647335635</v>
      </c>
      <c r="M61" s="7">
        <f t="shared" si="5"/>
        <v>22.184317338579149</v>
      </c>
    </row>
    <row r="62" spans="3:13" x14ac:dyDescent="0.4">
      <c r="C62">
        <v>60</v>
      </c>
      <c r="D62" s="3">
        <f t="shared" si="0"/>
        <v>372000</v>
      </c>
      <c r="E62" s="3">
        <f t="shared" si="1"/>
        <v>69000</v>
      </c>
      <c r="F62" s="3">
        <f t="shared" si="2"/>
        <v>57600</v>
      </c>
      <c r="G62" s="3">
        <f>0.1*C62*C62+5*C62</f>
        <v>660</v>
      </c>
      <c r="H62" s="3">
        <f t="shared" si="3"/>
        <v>1380</v>
      </c>
      <c r="I62" s="3">
        <f>0.17*C62*C62+10*C62</f>
        <v>1212</v>
      </c>
      <c r="J62" s="3">
        <f>0.24*C62*C62+10*C62</f>
        <v>1464</v>
      </c>
      <c r="K62" s="3">
        <f>50*H62</f>
        <v>69000</v>
      </c>
      <c r="L62" s="7">
        <f t="shared" si="4"/>
        <v>19.510624597553125</v>
      </c>
      <c r="M62" s="7">
        <f t="shared" si="5"/>
        <v>22.64851485148515</v>
      </c>
    </row>
    <row r="63" spans="3:13" x14ac:dyDescent="0.4">
      <c r="C63">
        <v>61</v>
      </c>
      <c r="D63" s="3">
        <f t="shared" si="0"/>
        <v>384300</v>
      </c>
      <c r="E63" s="3">
        <f t="shared" si="1"/>
        <v>71248</v>
      </c>
      <c r="F63" s="3">
        <f t="shared" si="2"/>
        <v>59475</v>
      </c>
      <c r="G63" s="3">
        <f>0.1*C63*C63+5*C63</f>
        <v>677.1</v>
      </c>
      <c r="H63" s="3">
        <f t="shared" si="3"/>
        <v>1418.25</v>
      </c>
      <c r="I63" s="3">
        <f>0.17*C63*C63+10*C63</f>
        <v>1242.5700000000002</v>
      </c>
      <c r="J63" s="3">
        <f>0.24*C63*C63+10*C63</f>
        <v>1503.04</v>
      </c>
      <c r="K63" s="3">
        <f>50*H63</f>
        <v>70912.5</v>
      </c>
      <c r="L63" s="7">
        <f t="shared" si="4"/>
        <v>19.904782805799538</v>
      </c>
      <c r="M63" s="7">
        <f t="shared" si="5"/>
        <v>23.11288259029623</v>
      </c>
    </row>
    <row r="64" spans="3:13" x14ac:dyDescent="0.4">
      <c r="C64">
        <v>62</v>
      </c>
      <c r="D64" s="3">
        <f t="shared" si="0"/>
        <v>396800</v>
      </c>
      <c r="E64" s="3">
        <f t="shared" si="1"/>
        <v>73532</v>
      </c>
      <c r="F64" s="3">
        <f t="shared" si="2"/>
        <v>61380</v>
      </c>
      <c r="G64" s="3">
        <f>0.1*C64*C64+5*C64</f>
        <v>694.40000000000009</v>
      </c>
      <c r="H64" s="3">
        <f t="shared" si="3"/>
        <v>1457</v>
      </c>
      <c r="I64" s="3">
        <f>0.17*C64*C64+10*C64</f>
        <v>1273.48</v>
      </c>
      <c r="J64" s="3">
        <f>0.24*C64*C64+10*C64</f>
        <v>1542.56</v>
      </c>
      <c r="K64" s="3">
        <f>50*H64</f>
        <v>72850</v>
      </c>
      <c r="L64" s="7">
        <f t="shared" si="4"/>
        <v>20.299419142166713</v>
      </c>
      <c r="M64" s="7">
        <f t="shared" si="5"/>
        <v>23.577315301655624</v>
      </c>
    </row>
    <row r="65" spans="3:13" x14ac:dyDescent="0.4">
      <c r="C65">
        <v>63</v>
      </c>
      <c r="D65" s="3">
        <f t="shared" si="0"/>
        <v>409500</v>
      </c>
      <c r="E65" s="3">
        <f t="shared" si="1"/>
        <v>75852</v>
      </c>
      <c r="F65" s="3">
        <f t="shared" si="2"/>
        <v>63315</v>
      </c>
      <c r="G65" s="3">
        <f>0.1*C65*C65+5*C65</f>
        <v>711.90000000000009</v>
      </c>
      <c r="H65" s="3">
        <f t="shared" si="3"/>
        <v>1496.25</v>
      </c>
      <c r="I65" s="3">
        <f>0.17*C65*C65+10*C65</f>
        <v>1304.73</v>
      </c>
      <c r="J65" s="3">
        <f>0.24*C65*C65+10*C65</f>
        <v>1582.56</v>
      </c>
      <c r="K65" s="3">
        <f>50*H65</f>
        <v>74812.5</v>
      </c>
      <c r="L65" s="7">
        <f t="shared" si="4"/>
        <v>20.694462728776646</v>
      </c>
      <c r="M65" s="7">
        <f t="shared" si="5"/>
        <v>24.041710216086145</v>
      </c>
    </row>
    <row r="66" spans="3:13" x14ac:dyDescent="0.4">
      <c r="C66">
        <v>64</v>
      </c>
      <c r="D66" s="3">
        <f t="shared" si="0"/>
        <v>422400</v>
      </c>
      <c r="E66" s="3">
        <f t="shared" si="1"/>
        <v>78208</v>
      </c>
      <c r="F66" s="3">
        <f t="shared" si="2"/>
        <v>65280</v>
      </c>
      <c r="G66" s="3">
        <f>0.1*C66*C66+5*C66</f>
        <v>729.6</v>
      </c>
      <c r="H66" s="3">
        <f t="shared" si="3"/>
        <v>1536</v>
      </c>
      <c r="I66" s="3">
        <f>0.17*C66*C66+10*C66</f>
        <v>1336.3200000000002</v>
      </c>
      <c r="J66" s="3">
        <f>0.24*C66*C66+10*C66</f>
        <v>1623.04</v>
      </c>
      <c r="K66" s="3">
        <f>50*H66</f>
        <v>76800</v>
      </c>
      <c r="L66" s="7">
        <f t="shared" si="4"/>
        <v>21.089843947275398</v>
      </c>
      <c r="M66" s="7">
        <f t="shared" si="5"/>
        <v>24.505967048364496</v>
      </c>
    </row>
    <row r="67" spans="3:13" x14ac:dyDescent="0.4">
      <c r="C67">
        <v>65</v>
      </c>
      <c r="D67" s="3">
        <f t="shared" si="0"/>
        <v>435500</v>
      </c>
      <c r="E67" s="3">
        <f t="shared" si="1"/>
        <v>80600</v>
      </c>
      <c r="F67" s="3">
        <f t="shared" si="2"/>
        <v>67275</v>
      </c>
      <c r="G67" s="3">
        <f>0.1*C67*C67+5*C67</f>
        <v>747.5</v>
      </c>
      <c r="H67" s="3">
        <f t="shared" si="3"/>
        <v>1576.25</v>
      </c>
      <c r="I67" s="3">
        <f>0.17*C67*C67+10*C67</f>
        <v>1368.25</v>
      </c>
      <c r="J67" s="3">
        <f>0.24*C67*C67+10*C67</f>
        <v>1664</v>
      </c>
      <c r="K67" s="3">
        <f>50*H67</f>
        <v>78812.5</v>
      </c>
      <c r="L67" s="7">
        <f t="shared" si="4"/>
        <v>21.485494445098734</v>
      </c>
      <c r="M67" s="7">
        <f t="shared" si="5"/>
        <v>24.969987995198082</v>
      </c>
    </row>
    <row r="68" spans="3:13" x14ac:dyDescent="0.4">
      <c r="C68">
        <v>66</v>
      </c>
      <c r="D68" s="3">
        <f t="shared" ref="D68:D102" si="6">(C68+2)*C68*100</f>
        <v>448800</v>
      </c>
      <c r="E68" s="3">
        <f t="shared" ref="E68:E102" si="7">18*C68*C68+70*C68</f>
        <v>83028</v>
      </c>
      <c r="F68" s="3">
        <f t="shared" ref="F68:F102" si="8">15*C68*C68+60*C68</f>
        <v>69300</v>
      </c>
      <c r="G68" s="3">
        <f>0.1*C68*C68+5*C68</f>
        <v>765.6</v>
      </c>
      <c r="H68" s="3">
        <f t="shared" ref="H68:H102" si="9">0.25*C68*C68+8*C68</f>
        <v>1617</v>
      </c>
      <c r="I68" s="3">
        <f>0.17*C68*C68+10*C68</f>
        <v>1400.52</v>
      </c>
      <c r="J68" s="3">
        <f>0.24*C68*C68+10*C68</f>
        <v>1705.44</v>
      </c>
      <c r="K68" s="3">
        <f>50*H68</f>
        <v>80850</v>
      </c>
      <c r="L68" s="7">
        <f t="shared" ref="L68:L102" si="10">(0.0002*I68) / ( 1 + 0.0002 * I68) * 100</f>
        <v>21.881347140544829</v>
      </c>
      <c r="M68" s="7">
        <f t="shared" ref="M68:M102" si="11">(0.0002*J68) / ( 1 + 0.0002 * J68) * 100</f>
        <v>25.433677730320454</v>
      </c>
    </row>
    <row r="69" spans="3:13" x14ac:dyDescent="0.4">
      <c r="C69">
        <v>67</v>
      </c>
      <c r="D69" s="3">
        <f t="shared" si="6"/>
        <v>462300</v>
      </c>
      <c r="E69" s="3">
        <f t="shared" si="7"/>
        <v>85492</v>
      </c>
      <c r="F69" s="3">
        <f t="shared" si="8"/>
        <v>71355</v>
      </c>
      <c r="G69" s="3">
        <f>0.1*C69*C69+5*C69</f>
        <v>783.90000000000009</v>
      </c>
      <c r="H69" s="3">
        <f t="shared" si="9"/>
        <v>1658.25</v>
      </c>
      <c r="I69" s="3">
        <f>0.17*C69*C69+10*C69</f>
        <v>1433.13</v>
      </c>
      <c r="J69" s="3">
        <f>0.24*C69*C69+10*C69</f>
        <v>1747.36</v>
      </c>
      <c r="K69" s="3">
        <f>50*H69</f>
        <v>82912.5</v>
      </c>
      <c r="L69" s="7">
        <f t="shared" si="10"/>
        <v>22.27733622668903</v>
      </c>
      <c r="M69" s="7">
        <f t="shared" si="11"/>
        <v>25.896943397121248</v>
      </c>
    </row>
    <row r="70" spans="3:13" x14ac:dyDescent="0.4">
      <c r="C70">
        <v>68</v>
      </c>
      <c r="D70" s="3">
        <f t="shared" si="6"/>
        <v>476000</v>
      </c>
      <c r="E70" s="3">
        <f t="shared" si="7"/>
        <v>87992</v>
      </c>
      <c r="F70" s="3">
        <f t="shared" si="8"/>
        <v>73440</v>
      </c>
      <c r="G70" s="3">
        <f>0.1*C70*C70+5*C70</f>
        <v>802.40000000000009</v>
      </c>
      <c r="H70" s="3">
        <f t="shared" si="9"/>
        <v>1700</v>
      </c>
      <c r="I70" s="3">
        <f>0.17*C70*C70+10*C70</f>
        <v>1466.08</v>
      </c>
      <c r="J70" s="3">
        <f>0.24*C70*C70+10*C70</f>
        <v>1789.76</v>
      </c>
      <c r="K70" s="3">
        <f>50*H70</f>
        <v>85000</v>
      </c>
      <c r="L70" s="7">
        <f t="shared" si="10"/>
        <v>22.673397174176628</v>
      </c>
      <c r="M70" s="7">
        <f t="shared" si="11"/>
        <v>26.359694598925437</v>
      </c>
    </row>
    <row r="71" spans="3:13" x14ac:dyDescent="0.4">
      <c r="C71">
        <v>69</v>
      </c>
      <c r="D71" s="3">
        <f t="shared" si="6"/>
        <v>489900</v>
      </c>
      <c r="E71" s="3">
        <f t="shared" si="7"/>
        <v>90528</v>
      </c>
      <c r="F71" s="3">
        <f t="shared" si="8"/>
        <v>75555</v>
      </c>
      <c r="G71" s="3">
        <f>0.1*C71*C71+5*C71</f>
        <v>821.1</v>
      </c>
      <c r="H71" s="3">
        <f t="shared" si="9"/>
        <v>1742.25</v>
      </c>
      <c r="I71" s="3">
        <f>0.17*C71*C71+10*C71</f>
        <v>1499.37</v>
      </c>
      <c r="J71" s="3">
        <f>0.24*C71*C71+10*C71</f>
        <v>1832.6399999999999</v>
      </c>
      <c r="K71" s="3">
        <f>50*H71</f>
        <v>87112.5</v>
      </c>
      <c r="L71" s="7">
        <f t="shared" si="10"/>
        <v>23.069466732929499</v>
      </c>
      <c r="M71" s="7">
        <f t="shared" si="11"/>
        <v>26.821843387036342</v>
      </c>
    </row>
    <row r="72" spans="3:13" x14ac:dyDescent="0.4">
      <c r="C72">
        <v>70</v>
      </c>
      <c r="D72" s="3">
        <f t="shared" si="6"/>
        <v>504000</v>
      </c>
      <c r="E72" s="3">
        <f t="shared" si="7"/>
        <v>93100</v>
      </c>
      <c r="F72" s="3">
        <f t="shared" si="8"/>
        <v>77700</v>
      </c>
      <c r="G72" s="3">
        <f>0.1*C72*C72+5*C72</f>
        <v>840</v>
      </c>
      <c r="H72" s="3">
        <f t="shared" si="9"/>
        <v>1785</v>
      </c>
      <c r="I72" s="3">
        <f>0.17*C72*C72+10*C72</f>
        <v>1533</v>
      </c>
      <c r="J72" s="3">
        <f>0.24*C72*C72+10*C72</f>
        <v>1876</v>
      </c>
      <c r="K72" s="3">
        <f>50*H72</f>
        <v>89250</v>
      </c>
      <c r="L72" s="7">
        <f t="shared" si="10"/>
        <v>23.465482932802697</v>
      </c>
      <c r="M72" s="7">
        <f t="shared" si="11"/>
        <v>27.283304246655032</v>
      </c>
    </row>
    <row r="73" spans="3:13" x14ac:dyDescent="0.4">
      <c r="C73">
        <v>71</v>
      </c>
      <c r="D73" s="3">
        <f t="shared" si="6"/>
        <v>518300</v>
      </c>
      <c r="E73" s="3">
        <f t="shared" si="7"/>
        <v>95708</v>
      </c>
      <c r="F73" s="3">
        <f t="shared" si="8"/>
        <v>79875</v>
      </c>
      <c r="G73" s="3">
        <f>0.1*C73*C73+5*C73</f>
        <v>859.1</v>
      </c>
      <c r="H73" s="3">
        <f t="shared" si="9"/>
        <v>1828.25</v>
      </c>
      <c r="I73" s="3">
        <f>0.17*C73*C73+10*C73</f>
        <v>1566.97</v>
      </c>
      <c r="J73" s="3">
        <f>0.24*C73*C73+10*C73</f>
        <v>1919.84</v>
      </c>
      <c r="K73" s="3">
        <f>50*H73</f>
        <v>91412.5</v>
      </c>
      <c r="L73" s="7">
        <f t="shared" si="10"/>
        <v>23.86138508322712</v>
      </c>
      <c r="M73" s="7">
        <f t="shared" si="11"/>
        <v>27.743994080787999</v>
      </c>
    </row>
    <row r="74" spans="3:13" x14ac:dyDescent="0.4">
      <c r="C74">
        <v>72</v>
      </c>
      <c r="D74" s="3">
        <f t="shared" si="6"/>
        <v>532800</v>
      </c>
      <c r="E74" s="3">
        <f t="shared" si="7"/>
        <v>98352</v>
      </c>
      <c r="F74" s="3">
        <f t="shared" si="8"/>
        <v>82080</v>
      </c>
      <c r="G74" s="3">
        <f>0.1*C74*C74+5*C74</f>
        <v>878.4</v>
      </c>
      <c r="H74" s="3">
        <f t="shared" si="9"/>
        <v>1872</v>
      </c>
      <c r="I74" s="3">
        <f>0.17*C74*C74+10*C74</f>
        <v>1601.28</v>
      </c>
      <c r="J74" s="3">
        <f>0.24*C74*C74+10*C74</f>
        <v>1964.16</v>
      </c>
      <c r="K74" s="3">
        <f>50*H74</f>
        <v>93600</v>
      </c>
      <c r="L74" s="7">
        <f t="shared" si="10"/>
        <v>24.257113771874543</v>
      </c>
      <c r="M74" s="7">
        <f t="shared" si="11"/>
        <v>28.203832192252904</v>
      </c>
    </row>
    <row r="75" spans="3:13" x14ac:dyDescent="0.4">
      <c r="C75">
        <v>73</v>
      </c>
      <c r="D75" s="3">
        <f t="shared" si="6"/>
        <v>547500</v>
      </c>
      <c r="E75" s="3">
        <f t="shared" si="7"/>
        <v>101032</v>
      </c>
      <c r="F75" s="3">
        <f t="shared" si="8"/>
        <v>84315</v>
      </c>
      <c r="G75" s="3">
        <f>0.1*C75*C75+5*C75</f>
        <v>897.90000000000009</v>
      </c>
      <c r="H75" s="3">
        <f t="shared" si="9"/>
        <v>1916.25</v>
      </c>
      <c r="I75" s="3">
        <f>0.17*C75*C75+10*C75</f>
        <v>1635.93</v>
      </c>
      <c r="J75" s="3">
        <f>0.24*C75*C75+10*C75</f>
        <v>2008.96</v>
      </c>
      <c r="K75" s="3">
        <f>50*H75</f>
        <v>95812.5</v>
      </c>
      <c r="L75" s="7">
        <f t="shared" si="10"/>
        <v>24.65261086238101</v>
      </c>
      <c r="M75" s="7">
        <f t="shared" si="11"/>
        <v>28.662740263890797</v>
      </c>
    </row>
    <row r="76" spans="3:13" x14ac:dyDescent="0.4">
      <c r="C76">
        <v>74</v>
      </c>
      <c r="D76" s="3">
        <f t="shared" si="6"/>
        <v>562400</v>
      </c>
      <c r="E76" s="3">
        <f t="shared" si="7"/>
        <v>103748</v>
      </c>
      <c r="F76" s="3">
        <f t="shared" si="8"/>
        <v>86580</v>
      </c>
      <c r="G76" s="3">
        <f>0.1*C76*C76+5*C76</f>
        <v>917.6</v>
      </c>
      <c r="H76" s="3">
        <f t="shared" si="9"/>
        <v>1961</v>
      </c>
      <c r="I76" s="3">
        <f>0.17*C76*C76+10*C76</f>
        <v>1670.92</v>
      </c>
      <c r="J76" s="3">
        <f>0.24*C76*C76+10*C76</f>
        <v>2054.2399999999998</v>
      </c>
      <c r="K76" s="3">
        <f>50*H76</f>
        <v>98050</v>
      </c>
      <c r="L76" s="7">
        <f t="shared" si="10"/>
        <v>25.047819491164642</v>
      </c>
      <c r="M76" s="7">
        <f t="shared" si="11"/>
        <v>29.120642337090878</v>
      </c>
    </row>
    <row r="77" spans="3:13" x14ac:dyDescent="0.4">
      <c r="C77">
        <v>75</v>
      </c>
      <c r="D77" s="3">
        <f t="shared" si="6"/>
        <v>577500</v>
      </c>
      <c r="E77" s="3">
        <f t="shared" si="7"/>
        <v>106500</v>
      </c>
      <c r="F77" s="3">
        <f t="shared" si="8"/>
        <v>88875</v>
      </c>
      <c r="G77" s="3">
        <f>0.1*C77*C77+5*C77</f>
        <v>937.5</v>
      </c>
      <c r="H77" s="3">
        <f t="shared" si="9"/>
        <v>2006.25</v>
      </c>
      <c r="I77" s="3">
        <f>0.17*C77*C77+10*C77</f>
        <v>1706.25</v>
      </c>
      <c r="J77" s="3">
        <f>0.24*C77*C77+10*C77</f>
        <v>2100</v>
      </c>
      <c r="K77" s="3">
        <f>50*H77</f>
        <v>100312.5</v>
      </c>
      <c r="L77" s="7">
        <f t="shared" si="10"/>
        <v>25.442684063373715</v>
      </c>
      <c r="M77" s="7">
        <f t="shared" si="11"/>
        <v>29.577464788732399</v>
      </c>
    </row>
    <row r="78" spans="3:13" x14ac:dyDescent="0.4">
      <c r="C78">
        <v>76</v>
      </c>
      <c r="D78" s="3">
        <f t="shared" si="6"/>
        <v>592800</v>
      </c>
      <c r="E78" s="3">
        <f t="shared" si="7"/>
        <v>109288</v>
      </c>
      <c r="F78" s="3">
        <f t="shared" si="8"/>
        <v>91200</v>
      </c>
      <c r="G78" s="3">
        <f>0.1*C78*C78+5*C78</f>
        <v>957.6</v>
      </c>
      <c r="H78" s="3">
        <f t="shared" si="9"/>
        <v>2052</v>
      </c>
      <c r="I78" s="3">
        <f>0.17*C78*C78+10*C78</f>
        <v>1741.92</v>
      </c>
      <c r="J78" s="3">
        <f>0.24*C78*C78+10*C78</f>
        <v>2146.2399999999998</v>
      </c>
      <c r="K78" s="3">
        <f>50*H78</f>
        <v>102600</v>
      </c>
      <c r="L78" s="7">
        <f t="shared" si="10"/>
        <v>25.837150248000572</v>
      </c>
      <c r="M78" s="7">
        <f t="shared" si="11"/>
        <v>30.033136306645176</v>
      </c>
    </row>
    <row r="79" spans="3:13" x14ac:dyDescent="0.4">
      <c r="C79">
        <v>77</v>
      </c>
      <c r="D79" s="3">
        <f t="shared" si="6"/>
        <v>608300</v>
      </c>
      <c r="E79" s="3">
        <f t="shared" si="7"/>
        <v>112112</v>
      </c>
      <c r="F79" s="3">
        <f t="shared" si="8"/>
        <v>93555</v>
      </c>
      <c r="G79" s="3">
        <f>0.1*C79*C79+5*C79</f>
        <v>977.9</v>
      </c>
      <c r="H79" s="3">
        <f t="shared" si="9"/>
        <v>2098.25</v>
      </c>
      <c r="I79" s="3">
        <f>0.17*C79*C79+10*C79</f>
        <v>1777.9300000000003</v>
      </c>
      <c r="J79" s="3">
        <f>0.24*C79*C79+10*C79</f>
        <v>2192.96</v>
      </c>
      <c r="K79" s="3">
        <f>50*H79</f>
        <v>104912.5</v>
      </c>
      <c r="L79" s="7">
        <f t="shared" si="10"/>
        <v>26.231164972196531</v>
      </c>
      <c r="M79" s="7">
        <f t="shared" si="11"/>
        <v>30.48758786368894</v>
      </c>
    </row>
    <row r="80" spans="3:13" x14ac:dyDescent="0.4">
      <c r="C80">
        <v>78</v>
      </c>
      <c r="D80" s="3">
        <f t="shared" si="6"/>
        <v>624000</v>
      </c>
      <c r="E80" s="3">
        <f t="shared" si="7"/>
        <v>114972</v>
      </c>
      <c r="F80" s="3">
        <f t="shared" si="8"/>
        <v>95940</v>
      </c>
      <c r="G80" s="3">
        <f>0.1*C80*C80+5*C80</f>
        <v>998.40000000000009</v>
      </c>
      <c r="H80" s="3">
        <f t="shared" si="9"/>
        <v>2145</v>
      </c>
      <c r="I80" s="3">
        <f>0.17*C80*C80+10*C80</f>
        <v>1814.2800000000002</v>
      </c>
      <c r="J80" s="3">
        <f>0.24*C80*C80+10*C80</f>
        <v>2240.16</v>
      </c>
      <c r="K80" s="3">
        <f>50*H80</f>
        <v>107250</v>
      </c>
      <c r="L80" s="7">
        <f t="shared" si="10"/>
        <v>26.624676414822996</v>
      </c>
      <c r="M80" s="7">
        <f t="shared" si="11"/>
        <v>30.940752690548273</v>
      </c>
    </row>
    <row r="81" spans="3:13" x14ac:dyDescent="0.4">
      <c r="C81">
        <v>79</v>
      </c>
      <c r="D81" s="3">
        <f t="shared" si="6"/>
        <v>639900</v>
      </c>
      <c r="E81" s="3">
        <f t="shared" si="7"/>
        <v>117868</v>
      </c>
      <c r="F81" s="3">
        <f t="shared" si="8"/>
        <v>98355</v>
      </c>
      <c r="G81" s="3">
        <f>0.1*C81*C81+5*C81</f>
        <v>1019.1</v>
      </c>
      <c r="H81" s="3">
        <f t="shared" si="9"/>
        <v>2192.25</v>
      </c>
      <c r="I81" s="3">
        <f>0.17*C81*C81+10*C81</f>
        <v>1850.97</v>
      </c>
      <c r="J81" s="3">
        <f>0.24*C81*C81+10*C81</f>
        <v>2287.84</v>
      </c>
      <c r="K81" s="3">
        <f>50*H81</f>
        <v>109612.5</v>
      </c>
      <c r="L81" s="7">
        <f t="shared" si="10"/>
        <v>27.017633999273095</v>
      </c>
      <c r="M81" s="7">
        <f t="shared" si="11"/>
        <v>31.392566247338031</v>
      </c>
    </row>
    <row r="82" spans="3:13" x14ac:dyDescent="0.4">
      <c r="C82">
        <v>80</v>
      </c>
      <c r="D82" s="3">
        <f t="shared" si="6"/>
        <v>656000</v>
      </c>
      <c r="E82" s="3">
        <f t="shared" si="7"/>
        <v>120800</v>
      </c>
      <c r="F82" s="3">
        <f t="shared" si="8"/>
        <v>100800</v>
      </c>
      <c r="G82" s="3">
        <f>0.1*C82*C82+5*C82</f>
        <v>1040</v>
      </c>
      <c r="H82" s="3">
        <f t="shared" si="9"/>
        <v>2240</v>
      </c>
      <c r="I82" s="3">
        <f>0.17*C82*C82+10*C82</f>
        <v>1888</v>
      </c>
      <c r="J82" s="3">
        <f>0.24*C82*C82+10*C82</f>
        <v>2336</v>
      </c>
      <c r="K82" s="3">
        <f>50*H82</f>
        <v>112000</v>
      </c>
      <c r="L82" s="7">
        <f t="shared" si="10"/>
        <v>27.409988385598144</v>
      </c>
      <c r="M82" s="7">
        <f t="shared" si="11"/>
        <v>31.842966194111234</v>
      </c>
    </row>
    <row r="83" spans="3:13" x14ac:dyDescent="0.4">
      <c r="C83">
        <v>81</v>
      </c>
      <c r="D83" s="3">
        <f t="shared" si="6"/>
        <v>672300</v>
      </c>
      <c r="E83" s="3">
        <f t="shared" si="7"/>
        <v>123768</v>
      </c>
      <c r="F83" s="3">
        <f t="shared" si="8"/>
        <v>103275</v>
      </c>
      <c r="G83" s="3">
        <f>0.1*C83*C83+5*C83</f>
        <v>1061.0999999999999</v>
      </c>
      <c r="H83" s="3">
        <f t="shared" si="9"/>
        <v>2288.25</v>
      </c>
      <c r="I83" s="3">
        <f>0.17*C83*C83+10*C83</f>
        <v>1925.3700000000001</v>
      </c>
      <c r="J83" s="3">
        <f>0.24*C83*C83+10*C83</f>
        <v>2384.64</v>
      </c>
      <c r="K83" s="3">
        <f>50*H83</f>
        <v>114412.5</v>
      </c>
      <c r="L83" s="7">
        <f t="shared" si="10"/>
        <v>27.801691461972432</v>
      </c>
      <c r="M83" s="7">
        <f t="shared" si="11"/>
        <v>32.291892360358801</v>
      </c>
    </row>
    <row r="84" spans="3:13" x14ac:dyDescent="0.4">
      <c r="C84">
        <v>82</v>
      </c>
      <c r="D84" s="3">
        <f t="shared" si="6"/>
        <v>688800</v>
      </c>
      <c r="E84" s="3">
        <f t="shared" si="7"/>
        <v>126772</v>
      </c>
      <c r="F84" s="3">
        <f t="shared" si="8"/>
        <v>105780</v>
      </c>
      <c r="G84" s="3">
        <f>0.1*C84*C84+5*C84</f>
        <v>1082.4000000000001</v>
      </c>
      <c r="H84" s="3">
        <f t="shared" si="9"/>
        <v>2337</v>
      </c>
      <c r="I84" s="3">
        <f>0.17*C84*C84+10*C84</f>
        <v>1963.0800000000002</v>
      </c>
      <c r="J84" s="3">
        <f>0.24*C84*C84+10*C84</f>
        <v>2433.7600000000002</v>
      </c>
      <c r="K84" s="3">
        <f>50*H84</f>
        <v>116850</v>
      </c>
      <c r="L84" s="7">
        <f t="shared" si="10"/>
        <v>28.192696335529682</v>
      </c>
      <c r="M84" s="7">
        <f t="shared" si="11"/>
        <v>32.739286713587745</v>
      </c>
    </row>
    <row r="85" spans="3:13" x14ac:dyDescent="0.4">
      <c r="C85">
        <v>83</v>
      </c>
      <c r="D85" s="3">
        <f t="shared" si="6"/>
        <v>705500</v>
      </c>
      <c r="E85" s="3">
        <f t="shared" si="7"/>
        <v>129812</v>
      </c>
      <c r="F85" s="3">
        <f t="shared" si="8"/>
        <v>108315</v>
      </c>
      <c r="G85" s="3">
        <f>0.1*C85*C85+5*C85</f>
        <v>1103.9000000000001</v>
      </c>
      <c r="H85" s="3">
        <f t="shared" si="9"/>
        <v>2386.25</v>
      </c>
      <c r="I85" s="3">
        <f>0.17*C85*C85+10*C85</f>
        <v>2001.13</v>
      </c>
      <c r="J85" s="3">
        <f>0.24*C85*C85+10*C85</f>
        <v>2483.3599999999997</v>
      </c>
      <c r="K85" s="3">
        <f>50*H85</f>
        <v>119312.5</v>
      </c>
      <c r="L85" s="7">
        <f t="shared" si="10"/>
        <v>28.58295732260364</v>
      </c>
      <c r="M85" s="7">
        <f t="shared" si="11"/>
        <v>33.185093327061637</v>
      </c>
    </row>
    <row r="86" spans="3:13" x14ac:dyDescent="0.4">
      <c r="C86">
        <v>84</v>
      </c>
      <c r="D86" s="3">
        <f t="shared" si="6"/>
        <v>722400</v>
      </c>
      <c r="E86" s="3">
        <f t="shared" si="7"/>
        <v>132888</v>
      </c>
      <c r="F86" s="3">
        <f t="shared" si="8"/>
        <v>110880</v>
      </c>
      <c r="G86" s="3">
        <f>0.1*C86*C86+5*C86</f>
        <v>1125.5999999999999</v>
      </c>
      <c r="H86" s="3">
        <f t="shared" si="9"/>
        <v>2436</v>
      </c>
      <c r="I86" s="3">
        <f>0.17*C86*C86+10*C86</f>
        <v>2039.52</v>
      </c>
      <c r="J86" s="3">
        <f>0.24*C86*C86+10*C86</f>
        <v>2533.44</v>
      </c>
      <c r="K86" s="3">
        <f>50*H86</f>
        <v>121800</v>
      </c>
      <c r="L86" s="7">
        <f t="shared" si="10"/>
        <v>28.972429938404893</v>
      </c>
      <c r="M86" s="7">
        <f t="shared" si="11"/>
        <v>33.629258346784475</v>
      </c>
    </row>
    <row r="87" spans="3:13" x14ac:dyDescent="0.4">
      <c r="C87">
        <v>85</v>
      </c>
      <c r="D87" s="3">
        <f t="shared" si="6"/>
        <v>739500</v>
      </c>
      <c r="E87" s="3">
        <f t="shared" si="7"/>
        <v>136000</v>
      </c>
      <c r="F87" s="3">
        <f t="shared" si="8"/>
        <v>113475</v>
      </c>
      <c r="G87" s="3">
        <f>0.1*C87*C87+5*C87</f>
        <v>1147.5</v>
      </c>
      <c r="H87" s="3">
        <f t="shared" si="9"/>
        <v>2486.25</v>
      </c>
      <c r="I87" s="3">
        <f>0.17*C87*C87+10*C87</f>
        <v>2078.25</v>
      </c>
      <c r="J87" s="3">
        <f>0.24*C87*C87+10*C87</f>
        <v>2584</v>
      </c>
      <c r="K87" s="3">
        <f>50*H87</f>
        <v>124312.5</v>
      </c>
      <c r="L87" s="7">
        <f t="shared" si="10"/>
        <v>29.361070886165365</v>
      </c>
      <c r="M87" s="7">
        <f t="shared" si="11"/>
        <v>34.071729957805914</v>
      </c>
    </row>
    <row r="88" spans="3:13" x14ac:dyDescent="0.4">
      <c r="C88">
        <v>86</v>
      </c>
      <c r="D88" s="3">
        <f t="shared" si="6"/>
        <v>756800</v>
      </c>
      <c r="E88" s="3">
        <f t="shared" si="7"/>
        <v>139148</v>
      </c>
      <c r="F88" s="3">
        <f t="shared" si="8"/>
        <v>116100</v>
      </c>
      <c r="G88" s="3">
        <f>0.1*C88*C88+5*C88</f>
        <v>1169.5999999999999</v>
      </c>
      <c r="H88" s="3">
        <f t="shared" si="9"/>
        <v>2537</v>
      </c>
      <c r="I88" s="3">
        <f>0.17*C88*C88+10*C88</f>
        <v>2117.3200000000002</v>
      </c>
      <c r="J88" s="3">
        <f>0.24*C88*C88+10*C88</f>
        <v>2635.04</v>
      </c>
      <c r="K88" s="3">
        <f>50*H88</f>
        <v>126850</v>
      </c>
      <c r="L88" s="7">
        <f t="shared" si="10"/>
        <v>29.748838045781277</v>
      </c>
      <c r="M88" s="7">
        <f t="shared" si="11"/>
        <v>34.512458349923513</v>
      </c>
    </row>
    <row r="89" spans="3:13" x14ac:dyDescent="0.4">
      <c r="C89">
        <v>87</v>
      </c>
      <c r="D89" s="3">
        <f t="shared" si="6"/>
        <v>774300</v>
      </c>
      <c r="E89" s="3">
        <f t="shared" si="7"/>
        <v>142332</v>
      </c>
      <c r="F89" s="3">
        <f t="shared" si="8"/>
        <v>118755</v>
      </c>
      <c r="G89" s="3">
        <f>0.1*C89*C89+5*C89</f>
        <v>1191.9000000000001</v>
      </c>
      <c r="H89" s="3">
        <f t="shared" si="9"/>
        <v>2588.25</v>
      </c>
      <c r="I89" s="3">
        <f>0.17*C89*C89+10*C89</f>
        <v>2156.73</v>
      </c>
      <c r="J89" s="3">
        <f>0.24*C89*C89+10*C89</f>
        <v>2686.56</v>
      </c>
      <c r="K89" s="3">
        <f>50*H89</f>
        <v>129412.5</v>
      </c>
      <c r="L89" s="7">
        <f t="shared" si="10"/>
        <v>30.135690461984733</v>
      </c>
      <c r="M89" s="7">
        <f t="shared" si="11"/>
        <v>34.951395682854233</v>
      </c>
    </row>
    <row r="90" spans="3:13" x14ac:dyDescent="0.4">
      <c r="C90">
        <v>88</v>
      </c>
      <c r="D90" s="3">
        <f t="shared" si="6"/>
        <v>792000</v>
      </c>
      <c r="E90" s="3">
        <f t="shared" si="7"/>
        <v>145552</v>
      </c>
      <c r="F90" s="3">
        <f t="shared" si="8"/>
        <v>121440</v>
      </c>
      <c r="G90" s="3">
        <f>0.1*C90*C90+5*C90</f>
        <v>1214.4000000000001</v>
      </c>
      <c r="H90" s="3">
        <f t="shared" si="9"/>
        <v>2640</v>
      </c>
      <c r="I90" s="3">
        <f>0.17*C90*C90+10*C90</f>
        <v>2196.48</v>
      </c>
      <c r="J90" s="3">
        <f>0.24*C90*C90+10*C90</f>
        <v>2738.5599999999995</v>
      </c>
      <c r="K90" s="3">
        <f>50*H90</f>
        <v>132000</v>
      </c>
      <c r="L90" s="7">
        <f t="shared" si="10"/>
        <v>30.521588332073456</v>
      </c>
      <c r="M90" s="7">
        <f t="shared" si="11"/>
        <v>35.38849605094488</v>
      </c>
    </row>
    <row r="91" spans="3:13" x14ac:dyDescent="0.4">
      <c r="C91">
        <v>89</v>
      </c>
      <c r="D91" s="3">
        <f t="shared" si="6"/>
        <v>809900</v>
      </c>
      <c r="E91" s="3">
        <f t="shared" si="7"/>
        <v>148808</v>
      </c>
      <c r="F91" s="3">
        <f t="shared" si="8"/>
        <v>124155</v>
      </c>
      <c r="G91" s="3">
        <f>0.1*C91*C91+5*C91</f>
        <v>1237.0999999999999</v>
      </c>
      <c r="H91" s="3">
        <f t="shared" si="9"/>
        <v>2692.25</v>
      </c>
      <c r="I91" s="3">
        <f>0.17*C91*C91+10*C91</f>
        <v>2236.5700000000002</v>
      </c>
      <c r="J91" s="3">
        <f>0.24*C91*C91+10*C91</f>
        <v>2791.04</v>
      </c>
      <c r="K91" s="3">
        <f>50*H91</f>
        <v>134612.5</v>
      </c>
      <c r="L91" s="7">
        <f t="shared" si="10"/>
        <v>30.906492993227459</v>
      </c>
      <c r="M91" s="7">
        <f t="shared" si="11"/>
        <v>35.823715447488397</v>
      </c>
    </row>
    <row r="92" spans="3:13" x14ac:dyDescent="0.4">
      <c r="C92">
        <v>90</v>
      </c>
      <c r="D92" s="3">
        <f t="shared" si="6"/>
        <v>828000</v>
      </c>
      <c r="E92" s="3">
        <f t="shared" si="7"/>
        <v>152100</v>
      </c>
      <c r="F92" s="3">
        <f t="shared" si="8"/>
        <v>126900</v>
      </c>
      <c r="G92" s="3">
        <f>0.1*C92*C92+5*C92</f>
        <v>1260</v>
      </c>
      <c r="H92" s="3">
        <f t="shared" si="9"/>
        <v>2745</v>
      </c>
      <c r="I92" s="3">
        <f>0.17*C92*C92+10*C92</f>
        <v>2277</v>
      </c>
      <c r="J92" s="3">
        <f>0.24*C92*C92+10*C92</f>
        <v>2844</v>
      </c>
      <c r="K92" s="3">
        <f>50*H92</f>
        <v>137250</v>
      </c>
      <c r="L92" s="7">
        <f t="shared" si="10"/>
        <v>31.290366909440703</v>
      </c>
      <c r="M92" s="7">
        <f t="shared" si="11"/>
        <v>36.257011728709841</v>
      </c>
    </row>
    <row r="93" spans="3:13" x14ac:dyDescent="0.4">
      <c r="C93">
        <v>91</v>
      </c>
      <c r="D93" s="3">
        <f t="shared" si="6"/>
        <v>846300</v>
      </c>
      <c r="E93" s="3">
        <f t="shared" si="7"/>
        <v>155428</v>
      </c>
      <c r="F93" s="3">
        <f t="shared" si="8"/>
        <v>129675</v>
      </c>
      <c r="G93" s="3">
        <f>0.1*C93*C93+5*C93</f>
        <v>1283.0999999999999</v>
      </c>
      <c r="H93" s="3">
        <f t="shared" si="9"/>
        <v>2798.25</v>
      </c>
      <c r="I93" s="3">
        <f>0.17*C93*C93+10*C93</f>
        <v>2317.77</v>
      </c>
      <c r="J93" s="3">
        <f>0.24*C93*C93+10*C93</f>
        <v>2897.44</v>
      </c>
      <c r="K93" s="3">
        <f>50*H93</f>
        <v>139912.5</v>
      </c>
      <c r="L93" s="7">
        <f t="shared" si="10"/>
        <v>31.673173658095294</v>
      </c>
      <c r="M93" s="7">
        <f t="shared" si="11"/>
        <v>36.688344577483335</v>
      </c>
    </row>
    <row r="94" spans="3:13" x14ac:dyDescent="0.4">
      <c r="C94">
        <v>92</v>
      </c>
      <c r="D94" s="3">
        <f t="shared" si="6"/>
        <v>864800</v>
      </c>
      <c r="E94" s="3">
        <f t="shared" si="7"/>
        <v>158792</v>
      </c>
      <c r="F94" s="3">
        <f t="shared" si="8"/>
        <v>132480</v>
      </c>
      <c r="G94" s="3">
        <f>0.1*C94*C94+5*C94</f>
        <v>1306.4000000000001</v>
      </c>
      <c r="H94" s="3">
        <f t="shared" si="9"/>
        <v>2852</v>
      </c>
      <c r="I94" s="3">
        <f>0.17*C94*C94+10*C94</f>
        <v>2358.88</v>
      </c>
      <c r="J94" s="3">
        <f>0.24*C94*C94+10*C94</f>
        <v>2951.3599999999997</v>
      </c>
      <c r="K94" s="3">
        <f>50*H94</f>
        <v>142600</v>
      </c>
      <c r="L94" s="7">
        <f t="shared" si="10"/>
        <v>32.054877916204646</v>
      </c>
      <c r="M94" s="7">
        <f t="shared" si="11"/>
        <v>37.117675466838371</v>
      </c>
    </row>
    <row r="95" spans="3:13" x14ac:dyDescent="0.4">
      <c r="C95">
        <v>93</v>
      </c>
      <c r="D95" s="3">
        <f t="shared" si="6"/>
        <v>883500</v>
      </c>
      <c r="E95" s="3">
        <f t="shared" si="7"/>
        <v>162192</v>
      </c>
      <c r="F95" s="3">
        <f t="shared" si="8"/>
        <v>135315</v>
      </c>
      <c r="G95" s="3">
        <f>0.1*C95*C95+5*C95</f>
        <v>1329.9</v>
      </c>
      <c r="H95" s="3">
        <f t="shared" si="9"/>
        <v>2906.25</v>
      </c>
      <c r="I95" s="3">
        <f>0.17*C95*C95+10*C95</f>
        <v>2400.33</v>
      </c>
      <c r="J95" s="3">
        <f>0.24*C95*C95+10*C95</f>
        <v>3005.76</v>
      </c>
      <c r="K95" s="3">
        <f>50*H95</f>
        <v>145312.5</v>
      </c>
      <c r="L95" s="7">
        <f t="shared" si="10"/>
        <v>32.435445446351721</v>
      </c>
      <c r="M95" s="7">
        <f t="shared" si="11"/>
        <v>37.544967623311223</v>
      </c>
    </row>
    <row r="96" spans="3:13" x14ac:dyDescent="0.4">
      <c r="C96">
        <v>94</v>
      </c>
      <c r="D96" s="3">
        <f t="shared" si="6"/>
        <v>902400</v>
      </c>
      <c r="E96" s="3">
        <f t="shared" si="7"/>
        <v>165628</v>
      </c>
      <c r="F96" s="3">
        <f t="shared" si="8"/>
        <v>138180</v>
      </c>
      <c r="G96" s="3">
        <f>0.1*C96*C96+5*C96</f>
        <v>1353.6</v>
      </c>
      <c r="H96" s="3">
        <f t="shared" si="9"/>
        <v>2961</v>
      </c>
      <c r="I96" s="3">
        <f>0.17*C96*C96+10*C96</f>
        <v>2442.12</v>
      </c>
      <c r="J96" s="3">
        <f>0.24*C96*C96+10*C96</f>
        <v>3060.64</v>
      </c>
      <c r="K96" s="3">
        <f>50*H96</f>
        <v>148050</v>
      </c>
      <c r="L96" s="7">
        <f t="shared" si="10"/>
        <v>32.814843082347508</v>
      </c>
      <c r="M96" s="7">
        <f t="shared" si="11"/>
        <v>37.970185990194324</v>
      </c>
    </row>
    <row r="97" spans="3:13" x14ac:dyDescent="0.4">
      <c r="C97">
        <v>95</v>
      </c>
      <c r="D97" s="3">
        <f t="shared" si="6"/>
        <v>921500</v>
      </c>
      <c r="E97" s="3">
        <f t="shared" si="7"/>
        <v>169100</v>
      </c>
      <c r="F97" s="3">
        <f t="shared" si="8"/>
        <v>141075</v>
      </c>
      <c r="G97" s="3">
        <f>0.1*C97*C97+5*C97</f>
        <v>1377.5</v>
      </c>
      <c r="H97" s="3">
        <f t="shared" si="9"/>
        <v>3016.25</v>
      </c>
      <c r="I97" s="3">
        <f>0.17*C97*C97+10*C97</f>
        <v>2484.25</v>
      </c>
      <c r="J97" s="3">
        <f>0.24*C97*C97+10*C97</f>
        <v>3116</v>
      </c>
      <c r="K97" s="3">
        <f>50*H97</f>
        <v>150812.5</v>
      </c>
      <c r="L97" s="7">
        <f t="shared" si="10"/>
        <v>33.193038714634064</v>
      </c>
      <c r="M97" s="7">
        <f t="shared" si="11"/>
        <v>38.393297190734351</v>
      </c>
    </row>
    <row r="98" spans="3:13" x14ac:dyDescent="0.4">
      <c r="C98">
        <v>96</v>
      </c>
      <c r="D98" s="3">
        <f t="shared" si="6"/>
        <v>940800</v>
      </c>
      <c r="E98" s="3">
        <f t="shared" si="7"/>
        <v>172608</v>
      </c>
      <c r="F98" s="3">
        <f t="shared" si="8"/>
        <v>144000</v>
      </c>
      <c r="G98" s="3">
        <f>0.1*C98*C98+5*C98</f>
        <v>1401.6000000000001</v>
      </c>
      <c r="H98" s="3">
        <f t="shared" si="9"/>
        <v>3072</v>
      </c>
      <c r="I98" s="3">
        <f>0.17*C98*C98+10*C98</f>
        <v>2526.7200000000003</v>
      </c>
      <c r="J98" s="3">
        <f>0.24*C98*C98+10*C98</f>
        <v>3171.84</v>
      </c>
      <c r="K98" s="3">
        <f>50*H98</f>
        <v>153600</v>
      </c>
      <c r="L98" s="7">
        <f t="shared" si="10"/>
        <v>33.570001275455986</v>
      </c>
      <c r="M98" s="7">
        <f t="shared" si="11"/>
        <v>38.814269491326314</v>
      </c>
    </row>
    <row r="99" spans="3:13" x14ac:dyDescent="0.4">
      <c r="C99">
        <v>97</v>
      </c>
      <c r="D99" s="3">
        <f t="shared" si="6"/>
        <v>960300</v>
      </c>
      <c r="E99" s="3">
        <f t="shared" si="7"/>
        <v>176152</v>
      </c>
      <c r="F99" s="3">
        <f t="shared" si="8"/>
        <v>146955</v>
      </c>
      <c r="G99" s="3">
        <f>0.1*C99*C99+5*C99</f>
        <v>1425.9</v>
      </c>
      <c r="H99" s="3">
        <f t="shared" si="9"/>
        <v>3128.25</v>
      </c>
      <c r="I99" s="3">
        <f>0.17*C99*C99+10*C99</f>
        <v>2569.5300000000002</v>
      </c>
      <c r="J99" s="3">
        <f>0.24*C99*C99+10*C99</f>
        <v>3228.16</v>
      </c>
      <c r="K99" s="3">
        <f>50*H99</f>
        <v>156412.5</v>
      </c>
      <c r="L99" s="7">
        <f t="shared" si="10"/>
        <v>33.945700723823016</v>
      </c>
      <c r="M99" s="7">
        <f t="shared" si="11"/>
        <v>39.233072764749352</v>
      </c>
    </row>
    <row r="100" spans="3:13" x14ac:dyDescent="0.4">
      <c r="C100">
        <v>98</v>
      </c>
      <c r="D100" s="3">
        <f t="shared" si="6"/>
        <v>980000</v>
      </c>
      <c r="E100" s="3">
        <f t="shared" si="7"/>
        <v>179732</v>
      </c>
      <c r="F100" s="3">
        <f t="shared" si="8"/>
        <v>149940</v>
      </c>
      <c r="G100" s="3">
        <f>0.1*C100*C100+5*C100</f>
        <v>1450.4</v>
      </c>
      <c r="H100" s="3">
        <f t="shared" si="9"/>
        <v>3185</v>
      </c>
      <c r="I100" s="3">
        <f>0.17*C100*C100+10*C100</f>
        <v>2612.6800000000003</v>
      </c>
      <c r="J100" s="3">
        <f>0.24*C100*C100+10*C100</f>
        <v>3284.96</v>
      </c>
      <c r="K100" s="3">
        <f>50*H100</f>
        <v>159250</v>
      </c>
      <c r="L100" s="7">
        <f t="shared" si="10"/>
        <v>34.32010803028632</v>
      </c>
      <c r="M100" s="7">
        <f t="shared" si="11"/>
        <v>39.6496784534868</v>
      </c>
    </row>
    <row r="101" spans="3:13" x14ac:dyDescent="0.4">
      <c r="C101">
        <v>99</v>
      </c>
      <c r="D101" s="3">
        <f t="shared" si="6"/>
        <v>999900</v>
      </c>
      <c r="E101" s="3">
        <f t="shared" si="7"/>
        <v>183348</v>
      </c>
      <c r="F101" s="3">
        <f t="shared" si="8"/>
        <v>152955</v>
      </c>
      <c r="G101" s="3">
        <f>0.1*C101*C101+5*C101</f>
        <v>1475.1</v>
      </c>
      <c r="H101" s="3">
        <f t="shared" si="9"/>
        <v>3242.25</v>
      </c>
      <c r="I101" s="3">
        <f>0.17*C101*C101+10*C101</f>
        <v>2656.17</v>
      </c>
      <c r="J101" s="3">
        <f>0.24*C101*C101+10*C101</f>
        <v>3342.24</v>
      </c>
      <c r="K101" s="3">
        <f>50*H101</f>
        <v>162112.5</v>
      </c>
      <c r="L101" s="7">
        <f t="shared" si="10"/>
        <v>34.693195161549454</v>
      </c>
      <c r="M101" s="7">
        <f t="shared" si="11"/>
        <v>40.064059533170948</v>
      </c>
    </row>
    <row r="102" spans="3:13" x14ac:dyDescent="0.4">
      <c r="C102">
        <v>100</v>
      </c>
      <c r="D102" s="3">
        <f t="shared" si="6"/>
        <v>1020000</v>
      </c>
      <c r="E102" s="3">
        <f t="shared" si="7"/>
        <v>187000</v>
      </c>
      <c r="F102" s="3">
        <f t="shared" si="8"/>
        <v>156000</v>
      </c>
      <c r="G102" s="3">
        <f>0.1*C102*C102+5*C102</f>
        <v>1500</v>
      </c>
      <c r="H102" s="3">
        <f t="shared" si="9"/>
        <v>3300</v>
      </c>
      <c r="I102" s="3">
        <f>0.17*C102*C102+10*C102</f>
        <v>2700</v>
      </c>
      <c r="J102" s="3">
        <f>0.24*C102*C102+10*C102</f>
        <v>3400</v>
      </c>
      <c r="K102" s="3">
        <f>50*H102</f>
        <v>165000</v>
      </c>
      <c r="L102" s="7">
        <f t="shared" si="10"/>
        <v>35.064935064935064</v>
      </c>
      <c r="M102" s="7">
        <f t="shared" si="11"/>
        <v>40.476190476190474</v>
      </c>
    </row>
  </sheetData>
  <mergeCells count="1">
    <mergeCell ref="C1:M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26CBC-718F-44E9-BAA0-14F688A30352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전사</vt:lpstr>
      <vt:lpstr>탱커</vt:lpstr>
      <vt:lpstr>마법사</vt:lpstr>
      <vt:lpstr>서포터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2021-10-12T09:19:24Z</dcterms:created>
  <dcterms:modified xsi:type="dcterms:W3CDTF">2021-12-03T03:41:29Z</dcterms:modified>
</cp:coreProperties>
</file>