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GO\Documents\Perfiles\Oportunidades\BBVA\"/>
    </mc:Choice>
  </mc:AlternateContent>
  <xr:revisionPtr revIDLastSave="0" documentId="13_ncr:1_{10B1AB45-79A1-4F8E-B511-6FD4A246C4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TOBBV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5" l="1"/>
  <c r="H20" i="5" l="1"/>
  <c r="H19" i="5"/>
  <c r="H18" i="5"/>
  <c r="H12" i="5"/>
  <c r="H15" i="5" s="1"/>
  <c r="H16" i="5" s="1"/>
  <c r="H7" i="5"/>
  <c r="H9" i="5" s="1"/>
  <c r="H10" i="5" l="1"/>
  <c r="H22" i="5"/>
  <c r="H23" i="5" s="1"/>
  <c r="H25" i="5" l="1"/>
  <c r="H26" i="5"/>
</calcChain>
</file>

<file path=xl/sharedStrings.xml><?xml version="1.0" encoding="utf-8"?>
<sst xmlns="http://schemas.openxmlformats.org/spreadsheetml/2006/main" count="34" uniqueCount="28">
  <si>
    <t>TOTAL INFRA</t>
  </si>
  <si>
    <t>Total</t>
  </si>
  <si>
    <t>Equipo de Trabajo</t>
  </si>
  <si>
    <t>Jornadas</t>
  </si>
  <si>
    <t>TOTAL DESARROLLO</t>
  </si>
  <si>
    <t>PROPOSITO</t>
  </si>
  <si>
    <t>COSTO TOTAL</t>
  </si>
  <si>
    <t>CostoxHora</t>
  </si>
  <si>
    <t>Horas</t>
  </si>
  <si>
    <t>Sub Total</t>
  </si>
  <si>
    <t>Eficiencias</t>
  </si>
  <si>
    <t>TOTAL IMPLEMENTACION</t>
  </si>
  <si>
    <t>Arquitecto TI</t>
  </si>
  <si>
    <t>SERVICIO</t>
  </si>
  <si>
    <t>Costos de Infraestructura, implementacion, soporte</t>
  </si>
  <si>
    <t>PRECIO UNITARIO</t>
  </si>
  <si>
    <t>PRECIO RECURRENTE</t>
  </si>
  <si>
    <t>Analista ESB</t>
  </si>
  <si>
    <t xml:space="preserve">Lider Proyecto </t>
  </si>
  <si>
    <t>Equipo Scrum</t>
  </si>
  <si>
    <t>DESARROLLO 
SERVICIOS</t>
  </si>
  <si>
    <t>Licencias Sistema Operativo</t>
  </si>
  <si>
    <t>Certificados Digitales</t>
  </si>
  <si>
    <t>cambio dólar</t>
  </si>
  <si>
    <t>Disco SSD (1tb) adicional</t>
  </si>
  <si>
    <t xml:space="preserve">COSTO INFRAESTRUCTURA </t>
  </si>
  <si>
    <t>Analista Red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</si>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</sst>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&quot;#,##0.00"/>
    <numFmt numFmtId="165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1" fillId="0" borderId="0" xfId="0" applyFont="1" applyBorder="1"/>
    <xf numFmtId="0" fontId="3" fillId="5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/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 textRotation="255" wrapText="1"/>
    </xf>
    <xf numFmtId="0" fontId="0" fillId="6" borderId="6" xfId="0" applyFill="1" applyBorder="1" applyAlignment="1">
      <alignment horizontal="center" vertical="center" textRotation="255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0" xfId="0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0" xfId="0" applyBorder="1" applyAlignment="1">
      <alignment horizontal="center"/>
    </xf>
    <xf numFmtId="165" fontId="0" fillId="0" borderId="1" xfId="0" applyNumberFormat="1" applyBorder="1"/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5" fillId="4" borderId="7" xfId="0" applyFont="1" applyFill="1" applyBorder="1" applyAlignment="1">
      <alignment horizontal="center" vertical="center" textRotation="90" wrapText="1"/>
    </xf>
    <xf numFmtId="0" fontId="5" fillId="4" borderId="8" xfId="0" applyFont="1" applyFill="1" applyBorder="1" applyAlignment="1">
      <alignment horizontal="center" vertical="center" textRotation="90" wrapText="1"/>
    </xf>
    <xf numFmtId="0" fontId="5" fillId="4" borderId="9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FCD4-7BEF-4F25-8CBD-0801FF33270B}">
  <dimension ref="B1:O26"/>
  <sheetViews>
    <sheetView tabSelected="1" zoomScale="90" zoomScaleNormal="90" workbookViewId="0">
      <selection activeCell="B1" sqref="B1"/>
    </sheetView>
  </sheetViews>
  <sheetFormatPr baseColWidth="10" defaultColWidth="9.109375" defaultRowHeight="14.4" x14ac:dyDescent="0.3"/>
  <cols>
    <col min="1" max="1" width="3.88671875" customWidth="1"/>
    <col min="2" max="2" width="5.5546875" customWidth="1"/>
    <col min="3" max="3" width="10.6640625" customWidth="1"/>
    <col min="4" max="4" width="21.6640625" customWidth="1"/>
    <col min="5" max="5" width="11" customWidth="1"/>
    <col min="6" max="7" width="11.5546875" customWidth="1"/>
    <col min="8" max="8" width="20.88671875" customWidth="1"/>
    <col min="9" max="9" width="19.5546875" customWidth="1"/>
    <col min="10" max="10" width="10.5546875" customWidth="1"/>
    <col min="11" max="11" width="21.109375" customWidth="1"/>
    <col min="13" max="13" width="9.88671875" bestFit="1" customWidth="1"/>
    <col min="15" max="15" width="13" customWidth="1"/>
    <col min="16" max="16" width="16.6640625" customWidth="1"/>
  </cols>
  <sheetData>
    <row r="1" spans="2:15" ht="29.25" customHeight="1" x14ac:dyDescent="0.3">
      <c r="D1" s="3" t="s">
        <v>5</v>
      </c>
      <c r="E1" s="48" t="s">
        <v>14</v>
      </c>
      <c r="F1" s="49"/>
      <c r="G1" s="49"/>
      <c r="H1" s="50"/>
      <c r="I1" s="47"/>
      <c r="J1" s="47"/>
      <c r="K1" t="s">
        <v>23</v>
      </c>
      <c r="L1">
        <v>3.4</v>
      </c>
    </row>
    <row r="2" spans="2:15" x14ac:dyDescent="0.3">
      <c r="C2" s="6"/>
      <c r="L2" s="25"/>
      <c r="M2" s="25"/>
      <c r="N2" s="25"/>
      <c r="O2" s="25"/>
    </row>
    <row r="3" spans="2:15" ht="15" customHeight="1" x14ac:dyDescent="0.3">
      <c r="C3" s="42" t="s">
        <v>25</v>
      </c>
      <c r="D3" s="17" t="s">
        <v>13</v>
      </c>
      <c r="E3" s="17"/>
      <c r="F3" s="17"/>
      <c r="G3" s="17"/>
      <c r="H3" s="7" t="s">
        <v>15</v>
      </c>
      <c r="I3" s="7" t="s">
        <v>16</v>
      </c>
      <c r="L3" s="25"/>
      <c r="M3" s="25"/>
      <c r="N3" s="25"/>
      <c r="O3" s="25"/>
    </row>
    <row r="4" spans="2:15" ht="15" customHeight="1" x14ac:dyDescent="0.3">
      <c r="B4" s="27"/>
      <c r="C4" s="43"/>
      <c r="D4" s="18" t="s">
        <v>21</v>
      </c>
      <c r="E4" s="18"/>
      <c r="F4" s="18"/>
      <c r="G4" s="18"/>
      <c r="H4" s="1">
        <v>0</v>
      </c>
      <c r="I4" s="1"/>
      <c r="L4" s="25"/>
      <c r="M4" s="25"/>
      <c r="N4" s="25"/>
      <c r="O4" s="25"/>
    </row>
    <row r="5" spans="2:15" x14ac:dyDescent="0.3">
      <c r="B5" s="27"/>
      <c r="C5" s="43"/>
      <c r="D5" s="19" t="s">
        <v>22</v>
      </c>
      <c r="E5" s="20"/>
      <c r="F5" s="20"/>
      <c r="G5" s="21"/>
      <c r="H5" s="1">
        <v>2000</v>
      </c>
      <c r="I5" s="1"/>
    </row>
    <row r="6" spans="2:15" x14ac:dyDescent="0.3">
      <c r="B6" s="27"/>
      <c r="C6" s="43"/>
      <c r="D6" s="18" t="s">
        <v>24</v>
      </c>
      <c r="E6" s="18"/>
      <c r="F6" s="18"/>
      <c r="G6" s="18"/>
      <c r="H6" s="1">
        <v>3500</v>
      </c>
      <c r="I6" s="1"/>
    </row>
    <row r="7" spans="2:15" x14ac:dyDescent="0.3">
      <c r="B7" s="27"/>
      <c r="C7" s="43"/>
      <c r="D7" s="15" t="s">
        <v>9</v>
      </c>
      <c r="E7" s="15"/>
      <c r="F7" s="15"/>
      <c r="G7" s="15"/>
      <c r="H7" s="1">
        <f>SUM(H4:H6)</f>
        <v>5500</v>
      </c>
      <c r="I7" s="1"/>
    </row>
    <row r="8" spans="2:15" x14ac:dyDescent="0.3">
      <c r="B8" s="27"/>
      <c r="C8" s="43"/>
      <c r="D8" s="16" t="s">
        <v>10</v>
      </c>
      <c r="E8" s="16"/>
      <c r="F8" s="16"/>
      <c r="G8" s="16"/>
      <c r="H8" s="1"/>
      <c r="I8" s="1"/>
    </row>
    <row r="9" spans="2:15" x14ac:dyDescent="0.3">
      <c r="B9" s="27"/>
      <c r="C9" s="43"/>
      <c r="D9" s="15" t="s">
        <v>0</v>
      </c>
      <c r="E9" s="15"/>
      <c r="F9" s="15"/>
      <c r="G9" s="15"/>
      <c r="H9" s="4">
        <f>H7-H8</f>
        <v>5500</v>
      </c>
      <c r="I9" s="1"/>
    </row>
    <row r="10" spans="2:15" x14ac:dyDescent="0.3">
      <c r="B10" s="27"/>
      <c r="C10" s="44"/>
      <c r="D10" s="30"/>
      <c r="E10" s="31"/>
      <c r="F10" s="31"/>
      <c r="G10" s="29"/>
      <c r="H10" s="32">
        <f>H9/L1</f>
        <v>1617.6470588235295</v>
      </c>
      <c r="I10" s="1"/>
    </row>
    <row r="11" spans="2:15" ht="15" customHeight="1" x14ac:dyDescent="0.3">
      <c r="B11" s="28" t="s">
        <v>19</v>
      </c>
      <c r="C11" s="39" t="s">
        <v>27</v>
      </c>
      <c r="D11" s="8" t="s">
        <v>2</v>
      </c>
      <c r="E11" s="9" t="s">
        <v>3</v>
      </c>
      <c r="F11" s="9" t="s">
        <v>8</v>
      </c>
      <c r="G11" s="9" t="s">
        <v>7</v>
      </c>
      <c r="H11" s="9" t="s">
        <v>1</v>
      </c>
      <c r="I11" s="33"/>
    </row>
    <row r="12" spans="2:15" x14ac:dyDescent="0.3">
      <c r="B12" s="28"/>
      <c r="C12" s="40"/>
      <c r="D12" s="1" t="s">
        <v>17</v>
      </c>
      <c r="E12" s="1">
        <v>1</v>
      </c>
      <c r="F12" s="1">
        <v>8</v>
      </c>
      <c r="G12" s="1">
        <v>50</v>
      </c>
      <c r="H12" s="1">
        <f>G12*F12*E12</f>
        <v>400</v>
      </c>
      <c r="I12" s="33"/>
    </row>
    <row r="13" spans="2:15" x14ac:dyDescent="0.3">
      <c r="B13" s="28"/>
      <c r="C13" s="40"/>
      <c r="D13" s="1" t="s">
        <v>26</v>
      </c>
      <c r="E13" s="1">
        <v>1</v>
      </c>
      <c r="F13" s="1">
        <v>8</v>
      </c>
      <c r="G13" s="1">
        <v>50</v>
      </c>
      <c r="H13" s="1">
        <f>G13*F13*E13</f>
        <v>400</v>
      </c>
      <c r="I13" s="1"/>
    </row>
    <row r="14" spans="2:15" x14ac:dyDescent="0.3">
      <c r="B14" s="28"/>
      <c r="C14" s="40"/>
      <c r="D14" s="19"/>
      <c r="E14" s="20"/>
      <c r="F14" s="20"/>
      <c r="G14" s="21"/>
      <c r="H14" s="1"/>
      <c r="I14" s="1"/>
    </row>
    <row r="15" spans="2:15" x14ac:dyDescent="0.3">
      <c r="B15" s="28"/>
      <c r="C15" s="40"/>
      <c r="D15" s="22" t="s">
        <v>11</v>
      </c>
      <c r="E15" s="23"/>
      <c r="F15" s="23"/>
      <c r="G15" s="24"/>
      <c r="H15" s="4">
        <f>SUM(H12:H14)</f>
        <v>800</v>
      </c>
      <c r="I15" s="1"/>
    </row>
    <row r="16" spans="2:15" x14ac:dyDescent="0.3">
      <c r="B16" s="28"/>
      <c r="C16" s="41"/>
      <c r="D16" s="35"/>
      <c r="E16" s="36"/>
      <c r="F16" s="36"/>
      <c r="G16" s="13"/>
      <c r="H16" s="32">
        <f>H15/L1</f>
        <v>235.29411764705884</v>
      </c>
      <c r="I16" s="1"/>
    </row>
    <row r="17" spans="2:9" x14ac:dyDescent="0.3">
      <c r="B17" s="28"/>
      <c r="C17" s="45" t="s">
        <v>20</v>
      </c>
      <c r="D17" s="10" t="s">
        <v>2</v>
      </c>
      <c r="E17" s="11" t="s">
        <v>3</v>
      </c>
      <c r="F17" s="11" t="s">
        <v>8</v>
      </c>
      <c r="G17" s="11" t="s">
        <v>7</v>
      </c>
      <c r="H17" s="11" t="s">
        <v>1</v>
      </c>
      <c r="I17" s="1"/>
    </row>
    <row r="18" spans="2:9" x14ac:dyDescent="0.3">
      <c r="B18" s="28"/>
      <c r="C18" s="46"/>
      <c r="D18" s="2" t="s">
        <v>12</v>
      </c>
      <c r="E18" s="2">
        <v>4</v>
      </c>
      <c r="F18" s="2">
        <v>8</v>
      </c>
      <c r="G18" s="2">
        <v>70</v>
      </c>
      <c r="H18" s="1">
        <f>G18*F18*E18</f>
        <v>2240</v>
      </c>
      <c r="I18" s="1"/>
    </row>
    <row r="19" spans="2:9" x14ac:dyDescent="0.3">
      <c r="B19" s="28"/>
      <c r="C19" s="46"/>
      <c r="D19" s="2" t="s">
        <v>17</v>
      </c>
      <c r="E19" s="2">
        <v>4</v>
      </c>
      <c r="F19" s="2">
        <v>8</v>
      </c>
      <c r="G19" s="2">
        <v>70</v>
      </c>
      <c r="H19" s="1">
        <f t="shared" ref="H19:H20" si="0">G19*F19*E19</f>
        <v>2240</v>
      </c>
      <c r="I19" s="1"/>
    </row>
    <row r="20" spans="2:9" x14ac:dyDescent="0.3">
      <c r="B20" s="28"/>
      <c r="C20" s="46"/>
      <c r="D20" s="2" t="s">
        <v>18</v>
      </c>
      <c r="E20" s="2">
        <v>4</v>
      </c>
      <c r="F20" s="2">
        <v>8</v>
      </c>
      <c r="G20" s="2">
        <v>70</v>
      </c>
      <c r="H20" s="1">
        <f t="shared" si="0"/>
        <v>2240</v>
      </c>
      <c r="I20" s="1"/>
    </row>
    <row r="21" spans="2:9" x14ac:dyDescent="0.3">
      <c r="B21" s="28"/>
      <c r="C21" s="46"/>
      <c r="D21" s="19"/>
      <c r="E21" s="20"/>
      <c r="F21" s="20"/>
      <c r="G21" s="21"/>
      <c r="H21" s="12"/>
      <c r="I21" s="1"/>
    </row>
    <row r="22" spans="2:9" x14ac:dyDescent="0.3">
      <c r="B22" s="28"/>
      <c r="C22" s="46"/>
      <c r="D22" s="22" t="s">
        <v>4</v>
      </c>
      <c r="E22" s="23"/>
      <c r="F22" s="23"/>
      <c r="G22" s="24"/>
      <c r="H22" s="4">
        <f>SUM(H18:H21)</f>
        <v>6720</v>
      </c>
      <c r="I22" s="1"/>
    </row>
    <row r="23" spans="2:9" x14ac:dyDescent="0.3">
      <c r="B23" s="28"/>
      <c r="C23" s="46"/>
      <c r="D23" s="19"/>
      <c r="E23" s="20"/>
      <c r="F23" s="20"/>
      <c r="G23" s="21"/>
      <c r="H23" s="38">
        <f>H22/L1</f>
        <v>1976.4705882352941</v>
      </c>
      <c r="I23" s="1"/>
    </row>
    <row r="24" spans="2:9" x14ac:dyDescent="0.3">
      <c r="C24" s="26"/>
      <c r="D24" s="26"/>
      <c r="E24" s="26"/>
      <c r="F24" s="26"/>
      <c r="G24" s="37"/>
    </row>
    <row r="25" spans="2:9" ht="15.6" x14ac:dyDescent="0.3">
      <c r="D25" s="14" t="s">
        <v>6</v>
      </c>
      <c r="E25" s="14"/>
      <c r="F25" s="14"/>
      <c r="G25" s="14"/>
      <c r="H25" s="5">
        <f>H9+H15+H22</f>
        <v>13020</v>
      </c>
      <c r="I25" s="34"/>
    </row>
    <row r="26" spans="2:9" x14ac:dyDescent="0.3">
      <c r="H26" s="51">
        <f>H10+H16+H23</f>
        <v>3829.4117647058824</v>
      </c>
    </row>
  </sheetData>
  <mergeCells count="23">
    <mergeCell ref="B11:B23"/>
    <mergeCell ref="D10:G10"/>
    <mergeCell ref="C3:C10"/>
    <mergeCell ref="C11:C16"/>
    <mergeCell ref="D23:G23"/>
    <mergeCell ref="L2:O2"/>
    <mergeCell ref="D3:G3"/>
    <mergeCell ref="L3:O3"/>
    <mergeCell ref="D4:G4"/>
    <mergeCell ref="L4:O4"/>
    <mergeCell ref="D5:G5"/>
    <mergeCell ref="D6:G6"/>
    <mergeCell ref="D7:G7"/>
    <mergeCell ref="E1:H1"/>
    <mergeCell ref="C24:G24"/>
    <mergeCell ref="D25:G25"/>
    <mergeCell ref="D8:G8"/>
    <mergeCell ref="D9:G9"/>
    <mergeCell ref="D14:G14"/>
    <mergeCell ref="D15:G15"/>
    <mergeCell ref="C17:C23"/>
    <mergeCell ref="D21:G21"/>
    <mergeCell ref="D22:G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RETOBBVA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Juan Tenorio Gomez</dc:creator>
  <cp:lastModifiedBy>HUGO</cp:lastModifiedBy>
  <dcterms:created xsi:type="dcterms:W3CDTF">2015-06-05T18:19:34Z</dcterms:created>
  <dcterms:modified xsi:type="dcterms:W3CDTF">2020-11-27T06:36:36Z</dcterms:modified>
</cp:coreProperties>
</file>