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KHGD TIN UD" sheetId="4" r:id="rId1"/>
    <sheet name="CHƯƠNG TRINH KHUNG TIN UD" sheetId="1" r:id="rId2"/>
    <sheet name="KE HOẠCH GD TIN UD K4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83" i="2" l="1"/>
  <c r="H35" i="2"/>
  <c r="I35" i="2"/>
  <c r="J35" i="2"/>
  <c r="G35" i="2"/>
  <c r="I20" i="2"/>
  <c r="J20" i="2"/>
  <c r="H20" i="2"/>
  <c r="D83" i="2" l="1"/>
  <c r="D67" i="2"/>
  <c r="D55" i="2"/>
  <c r="D20" i="2"/>
  <c r="E67" i="2" l="1"/>
  <c r="F67" i="2"/>
  <c r="G67" i="2"/>
  <c r="H67" i="2"/>
  <c r="I67" i="2"/>
  <c r="J67" i="2"/>
  <c r="E55" i="2"/>
  <c r="F55" i="2"/>
  <c r="G55" i="2"/>
  <c r="H55" i="2"/>
  <c r="I55" i="2"/>
  <c r="J55" i="2"/>
  <c r="E35" i="2"/>
  <c r="F35" i="2"/>
  <c r="D35" i="2"/>
  <c r="G20" i="2"/>
  <c r="J83" i="2" l="1"/>
  <c r="I76" i="2"/>
  <c r="I83" i="2" s="1"/>
  <c r="G76" i="2"/>
  <c r="G83" i="2" s="1"/>
  <c r="J14" i="4"/>
  <c r="G47" i="4"/>
  <c r="G43" i="4" s="1"/>
  <c r="E47" i="4"/>
  <c r="H43" i="4"/>
  <c r="F43" i="4"/>
  <c r="E43" i="4"/>
  <c r="D43" i="4"/>
  <c r="H35" i="4"/>
  <c r="H11" i="4" s="1"/>
  <c r="G35" i="4"/>
  <c r="F35" i="4"/>
  <c r="E35" i="4"/>
  <c r="D35" i="4"/>
  <c r="H18" i="4"/>
  <c r="G18" i="4"/>
  <c r="F18" i="4"/>
  <c r="E18" i="4"/>
  <c r="E11" i="4" s="1"/>
  <c r="D18" i="4"/>
  <c r="H12" i="4"/>
  <c r="G12" i="4"/>
  <c r="F12" i="4"/>
  <c r="F11" i="4" s="1"/>
  <c r="E12" i="4"/>
  <c r="D12" i="4"/>
  <c r="G11" i="4"/>
  <c r="D11" i="4"/>
  <c r="D48" i="4" s="1"/>
  <c r="H4" i="4"/>
  <c r="G4" i="4"/>
  <c r="G48" i="4" s="1"/>
  <c r="G51" i="4" s="1"/>
  <c r="F4" i="4"/>
  <c r="E4" i="4"/>
  <c r="E48" i="4" l="1"/>
  <c r="F48" i="4"/>
  <c r="H48" i="4"/>
  <c r="E4" i="1"/>
  <c r="F4" i="1"/>
  <c r="G4" i="1"/>
  <c r="H4" i="1"/>
  <c r="E18" i="1"/>
  <c r="F18" i="1"/>
  <c r="G18" i="1"/>
  <c r="H18" i="1"/>
  <c r="D18" i="1"/>
  <c r="D35" i="1"/>
  <c r="E35" i="1"/>
  <c r="F35" i="1"/>
  <c r="G35" i="1"/>
  <c r="H35" i="1"/>
  <c r="E12" i="1"/>
  <c r="D43" i="1"/>
  <c r="D12" i="1"/>
  <c r="F43" i="1"/>
  <c r="H43" i="1"/>
  <c r="G47" i="1"/>
  <c r="G43" i="1" s="1"/>
  <c r="E47" i="1"/>
  <c r="E43" i="1" s="1"/>
  <c r="F12" i="1"/>
  <c r="G12" i="1"/>
  <c r="H12" i="1"/>
  <c r="E11" i="1" l="1"/>
  <c r="E48" i="1" s="1"/>
  <c r="H11" i="1"/>
  <c r="H48" i="1" s="1"/>
  <c r="D11" i="1"/>
  <c r="D48" i="1" s="1"/>
  <c r="G11" i="1"/>
  <c r="G48" i="1" s="1"/>
  <c r="G51" i="1" s="1"/>
  <c r="F11" i="1"/>
  <c r="F48" i="1" s="1"/>
</calcChain>
</file>

<file path=xl/sharedStrings.xml><?xml version="1.0" encoding="utf-8"?>
<sst xmlns="http://schemas.openxmlformats.org/spreadsheetml/2006/main" count="428" uniqueCount="143">
  <si>
    <t>I</t>
  </si>
  <si>
    <t>Các môn học chung</t>
  </si>
  <si>
    <t>Chính trị</t>
  </si>
  <si>
    <t>Pháp luật</t>
  </si>
  <si>
    <t>Giáo dục thể chất</t>
  </si>
  <si>
    <t>Giáo dục quốc phòng - An ninh</t>
  </si>
  <si>
    <t>TU020</t>
  </si>
  <si>
    <t>Tin học căn bản</t>
  </si>
  <si>
    <t>Ngoại ngữ (Anh văn)</t>
  </si>
  <si>
    <t>II</t>
  </si>
  <si>
    <t>Các môn học, mô đun chuyên môn</t>
  </si>
  <si>
    <t>II.1</t>
  </si>
  <si>
    <t>Các môn học, mô đun cơ sở</t>
  </si>
  <si>
    <t>TU030</t>
  </si>
  <si>
    <t>Thuật toán ứng dụng trong TH</t>
  </si>
  <si>
    <t>TU040</t>
  </si>
  <si>
    <t>Tin học văn phòng</t>
  </si>
  <si>
    <t>TU050</t>
  </si>
  <si>
    <t>Cơ sở dữ liệu</t>
  </si>
  <si>
    <t>TU060</t>
  </si>
  <si>
    <t>Mạng máy tính</t>
  </si>
  <si>
    <t>II.2</t>
  </si>
  <si>
    <t>TU070</t>
  </si>
  <si>
    <t>Lập trình căn bản</t>
  </si>
  <si>
    <t>TU080</t>
  </si>
  <si>
    <t>Lập trình trong Windows</t>
  </si>
  <si>
    <t>TU090</t>
  </si>
  <si>
    <t>Bảo trì và sửa chữa máy tính</t>
  </si>
  <si>
    <t>TU100</t>
  </si>
  <si>
    <t>Cấu trúc dữ liệu và giải thuật</t>
  </si>
  <si>
    <t>TU110</t>
  </si>
  <si>
    <t>Chuyên đề JavaScript</t>
  </si>
  <si>
    <t>TU120</t>
  </si>
  <si>
    <t xml:space="preserve">Chuyên đề Web </t>
  </si>
  <si>
    <t>TU130</t>
  </si>
  <si>
    <t>Lập trình hướng đối tượng</t>
  </si>
  <si>
    <t>TU140</t>
  </si>
  <si>
    <t xml:space="preserve">Phân tích thiết kế hệ thống </t>
  </si>
  <si>
    <t>TU150</t>
  </si>
  <si>
    <t>Lập trình PHP&amp;MySQL</t>
  </si>
  <si>
    <t>TU160</t>
  </si>
  <si>
    <t>TU170</t>
  </si>
  <si>
    <t>Xử lý ảnh (Photoshop)</t>
  </si>
  <si>
    <t>TU180</t>
  </si>
  <si>
    <t>Đồ họa ứng dụng</t>
  </si>
  <si>
    <t>TU190</t>
  </si>
  <si>
    <t>Đồ án môn học 1</t>
  </si>
  <si>
    <t>TU200</t>
  </si>
  <si>
    <t>TU210</t>
  </si>
  <si>
    <t>Thực tập nghề nghiệp</t>
  </si>
  <si>
    <t>TU220</t>
  </si>
  <si>
    <t>Đồ án môn học 2</t>
  </si>
  <si>
    <t>II.3</t>
  </si>
  <si>
    <t>Các môn học, mô đun tự chọn</t>
  </si>
  <si>
    <t>TU230</t>
  </si>
  <si>
    <t>Nhập môn công nghệ phần mềm</t>
  </si>
  <si>
    <t>TU240</t>
  </si>
  <si>
    <t>Cài đặt và quản trị mạng</t>
  </si>
  <si>
    <t>TU250</t>
  </si>
  <si>
    <t>An toàn hệ thống và an ninh mạng</t>
  </si>
  <si>
    <t>TU260</t>
  </si>
  <si>
    <t>Thương mại điện tử</t>
  </si>
  <si>
    <t>TU270</t>
  </si>
  <si>
    <t>Quản lý dự án tin học</t>
  </si>
  <si>
    <t>TU280</t>
  </si>
  <si>
    <t>Giao diện người máy</t>
  </si>
  <si>
    <t>TU290</t>
  </si>
  <si>
    <t>Chuyên đề mạng</t>
  </si>
  <si>
    <t>TU300</t>
  </si>
  <si>
    <t>Triển khai hệ thống mạng</t>
  </si>
  <si>
    <t>TU310</t>
  </si>
  <si>
    <t>Tổng cộng</t>
  </si>
  <si>
    <t>NL090</t>
  </si>
  <si>
    <t>GP280</t>
  </si>
  <si>
    <t>GC010</t>
  </si>
  <si>
    <t>GQ010</t>
  </si>
  <si>
    <t>AC010,020,030</t>
  </si>
  <si>
    <t>Anh văn chuyên ngành</t>
  </si>
  <si>
    <t>Hệ quản trị cơ sở dữ liệu (MS SQL Server)</t>
  </si>
  <si>
    <t>chuyển lên</t>
  </si>
  <si>
    <t>II.4</t>
  </si>
  <si>
    <t>Thực tập</t>
  </si>
  <si>
    <t>Thực tập thực tế 1</t>
  </si>
  <si>
    <t>Thực tập thực tế 2</t>
  </si>
  <si>
    <t>Thực tập thực tế 3</t>
  </si>
  <si>
    <t>Lập trình truyền  thông</t>
  </si>
  <si>
    <t>STT</t>
  </si>
  <si>
    <t>Tên môn học, mô đun</t>
  </si>
  <si>
    <t>Thời gian  đào tạo (giờ)</t>
  </si>
  <si>
    <t>Tổng số</t>
  </si>
  <si>
    <t>Lý thuyết</t>
  </si>
  <si>
    <t>Thực hành</t>
  </si>
  <si>
    <t>Kiểm tra</t>
  </si>
  <si>
    <t xml:space="preserve">Mã 
MH,
MĐ
</t>
  </si>
  <si>
    <t>Số 
tín 
chỉ</t>
  </si>
  <si>
    <t>TU320</t>
  </si>
  <si>
    <t>TU330</t>
  </si>
  <si>
    <t>TU340</t>
  </si>
  <si>
    <t>TRƯỜNG CAO ĐẲNG CẦN THƠ</t>
  </si>
  <si>
    <t>CỘNG HÒA XÃ HỘI CHỦ NGHĨA VIỆT NAM</t>
  </si>
  <si>
    <t>KHOA KT CÔNG NGHỆ-MÔI TRƯỜNG</t>
  </si>
  <si>
    <t>Độc lập - Tự do - Hạnh phúc</t>
  </si>
  <si>
    <t>Mã học phần/ môn học</t>
  </si>
  <si>
    <t>Tên học phần/ môn học</t>
  </si>
  <si>
    <t>Số TC/ ĐVHT</t>
  </si>
  <si>
    <t>Bắt buộc</t>
  </si>
  <si>
    <t>Tự chọn</t>
  </si>
  <si>
    <t>Tổng số tiết</t>
  </si>
  <si>
    <t>Số tiết LT</t>
  </si>
  <si>
    <t>Số tiết BT/TH</t>
  </si>
  <si>
    <t>x</t>
  </si>
  <si>
    <t>PHOÙ HIEÄU TRÖÔÛNG</t>
  </si>
  <si>
    <t>PHOØNG QLĐT</t>
  </si>
  <si>
    <t>Khoa KTCN-MT</t>
  </si>
  <si>
    <t>Nguyễn Thị Ngọc Trâm</t>
  </si>
  <si>
    <t>KẾ HOẠCH GIẢNG DẠY HỆ CAO ĐẲNG - KHÓA 42</t>
  </si>
  <si>
    <t>Khoùa hoïc 42 (2017-2020)</t>
  </si>
  <si>
    <t>Số TC</t>
  </si>
  <si>
    <t>HK1</t>
  </si>
  <si>
    <t>Hk2</t>
  </si>
  <si>
    <t>HK2</t>
  </si>
  <si>
    <t>HK3</t>
  </si>
  <si>
    <t>Hk3</t>
  </si>
  <si>
    <t>Hk4</t>
  </si>
  <si>
    <t>Hk5</t>
  </si>
  <si>
    <t>HK4</t>
  </si>
  <si>
    <t>HK5</t>
  </si>
  <si>
    <t>Kiểm 
tra</t>
  </si>
  <si>
    <t>Chính trị 1</t>
  </si>
  <si>
    <t>Giáo dục thể chất 1</t>
  </si>
  <si>
    <t>Giáo dục quốc phòng - An ninh 1</t>
  </si>
  <si>
    <t>Chính trị 2</t>
  </si>
  <si>
    <t>Giáo dục thể chất 2</t>
  </si>
  <si>
    <t>Giáo dục quốc phòng - An ninh 2</t>
  </si>
  <si>
    <t>Anh văn 1</t>
  </si>
  <si>
    <t>Anh văn 2</t>
  </si>
  <si>
    <r>
      <t xml:space="preserve">HỌC KỲ III: ……15…….. TC/ĐVHT </t>
    </r>
    <r>
      <rPr>
        <sz val="12"/>
        <rFont val="Times New Roman"/>
        <family val="1"/>
      </rPr>
      <t>(Bắt buộc: ……15…….TC/ ĐVHT, Tự chọn:…0…… TC/ ĐVHT)</t>
    </r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</si>
  <si>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chọn:…0…… TC/ ĐVHT)</t>
    </r>
  </si>
  <si>
    <t>Caàn thô, ngaøy 21 thaùng 12 naêm 2017</t>
  </si>
  <si>
    <r>
      <t xml:space="preserve">HỌC KỲ 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</si>
  <si>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</si>
  <si>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V: ……10…….. TC/ĐVHT </t>
    </r>
    <r>
      <rPr>
        <sz val="12"/>
        <rFont val="Times New Roman"/>
        <family val="1"/>
      </rPr>
      <t>(Bắt buộc: ……07…….TC/ ĐVHT, Tự chọn:…03…… TC/ ĐVHT)</t>
    </r>
  </si>
  <si>
    <t>Ngaønh ñaøo taïo: Tin hoïc ứng dụng     Maõ ngaønh: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</si>
</sst>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6"/>
      <name val="Times New Roman"/>
      <family val="1"/>
    </font>
    <font>
      <b/>
      <sz val="14"/>
      <name val="VNI-Times"/>
    </font>
    <font>
      <sz val="14"/>
      <name val="Arial"/>
      <family val="2"/>
    </font>
    <font>
      <i/>
      <sz val="13"/>
      <name val="VNI-Times"/>
    </font>
    <font>
      <b/>
      <u/>
      <sz val="14"/>
      <name val="VNI-Times"/>
    </font>
    <font>
      <b/>
      <sz val="12"/>
      <name val="VNI-Times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VNI-Times"/>
    </font>
    <font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VNI-Times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ill="1" applyBorder="1"/>
    <xf numFmtId="0" fontId="1" fillId="0" borderId="5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12" fillId="0" borderId="0" xfId="0" applyFont="1"/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0" borderId="0" xfId="0" applyFont="1"/>
    <xf numFmtId="0" fontId="5" fillId="3" borderId="0" xfId="0" applyFont="1" applyFill="1" applyBorder="1"/>
    <xf numFmtId="0" fontId="0" fillId="3" borderId="0" xfId="0" applyFill="1" applyBorder="1"/>
    <xf numFmtId="0" fontId="15" fillId="0" borderId="0" xfId="0" applyFont="1" applyFill="1" applyAlignment="1">
      <alignment horizontal="center" wrapText="1"/>
    </xf>
    <xf numFmtId="0" fontId="16" fillId="0" borderId="0" xfId="0" applyFont="1"/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0" xfId="0" applyFont="1" applyBorder="1"/>
    <xf numFmtId="0" fontId="16" fillId="0" borderId="1" xfId="0" applyFont="1" applyBorder="1"/>
    <xf numFmtId="0" fontId="15" fillId="0" borderId="3" xfId="0" applyFont="1" applyBorder="1" applyAlignment="1">
      <alignment horizont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5" fillId="0" borderId="0" xfId="0" applyFont="1"/>
    <xf numFmtId="0" fontId="21" fillId="0" borderId="0" xfId="0" applyFont="1"/>
    <xf numFmtId="0" fontId="21" fillId="0" borderId="0" xfId="0" applyFont="1" applyBorder="1"/>
    <xf numFmtId="0" fontId="22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0</xdr:rowOff>
    </xdr:from>
    <xdr:to>
      <xdr:col>8</xdr:col>
      <xdr:colOff>514350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5314950" y="476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</xdr:row>
      <xdr:rowOff>0</xdr:rowOff>
    </xdr:from>
    <xdr:to>
      <xdr:col>2</xdr:col>
      <xdr:colOff>1238250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247650" y="476250"/>
          <a:ext cx="2190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D49" sqref="D49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10" ht="29.25" customHeight="1" x14ac:dyDescent="0.25"/>
    <row r="2" spans="1:10" ht="29.25" customHeight="1" x14ac:dyDescent="0.25">
      <c r="B2" s="54" t="s">
        <v>93</v>
      </c>
      <c r="C2" s="53" t="s">
        <v>87</v>
      </c>
      <c r="D2" s="54" t="s">
        <v>94</v>
      </c>
      <c r="E2" s="53" t="s">
        <v>89</v>
      </c>
      <c r="F2" s="53" t="s">
        <v>88</v>
      </c>
      <c r="G2" s="53"/>
      <c r="H2" s="53"/>
    </row>
    <row r="3" spans="1:10" ht="29.25" customHeight="1" x14ac:dyDescent="0.25">
      <c r="B3" s="55"/>
      <c r="C3" s="53"/>
      <c r="D3" s="55"/>
      <c r="E3" s="53"/>
      <c r="F3" s="3" t="s">
        <v>90</v>
      </c>
      <c r="G3" s="3" t="s">
        <v>91</v>
      </c>
      <c r="H3" s="3" t="s">
        <v>92</v>
      </c>
    </row>
    <row r="4" spans="1:10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10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  <c r="I5" s="27" t="s">
        <v>118</v>
      </c>
    </row>
    <row r="6" spans="1:10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  <c r="I6" s="28" t="s">
        <v>118</v>
      </c>
    </row>
    <row r="7" spans="1:10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  <c r="I7" s="28" t="s">
        <v>118</v>
      </c>
    </row>
    <row r="8" spans="1:10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  <c r="I8" s="4" t="s">
        <v>120</v>
      </c>
    </row>
    <row r="9" spans="1:10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  <c r="I9" s="4" t="s">
        <v>118</v>
      </c>
    </row>
    <row r="10" spans="1:10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  <c r="I10" s="4" t="s">
        <v>118</v>
      </c>
    </row>
    <row r="11" spans="1:10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10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10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  <c r="I13" s="15" t="s">
        <v>118</v>
      </c>
    </row>
    <row r="14" spans="1:10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  <c r="I14" s="15" t="s">
        <v>119</v>
      </c>
      <c r="J14" s="4">
        <f>3+D16+D17+D19+3</f>
        <v>14</v>
      </c>
    </row>
    <row r="15" spans="1:10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  <c r="I15" s="15" t="s">
        <v>120</v>
      </c>
    </row>
    <row r="16" spans="1:10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 t="s">
        <v>120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 t="s">
        <v>120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  <c r="I19" s="15" t="s">
        <v>120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  <c r="I20" s="15" t="s">
        <v>121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 t="s">
        <v>120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  <c r="I22" s="15" t="s">
        <v>121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 t="s">
        <v>125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  <c r="I24" s="15" t="s">
        <v>121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  <c r="I25" s="5" t="s">
        <v>125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  <c r="I26" s="15" t="s">
        <v>121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  <c r="I27" s="5" t="s">
        <v>123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  <c r="I28" s="4" t="s">
        <v>122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  <c r="I29" s="5" t="s">
        <v>125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  <c r="I31" s="4" t="s">
        <v>125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15" t="s">
        <v>126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15" t="s">
        <v>126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  <c r="I34" s="15" t="s">
        <v>124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 t="s">
        <v>124</v>
      </c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  <c r="I37" s="15" t="s">
        <v>124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  <c r="I44" s="4" t="s">
        <v>119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  <c r="I45" s="4" t="s">
        <v>122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  <c r="I46" s="4" t="s">
        <v>123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  <c r="I47" s="15" t="s">
        <v>124</v>
      </c>
    </row>
    <row r="48" spans="1:9" ht="14.25" customHeight="1" x14ac:dyDescent="0.25">
      <c r="B48" s="54" t="s">
        <v>71</v>
      </c>
      <c r="C48" s="54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F2:H2"/>
    <mergeCell ref="B48:C48"/>
    <mergeCell ref="B2:B3"/>
    <mergeCell ref="C2:C3"/>
    <mergeCell ref="D2:D3"/>
    <mergeCell ref="E2:E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" workbookViewId="0">
      <selection activeCell="G7" sqref="G7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9" ht="29.25" customHeight="1" x14ac:dyDescent="0.25"/>
    <row r="2" spans="1:9" ht="29.25" customHeight="1" x14ac:dyDescent="0.25">
      <c r="B2" s="54" t="s">
        <v>93</v>
      </c>
      <c r="C2" s="53" t="s">
        <v>87</v>
      </c>
      <c r="D2" s="54" t="s">
        <v>94</v>
      </c>
      <c r="E2" s="53" t="s">
        <v>89</v>
      </c>
      <c r="F2" s="53" t="s">
        <v>88</v>
      </c>
      <c r="G2" s="53"/>
      <c r="H2" s="53"/>
    </row>
    <row r="3" spans="1:9" ht="29.25" customHeight="1" x14ac:dyDescent="0.25">
      <c r="B3" s="55"/>
      <c r="C3" s="53"/>
      <c r="D3" s="55"/>
      <c r="E3" s="53"/>
      <c r="F3" s="3" t="s">
        <v>90</v>
      </c>
      <c r="G3" s="3" t="s">
        <v>91</v>
      </c>
      <c r="H3" s="3" t="s">
        <v>92</v>
      </c>
    </row>
    <row r="4" spans="1:9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9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</row>
    <row r="6" spans="1:9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</row>
    <row r="7" spans="1:9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</row>
    <row r="8" spans="1:9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</row>
    <row r="9" spans="1:9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</row>
    <row r="10" spans="1:9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</row>
    <row r="11" spans="1:9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9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9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</row>
    <row r="14" spans="1:9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</row>
    <row r="15" spans="1:9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</row>
    <row r="16" spans="1:9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>
        <v>1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>
        <v>2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>
        <v>1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>
        <v>1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4" t="s">
        <v>79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4" t="s">
        <v>79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/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</row>
    <row r="48" spans="1:9" ht="14.25" customHeight="1" x14ac:dyDescent="0.25">
      <c r="B48" s="54" t="s">
        <v>71</v>
      </c>
      <c r="C48" s="54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B48:C48"/>
    <mergeCell ref="E2:E3"/>
    <mergeCell ref="F2:H2"/>
    <mergeCell ref="B2:B3"/>
    <mergeCell ref="C2:C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workbookViewId="0">
      <selection activeCell="A5" sqref="A5:J5"/>
    </sheetView>
  </sheetViews>
  <sheetFormatPr defaultRowHeight="15" x14ac:dyDescent="0.25"/>
  <cols>
    <col min="1" max="1" width="6.42578125" customWidth="1"/>
    <col min="2" max="2" width="11.5703125" customWidth="1"/>
    <col min="3" max="3" width="27.42578125" customWidth="1"/>
    <col min="4" max="4" width="8.140625" customWidth="1"/>
    <col min="6" max="6" width="5.7109375" customWidth="1"/>
    <col min="7" max="7" width="7.140625" customWidth="1"/>
    <col min="8" max="8" width="6.5703125" customWidth="1"/>
    <col min="9" max="9" width="8" customWidth="1"/>
    <col min="10" max="10" width="13.85546875" customWidth="1"/>
    <col min="11" max="12" width="9.140625" style="48"/>
    <col min="257" max="257" width="6.42578125" customWidth="1"/>
    <col min="258" max="258" width="11.5703125" customWidth="1"/>
    <col min="259" max="259" width="39.140625" customWidth="1"/>
    <col min="266" max="266" width="10.42578125" customWidth="1"/>
    <col min="513" max="513" width="6.42578125" customWidth="1"/>
    <col min="514" max="514" width="11.5703125" customWidth="1"/>
    <col min="515" max="515" width="39.140625" customWidth="1"/>
    <col min="522" max="522" width="10.42578125" customWidth="1"/>
    <col min="769" max="769" width="6.42578125" customWidth="1"/>
    <col min="770" max="770" width="11.5703125" customWidth="1"/>
    <col min="771" max="771" width="39.140625" customWidth="1"/>
    <col min="778" max="778" width="10.42578125" customWidth="1"/>
    <col min="1025" max="1025" width="6.42578125" customWidth="1"/>
    <col min="1026" max="1026" width="11.5703125" customWidth="1"/>
    <col min="1027" max="1027" width="39.140625" customWidth="1"/>
    <col min="1034" max="1034" width="10.42578125" customWidth="1"/>
    <col min="1281" max="1281" width="6.42578125" customWidth="1"/>
    <col min="1282" max="1282" width="11.5703125" customWidth="1"/>
    <col min="1283" max="1283" width="39.140625" customWidth="1"/>
    <col min="1290" max="1290" width="10.42578125" customWidth="1"/>
    <col min="1537" max="1537" width="6.42578125" customWidth="1"/>
    <col min="1538" max="1538" width="11.5703125" customWidth="1"/>
    <col min="1539" max="1539" width="39.140625" customWidth="1"/>
    <col min="1546" max="1546" width="10.42578125" customWidth="1"/>
    <col min="1793" max="1793" width="6.42578125" customWidth="1"/>
    <col min="1794" max="1794" width="11.5703125" customWidth="1"/>
    <col min="1795" max="1795" width="39.140625" customWidth="1"/>
    <col min="1802" max="1802" width="10.42578125" customWidth="1"/>
    <col min="2049" max="2049" width="6.42578125" customWidth="1"/>
    <col min="2050" max="2050" width="11.5703125" customWidth="1"/>
    <col min="2051" max="2051" width="39.140625" customWidth="1"/>
    <col min="2058" max="2058" width="10.42578125" customWidth="1"/>
    <col min="2305" max="2305" width="6.42578125" customWidth="1"/>
    <col min="2306" max="2306" width="11.5703125" customWidth="1"/>
    <col min="2307" max="2307" width="39.140625" customWidth="1"/>
    <col min="2314" max="2314" width="10.42578125" customWidth="1"/>
    <col min="2561" max="2561" width="6.42578125" customWidth="1"/>
    <col min="2562" max="2562" width="11.5703125" customWidth="1"/>
    <col min="2563" max="2563" width="39.140625" customWidth="1"/>
    <col min="2570" max="2570" width="10.42578125" customWidth="1"/>
    <col min="2817" max="2817" width="6.42578125" customWidth="1"/>
    <col min="2818" max="2818" width="11.5703125" customWidth="1"/>
    <col min="2819" max="2819" width="39.140625" customWidth="1"/>
    <col min="2826" max="2826" width="10.42578125" customWidth="1"/>
    <col min="3073" max="3073" width="6.42578125" customWidth="1"/>
    <col min="3074" max="3074" width="11.5703125" customWidth="1"/>
    <col min="3075" max="3075" width="39.140625" customWidth="1"/>
    <col min="3082" max="3082" width="10.42578125" customWidth="1"/>
    <col min="3329" max="3329" width="6.42578125" customWidth="1"/>
    <col min="3330" max="3330" width="11.5703125" customWidth="1"/>
    <col min="3331" max="3331" width="39.140625" customWidth="1"/>
    <col min="3338" max="3338" width="10.42578125" customWidth="1"/>
    <col min="3585" max="3585" width="6.42578125" customWidth="1"/>
    <col min="3586" max="3586" width="11.5703125" customWidth="1"/>
    <col min="3587" max="3587" width="39.140625" customWidth="1"/>
    <col min="3594" max="3594" width="10.42578125" customWidth="1"/>
    <col min="3841" max="3841" width="6.42578125" customWidth="1"/>
    <col min="3842" max="3842" width="11.5703125" customWidth="1"/>
    <col min="3843" max="3843" width="39.140625" customWidth="1"/>
    <col min="3850" max="3850" width="10.42578125" customWidth="1"/>
    <col min="4097" max="4097" width="6.42578125" customWidth="1"/>
    <col min="4098" max="4098" width="11.5703125" customWidth="1"/>
    <col min="4099" max="4099" width="39.140625" customWidth="1"/>
    <col min="4106" max="4106" width="10.42578125" customWidth="1"/>
    <col min="4353" max="4353" width="6.42578125" customWidth="1"/>
    <col min="4354" max="4354" width="11.5703125" customWidth="1"/>
    <col min="4355" max="4355" width="39.140625" customWidth="1"/>
    <col min="4362" max="4362" width="10.42578125" customWidth="1"/>
    <col min="4609" max="4609" width="6.42578125" customWidth="1"/>
    <col min="4610" max="4610" width="11.5703125" customWidth="1"/>
    <col min="4611" max="4611" width="39.140625" customWidth="1"/>
    <col min="4618" max="4618" width="10.42578125" customWidth="1"/>
    <col min="4865" max="4865" width="6.42578125" customWidth="1"/>
    <col min="4866" max="4866" width="11.5703125" customWidth="1"/>
    <col min="4867" max="4867" width="39.140625" customWidth="1"/>
    <col min="4874" max="4874" width="10.42578125" customWidth="1"/>
    <col min="5121" max="5121" width="6.42578125" customWidth="1"/>
    <col min="5122" max="5122" width="11.5703125" customWidth="1"/>
    <col min="5123" max="5123" width="39.140625" customWidth="1"/>
    <col min="5130" max="5130" width="10.42578125" customWidth="1"/>
    <col min="5377" max="5377" width="6.42578125" customWidth="1"/>
    <col min="5378" max="5378" width="11.5703125" customWidth="1"/>
    <col min="5379" max="5379" width="39.140625" customWidth="1"/>
    <col min="5386" max="5386" width="10.42578125" customWidth="1"/>
    <col min="5633" max="5633" width="6.42578125" customWidth="1"/>
    <col min="5634" max="5634" width="11.5703125" customWidth="1"/>
    <col min="5635" max="5635" width="39.140625" customWidth="1"/>
    <col min="5642" max="5642" width="10.42578125" customWidth="1"/>
    <col min="5889" max="5889" width="6.42578125" customWidth="1"/>
    <col min="5890" max="5890" width="11.5703125" customWidth="1"/>
    <col min="5891" max="5891" width="39.140625" customWidth="1"/>
    <col min="5898" max="5898" width="10.42578125" customWidth="1"/>
    <col min="6145" max="6145" width="6.42578125" customWidth="1"/>
    <col min="6146" max="6146" width="11.5703125" customWidth="1"/>
    <col min="6147" max="6147" width="39.140625" customWidth="1"/>
    <col min="6154" max="6154" width="10.42578125" customWidth="1"/>
    <col min="6401" max="6401" width="6.42578125" customWidth="1"/>
    <col min="6402" max="6402" width="11.5703125" customWidth="1"/>
    <col min="6403" max="6403" width="39.140625" customWidth="1"/>
    <col min="6410" max="6410" width="10.42578125" customWidth="1"/>
    <col min="6657" max="6657" width="6.42578125" customWidth="1"/>
    <col min="6658" max="6658" width="11.5703125" customWidth="1"/>
    <col min="6659" max="6659" width="39.140625" customWidth="1"/>
    <col min="6666" max="6666" width="10.42578125" customWidth="1"/>
    <col min="6913" max="6913" width="6.42578125" customWidth="1"/>
    <col min="6914" max="6914" width="11.5703125" customWidth="1"/>
    <col min="6915" max="6915" width="39.140625" customWidth="1"/>
    <col min="6922" max="6922" width="10.42578125" customWidth="1"/>
    <col min="7169" max="7169" width="6.42578125" customWidth="1"/>
    <col min="7170" max="7170" width="11.5703125" customWidth="1"/>
    <col min="7171" max="7171" width="39.140625" customWidth="1"/>
    <col min="7178" max="7178" width="10.42578125" customWidth="1"/>
    <col min="7425" max="7425" width="6.42578125" customWidth="1"/>
    <col min="7426" max="7426" width="11.5703125" customWidth="1"/>
    <col min="7427" max="7427" width="39.140625" customWidth="1"/>
    <col min="7434" max="7434" width="10.42578125" customWidth="1"/>
    <col min="7681" max="7681" width="6.42578125" customWidth="1"/>
    <col min="7682" max="7682" width="11.5703125" customWidth="1"/>
    <col min="7683" max="7683" width="39.140625" customWidth="1"/>
    <col min="7690" max="7690" width="10.42578125" customWidth="1"/>
    <col min="7937" max="7937" width="6.42578125" customWidth="1"/>
    <col min="7938" max="7938" width="11.5703125" customWidth="1"/>
    <col min="7939" max="7939" width="39.140625" customWidth="1"/>
    <col min="7946" max="7946" width="10.42578125" customWidth="1"/>
    <col min="8193" max="8193" width="6.42578125" customWidth="1"/>
    <col min="8194" max="8194" width="11.5703125" customWidth="1"/>
    <col min="8195" max="8195" width="39.140625" customWidth="1"/>
    <col min="8202" max="8202" width="10.42578125" customWidth="1"/>
    <col min="8449" max="8449" width="6.42578125" customWidth="1"/>
    <col min="8450" max="8450" width="11.5703125" customWidth="1"/>
    <col min="8451" max="8451" width="39.140625" customWidth="1"/>
    <col min="8458" max="8458" width="10.42578125" customWidth="1"/>
    <col min="8705" max="8705" width="6.42578125" customWidth="1"/>
    <col min="8706" max="8706" width="11.5703125" customWidth="1"/>
    <col min="8707" max="8707" width="39.140625" customWidth="1"/>
    <col min="8714" max="8714" width="10.42578125" customWidth="1"/>
    <col min="8961" max="8961" width="6.42578125" customWidth="1"/>
    <col min="8962" max="8962" width="11.5703125" customWidth="1"/>
    <col min="8963" max="8963" width="39.140625" customWidth="1"/>
    <col min="8970" max="8970" width="10.42578125" customWidth="1"/>
    <col min="9217" max="9217" width="6.42578125" customWidth="1"/>
    <col min="9218" max="9218" width="11.5703125" customWidth="1"/>
    <col min="9219" max="9219" width="39.140625" customWidth="1"/>
    <col min="9226" max="9226" width="10.42578125" customWidth="1"/>
    <col min="9473" max="9473" width="6.42578125" customWidth="1"/>
    <col min="9474" max="9474" width="11.5703125" customWidth="1"/>
    <col min="9475" max="9475" width="39.140625" customWidth="1"/>
    <col min="9482" max="9482" width="10.42578125" customWidth="1"/>
    <col min="9729" max="9729" width="6.42578125" customWidth="1"/>
    <col min="9730" max="9730" width="11.5703125" customWidth="1"/>
    <col min="9731" max="9731" width="39.140625" customWidth="1"/>
    <col min="9738" max="9738" width="10.42578125" customWidth="1"/>
    <col min="9985" max="9985" width="6.42578125" customWidth="1"/>
    <col min="9986" max="9986" width="11.5703125" customWidth="1"/>
    <col min="9987" max="9987" width="39.140625" customWidth="1"/>
    <col min="9994" max="9994" width="10.42578125" customWidth="1"/>
    <col min="10241" max="10241" width="6.42578125" customWidth="1"/>
    <col min="10242" max="10242" width="11.5703125" customWidth="1"/>
    <col min="10243" max="10243" width="39.140625" customWidth="1"/>
    <col min="10250" max="10250" width="10.42578125" customWidth="1"/>
    <col min="10497" max="10497" width="6.42578125" customWidth="1"/>
    <col min="10498" max="10498" width="11.5703125" customWidth="1"/>
    <col min="10499" max="10499" width="39.140625" customWidth="1"/>
    <col min="10506" max="10506" width="10.42578125" customWidth="1"/>
    <col min="10753" max="10753" width="6.42578125" customWidth="1"/>
    <col min="10754" max="10754" width="11.5703125" customWidth="1"/>
    <col min="10755" max="10755" width="39.140625" customWidth="1"/>
    <col min="10762" max="10762" width="10.42578125" customWidth="1"/>
    <col min="11009" max="11009" width="6.42578125" customWidth="1"/>
    <col min="11010" max="11010" width="11.5703125" customWidth="1"/>
    <col min="11011" max="11011" width="39.140625" customWidth="1"/>
    <col min="11018" max="11018" width="10.42578125" customWidth="1"/>
    <col min="11265" max="11265" width="6.42578125" customWidth="1"/>
    <col min="11266" max="11266" width="11.5703125" customWidth="1"/>
    <col min="11267" max="11267" width="39.140625" customWidth="1"/>
    <col min="11274" max="11274" width="10.42578125" customWidth="1"/>
    <col min="11521" max="11521" width="6.42578125" customWidth="1"/>
    <col min="11522" max="11522" width="11.5703125" customWidth="1"/>
    <col min="11523" max="11523" width="39.140625" customWidth="1"/>
    <col min="11530" max="11530" width="10.42578125" customWidth="1"/>
    <col min="11777" max="11777" width="6.42578125" customWidth="1"/>
    <col min="11778" max="11778" width="11.5703125" customWidth="1"/>
    <col min="11779" max="11779" width="39.140625" customWidth="1"/>
    <col min="11786" max="11786" width="10.42578125" customWidth="1"/>
    <col min="12033" max="12033" width="6.42578125" customWidth="1"/>
    <col min="12034" max="12034" width="11.5703125" customWidth="1"/>
    <col min="12035" max="12035" width="39.140625" customWidth="1"/>
    <col min="12042" max="12042" width="10.42578125" customWidth="1"/>
    <col min="12289" max="12289" width="6.42578125" customWidth="1"/>
    <col min="12290" max="12290" width="11.5703125" customWidth="1"/>
    <col min="12291" max="12291" width="39.140625" customWidth="1"/>
    <col min="12298" max="12298" width="10.42578125" customWidth="1"/>
    <col min="12545" max="12545" width="6.42578125" customWidth="1"/>
    <col min="12546" max="12546" width="11.5703125" customWidth="1"/>
    <col min="12547" max="12547" width="39.140625" customWidth="1"/>
    <col min="12554" max="12554" width="10.42578125" customWidth="1"/>
    <col min="12801" max="12801" width="6.42578125" customWidth="1"/>
    <col min="12802" max="12802" width="11.5703125" customWidth="1"/>
    <col min="12803" max="12803" width="39.140625" customWidth="1"/>
    <col min="12810" max="12810" width="10.42578125" customWidth="1"/>
    <col min="13057" max="13057" width="6.42578125" customWidth="1"/>
    <col min="13058" max="13058" width="11.5703125" customWidth="1"/>
    <col min="13059" max="13059" width="39.140625" customWidth="1"/>
    <col min="13066" max="13066" width="10.42578125" customWidth="1"/>
    <col min="13313" max="13313" width="6.42578125" customWidth="1"/>
    <col min="13314" max="13314" width="11.5703125" customWidth="1"/>
    <col min="13315" max="13315" width="39.140625" customWidth="1"/>
    <col min="13322" max="13322" width="10.42578125" customWidth="1"/>
    <col min="13569" max="13569" width="6.42578125" customWidth="1"/>
    <col min="13570" max="13570" width="11.5703125" customWidth="1"/>
    <col min="13571" max="13571" width="39.140625" customWidth="1"/>
    <col min="13578" max="13578" width="10.42578125" customWidth="1"/>
    <col min="13825" max="13825" width="6.42578125" customWidth="1"/>
    <col min="13826" max="13826" width="11.5703125" customWidth="1"/>
    <col min="13827" max="13827" width="39.140625" customWidth="1"/>
    <col min="13834" max="13834" width="10.42578125" customWidth="1"/>
    <col min="14081" max="14081" width="6.42578125" customWidth="1"/>
    <col min="14082" max="14082" width="11.5703125" customWidth="1"/>
    <col min="14083" max="14083" width="39.140625" customWidth="1"/>
    <col min="14090" max="14090" width="10.42578125" customWidth="1"/>
    <col min="14337" max="14337" width="6.42578125" customWidth="1"/>
    <col min="14338" max="14338" width="11.5703125" customWidth="1"/>
    <col min="14339" max="14339" width="39.140625" customWidth="1"/>
    <col min="14346" max="14346" width="10.42578125" customWidth="1"/>
    <col min="14593" max="14593" width="6.42578125" customWidth="1"/>
    <col min="14594" max="14594" width="11.5703125" customWidth="1"/>
    <col min="14595" max="14595" width="39.140625" customWidth="1"/>
    <col min="14602" max="14602" width="10.42578125" customWidth="1"/>
    <col min="14849" max="14849" width="6.42578125" customWidth="1"/>
    <col min="14850" max="14850" width="11.5703125" customWidth="1"/>
    <col min="14851" max="14851" width="39.140625" customWidth="1"/>
    <col min="14858" max="14858" width="10.42578125" customWidth="1"/>
    <col min="15105" max="15105" width="6.42578125" customWidth="1"/>
    <col min="15106" max="15106" width="11.5703125" customWidth="1"/>
    <col min="15107" max="15107" width="39.140625" customWidth="1"/>
    <col min="15114" max="15114" width="10.42578125" customWidth="1"/>
    <col min="15361" max="15361" width="6.42578125" customWidth="1"/>
    <col min="15362" max="15362" width="11.5703125" customWidth="1"/>
    <col min="15363" max="15363" width="39.140625" customWidth="1"/>
    <col min="15370" max="15370" width="10.42578125" customWidth="1"/>
    <col min="15617" max="15617" width="6.42578125" customWidth="1"/>
    <col min="15618" max="15618" width="11.5703125" customWidth="1"/>
    <col min="15619" max="15619" width="39.140625" customWidth="1"/>
    <col min="15626" max="15626" width="10.42578125" customWidth="1"/>
    <col min="15873" max="15873" width="6.42578125" customWidth="1"/>
    <col min="15874" max="15874" width="11.5703125" customWidth="1"/>
    <col min="15875" max="15875" width="39.140625" customWidth="1"/>
    <col min="15882" max="15882" width="10.42578125" customWidth="1"/>
    <col min="16129" max="16129" width="6.42578125" customWidth="1"/>
    <col min="16130" max="16130" width="11.5703125" customWidth="1"/>
    <col min="16131" max="16131" width="39.140625" customWidth="1"/>
    <col min="16138" max="16138" width="10.42578125" customWidth="1"/>
  </cols>
  <sheetData>
    <row r="1" spans="1:16" ht="18.75" x14ac:dyDescent="0.3">
      <c r="A1" s="17" t="s">
        <v>98</v>
      </c>
      <c r="B1" s="17"/>
      <c r="C1" s="17"/>
      <c r="D1" s="62" t="s">
        <v>99</v>
      </c>
      <c r="E1" s="62"/>
      <c r="F1" s="62"/>
      <c r="G1" s="62"/>
      <c r="H1" s="62"/>
      <c r="I1" s="62"/>
      <c r="J1" s="62"/>
    </row>
    <row r="2" spans="1:16" ht="18.75" x14ac:dyDescent="0.3">
      <c r="A2" s="18" t="s">
        <v>100</v>
      </c>
      <c r="B2" s="19"/>
      <c r="C2" s="19"/>
      <c r="E2" s="62" t="s">
        <v>101</v>
      </c>
      <c r="F2" s="62"/>
      <c r="G2" s="62"/>
      <c r="H2" s="62"/>
      <c r="I2" s="62"/>
      <c r="J2" s="62"/>
    </row>
    <row r="4" spans="1:16" ht="20.25" x14ac:dyDescent="0.3">
      <c r="A4" s="63" t="s">
        <v>115</v>
      </c>
      <c r="B4" s="63"/>
      <c r="C4" s="63"/>
      <c r="D4" s="63"/>
      <c r="E4" s="63"/>
      <c r="F4" s="63"/>
      <c r="G4" s="63"/>
      <c r="H4" s="63"/>
      <c r="I4" s="63"/>
      <c r="J4" s="63"/>
    </row>
    <row r="5" spans="1:16" ht="21" x14ac:dyDescent="0.35">
      <c r="A5" s="64" t="s">
        <v>142</v>
      </c>
      <c r="B5" s="64"/>
      <c r="C5" s="64"/>
      <c r="D5" s="64"/>
      <c r="E5" s="64"/>
      <c r="F5" s="64"/>
      <c r="G5" s="64"/>
      <c r="H5" s="64"/>
      <c r="I5" s="64"/>
      <c r="J5" s="64"/>
    </row>
    <row r="6" spans="1:16" ht="21" customHeight="1" x14ac:dyDescent="0.35">
      <c r="A6" s="65" t="s">
        <v>116</v>
      </c>
      <c r="B6" s="65"/>
      <c r="C6" s="65"/>
      <c r="D6" s="65"/>
      <c r="E6" s="65"/>
      <c r="F6" s="65"/>
      <c r="G6" s="65"/>
      <c r="H6" s="65"/>
      <c r="I6" s="65"/>
      <c r="J6" s="65"/>
    </row>
    <row r="7" spans="1:16" s="30" customFormat="1" ht="21" customHeight="1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49"/>
      <c r="L7" s="49"/>
    </row>
    <row r="8" spans="1:16" s="30" customFormat="1" ht="21" customHeight="1" x14ac:dyDescent="0.25">
      <c r="A8" s="59" t="s">
        <v>139</v>
      </c>
      <c r="B8" s="59"/>
      <c r="C8" s="59"/>
      <c r="D8" s="59"/>
      <c r="E8" s="59"/>
      <c r="F8" s="59"/>
      <c r="G8" s="59"/>
      <c r="H8" s="59"/>
      <c r="I8" s="59"/>
      <c r="J8" s="59"/>
      <c r="K8" s="49"/>
      <c r="L8" s="49"/>
    </row>
    <row r="9" spans="1:16" s="30" customFormat="1" ht="15.75" x14ac:dyDescent="0.25">
      <c r="K9" s="56"/>
      <c r="L9" s="56"/>
    </row>
    <row r="10" spans="1:16" s="30" customFormat="1" ht="47.25" x14ac:dyDescent="0.25">
      <c r="A10" s="31" t="s">
        <v>86</v>
      </c>
      <c r="B10" s="31" t="s">
        <v>102</v>
      </c>
      <c r="C10" s="31" t="s">
        <v>103</v>
      </c>
      <c r="D10" s="31" t="s">
        <v>117</v>
      </c>
      <c r="E10" s="31" t="s">
        <v>105</v>
      </c>
      <c r="F10" s="31" t="s">
        <v>106</v>
      </c>
      <c r="G10" s="31" t="s">
        <v>107</v>
      </c>
      <c r="H10" s="31" t="s">
        <v>108</v>
      </c>
      <c r="I10" s="31" t="s">
        <v>109</v>
      </c>
      <c r="J10" s="31" t="s">
        <v>127</v>
      </c>
      <c r="K10" s="49"/>
      <c r="L10" s="49"/>
    </row>
    <row r="11" spans="1:16" s="30" customFormat="1" ht="17.25" x14ac:dyDescent="0.3">
      <c r="A11" s="32">
        <v>1</v>
      </c>
      <c r="B11" s="33" t="s">
        <v>72</v>
      </c>
      <c r="C11" s="34" t="s">
        <v>128</v>
      </c>
      <c r="D11" s="35"/>
      <c r="E11" s="32" t="s">
        <v>110</v>
      </c>
      <c r="F11" s="32"/>
      <c r="G11" s="33">
        <v>45</v>
      </c>
      <c r="H11" s="33">
        <v>30</v>
      </c>
      <c r="I11" s="33">
        <v>12</v>
      </c>
      <c r="J11" s="33">
        <v>3</v>
      </c>
      <c r="K11" s="49"/>
      <c r="L11" s="49"/>
    </row>
    <row r="12" spans="1:16" s="30" customFormat="1" ht="17.25" x14ac:dyDescent="0.3">
      <c r="A12" s="32">
        <v>2</v>
      </c>
      <c r="B12" s="33" t="s">
        <v>74</v>
      </c>
      <c r="C12" s="34" t="s">
        <v>129</v>
      </c>
      <c r="D12" s="35"/>
      <c r="E12" s="32" t="s">
        <v>110</v>
      </c>
      <c r="F12" s="32"/>
      <c r="G12" s="33">
        <v>30</v>
      </c>
      <c r="H12" s="33">
        <v>2</v>
      </c>
      <c r="I12" s="33">
        <v>26</v>
      </c>
      <c r="J12" s="33">
        <v>2</v>
      </c>
      <c r="K12" s="49"/>
      <c r="L12" s="50"/>
      <c r="M12" s="38"/>
      <c r="N12" s="38"/>
      <c r="O12" s="38"/>
      <c r="P12" s="38"/>
    </row>
    <row r="13" spans="1:16" s="30" customFormat="1" ht="31.5" x14ac:dyDescent="0.3">
      <c r="A13" s="32">
        <v>3</v>
      </c>
      <c r="B13" s="33" t="s">
        <v>75</v>
      </c>
      <c r="C13" s="34" t="s">
        <v>130</v>
      </c>
      <c r="D13" s="35"/>
      <c r="E13" s="32" t="s">
        <v>110</v>
      </c>
      <c r="F13" s="32"/>
      <c r="G13" s="33">
        <v>45</v>
      </c>
      <c r="H13" s="33">
        <v>20</v>
      </c>
      <c r="I13" s="33">
        <v>23</v>
      </c>
      <c r="J13" s="33">
        <v>2</v>
      </c>
      <c r="K13" s="49"/>
      <c r="L13" s="50"/>
      <c r="M13" s="38"/>
      <c r="N13" s="38"/>
      <c r="O13" s="38"/>
      <c r="P13" s="38"/>
    </row>
    <row r="14" spans="1:16" s="30" customFormat="1" ht="31.5" x14ac:dyDescent="0.3">
      <c r="A14" s="32">
        <v>4</v>
      </c>
      <c r="B14" s="33" t="s">
        <v>76</v>
      </c>
      <c r="C14" s="34" t="s">
        <v>134</v>
      </c>
      <c r="D14" s="35"/>
      <c r="E14" s="32" t="s">
        <v>110</v>
      </c>
      <c r="F14" s="32"/>
      <c r="G14" s="33">
        <v>60</v>
      </c>
      <c r="H14" s="33">
        <v>30</v>
      </c>
      <c r="I14" s="33">
        <v>25</v>
      </c>
      <c r="J14" s="33">
        <v>5</v>
      </c>
      <c r="K14" s="49"/>
      <c r="L14" s="51"/>
      <c r="M14" s="47"/>
      <c r="N14" s="47"/>
      <c r="O14" s="47"/>
      <c r="P14" s="38"/>
    </row>
    <row r="15" spans="1:16" s="30" customFormat="1" ht="31.5" x14ac:dyDescent="0.25">
      <c r="A15" s="32">
        <v>5</v>
      </c>
      <c r="B15" s="33" t="s">
        <v>13</v>
      </c>
      <c r="C15" s="34" t="s">
        <v>14</v>
      </c>
      <c r="D15" s="33">
        <v>2</v>
      </c>
      <c r="E15" s="32" t="s">
        <v>110</v>
      </c>
      <c r="F15" s="32"/>
      <c r="G15" s="33">
        <v>45</v>
      </c>
      <c r="H15" s="33">
        <v>17</v>
      </c>
      <c r="I15" s="33">
        <v>25</v>
      </c>
      <c r="J15" s="33">
        <v>3</v>
      </c>
      <c r="K15" s="49"/>
      <c r="L15" s="50"/>
      <c r="M15" s="38"/>
      <c r="N15" s="38"/>
      <c r="O15" s="38"/>
      <c r="P15" s="38"/>
    </row>
    <row r="16" spans="1:16" s="30" customFormat="1" ht="17.25" x14ac:dyDescent="0.3">
      <c r="A16" s="32">
        <v>6</v>
      </c>
      <c r="B16" s="33" t="s">
        <v>6</v>
      </c>
      <c r="C16" s="34" t="s">
        <v>7</v>
      </c>
      <c r="D16" s="35">
        <v>3</v>
      </c>
      <c r="E16" s="32" t="s">
        <v>110</v>
      </c>
      <c r="F16" s="32"/>
      <c r="G16" s="33">
        <v>75</v>
      </c>
      <c r="H16" s="33">
        <v>17</v>
      </c>
      <c r="I16" s="33">
        <v>54</v>
      </c>
      <c r="J16" s="33">
        <v>4</v>
      </c>
      <c r="K16" s="49"/>
      <c r="L16" s="50"/>
      <c r="M16" s="38"/>
      <c r="N16" s="38"/>
      <c r="O16" s="38"/>
      <c r="P16" s="38"/>
    </row>
    <row r="17" spans="1:16" s="30" customFormat="1" ht="15.75" x14ac:dyDescent="0.25">
      <c r="A17" s="32">
        <v>7</v>
      </c>
      <c r="B17" s="33" t="s">
        <v>28</v>
      </c>
      <c r="C17" s="34" t="s">
        <v>27</v>
      </c>
      <c r="D17" s="33">
        <v>3</v>
      </c>
      <c r="E17" s="32" t="s">
        <v>110</v>
      </c>
      <c r="F17" s="32"/>
      <c r="G17" s="33">
        <v>75</v>
      </c>
      <c r="H17" s="33">
        <v>20</v>
      </c>
      <c r="I17" s="33">
        <v>51</v>
      </c>
      <c r="J17" s="33">
        <v>4</v>
      </c>
      <c r="K17" s="49"/>
      <c r="L17" s="50"/>
      <c r="M17" s="38"/>
      <c r="N17" s="38"/>
      <c r="O17" s="38"/>
      <c r="P17" s="38"/>
    </row>
    <row r="18" spans="1:16" s="30" customFormat="1" ht="15.75" x14ac:dyDescent="0.25">
      <c r="A18" s="32">
        <v>8</v>
      </c>
      <c r="B18" s="33" t="s">
        <v>19</v>
      </c>
      <c r="C18" s="34" t="s">
        <v>20</v>
      </c>
      <c r="D18" s="33">
        <v>3</v>
      </c>
      <c r="E18" s="32" t="s">
        <v>110</v>
      </c>
      <c r="F18" s="39"/>
      <c r="G18" s="33">
        <v>75</v>
      </c>
      <c r="H18" s="33">
        <v>20</v>
      </c>
      <c r="I18" s="33">
        <v>51</v>
      </c>
      <c r="J18" s="33">
        <v>4</v>
      </c>
      <c r="K18" s="49"/>
      <c r="L18" s="49"/>
    </row>
    <row r="19" spans="1:16" s="30" customFormat="1" ht="17.25" x14ac:dyDescent="0.3">
      <c r="A19" s="32">
        <v>9</v>
      </c>
      <c r="B19" s="33" t="s">
        <v>73</v>
      </c>
      <c r="C19" s="34" t="s">
        <v>3</v>
      </c>
      <c r="D19" s="36"/>
      <c r="E19" s="32" t="s">
        <v>110</v>
      </c>
      <c r="F19" s="32"/>
      <c r="G19" s="33">
        <v>30</v>
      </c>
      <c r="H19" s="33">
        <v>21</v>
      </c>
      <c r="I19" s="33">
        <v>7</v>
      </c>
      <c r="J19" s="33">
        <v>2</v>
      </c>
      <c r="K19" s="49"/>
      <c r="L19" s="49"/>
    </row>
    <row r="20" spans="1:16" s="30" customFormat="1" ht="18" x14ac:dyDescent="0.3">
      <c r="A20" s="58" t="s">
        <v>71</v>
      </c>
      <c r="B20" s="58"/>
      <c r="C20" s="58"/>
      <c r="D20" s="37">
        <f>SUM(D11:D19)</f>
        <v>11</v>
      </c>
      <c r="E20" s="37"/>
      <c r="F20" s="37"/>
      <c r="G20" s="37">
        <f>SUM(G11:G19)</f>
        <v>480</v>
      </c>
      <c r="H20" s="37">
        <f>SUM(H11:H19)</f>
        <v>177</v>
      </c>
      <c r="I20" s="37">
        <f t="shared" ref="I20:J20" si="0">SUM(I11:I19)</f>
        <v>274</v>
      </c>
      <c r="J20" s="37">
        <f t="shared" si="0"/>
        <v>29</v>
      </c>
      <c r="K20" s="52"/>
      <c r="L20" s="50"/>
    </row>
    <row r="21" spans="1:16" s="30" customFormat="1" ht="15.75" x14ac:dyDescent="0.25">
      <c r="K21" s="49"/>
      <c r="L21" s="49"/>
    </row>
    <row r="22" spans="1:16" s="30" customFormat="1" ht="15.75" x14ac:dyDescent="0.25">
      <c r="K22" s="49"/>
      <c r="L22" s="49"/>
    </row>
    <row r="23" spans="1:16" s="30" customFormat="1" ht="15.75" x14ac:dyDescent="0.25">
      <c r="A23" s="59" t="s">
        <v>140</v>
      </c>
      <c r="B23" s="59"/>
      <c r="C23" s="59"/>
      <c r="D23" s="59"/>
      <c r="E23" s="59"/>
      <c r="F23" s="59"/>
      <c r="G23" s="59"/>
      <c r="H23" s="59"/>
      <c r="I23" s="59"/>
      <c r="J23" s="59"/>
      <c r="K23" s="49"/>
      <c r="L23" s="49"/>
    </row>
    <row r="24" spans="1:16" s="30" customFormat="1" ht="15.75" x14ac:dyDescent="0.25">
      <c r="K24" s="49"/>
      <c r="L24" s="49"/>
    </row>
    <row r="25" spans="1:16" s="30" customFormat="1" ht="47.25" x14ac:dyDescent="0.25">
      <c r="A25" s="31" t="s">
        <v>86</v>
      </c>
      <c r="B25" s="31" t="s">
        <v>102</v>
      </c>
      <c r="C25" s="31" t="s">
        <v>103</v>
      </c>
      <c r="D25" s="31" t="s">
        <v>104</v>
      </c>
      <c r="E25" s="31" t="s">
        <v>105</v>
      </c>
      <c r="F25" s="31" t="s">
        <v>106</v>
      </c>
      <c r="G25" s="31" t="s">
        <v>107</v>
      </c>
      <c r="H25" s="31" t="s">
        <v>108</v>
      </c>
      <c r="I25" s="31" t="s">
        <v>109</v>
      </c>
      <c r="J25" s="31" t="s">
        <v>127</v>
      </c>
      <c r="K25" s="49"/>
      <c r="L25" s="49"/>
    </row>
    <row r="26" spans="1:16" s="30" customFormat="1" ht="17.25" x14ac:dyDescent="0.3">
      <c r="A26" s="46">
        <v>1</v>
      </c>
      <c r="B26" s="33" t="s">
        <v>72</v>
      </c>
      <c r="C26" s="34" t="s">
        <v>131</v>
      </c>
      <c r="D26" s="35"/>
      <c r="E26" s="32" t="s">
        <v>110</v>
      </c>
      <c r="F26" s="32"/>
      <c r="G26" s="33">
        <v>45</v>
      </c>
      <c r="H26" s="33">
        <v>30</v>
      </c>
      <c r="I26" s="33">
        <v>12</v>
      </c>
      <c r="J26" s="33">
        <v>3</v>
      </c>
      <c r="K26" s="49"/>
      <c r="L26" s="49"/>
    </row>
    <row r="27" spans="1:16" s="30" customFormat="1" ht="17.25" x14ac:dyDescent="0.3">
      <c r="A27" s="46">
        <v>2</v>
      </c>
      <c r="B27" s="33" t="s">
        <v>74</v>
      </c>
      <c r="C27" s="34" t="s">
        <v>132</v>
      </c>
      <c r="D27" s="35"/>
      <c r="E27" s="32" t="s">
        <v>110</v>
      </c>
      <c r="F27" s="32"/>
      <c r="G27" s="33">
        <v>30</v>
      </c>
      <c r="H27" s="33">
        <v>2</v>
      </c>
      <c r="I27" s="33">
        <v>26</v>
      </c>
      <c r="J27" s="33">
        <v>2</v>
      </c>
      <c r="K27" s="49"/>
      <c r="L27" s="49"/>
    </row>
    <row r="28" spans="1:16" s="30" customFormat="1" ht="31.5" x14ac:dyDescent="0.3">
      <c r="A28" s="46">
        <v>3</v>
      </c>
      <c r="B28" s="33" t="s">
        <v>76</v>
      </c>
      <c r="C28" s="34" t="s">
        <v>135</v>
      </c>
      <c r="D28" s="35"/>
      <c r="E28" s="32" t="s">
        <v>110</v>
      </c>
      <c r="F28" s="32"/>
      <c r="G28" s="33">
        <v>60</v>
      </c>
      <c r="H28" s="33">
        <v>30</v>
      </c>
      <c r="I28" s="33">
        <v>25</v>
      </c>
      <c r="J28" s="33">
        <v>5</v>
      </c>
      <c r="K28" s="49"/>
      <c r="L28" s="49"/>
    </row>
    <row r="29" spans="1:16" s="30" customFormat="1" ht="31.5" x14ac:dyDescent="0.3">
      <c r="A29" s="46">
        <v>4</v>
      </c>
      <c r="B29" s="33" t="s">
        <v>75</v>
      </c>
      <c r="C29" s="34" t="s">
        <v>133</v>
      </c>
      <c r="D29" s="35"/>
      <c r="E29" s="32" t="s">
        <v>110</v>
      </c>
      <c r="F29" s="32"/>
      <c r="G29" s="33">
        <v>30</v>
      </c>
      <c r="H29" s="33">
        <v>15</v>
      </c>
      <c r="I29" s="33">
        <v>13</v>
      </c>
      <c r="J29" s="33">
        <v>2</v>
      </c>
      <c r="K29" s="49"/>
      <c r="L29" s="49"/>
    </row>
    <row r="30" spans="1:16" s="30" customFormat="1" ht="15.75" x14ac:dyDescent="0.25">
      <c r="A30" s="46">
        <v>5</v>
      </c>
      <c r="B30" s="33" t="s">
        <v>24</v>
      </c>
      <c r="C30" s="34" t="s">
        <v>23</v>
      </c>
      <c r="D30" s="33">
        <v>3</v>
      </c>
      <c r="E30" s="32" t="s">
        <v>110</v>
      </c>
      <c r="F30" s="32"/>
      <c r="G30" s="33">
        <v>75</v>
      </c>
      <c r="H30" s="33">
        <v>20</v>
      </c>
      <c r="I30" s="33">
        <v>51</v>
      </c>
      <c r="J30" s="33">
        <v>4</v>
      </c>
      <c r="K30" s="49"/>
      <c r="L30" s="49"/>
    </row>
    <row r="31" spans="1:16" s="30" customFormat="1" ht="15.75" x14ac:dyDescent="0.25">
      <c r="A31" s="46">
        <v>6</v>
      </c>
      <c r="B31" s="33" t="s">
        <v>22</v>
      </c>
      <c r="C31" s="34" t="s">
        <v>77</v>
      </c>
      <c r="D31" s="33">
        <v>2</v>
      </c>
      <c r="E31" s="32" t="s">
        <v>110</v>
      </c>
      <c r="F31" s="32"/>
      <c r="G31" s="33">
        <v>45</v>
      </c>
      <c r="H31" s="33">
        <v>17</v>
      </c>
      <c r="I31" s="33">
        <v>25</v>
      </c>
      <c r="J31" s="33">
        <v>3</v>
      </c>
      <c r="K31" s="49"/>
      <c r="L31" s="49"/>
    </row>
    <row r="32" spans="1:16" s="30" customFormat="1" ht="15.75" x14ac:dyDescent="0.25">
      <c r="A32" s="46">
        <v>7</v>
      </c>
      <c r="B32" s="33" t="s">
        <v>15</v>
      </c>
      <c r="C32" s="34" t="s">
        <v>16</v>
      </c>
      <c r="D32" s="33">
        <v>3</v>
      </c>
      <c r="E32" s="32" t="s">
        <v>110</v>
      </c>
      <c r="F32" s="32"/>
      <c r="G32" s="33">
        <v>75</v>
      </c>
      <c r="H32" s="33">
        <v>20</v>
      </c>
      <c r="I32" s="33">
        <v>51</v>
      </c>
      <c r="J32" s="33">
        <v>4</v>
      </c>
      <c r="K32" s="49"/>
      <c r="L32" s="49"/>
    </row>
    <row r="33" spans="1:12" s="30" customFormat="1" ht="15.75" x14ac:dyDescent="0.25">
      <c r="A33" s="46">
        <v>8</v>
      </c>
      <c r="B33" s="33" t="s">
        <v>17</v>
      </c>
      <c r="C33" s="34" t="s">
        <v>18</v>
      </c>
      <c r="D33" s="33">
        <v>3</v>
      </c>
      <c r="E33" s="32" t="s">
        <v>110</v>
      </c>
      <c r="F33" s="32"/>
      <c r="G33" s="33">
        <v>75</v>
      </c>
      <c r="H33" s="33">
        <v>20</v>
      </c>
      <c r="I33" s="33">
        <v>51</v>
      </c>
      <c r="J33" s="33">
        <v>4</v>
      </c>
      <c r="K33" s="49"/>
      <c r="L33" s="49"/>
    </row>
    <row r="34" spans="1:12" s="30" customFormat="1" ht="15.75" x14ac:dyDescent="0.25">
      <c r="A34" s="46">
        <v>9</v>
      </c>
      <c r="B34" s="33" t="s">
        <v>70</v>
      </c>
      <c r="C34" s="34" t="s">
        <v>82</v>
      </c>
      <c r="D34" s="33"/>
      <c r="E34" s="32" t="s">
        <v>110</v>
      </c>
      <c r="F34" s="32"/>
      <c r="G34" s="33">
        <v>90</v>
      </c>
      <c r="H34" s="33">
        <v>0</v>
      </c>
      <c r="I34" s="33">
        <v>90</v>
      </c>
      <c r="J34" s="33">
        <v>0</v>
      </c>
      <c r="K34" s="49"/>
      <c r="L34" s="49"/>
    </row>
    <row r="35" spans="1:12" s="30" customFormat="1" ht="18" x14ac:dyDescent="0.3">
      <c r="A35" s="58" t="s">
        <v>71</v>
      </c>
      <c r="B35" s="58"/>
      <c r="C35" s="58"/>
      <c r="D35" s="37">
        <f>SUM(D26:D33)</f>
        <v>11</v>
      </c>
      <c r="E35" s="37">
        <f t="shared" ref="E35:F35" si="1">SUM(E26:E33)</f>
        <v>0</v>
      </c>
      <c r="F35" s="37">
        <f t="shared" si="1"/>
        <v>0</v>
      </c>
      <c r="G35" s="37">
        <f>SUM(G26:G33)</f>
        <v>435</v>
      </c>
      <c r="H35" s="37">
        <f>SUM(H26:H33)</f>
        <v>154</v>
      </c>
      <c r="I35" s="37">
        <f t="shared" ref="I35:J35" si="2">SUM(I26:I33)</f>
        <v>254</v>
      </c>
      <c r="J35" s="37">
        <f t="shared" si="2"/>
        <v>27</v>
      </c>
      <c r="K35" s="49"/>
      <c r="L35" s="49"/>
    </row>
    <row r="36" spans="1:12" s="30" customFormat="1" ht="15.75" x14ac:dyDescent="0.25">
      <c r="K36" s="49"/>
      <c r="L36" s="49"/>
    </row>
    <row r="37" spans="1:12" s="30" customFormat="1" ht="15.75" x14ac:dyDescent="0.25">
      <c r="K37" s="49"/>
      <c r="L37" s="49"/>
    </row>
    <row r="38" spans="1:12" s="30" customFormat="1" ht="15.75" x14ac:dyDescent="0.25">
      <c r="K38" s="49"/>
      <c r="L38" s="49"/>
    </row>
    <row r="39" spans="1:12" s="30" customFormat="1" ht="15.75" x14ac:dyDescent="0.25">
      <c r="K39" s="49"/>
      <c r="L39" s="49"/>
    </row>
    <row r="40" spans="1:12" s="30" customFormat="1" ht="15.75" x14ac:dyDescent="0.25">
      <c r="K40" s="49"/>
      <c r="L40" s="49"/>
    </row>
    <row r="41" spans="1:12" s="30" customFormat="1" ht="15.75" x14ac:dyDescent="0.25">
      <c r="K41" s="49"/>
      <c r="L41" s="49"/>
    </row>
    <row r="42" spans="1:12" s="30" customFormat="1" ht="15.75" x14ac:dyDescent="0.25">
      <c r="K42" s="49"/>
      <c r="L42" s="49"/>
    </row>
    <row r="43" spans="1:12" s="30" customFormat="1" ht="15.75" x14ac:dyDescent="0.25">
      <c r="K43" s="49"/>
      <c r="L43" s="49"/>
    </row>
    <row r="44" spans="1:12" s="30" customFormat="1" ht="15.75" x14ac:dyDescent="0.25">
      <c r="K44" s="49"/>
      <c r="L44" s="49"/>
    </row>
    <row r="45" spans="1:12" s="30" customFormat="1" ht="15.75" x14ac:dyDescent="0.25">
      <c r="K45" s="49"/>
      <c r="L45" s="49"/>
    </row>
    <row r="46" spans="1:12" s="30" customFormat="1" ht="15.75" x14ac:dyDescent="0.25">
      <c r="A46" s="59" t="s">
        <v>136</v>
      </c>
      <c r="B46" s="59"/>
      <c r="C46" s="59"/>
      <c r="D46" s="59"/>
      <c r="E46" s="59"/>
      <c r="F46" s="59"/>
      <c r="G46" s="59"/>
      <c r="H46" s="59"/>
      <c r="I46" s="59"/>
      <c r="J46" s="59"/>
      <c r="K46" s="49"/>
      <c r="L46" s="49"/>
    </row>
    <row r="47" spans="1:12" s="30" customFormat="1" ht="15.75" x14ac:dyDescent="0.25">
      <c r="K47" s="49"/>
      <c r="L47" s="49"/>
    </row>
    <row r="48" spans="1:12" s="30" customFormat="1" ht="47.25" x14ac:dyDescent="0.25">
      <c r="A48" s="31" t="s">
        <v>86</v>
      </c>
      <c r="B48" s="31" t="s">
        <v>102</v>
      </c>
      <c r="C48" s="31" t="s">
        <v>103</v>
      </c>
      <c r="D48" s="31" t="s">
        <v>104</v>
      </c>
      <c r="E48" s="31" t="s">
        <v>105</v>
      </c>
      <c r="F48" s="31" t="s">
        <v>106</v>
      </c>
      <c r="G48" s="31" t="s">
        <v>107</v>
      </c>
      <c r="H48" s="31" t="s">
        <v>108</v>
      </c>
      <c r="I48" s="31" t="s">
        <v>109</v>
      </c>
      <c r="J48" s="31" t="s">
        <v>127</v>
      </c>
      <c r="K48" s="49"/>
      <c r="L48" s="49"/>
    </row>
    <row r="49" spans="1:12" s="30" customFormat="1" ht="15.75" x14ac:dyDescent="0.25">
      <c r="A49" s="32">
        <v>1</v>
      </c>
      <c r="B49" s="33" t="s">
        <v>26</v>
      </c>
      <c r="C49" s="34" t="s">
        <v>25</v>
      </c>
      <c r="D49" s="33">
        <v>3</v>
      </c>
      <c r="E49" s="32" t="s">
        <v>110</v>
      </c>
      <c r="F49" s="32"/>
      <c r="G49" s="33">
        <v>75</v>
      </c>
      <c r="H49" s="33">
        <v>20</v>
      </c>
      <c r="I49" s="33">
        <v>51</v>
      </c>
      <c r="J49" s="33">
        <v>4</v>
      </c>
      <c r="K49" s="49"/>
      <c r="L49" s="49"/>
    </row>
    <row r="50" spans="1:12" s="30" customFormat="1" ht="15.75" x14ac:dyDescent="0.25">
      <c r="A50" s="32">
        <v>2</v>
      </c>
      <c r="B50" s="33" t="s">
        <v>30</v>
      </c>
      <c r="C50" s="34" t="s">
        <v>29</v>
      </c>
      <c r="D50" s="33">
        <v>3</v>
      </c>
      <c r="E50" s="32" t="s">
        <v>110</v>
      </c>
      <c r="F50" s="32"/>
      <c r="G50" s="33">
        <v>75</v>
      </c>
      <c r="H50" s="33">
        <v>20</v>
      </c>
      <c r="I50" s="33">
        <v>51</v>
      </c>
      <c r="J50" s="33">
        <v>4</v>
      </c>
      <c r="K50" s="49"/>
      <c r="L50" s="49"/>
    </row>
    <row r="51" spans="1:12" s="30" customFormat="1" ht="15.75" x14ac:dyDescent="0.25">
      <c r="A51" s="32">
        <v>3</v>
      </c>
      <c r="B51" s="33" t="s">
        <v>34</v>
      </c>
      <c r="C51" s="34" t="s">
        <v>33</v>
      </c>
      <c r="D51" s="33">
        <v>3</v>
      </c>
      <c r="E51" s="32" t="s">
        <v>110</v>
      </c>
      <c r="F51" s="32"/>
      <c r="G51" s="33">
        <v>75</v>
      </c>
      <c r="H51" s="33">
        <v>20</v>
      </c>
      <c r="I51" s="33">
        <v>51</v>
      </c>
      <c r="J51" s="33">
        <v>4</v>
      </c>
      <c r="K51" s="49"/>
      <c r="L51" s="49"/>
    </row>
    <row r="52" spans="1:12" s="30" customFormat="1" ht="15.75" x14ac:dyDescent="0.25">
      <c r="A52" s="32">
        <v>4</v>
      </c>
      <c r="B52" s="33" t="s">
        <v>38</v>
      </c>
      <c r="C52" s="34" t="s">
        <v>37</v>
      </c>
      <c r="D52" s="33">
        <v>3</v>
      </c>
      <c r="E52" s="32" t="s">
        <v>110</v>
      </c>
      <c r="F52" s="32"/>
      <c r="G52" s="33">
        <v>75</v>
      </c>
      <c r="H52" s="33">
        <v>20</v>
      </c>
      <c r="I52" s="33">
        <v>51</v>
      </c>
      <c r="J52" s="33">
        <v>4</v>
      </c>
      <c r="K52" s="49"/>
      <c r="L52" s="49"/>
    </row>
    <row r="53" spans="1:12" s="30" customFormat="1" ht="31.5" x14ac:dyDescent="0.25">
      <c r="A53" s="32">
        <v>5</v>
      </c>
      <c r="B53" s="33" t="s">
        <v>41</v>
      </c>
      <c r="C53" s="34" t="s">
        <v>78</v>
      </c>
      <c r="D53" s="33">
        <v>3</v>
      </c>
      <c r="E53" s="32" t="s">
        <v>110</v>
      </c>
      <c r="F53" s="32"/>
      <c r="G53" s="33">
        <v>75</v>
      </c>
      <c r="H53" s="33">
        <v>20</v>
      </c>
      <c r="I53" s="33">
        <v>51</v>
      </c>
      <c r="J53" s="33">
        <v>4</v>
      </c>
      <c r="K53" s="49"/>
      <c r="L53" s="49"/>
    </row>
    <row r="54" spans="1:12" s="30" customFormat="1" ht="15.75" x14ac:dyDescent="0.25">
      <c r="A54" s="32">
        <v>6</v>
      </c>
      <c r="B54" s="33" t="s">
        <v>70</v>
      </c>
      <c r="C54" s="34" t="s">
        <v>83</v>
      </c>
      <c r="D54" s="33"/>
      <c r="E54" s="32" t="s">
        <v>110</v>
      </c>
      <c r="F54" s="32"/>
      <c r="G54" s="33">
        <v>90</v>
      </c>
      <c r="H54" s="33">
        <v>0</v>
      </c>
      <c r="I54" s="33">
        <v>90</v>
      </c>
      <c r="J54" s="33">
        <v>0</v>
      </c>
      <c r="K54" s="49"/>
      <c r="L54" s="49"/>
    </row>
    <row r="55" spans="1:12" s="30" customFormat="1" ht="18" x14ac:dyDescent="0.3">
      <c r="A55" s="58" t="s">
        <v>71</v>
      </c>
      <c r="B55" s="58"/>
      <c r="C55" s="58"/>
      <c r="D55" s="37">
        <f>SUM(D49:D53)</f>
        <v>15</v>
      </c>
      <c r="E55" s="37">
        <f t="shared" ref="E55:J55" si="3">SUM(E49:E53)</f>
        <v>0</v>
      </c>
      <c r="F55" s="37">
        <f t="shared" si="3"/>
        <v>0</v>
      </c>
      <c r="G55" s="37">
        <f t="shared" si="3"/>
        <v>375</v>
      </c>
      <c r="H55" s="37">
        <f t="shared" si="3"/>
        <v>100</v>
      </c>
      <c r="I55" s="37">
        <f t="shared" si="3"/>
        <v>255</v>
      </c>
      <c r="J55" s="37">
        <f t="shared" si="3"/>
        <v>20</v>
      </c>
      <c r="K55" s="49"/>
      <c r="L55" s="49"/>
    </row>
    <row r="56" spans="1:12" s="30" customFormat="1" ht="15.75" x14ac:dyDescent="0.25">
      <c r="K56" s="49"/>
      <c r="L56" s="49"/>
    </row>
    <row r="57" spans="1:12" s="30" customFormat="1" ht="15.75" x14ac:dyDescent="0.25">
      <c r="A57" s="59" t="s">
        <v>137</v>
      </c>
      <c r="B57" s="59"/>
      <c r="C57" s="59"/>
      <c r="D57" s="59"/>
      <c r="E57" s="59"/>
      <c r="F57" s="59"/>
      <c r="G57" s="59"/>
      <c r="H57" s="59"/>
      <c r="I57" s="59"/>
      <c r="J57" s="59"/>
      <c r="K57" s="49"/>
      <c r="L57" s="49"/>
    </row>
    <row r="58" spans="1:12" s="30" customFormat="1" ht="15.75" x14ac:dyDescent="0.25">
      <c r="K58" s="49"/>
      <c r="L58" s="49"/>
    </row>
    <row r="59" spans="1:12" s="30" customFormat="1" ht="47.25" x14ac:dyDescent="0.25">
      <c r="A59" s="31" t="s">
        <v>86</v>
      </c>
      <c r="B59" s="31" t="s">
        <v>102</v>
      </c>
      <c r="C59" s="31" t="s">
        <v>103</v>
      </c>
      <c r="D59" s="31" t="s">
        <v>104</v>
      </c>
      <c r="E59" s="31" t="s">
        <v>105</v>
      </c>
      <c r="F59" s="31" t="s">
        <v>106</v>
      </c>
      <c r="G59" s="31" t="s">
        <v>107</v>
      </c>
      <c r="H59" s="31" t="s">
        <v>108</v>
      </c>
      <c r="I59" s="31" t="s">
        <v>109</v>
      </c>
      <c r="J59" s="31" t="s">
        <v>127</v>
      </c>
      <c r="K59" s="49"/>
      <c r="L59" s="49"/>
    </row>
    <row r="60" spans="1:12" s="30" customFormat="1" ht="15.75" x14ac:dyDescent="0.25">
      <c r="A60" s="32">
        <v>1</v>
      </c>
      <c r="B60" s="33" t="s">
        <v>47</v>
      </c>
      <c r="C60" s="34" t="s">
        <v>46</v>
      </c>
      <c r="D60" s="33">
        <v>1</v>
      </c>
      <c r="E60" s="32" t="s">
        <v>110</v>
      </c>
      <c r="F60" s="32"/>
      <c r="G60" s="33">
        <v>45</v>
      </c>
      <c r="H60" s="33">
        <v>0</v>
      </c>
      <c r="I60" s="33">
        <v>45</v>
      </c>
      <c r="J60" s="33">
        <v>0</v>
      </c>
      <c r="K60" s="49"/>
      <c r="L60" s="49"/>
    </row>
    <row r="61" spans="1:12" s="30" customFormat="1" ht="15.75" x14ac:dyDescent="0.25">
      <c r="A61" s="32">
        <v>2</v>
      </c>
      <c r="B61" s="33" t="s">
        <v>32</v>
      </c>
      <c r="C61" s="34" t="s">
        <v>31</v>
      </c>
      <c r="D61" s="33">
        <v>3</v>
      </c>
      <c r="E61" s="32" t="s">
        <v>110</v>
      </c>
      <c r="F61" s="32"/>
      <c r="G61" s="33">
        <v>75</v>
      </c>
      <c r="H61" s="33">
        <v>20</v>
      </c>
      <c r="I61" s="33">
        <v>51</v>
      </c>
      <c r="J61" s="33">
        <v>4</v>
      </c>
      <c r="K61" s="49"/>
      <c r="L61" s="49"/>
    </row>
    <row r="62" spans="1:12" s="30" customFormat="1" ht="15.75" x14ac:dyDescent="0.25">
      <c r="A62" s="32">
        <v>3</v>
      </c>
      <c r="B62" s="33" t="s">
        <v>36</v>
      </c>
      <c r="C62" s="34" t="s">
        <v>35</v>
      </c>
      <c r="D62" s="33">
        <v>3</v>
      </c>
      <c r="E62" s="32" t="s">
        <v>110</v>
      </c>
      <c r="F62" s="32"/>
      <c r="G62" s="33">
        <v>75</v>
      </c>
      <c r="H62" s="33">
        <v>20</v>
      </c>
      <c r="I62" s="33">
        <v>51</v>
      </c>
      <c r="J62" s="33">
        <v>4</v>
      </c>
      <c r="K62" s="49"/>
      <c r="L62" s="49"/>
    </row>
    <row r="63" spans="1:12" s="30" customFormat="1" ht="15.75" x14ac:dyDescent="0.25">
      <c r="A63" s="32">
        <v>4</v>
      </c>
      <c r="B63" s="33" t="s">
        <v>40</v>
      </c>
      <c r="C63" s="34" t="s">
        <v>39</v>
      </c>
      <c r="D63" s="33">
        <v>3</v>
      </c>
      <c r="E63" s="32" t="s">
        <v>110</v>
      </c>
      <c r="F63" s="32"/>
      <c r="G63" s="33">
        <v>75</v>
      </c>
      <c r="H63" s="33">
        <v>20</v>
      </c>
      <c r="I63" s="33">
        <v>51</v>
      </c>
      <c r="J63" s="33">
        <v>4</v>
      </c>
      <c r="K63" s="49"/>
      <c r="L63" s="49"/>
    </row>
    <row r="64" spans="1:12" s="30" customFormat="1" ht="15.75" x14ac:dyDescent="0.25">
      <c r="A64" s="32">
        <v>5</v>
      </c>
      <c r="B64" s="33" t="s">
        <v>43</v>
      </c>
      <c r="C64" s="34" t="s">
        <v>42</v>
      </c>
      <c r="D64" s="33">
        <v>3</v>
      </c>
      <c r="E64" s="32" t="s">
        <v>110</v>
      </c>
      <c r="F64" s="32"/>
      <c r="G64" s="33">
        <v>75</v>
      </c>
      <c r="H64" s="33">
        <v>20</v>
      </c>
      <c r="I64" s="33">
        <v>51</v>
      </c>
      <c r="J64" s="33">
        <v>4</v>
      </c>
      <c r="K64" s="49"/>
      <c r="L64" s="49"/>
    </row>
    <row r="65" spans="1:12" s="30" customFormat="1" ht="15.75" x14ac:dyDescent="0.25">
      <c r="A65" s="32">
        <v>6</v>
      </c>
      <c r="B65" s="33" t="s">
        <v>45</v>
      </c>
      <c r="C65" s="34" t="s">
        <v>44</v>
      </c>
      <c r="D65" s="33">
        <v>3</v>
      </c>
      <c r="E65" s="32" t="s">
        <v>110</v>
      </c>
      <c r="F65" s="32"/>
      <c r="G65" s="33">
        <v>75</v>
      </c>
      <c r="H65" s="33">
        <v>20</v>
      </c>
      <c r="I65" s="33">
        <v>51</v>
      </c>
      <c r="J65" s="33">
        <v>4</v>
      </c>
      <c r="K65" s="49"/>
      <c r="L65" s="49"/>
    </row>
    <row r="66" spans="1:12" s="30" customFormat="1" ht="15.75" x14ac:dyDescent="0.25">
      <c r="A66" s="32">
        <v>7</v>
      </c>
      <c r="B66" s="33" t="s">
        <v>96</v>
      </c>
      <c r="C66" s="34" t="s">
        <v>84</v>
      </c>
      <c r="D66" s="33"/>
      <c r="E66" s="32" t="s">
        <v>110</v>
      </c>
      <c r="F66" s="32"/>
      <c r="G66" s="33">
        <v>90</v>
      </c>
      <c r="H66" s="33">
        <v>0</v>
      </c>
      <c r="I66" s="33">
        <v>90</v>
      </c>
      <c r="J66" s="33">
        <v>0</v>
      </c>
      <c r="K66" s="49"/>
      <c r="L66" s="49"/>
    </row>
    <row r="67" spans="1:12" s="30" customFormat="1" ht="18" x14ac:dyDescent="0.3">
      <c r="A67" s="58" t="s">
        <v>71</v>
      </c>
      <c r="B67" s="58"/>
      <c r="C67" s="58"/>
      <c r="D67" s="40">
        <f>SUM(D60:D65)</f>
        <v>16</v>
      </c>
      <c r="E67" s="40">
        <f t="shared" ref="E67:J67" si="4">SUM(E60:E65)</f>
        <v>0</v>
      </c>
      <c r="F67" s="40">
        <f t="shared" si="4"/>
        <v>0</v>
      </c>
      <c r="G67" s="40">
        <f t="shared" si="4"/>
        <v>420</v>
      </c>
      <c r="H67" s="40">
        <f t="shared" si="4"/>
        <v>100</v>
      </c>
      <c r="I67" s="40">
        <f t="shared" si="4"/>
        <v>300</v>
      </c>
      <c r="J67" s="40">
        <f t="shared" si="4"/>
        <v>20</v>
      </c>
      <c r="K67" s="49"/>
      <c r="L67" s="49"/>
    </row>
    <row r="68" spans="1:12" s="30" customFormat="1" ht="15.75" x14ac:dyDescent="0.25">
      <c r="K68" s="49"/>
      <c r="L68" s="49"/>
    </row>
    <row r="69" spans="1:12" s="30" customFormat="1" ht="15.75" x14ac:dyDescent="0.25">
      <c r="A69" s="59" t="s">
        <v>141</v>
      </c>
      <c r="B69" s="59"/>
      <c r="C69" s="59"/>
      <c r="D69" s="59"/>
      <c r="E69" s="59"/>
      <c r="F69" s="59"/>
      <c r="G69" s="59"/>
      <c r="H69" s="59"/>
      <c r="I69" s="59"/>
      <c r="J69" s="59"/>
      <c r="K69" s="49"/>
      <c r="L69" s="49"/>
    </row>
    <row r="70" spans="1:12" s="30" customFormat="1" ht="15.75" x14ac:dyDescent="0.25">
      <c r="K70" s="49"/>
      <c r="L70" s="49"/>
    </row>
    <row r="71" spans="1:12" s="30" customFormat="1" ht="47.25" x14ac:dyDescent="0.25">
      <c r="A71" s="31" t="s">
        <v>86</v>
      </c>
      <c r="B71" s="31" t="s">
        <v>102</v>
      </c>
      <c r="C71" s="31" t="s">
        <v>103</v>
      </c>
      <c r="D71" s="31" t="s">
        <v>104</v>
      </c>
      <c r="E71" s="31" t="s">
        <v>105</v>
      </c>
      <c r="F71" s="31" t="s">
        <v>106</v>
      </c>
      <c r="G71" s="31" t="s">
        <v>107</v>
      </c>
      <c r="H71" s="31" t="s">
        <v>108</v>
      </c>
      <c r="I71" s="31" t="s">
        <v>109</v>
      </c>
      <c r="J71" s="31" t="s">
        <v>92</v>
      </c>
      <c r="K71" s="49"/>
      <c r="L71" s="49"/>
    </row>
    <row r="72" spans="1:12" s="30" customFormat="1" ht="15.75" x14ac:dyDescent="0.25">
      <c r="A72" s="32">
        <v>1</v>
      </c>
      <c r="B72" s="33" t="s">
        <v>56</v>
      </c>
      <c r="C72" s="34" t="s">
        <v>51</v>
      </c>
      <c r="D72" s="33">
        <v>1</v>
      </c>
      <c r="F72" s="32" t="s">
        <v>110</v>
      </c>
      <c r="G72" s="33">
        <v>45</v>
      </c>
      <c r="H72" s="33">
        <v>0</v>
      </c>
      <c r="I72" s="33">
        <v>45</v>
      </c>
      <c r="J72" s="33">
        <v>0</v>
      </c>
      <c r="K72" s="49"/>
      <c r="L72" s="49"/>
    </row>
    <row r="73" spans="1:12" s="30" customFormat="1" ht="15.75" x14ac:dyDescent="0.25">
      <c r="A73" s="32">
        <v>2</v>
      </c>
      <c r="B73" s="33" t="s">
        <v>48</v>
      </c>
      <c r="C73" s="34" t="s">
        <v>57</v>
      </c>
      <c r="D73" s="33">
        <v>3</v>
      </c>
      <c r="E73" s="32" t="s">
        <v>110</v>
      </c>
      <c r="F73" s="32"/>
      <c r="G73" s="33">
        <v>75</v>
      </c>
      <c r="H73" s="33">
        <v>20</v>
      </c>
      <c r="I73" s="33">
        <v>51</v>
      </c>
      <c r="J73" s="33">
        <v>4</v>
      </c>
      <c r="K73" s="49"/>
      <c r="L73" s="49"/>
    </row>
    <row r="74" spans="1:12" s="30" customFormat="1" ht="15.75" x14ac:dyDescent="0.25">
      <c r="A74" s="32">
        <v>3</v>
      </c>
      <c r="B74" s="33" t="s">
        <v>50</v>
      </c>
      <c r="C74" s="34" t="s">
        <v>69</v>
      </c>
      <c r="D74" s="33">
        <v>2</v>
      </c>
      <c r="E74" s="32" t="s">
        <v>110</v>
      </c>
      <c r="F74" s="32"/>
      <c r="G74" s="33">
        <v>45</v>
      </c>
      <c r="H74" s="33">
        <v>17</v>
      </c>
      <c r="I74" s="33">
        <v>25</v>
      </c>
      <c r="J74" s="33">
        <v>3</v>
      </c>
      <c r="K74" s="49"/>
      <c r="L74" s="49"/>
    </row>
    <row r="75" spans="1:12" s="30" customFormat="1" ht="15.75" x14ac:dyDescent="0.25">
      <c r="A75" s="32">
        <v>4</v>
      </c>
      <c r="B75" s="33" t="s">
        <v>54</v>
      </c>
      <c r="C75" s="34" t="s">
        <v>67</v>
      </c>
      <c r="D75" s="33">
        <v>2</v>
      </c>
      <c r="E75" s="32" t="s">
        <v>110</v>
      </c>
      <c r="F75" s="32"/>
      <c r="G75" s="33">
        <v>45</v>
      </c>
      <c r="H75" s="33">
        <v>17</v>
      </c>
      <c r="I75" s="33">
        <v>25</v>
      </c>
      <c r="J75" s="33">
        <v>3</v>
      </c>
      <c r="K75" s="49"/>
      <c r="L75" s="49"/>
    </row>
    <row r="76" spans="1:12" s="30" customFormat="1" ht="15.75" x14ac:dyDescent="0.25">
      <c r="A76" s="32">
        <v>5</v>
      </c>
      <c r="B76" s="41" t="s">
        <v>97</v>
      </c>
      <c r="C76" s="42" t="s">
        <v>49</v>
      </c>
      <c r="D76" s="43"/>
      <c r="E76" s="44" t="s">
        <v>110</v>
      </c>
      <c r="F76" s="44"/>
      <c r="G76" s="43">
        <f>6*45</f>
        <v>270</v>
      </c>
      <c r="H76" s="43">
        <v>0</v>
      </c>
      <c r="I76" s="43">
        <f>6*45</f>
        <v>270</v>
      </c>
      <c r="J76" s="43">
        <v>0</v>
      </c>
      <c r="K76" s="49"/>
      <c r="L76" s="49"/>
    </row>
    <row r="77" spans="1:12" s="30" customFormat="1" ht="34.5" customHeight="1" x14ac:dyDescent="0.25">
      <c r="A77" s="60">
        <v>6</v>
      </c>
      <c r="B77" s="33" t="s">
        <v>58</v>
      </c>
      <c r="C77" s="34" t="s">
        <v>55</v>
      </c>
      <c r="D77" s="33">
        <v>2</v>
      </c>
      <c r="E77" s="32"/>
      <c r="F77" s="32" t="s">
        <v>110</v>
      </c>
      <c r="G77" s="33">
        <v>45</v>
      </c>
      <c r="H77" s="33">
        <v>17</v>
      </c>
      <c r="I77" s="33">
        <v>25</v>
      </c>
      <c r="J77" s="33">
        <v>3</v>
      </c>
      <c r="K77" s="49"/>
      <c r="L77" s="49"/>
    </row>
    <row r="78" spans="1:12" s="30" customFormat="1" ht="38.25" customHeight="1" x14ac:dyDescent="0.25">
      <c r="A78" s="61"/>
      <c r="B78" s="33" t="s">
        <v>60</v>
      </c>
      <c r="C78" s="34" t="s">
        <v>59</v>
      </c>
      <c r="D78" s="33">
        <v>2</v>
      </c>
      <c r="E78" s="32"/>
      <c r="F78" s="32" t="s">
        <v>110</v>
      </c>
      <c r="G78" s="33">
        <v>45</v>
      </c>
      <c r="H78" s="33">
        <v>17</v>
      </c>
      <c r="I78" s="33">
        <v>25</v>
      </c>
      <c r="J78" s="33">
        <v>3</v>
      </c>
      <c r="K78" s="49"/>
      <c r="L78" s="49"/>
    </row>
    <row r="79" spans="1:12" s="30" customFormat="1" ht="18.75" customHeight="1" x14ac:dyDescent="0.25">
      <c r="A79" s="61"/>
      <c r="B79" s="33" t="s">
        <v>62</v>
      </c>
      <c r="C79" s="34" t="s">
        <v>61</v>
      </c>
      <c r="D79" s="33">
        <v>2</v>
      </c>
      <c r="E79" s="32"/>
      <c r="F79" s="32" t="s">
        <v>110</v>
      </c>
      <c r="G79" s="33">
        <v>45</v>
      </c>
      <c r="H79" s="33">
        <v>17</v>
      </c>
      <c r="I79" s="33">
        <v>25</v>
      </c>
      <c r="J79" s="33">
        <v>3</v>
      </c>
      <c r="K79" s="49"/>
      <c r="L79" s="49"/>
    </row>
    <row r="80" spans="1:12" s="30" customFormat="1" ht="18.75" customHeight="1" x14ac:dyDescent="0.25">
      <c r="A80" s="61"/>
      <c r="B80" s="33" t="s">
        <v>64</v>
      </c>
      <c r="C80" s="34" t="s">
        <v>63</v>
      </c>
      <c r="D80" s="33">
        <v>2</v>
      </c>
      <c r="E80" s="32"/>
      <c r="F80" s="32" t="s">
        <v>110</v>
      </c>
      <c r="G80" s="33">
        <v>45</v>
      </c>
      <c r="H80" s="33">
        <v>17</v>
      </c>
      <c r="I80" s="33">
        <v>25</v>
      </c>
      <c r="J80" s="33">
        <v>3</v>
      </c>
      <c r="K80" s="49"/>
      <c r="L80" s="49"/>
    </row>
    <row r="81" spans="1:12" s="30" customFormat="1" ht="15.75" x14ac:dyDescent="0.25">
      <c r="A81" s="61"/>
      <c r="B81" s="33" t="s">
        <v>66</v>
      </c>
      <c r="C81" s="34" t="s">
        <v>65</v>
      </c>
      <c r="D81" s="33">
        <v>2</v>
      </c>
      <c r="E81" s="32"/>
      <c r="F81" s="32" t="s">
        <v>110</v>
      </c>
      <c r="G81" s="33">
        <v>45</v>
      </c>
      <c r="H81" s="33">
        <v>17</v>
      </c>
      <c r="I81" s="33">
        <v>25</v>
      </c>
      <c r="J81" s="33">
        <v>3</v>
      </c>
      <c r="K81" s="49"/>
      <c r="L81" s="49"/>
    </row>
    <row r="82" spans="1:12" s="30" customFormat="1" ht="15.75" x14ac:dyDescent="0.25">
      <c r="A82" s="61"/>
      <c r="B82" s="33" t="s">
        <v>68</v>
      </c>
      <c r="C82" s="34" t="s">
        <v>85</v>
      </c>
      <c r="D82" s="33">
        <v>2</v>
      </c>
      <c r="E82" s="32"/>
      <c r="F82" s="32" t="s">
        <v>110</v>
      </c>
      <c r="G82" s="33">
        <v>45</v>
      </c>
      <c r="H82" s="33">
        <v>17</v>
      </c>
      <c r="I82" s="33">
        <v>25</v>
      </c>
      <c r="J82" s="33">
        <v>3</v>
      </c>
      <c r="K82" s="49"/>
      <c r="L82" s="49"/>
    </row>
    <row r="83" spans="1:12" s="30" customFormat="1" ht="18" x14ac:dyDescent="0.3">
      <c r="A83" s="58" t="s">
        <v>71</v>
      </c>
      <c r="B83" s="58"/>
      <c r="C83" s="58"/>
      <c r="D83" s="45">
        <f>SUM(D72:D77)</f>
        <v>10</v>
      </c>
      <c r="E83" s="37"/>
      <c r="F83" s="37"/>
      <c r="G83" s="40">
        <f>SUM(G72:G77)-G76</f>
        <v>255</v>
      </c>
      <c r="H83" s="40">
        <f t="shared" ref="H83:I83" si="5">SUM(H72:H77)-H76</f>
        <v>71</v>
      </c>
      <c r="I83" s="40">
        <f t="shared" si="5"/>
        <v>171</v>
      </c>
      <c r="J83" s="40">
        <f t="shared" ref="J83" si="6">SUM(J72:J77)</f>
        <v>13</v>
      </c>
      <c r="K83" s="49"/>
      <c r="L83" s="49"/>
    </row>
    <row r="84" spans="1:12" ht="18" x14ac:dyDescent="0.3">
      <c r="D84" s="57" t="s">
        <v>138</v>
      </c>
      <c r="E84" s="57"/>
      <c r="F84" s="57"/>
      <c r="G84" s="57"/>
      <c r="H84" s="57"/>
      <c r="I84" s="57"/>
      <c r="J84" s="57"/>
    </row>
    <row r="85" spans="1:12" ht="21" x14ac:dyDescent="0.35">
      <c r="A85" s="20" t="s">
        <v>111</v>
      </c>
      <c r="B85" s="21"/>
      <c r="C85" s="20"/>
      <c r="D85" s="22" t="s">
        <v>112</v>
      </c>
      <c r="E85" s="23"/>
      <c r="F85" s="23"/>
      <c r="H85" s="24"/>
      <c r="I85" s="25" t="s">
        <v>113</v>
      </c>
    </row>
    <row r="86" spans="1:12" ht="21" x14ac:dyDescent="0.35">
      <c r="A86" s="20"/>
      <c r="B86" s="21"/>
      <c r="C86" s="20"/>
      <c r="D86" s="22"/>
      <c r="E86" s="23"/>
      <c r="F86" s="23"/>
      <c r="H86" s="24"/>
      <c r="I86" s="25"/>
    </row>
    <row r="87" spans="1:12" ht="21" x14ac:dyDescent="0.35">
      <c r="A87" s="20"/>
      <c r="B87" s="21"/>
      <c r="C87" s="20"/>
      <c r="D87" s="22"/>
      <c r="E87" s="23"/>
      <c r="F87" s="23"/>
      <c r="H87" s="24"/>
      <c r="I87" s="25"/>
    </row>
    <row r="88" spans="1:12" ht="20.25" x14ac:dyDescent="0.3">
      <c r="A88" s="26" t="s">
        <v>114</v>
      </c>
    </row>
  </sheetData>
  <mergeCells count="18">
    <mergeCell ref="D1:J1"/>
    <mergeCell ref="A57:J57"/>
    <mergeCell ref="E2:J2"/>
    <mergeCell ref="A4:J4"/>
    <mergeCell ref="A5:J5"/>
    <mergeCell ref="A6:J6"/>
    <mergeCell ref="A8:J8"/>
    <mergeCell ref="A20:C20"/>
    <mergeCell ref="A23:J23"/>
    <mergeCell ref="A35:C35"/>
    <mergeCell ref="A46:J46"/>
    <mergeCell ref="A55:C55"/>
    <mergeCell ref="K9:L9"/>
    <mergeCell ref="D84:J84"/>
    <mergeCell ref="A67:C67"/>
    <mergeCell ref="A69:J69"/>
    <mergeCell ref="A83:C83"/>
    <mergeCell ref="A77:A82"/>
  </mergeCells>
  <pageMargins left="0.45" right="0.45" top="0.5" bottom="0.5" header="0.3" footer="0.3"/>
  <pageSetup paperSize="9" scale="90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KHGD TIN UD</vt:lpstr>
      <vt:lpstr>CHƯƠNG TRINH KHUNG TIN UD</vt:lpstr>
      <vt:lpstr>KE HOẠCH GD TIN UD K42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2017-12-21T01:34:28Z</cp:lastPrinted>
  <dcterms:created xsi:type="dcterms:W3CDTF">2017-07-05T07:55:18Z</dcterms:created>
  <dcterms:modified xsi:type="dcterms:W3CDTF">2018-04-02T23:45:56Z</dcterms:modified>
</cp:coreProperties>
</file>