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Overview" sheetId="1" state="visible" r:id="rId2"/>
    <sheet name="Fixings for IRS" sheetId="2" state="visible" r:id="rId3"/>
    <sheet name="Sources" sheetId="3" state="visible" r:id="rId4"/>
  </sheets>
  <definedNames>
    <definedName function="false" hidden="false" localSheetId="1" name="_xlnm._FilterDatabase" vbProcedure="false">Sources!$A$1:$D$1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79" authorId="0">
      <text>
        <r>
          <rPr>
            <b val="true"/>
            <sz val="9"/>
            <color rgb="FF000000"/>
            <rFont val="Tahoma"/>
            <family val="2"/>
            <charset val="1"/>
          </rPr>
          <t>CORRA 
–
Canadian Overnight Repo Rate Average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>CORRA 
–
Canadian Overnight Repo Rate Average
</t>
        </r>
      </text>
    </comment>
  </commentList>
</comments>
</file>

<file path=xl/sharedStrings.xml><?xml version="1.0" encoding="utf-8"?>
<sst xmlns="http://schemas.openxmlformats.org/spreadsheetml/2006/main" count="331" uniqueCount="113">
  <si>
    <t>Name</t>
  </si>
  <si>
    <t>CCY</t>
  </si>
  <si>
    <t>Tenor</t>
  </si>
  <si>
    <t>Basis</t>
  </si>
  <si>
    <t>Daycount</t>
  </si>
  <si>
    <t>Location</t>
  </si>
  <si>
    <t>String</t>
  </si>
  <si>
    <t>RBA Interbank Overnight CashRate</t>
  </si>
  <si>
    <t>AUD</t>
  </si>
  <si>
    <t>BBSW</t>
  </si>
  <si>
    <t>BKBM</t>
  </si>
  <si>
    <t>NZD</t>
  </si>
  <si>
    <t>BUBOR</t>
  </si>
  <si>
    <t>HUF</t>
  </si>
  <si>
    <t>CDOR</t>
  </si>
  <si>
    <t>CAD</t>
  </si>
  <si>
    <t>CIBOR</t>
  </si>
  <si>
    <t>DKK</t>
  </si>
  <si>
    <t>CORRA</t>
  </si>
  <si>
    <t>CZEONIA</t>
  </si>
  <si>
    <t>CZK</t>
  </si>
  <si>
    <t>EBOR</t>
  </si>
  <si>
    <t>EONIA</t>
  </si>
  <si>
    <t>EUR</t>
  </si>
  <si>
    <t>EUR_LIBOR</t>
  </si>
  <si>
    <t>EURIBOR</t>
  </si>
  <si>
    <t>1M</t>
  </si>
  <si>
    <t>Brussel/Europe</t>
  </si>
  <si>
    <t>FederalFund</t>
  </si>
  <si>
    <t>USD</t>
  </si>
  <si>
    <t>HIBOR</t>
  </si>
  <si>
    <t>HKD</t>
  </si>
  <si>
    <t>IDR-Sor</t>
  </si>
  <si>
    <t>IDR</t>
  </si>
  <si>
    <t>JIBAR</t>
  </si>
  <si>
    <t>ZAR</t>
  </si>
  <si>
    <t>USD-LIBOR</t>
  </si>
  <si>
    <t>MIBOR</t>
  </si>
  <si>
    <t>MOSIBOR/MOSPRIME</t>
  </si>
  <si>
    <t>RUB</t>
  </si>
  <si>
    <t>NIBOR</t>
  </si>
  <si>
    <t>NOK</t>
  </si>
  <si>
    <t>OIBOR</t>
  </si>
  <si>
    <t>PRIBOR</t>
  </si>
  <si>
    <t>SAIBOR</t>
  </si>
  <si>
    <t>SARON</t>
  </si>
  <si>
    <t>CHF</t>
  </si>
  <si>
    <t>SHIBOR</t>
  </si>
  <si>
    <t>SIBOR</t>
  </si>
  <si>
    <t>SEK</t>
  </si>
  <si>
    <t>SONIA</t>
  </si>
  <si>
    <t>GBP</t>
  </si>
  <si>
    <t>STIBOR</t>
  </si>
  <si>
    <t>TELBOR</t>
  </si>
  <si>
    <t>TIBOR</t>
  </si>
  <si>
    <t>JPY</t>
  </si>
  <si>
    <t>TOIS</t>
  </si>
  <si>
    <t>TONAR</t>
  </si>
  <si>
    <t>TRLIBOR</t>
  </si>
  <si>
    <t>WIBOR</t>
  </si>
  <si>
    <t>PLN</t>
  </si>
  <si>
    <t>Dom IRS</t>
  </si>
  <si>
    <t>CHF_LIBOR</t>
  </si>
  <si>
    <t>GBP_LIBOR</t>
  </si>
  <si>
    <t>JapanTIBOR</t>
  </si>
  <si>
    <t>LIBOR</t>
  </si>
  <si>
    <t>USD_LIBOR</t>
  </si>
  <si>
    <t>International IRS</t>
  </si>
  <si>
    <t>MIBID/MIBOR</t>
  </si>
  <si>
    <t>JPY_LIBOR</t>
  </si>
  <si>
    <t>MOSPRIME</t>
  </si>
  <si>
    <t>Alt International IRS</t>
  </si>
  <si>
    <t>DKK_LIBOR</t>
  </si>
  <si>
    <t>EuroyenTIBOR</t>
  </si>
  <si>
    <t>OIS</t>
  </si>
  <si>
    <t>DKKOIS</t>
  </si>
  <si>
    <t>HONIX</t>
  </si>
  <si>
    <t>NZIONA</t>
  </si>
  <si>
    <t>SIOR</t>
  </si>
  <si>
    <t>SAFEX O/N Dep Rate</t>
  </si>
  <si>
    <t>Alt OIS</t>
  </si>
  <si>
    <t>BBSW (AFMA) delayed data</t>
  </si>
  <si>
    <t>CDOR (TMX)</t>
  </si>
  <si>
    <t>PRIBOR (Czech National Bank)</t>
  </si>
  <si>
    <t>CIBOR (NASDAQ OMX)</t>
  </si>
  <si>
    <t>HIBOR (Hang Seng)</t>
  </si>
  <si>
    <t>TIBOR (JBA)</t>
  </si>
  <si>
    <t>WIBOR (money.pl)</t>
  </si>
  <si>
    <t>MOSIBOR/MOSPRIME (arb.ru)</t>
  </si>
  <si>
    <t>STIBOR (NASDAQ OMX)</t>
  </si>
  <si>
    <t>Ccy</t>
  </si>
  <si>
    <t>Futures</t>
  </si>
  <si>
    <t>?</t>
  </si>
  <si>
    <t>Reuters</t>
  </si>
  <si>
    <t>Bloomberg</t>
  </si>
  <si>
    <t>RBA30;RBA36</t>
  </si>
  <si>
    <t>RBAO9;RBAO</t>
  </si>
  <si>
    <t>BUBORON</t>
  </si>
  <si>
    <t>CIBOR=</t>
  </si>
  <si>
    <t>/EONIA=</t>
  </si>
  <si>
    <t>EONIA Index</t>
  </si>
  <si>
    <t>/EURIBOR365=</t>
  </si>
  <si>
    <t>HIBOR=</t>
  </si>
  <si>
    <t>JIBOR=</t>
  </si>
  <si>
    <t>USDLIBOR=</t>
  </si>
  <si>
    <t>SUAA</t>
  </si>
  <si>
    <t>NOK11H=;NOK10H=</t>
  </si>
  <si>
    <t>PRBO</t>
  </si>
  <si>
    <t>STIBOR=</t>
  </si>
  <si>
    <t>LIBOR01</t>
  </si>
  <si>
    <t>CHFOIS=COSZ</t>
  </si>
  <si>
    <t>TOISTOIS INDEX</t>
  </si>
  <si>
    <t>WIBO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</si>
</sst>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afma.com.au/data/bbsw.html" TargetMode="External"/><Relationship Id="rId3" Type="http://schemas.openxmlformats.org/officeDocument/2006/relationships/hyperlink" Target="file:///D:/workspace/InterpolationScheme/doc/de/digitec/p2/specfinance/instrument/BBSW$.html" TargetMode="External"/><Relationship Id="rId4" Type="http://schemas.openxmlformats.org/officeDocument/2006/relationships/hyperlink" Target="http://www.rba.gov.au/mkt-operations/resources/tech-notes/interbank-survey.html" TargetMode="External"/><Relationship Id="rId5" Type="http://schemas.openxmlformats.org/officeDocument/2006/relationships/hyperlink" Target="http://www.m-x.ca/marc_terme_bax_cdor_en.php" TargetMode="External"/><Relationship Id="rId6" Type="http://schemas.openxmlformats.org/officeDocument/2006/relationships/hyperlink" Target="file:///D:/workspace/InterpolationScheme/doc/de/digitec/p2/specfinance/instrument/CDOR$.html" TargetMode="External"/><Relationship Id="rId7" Type="http://schemas.openxmlformats.org/officeDocument/2006/relationships/hyperlink" Target="http://en.wikipedia.org/wiki/Libor" TargetMode="External"/><Relationship Id="rId8" Type="http://schemas.openxmlformats.org/officeDocument/2006/relationships/hyperlink" Target="file:///D:/workspace/InterpolationScheme/doc/de/digitec/p2/specfinance/instrument/CHF_LIBOR$.html" TargetMode="External"/><Relationship Id="rId9" Type="http://schemas.openxmlformats.org/officeDocument/2006/relationships/hyperlink" Target="file:///InterpolationScheme/doc/de/digitec/p2/specfinance/instrument/TOIS$.html" TargetMode="External"/><Relationship Id="rId10" Type="http://schemas.openxmlformats.org/officeDocument/2006/relationships/hyperlink" Target="http://www.snb.ch/en/ifor/finmkt/id/finmkt_repos_saron" TargetMode="External"/><Relationship Id="rId11" Type="http://schemas.openxmlformats.org/officeDocument/2006/relationships/hyperlink" Target="http://www.cnb.cz/en/financial_markets/money_market/pribor/daily.jsp" TargetMode="External"/><Relationship Id="rId12" Type="http://schemas.openxmlformats.org/officeDocument/2006/relationships/hyperlink" Target="file:///D:/workspace/InterpolationScheme/doc/de/digitec/p2/specfinance/instrument/PRIBOR$.html" TargetMode="External"/><Relationship Id="rId13" Type="http://schemas.openxmlformats.org/officeDocument/2006/relationships/hyperlink" Target="file:///InterpolationScheme/doc/de/digitec/p2/specfinance/instrument/CZEONIA$.html" TargetMode="External"/><Relationship Id="rId14" Type="http://schemas.openxmlformats.org/officeDocument/2006/relationships/hyperlink" Target="http://www.nasdaqomxnordic.com/obligationer/danmark/cibor/" TargetMode="External"/><Relationship Id="rId15" Type="http://schemas.openxmlformats.org/officeDocument/2006/relationships/hyperlink" Target="file:///D:/workspace/InterpolationScheme/doc/de/digitec/p2/specfinance/instrument/CIBOR$.html" TargetMode="External"/><Relationship Id="rId16" Type="http://schemas.openxmlformats.org/officeDocument/2006/relationships/hyperlink" Target="file:///InterpolationScheme/doc/de/digitec/p2/specfinance/instrument/DKK_LIBOR$.html" TargetMode="External"/><Relationship Id="rId17" Type="http://schemas.openxmlformats.org/officeDocument/2006/relationships/hyperlink" Target="http://en.wikipedia.org/wiki/Euribor" TargetMode="External"/><Relationship Id="rId18" Type="http://schemas.openxmlformats.org/officeDocument/2006/relationships/hyperlink" Target="file:///D:/workspace/InterpolationScheme/doc/de/digitec/p2/specfinance/instrument/EURIBOR$.html" TargetMode="External"/><Relationship Id="rId19" Type="http://schemas.openxmlformats.org/officeDocument/2006/relationships/hyperlink" Target="http://de.wikipedia.org/wiki/EONIA" TargetMode="External"/><Relationship Id="rId20" Type="http://schemas.openxmlformats.org/officeDocument/2006/relationships/hyperlink" Target="http://en.wikipedia.org/wiki/Libor" TargetMode="External"/><Relationship Id="rId21" Type="http://schemas.openxmlformats.org/officeDocument/2006/relationships/hyperlink" Target="file:///D:/workspace/InterpolationScheme/doc/de/digitec/p2/specfinance/instrument/GBP_LIBOR$.html" TargetMode="External"/><Relationship Id="rId22" Type="http://schemas.openxmlformats.org/officeDocument/2006/relationships/hyperlink" Target="file:///InterpolationScheme/doc/de/digitec/p2/specfinance/instrument/SONIA$.html" TargetMode="External"/><Relationship Id="rId23" Type="http://schemas.openxmlformats.org/officeDocument/2006/relationships/hyperlink" Target="http://bank.hangseng.com/1/2/rates/hibor" TargetMode="External"/><Relationship Id="rId24" Type="http://schemas.openxmlformats.org/officeDocument/2006/relationships/hyperlink" Target="file:///D:/workspace/InterpolationScheme/doc/de/digitec/p2/specfinance/instrument/HIBOR$.html" TargetMode="External"/><Relationship Id="rId25" Type="http://schemas.openxmlformats.org/officeDocument/2006/relationships/hyperlink" Target="file:///D:/workspace/InterpolationScheme/doc/de/digitec/p2/specfinance/instrument/BUBOR$.html" TargetMode="External"/><Relationship Id="rId26" Type="http://schemas.openxmlformats.org/officeDocument/2006/relationships/hyperlink" Target="http://en.wikipedia.org/wiki/MIBOR_%28Mumbai_Inter-Bank_Offer_Rate%29" TargetMode="External"/><Relationship Id="rId27" Type="http://schemas.openxmlformats.org/officeDocument/2006/relationships/hyperlink" Target="http://www.zenginkyo.or.jp/en/tibor/rate/index.html" TargetMode="External"/><Relationship Id="rId28" Type="http://schemas.openxmlformats.org/officeDocument/2006/relationships/hyperlink" Target="file:///D:/workspace/InterpolationScheme/doc/de/digitec/p2/specfinance/instrument/JapanTIBOR$.html" TargetMode="External"/><Relationship Id="rId29" Type="http://schemas.openxmlformats.org/officeDocument/2006/relationships/hyperlink" Target="file:///InterpolationScheme/doc/de/digitec/p2/specfinance/instrument/JPY_LIBOR$.html" TargetMode="External"/><Relationship Id="rId30" Type="http://schemas.openxmlformats.org/officeDocument/2006/relationships/hyperlink" Target="file:///InterpolationScheme/doc/de/digitec/p2/specfinance/instrument/EuroyenTIBOR$.html" TargetMode="External"/><Relationship Id="rId31" Type="http://schemas.openxmlformats.org/officeDocument/2006/relationships/hyperlink" Target="file:///InterpolationScheme/doc/de/digitec/p2/specfinance/instrument/TONAR$.html" TargetMode="External"/><Relationship Id="rId32" Type="http://schemas.openxmlformats.org/officeDocument/2006/relationships/hyperlink" Target="http://en.wikipedia.org/wiki/Libor" TargetMode="External"/><Relationship Id="rId33" Type="http://schemas.openxmlformats.org/officeDocument/2006/relationships/hyperlink" Target="http://www.money.pl/pieniadze/depozyty/zlotowe/" TargetMode="External"/><Relationship Id="rId34" Type="http://schemas.openxmlformats.org/officeDocument/2006/relationships/hyperlink" Target="file:///D:/workspace/InterpolationScheme/doc/de/digitec/p2/specfinance/instrument/WIBOR$.html" TargetMode="External"/><Relationship Id="rId35" Type="http://schemas.openxmlformats.org/officeDocument/2006/relationships/hyperlink" Target="http://www.arb.ru/site/v2/download/files/StandDoc/2009_Standard_Terms_of_Interest_Rate_and_Swaption_Transactions.pdf" TargetMode="External"/><Relationship Id="rId36" Type="http://schemas.openxmlformats.org/officeDocument/2006/relationships/hyperlink" Target="file:///InterpolationScheme/doc/de/digitec/p2/specfinance/instrument/MOSPRIME$.html" TargetMode="External"/><Relationship Id="rId37" Type="http://schemas.openxmlformats.org/officeDocument/2006/relationships/hyperlink" Target="http://nordic.nasdaqomxtrader.com/trading/fixedincome/Sweden/stibor/" TargetMode="External"/><Relationship Id="rId38" Type="http://schemas.openxmlformats.org/officeDocument/2006/relationships/hyperlink" Target="file:///D:/workspace/InterpolationScheme/doc/de/digitec/p2/specfinance/instrument/SIBOR$.html" TargetMode="External"/><Relationship Id="rId39" Type="http://schemas.openxmlformats.org/officeDocument/2006/relationships/hyperlink" Target="http://en.wikipedia.org/wiki/Libor" TargetMode="External"/><Relationship Id="rId40" Type="http://schemas.openxmlformats.org/officeDocument/2006/relationships/hyperlink" Target="file:///D:/workspace/InterpolationScheme/doc/de/digitec/p2/specfinance/instrument/USD_LIBOR$.html" TargetMode="External"/><Relationship Id="rId41" Type="http://schemas.openxmlformats.org/officeDocument/2006/relationships/hyperlink" Target="http://en.wikipedia.org/wiki/Johannesburg_Interbank_Agreed_Rate" TargetMode="External"/><Relationship Id="rId42" Type="http://schemas.openxmlformats.org/officeDocument/2006/relationships/hyperlink" Target="file:///D:/workspace/InterpolationScheme/doc/de/digitec/p2/specfinance/instrument/JIBAR$.html" TargetMode="External"/><Relationship Id="rId4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8"/>
  <cols>
    <col collapsed="false" hidden="false" max="1" min="1" style="0" width="44.8372093023256"/>
    <col collapsed="false" hidden="false" max="2" min="2" style="0" width="20.5581395348837"/>
    <col collapsed="false" hidden="false" max="3" min="3" style="0" width="14.7255813953488"/>
    <col collapsed="false" hidden="false" max="1025" min="4" style="0" width="8.665116279069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s">
        <v>6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</row>
    <row r="3" customFormat="false" ht="13.8" hidden="false" customHeight="false" outlineLevel="0" collapsed="false">
      <c r="A3" s="2" t="s">
        <v>7</v>
      </c>
      <c r="B3" s="2" t="s">
        <v>8</v>
      </c>
    </row>
    <row r="4" customFormat="false" ht="13.8" hidden="false" customHeight="false" outlineLevel="0" collapsed="false">
      <c r="A4" s="2" t="s">
        <v>9</v>
      </c>
      <c r="B4" s="2" t="s">
        <v>8</v>
      </c>
    </row>
    <row r="5" customFormat="false" ht="13.8" hidden="false" customHeight="false" outlineLevel="0" collapsed="false">
      <c r="A5" s="2" t="s">
        <v>10</v>
      </c>
      <c r="B5" s="2" t="s">
        <v>11</v>
      </c>
    </row>
    <row r="6" customFormat="false" ht="13.8" hidden="false" customHeight="false" outlineLevel="0" collapsed="false">
      <c r="A6" s="2" t="s">
        <v>12</v>
      </c>
      <c r="B6" s="2" t="s">
        <v>13</v>
      </c>
    </row>
    <row r="7" customFormat="false" ht="13.8" hidden="false" customHeight="false" outlineLevel="0" collapsed="false">
      <c r="A7" s="2" t="s">
        <v>14</v>
      </c>
      <c r="B7" s="2" t="s">
        <v>15</v>
      </c>
    </row>
    <row r="8" customFormat="false" ht="13.8" hidden="false" customHeight="false" outlineLevel="0" collapsed="false">
      <c r="A8" s="2" t="s">
        <v>16</v>
      </c>
      <c r="B8" s="2" t="s">
        <v>17</v>
      </c>
    </row>
    <row r="9" customFormat="false" ht="13.8" hidden="false" customHeight="false" outlineLevel="0" collapsed="false">
      <c r="A9" s="2" t="s">
        <v>18</v>
      </c>
      <c r="B9" s="2" t="s">
        <v>15</v>
      </c>
    </row>
    <row r="10" customFormat="false" ht="13.8" hidden="false" customHeight="false" outlineLevel="0" collapsed="false">
      <c r="A10" s="2" t="s">
        <v>19</v>
      </c>
      <c r="B10" s="2" t="s">
        <v>20</v>
      </c>
    </row>
    <row r="11" customFormat="false" ht="13.8" hidden="false" customHeight="false" outlineLevel="0" collapsed="false">
      <c r="A11" s="2" t="s">
        <v>21</v>
      </c>
      <c r="B11" s="2"/>
    </row>
    <row r="12" customFormat="false" ht="13.8" hidden="false" customHeight="false" outlineLevel="0" collapsed="false">
      <c r="A12" s="2" t="s">
        <v>22</v>
      </c>
      <c r="B12" s="2" t="s">
        <v>23</v>
      </c>
    </row>
    <row r="13" customFormat="false" ht="13.8" hidden="false" customHeight="false" outlineLevel="0" collapsed="false">
      <c r="A13" s="2" t="s">
        <v>24</v>
      </c>
      <c r="B13" s="2"/>
    </row>
    <row r="14" customFormat="false" ht="13.8" hidden="false" customHeight="false" outlineLevel="0" collapsed="false">
      <c r="A14" s="2" t="s">
        <v>25</v>
      </c>
      <c r="B14" s="2" t="s">
        <v>23</v>
      </c>
      <c r="C14" s="0" t="s">
        <v>26</v>
      </c>
      <c r="F14" s="0" t="s">
        <v>27</v>
      </c>
    </row>
    <row r="15" customFormat="false" ht="13.8" hidden="false" customHeight="false" outlineLevel="0" collapsed="false">
      <c r="A15" s="2" t="s">
        <v>28</v>
      </c>
      <c r="B15" s="2" t="s">
        <v>29</v>
      </c>
    </row>
    <row r="16" customFormat="false" ht="13.8" hidden="false" customHeight="false" outlineLevel="0" collapsed="false">
      <c r="A16" s="2" t="s">
        <v>30</v>
      </c>
      <c r="B16" s="2" t="s">
        <v>31</v>
      </c>
    </row>
    <row r="17" customFormat="false" ht="13.8" hidden="false" customHeight="false" outlineLevel="0" collapsed="false">
      <c r="A17" s="2" t="s">
        <v>32</v>
      </c>
      <c r="B17" s="2" t="s">
        <v>33</v>
      </c>
    </row>
    <row r="18" customFormat="false" ht="13.8" hidden="false" customHeight="false" outlineLevel="0" collapsed="false">
      <c r="A18" s="2" t="s">
        <v>34</v>
      </c>
      <c r="B18" s="2" t="s">
        <v>35</v>
      </c>
    </row>
    <row r="19" customFormat="false" ht="13.8" hidden="false" customHeight="false" outlineLevel="0" collapsed="false">
      <c r="A19" s="2" t="s">
        <v>36</v>
      </c>
      <c r="B19" s="2" t="s">
        <v>29</v>
      </c>
    </row>
    <row r="20" customFormat="false" ht="13.8" hidden="false" customHeight="false" outlineLevel="0" collapsed="false">
      <c r="A20" s="2" t="s">
        <v>37</v>
      </c>
      <c r="B20" s="2" t="s">
        <v>33</v>
      </c>
    </row>
    <row r="21" customFormat="false" ht="13.8" hidden="false" customHeight="false" outlineLevel="0" collapsed="false">
      <c r="A21" s="2" t="s">
        <v>38</v>
      </c>
      <c r="B21" s="2" t="s">
        <v>39</v>
      </c>
    </row>
    <row r="22" customFormat="false" ht="13.8" hidden="false" customHeight="false" outlineLevel="0" collapsed="false">
      <c r="A22" s="2" t="s">
        <v>40</v>
      </c>
      <c r="B22" s="2" t="s">
        <v>41</v>
      </c>
    </row>
    <row r="23" customFormat="false" ht="13.8" hidden="false" customHeight="false" outlineLevel="0" collapsed="false">
      <c r="A23" s="2" t="s">
        <v>42</v>
      </c>
      <c r="B23" s="2" t="s">
        <v>41</v>
      </c>
    </row>
    <row r="24" customFormat="false" ht="13.8" hidden="false" customHeight="false" outlineLevel="0" collapsed="false">
      <c r="A24" s="2" t="s">
        <v>43</v>
      </c>
      <c r="B24" s="2" t="s">
        <v>20</v>
      </c>
    </row>
    <row r="25" customFormat="false" ht="13.8" hidden="false" customHeight="false" outlineLevel="0" collapsed="false">
      <c r="A25" s="2" t="s">
        <v>44</v>
      </c>
      <c r="B25" s="2"/>
    </row>
    <row r="26" customFormat="false" ht="13.8" hidden="false" customHeight="false" outlineLevel="0" collapsed="false">
      <c r="A26" s="2" t="s">
        <v>45</v>
      </c>
      <c r="B26" s="2" t="s">
        <v>46</v>
      </c>
    </row>
    <row r="27" customFormat="false" ht="13.8" hidden="false" customHeight="false" outlineLevel="0" collapsed="false">
      <c r="A27" s="2" t="s">
        <v>47</v>
      </c>
      <c r="B27" s="2"/>
    </row>
    <row r="28" customFormat="false" ht="13.8" hidden="false" customHeight="false" outlineLevel="0" collapsed="false">
      <c r="A28" s="2" t="s">
        <v>48</v>
      </c>
      <c r="B28" s="2" t="s">
        <v>49</v>
      </c>
    </row>
    <row r="29" customFormat="false" ht="13.8" hidden="false" customHeight="false" outlineLevel="0" collapsed="false">
      <c r="A29" s="2" t="s">
        <v>50</v>
      </c>
      <c r="B29" s="2" t="s">
        <v>51</v>
      </c>
    </row>
    <row r="30" customFormat="false" ht="13.8" hidden="false" customHeight="false" outlineLevel="0" collapsed="false">
      <c r="A30" s="2" t="s">
        <v>52</v>
      </c>
      <c r="B30" s="2" t="s">
        <v>49</v>
      </c>
    </row>
    <row r="31" customFormat="false" ht="13.8" hidden="false" customHeight="false" outlineLevel="0" collapsed="false">
      <c r="A31" s="2" t="s">
        <v>53</v>
      </c>
      <c r="B31" s="2"/>
    </row>
    <row r="32" customFormat="false" ht="13.8" hidden="false" customHeight="false" outlineLevel="0" collapsed="false">
      <c r="A32" s="2" t="s">
        <v>54</v>
      </c>
      <c r="B32" s="2" t="s">
        <v>55</v>
      </c>
    </row>
    <row r="33" customFormat="false" ht="13.8" hidden="false" customHeight="false" outlineLevel="0" collapsed="false">
      <c r="A33" s="2" t="s">
        <v>56</v>
      </c>
      <c r="B33" s="2" t="s">
        <v>46</v>
      </c>
    </row>
    <row r="34" customFormat="false" ht="13.8" hidden="false" customHeight="false" outlineLevel="0" collapsed="false">
      <c r="A34" s="2" t="s">
        <v>57</v>
      </c>
      <c r="B34" s="2" t="s">
        <v>55</v>
      </c>
    </row>
    <row r="35" customFormat="false" ht="13.8" hidden="false" customHeight="false" outlineLevel="0" collapsed="false">
      <c r="A35" s="2" t="s">
        <v>58</v>
      </c>
      <c r="B35" s="2"/>
    </row>
    <row r="36" customFormat="false" ht="13.8" hidden="false" customHeight="false" outlineLevel="0" collapsed="false">
      <c r="A36" s="2" t="s">
        <v>59</v>
      </c>
      <c r="B36" s="2" t="s">
        <v>60</v>
      </c>
    </row>
    <row r="38" customFormat="false" ht="13.8" hidden="false" customHeight="false" outlineLevel="0" collapsed="false">
      <c r="A38" s="1" t="s">
        <v>61</v>
      </c>
    </row>
    <row r="39" customFormat="false" ht="13.8" hidden="false" customHeight="false" outlineLevel="0" collapsed="false">
      <c r="A39" s="3" t="s">
        <v>9</v>
      </c>
      <c r="B39" s="0" t="str">
        <f aca="false">VLOOKUP(Overview!A39,'Fixings for IRS'!$D$3:$J$20,7)</f>
        <v>AUD</v>
      </c>
    </row>
    <row r="40" customFormat="false" ht="13.8" hidden="false" customHeight="false" outlineLevel="0" collapsed="false">
      <c r="A40" s="3" t="s">
        <v>14</v>
      </c>
      <c r="B40" s="0" t="str">
        <f aca="false">VLOOKUP(Overview!A40,'Fixings for IRS'!$D$3:$J$20,7)</f>
        <v>HUF</v>
      </c>
    </row>
    <row r="41" customFormat="false" ht="13.8" hidden="false" customHeight="false" outlineLevel="0" collapsed="false">
      <c r="A41" s="3" t="s">
        <v>62</v>
      </c>
      <c r="B41" s="0" t="str">
        <f aca="false">VLOOKUP(Overview!A41,'Fixings for IRS'!$D$3:$J$20,7)</f>
        <v>HUF</v>
      </c>
    </row>
    <row r="42" customFormat="false" ht="13.8" hidden="false" customHeight="false" outlineLevel="0" collapsed="false">
      <c r="A42" s="3" t="s">
        <v>43</v>
      </c>
      <c r="B42" s="0" t="str">
        <f aca="false">VLOOKUP(Overview!A42,'Fixings for IRS'!$D$3:$J$20,7)</f>
        <v>CZK</v>
      </c>
    </row>
    <row r="43" customFormat="false" ht="13.8" hidden="false" customHeight="false" outlineLevel="0" collapsed="false">
      <c r="A43" s="3" t="s">
        <v>16</v>
      </c>
      <c r="B43" s="0" t="str">
        <f aca="false">VLOOKUP(Overview!A43,'Fixings for IRS'!$D$3:$J$20,7)</f>
        <v>HUF</v>
      </c>
    </row>
    <row r="44" customFormat="false" ht="13.8" hidden="false" customHeight="false" outlineLevel="0" collapsed="false">
      <c r="A44" s="3" t="s">
        <v>25</v>
      </c>
      <c r="B44" s="0" t="str">
        <f aca="false">VLOOKUP(Overview!A44,'Fixings for IRS'!$D$3:$J$20,7)</f>
        <v>HUF</v>
      </c>
    </row>
    <row r="45" customFormat="false" ht="13.8" hidden="false" customHeight="false" outlineLevel="0" collapsed="false">
      <c r="A45" s="3" t="s">
        <v>63</v>
      </c>
      <c r="B45" s="0" t="str">
        <f aca="false">VLOOKUP(Overview!A45,'Fixings for IRS'!$D$3:$J$20,7)</f>
        <v>HUF</v>
      </c>
    </row>
    <row r="46" customFormat="false" ht="13.8" hidden="false" customHeight="false" outlineLevel="0" collapsed="false">
      <c r="A46" s="3" t="s">
        <v>30</v>
      </c>
      <c r="B46" s="0" t="str">
        <f aca="false">VLOOKUP(Overview!A46,'Fixings for IRS'!$D$3:$J$20,7)</f>
        <v>HUF</v>
      </c>
    </row>
    <row r="47" customFormat="false" ht="13.8" hidden="false" customHeight="false" outlineLevel="0" collapsed="false">
      <c r="A47" s="3" t="s">
        <v>12</v>
      </c>
      <c r="B47" s="0" t="str">
        <f aca="false">VLOOKUP(Overview!A47,'Fixings for IRS'!$D$3:$J$20,7)</f>
        <v>HUF</v>
      </c>
    </row>
    <row r="48" customFormat="false" ht="13.8" hidden="false" customHeight="false" outlineLevel="0" collapsed="false">
      <c r="A48" s="2" t="s">
        <v>32</v>
      </c>
      <c r="B48" s="0" t="str">
        <f aca="false">VLOOKUP(Overview!A48,'Fixings for IRS'!$D$3:$J$20,7)</f>
        <v>IDR</v>
      </c>
    </row>
    <row r="49" customFormat="false" ht="13.8" hidden="false" customHeight="false" outlineLevel="0" collapsed="false">
      <c r="A49" s="3" t="s">
        <v>64</v>
      </c>
      <c r="B49" s="0" t="str">
        <f aca="false">VLOOKUP(Overview!A49,'Fixings for IRS'!$D$3:$J$20,7)</f>
        <v>JPY</v>
      </c>
    </row>
    <row r="50" customFormat="false" ht="13.8" hidden="false" customHeight="false" outlineLevel="0" collapsed="false">
      <c r="A50" s="2" t="s">
        <v>42</v>
      </c>
      <c r="B50" s="0" t="str">
        <f aca="false">VLOOKUP(Overview!A50,'Fixings for IRS'!$D$3:$J$20,7)</f>
        <v>NOK</v>
      </c>
    </row>
    <row r="51" customFormat="false" ht="13.8" hidden="false" customHeight="false" outlineLevel="0" collapsed="false">
      <c r="A51" s="2" t="s">
        <v>65</v>
      </c>
      <c r="B51" s="0" t="str">
        <f aca="false">VLOOKUP(Overview!A51,'Fixings for IRS'!$D$3:$J$20,7)</f>
        <v>JPY</v>
      </c>
    </row>
    <row r="52" customFormat="false" ht="13.8" hidden="false" customHeight="false" outlineLevel="0" collapsed="false">
      <c r="A52" s="3" t="s">
        <v>59</v>
      </c>
      <c r="B52" s="0" t="str">
        <f aca="false">VLOOKUP(Overview!A52,'Fixings for IRS'!$D$3:$J$20,7)</f>
        <v>PLN</v>
      </c>
    </row>
    <row r="53" customFormat="false" ht="13.8" hidden="false" customHeight="false" outlineLevel="0" collapsed="false">
      <c r="A53" s="2" t="s">
        <v>38</v>
      </c>
      <c r="B53" s="0" t="str">
        <f aca="false">VLOOKUP(Overview!A53,'Fixings for IRS'!$D$3:$J$20,7)</f>
        <v>JPY</v>
      </c>
    </row>
    <row r="54" customFormat="false" ht="13.8" hidden="false" customHeight="false" outlineLevel="0" collapsed="false">
      <c r="A54" s="3" t="s">
        <v>48</v>
      </c>
      <c r="B54" s="0" t="str">
        <f aca="false">VLOOKUP(Overview!A54,'Fixings for IRS'!$D$3:$J$20,7)</f>
        <v>NZD</v>
      </c>
    </row>
    <row r="55" customFormat="false" ht="13.8" hidden="false" customHeight="false" outlineLevel="0" collapsed="false">
      <c r="A55" s="3" t="s">
        <v>66</v>
      </c>
      <c r="B55" s="0" t="str">
        <f aca="false">VLOOKUP(Overview!A55,'Fixings for IRS'!$D$3:$J$20,7)</f>
        <v>NZD</v>
      </c>
    </row>
    <row r="56" customFormat="false" ht="13.8" hidden="false" customHeight="false" outlineLevel="0" collapsed="false">
      <c r="A56" s="3" t="s">
        <v>34</v>
      </c>
      <c r="B56" s="0" t="str">
        <f aca="false">VLOOKUP(Overview!A56,'Fixings for IRS'!$D$3:$J$20,7)</f>
        <v>JPY</v>
      </c>
    </row>
    <row r="58" customFormat="false" ht="13.8" hidden="false" customHeight="false" outlineLevel="0" collapsed="false">
      <c r="A58" s="1" t="s">
        <v>67</v>
      </c>
    </row>
    <row r="59" customFormat="false" ht="13.8" hidden="false" customHeight="false" outlineLevel="0" collapsed="false">
      <c r="A59" s="2" t="s">
        <v>9</v>
      </c>
      <c r="B59" s="0" t="str">
        <f aca="false">VLOOKUP(Overview!A59,'Fixings for IRS'!$E$3:$J$20,6)</f>
        <v>AUD</v>
      </c>
    </row>
    <row r="60" customFormat="false" ht="13.8" hidden="false" customHeight="false" outlineLevel="0" collapsed="false">
      <c r="A60" s="2" t="s">
        <v>25</v>
      </c>
      <c r="B60" s="0" t="str">
        <f aca="false">VLOOKUP(Overview!A60,'Fixings for IRS'!$E$3:$J$20,6)</f>
        <v>EUR</v>
      </c>
    </row>
    <row r="61" customFormat="false" ht="13.8" hidden="false" customHeight="false" outlineLevel="0" collapsed="false">
      <c r="A61" s="2" t="s">
        <v>65</v>
      </c>
      <c r="B61" s="0" t="str">
        <f aca="false">VLOOKUP(Overview!A61,'Fixings for IRS'!$E$3:$J$20,6)</f>
        <v>GBP</v>
      </c>
    </row>
    <row r="62" customFormat="false" ht="13.8" hidden="false" customHeight="false" outlineLevel="0" collapsed="false">
      <c r="A62" s="4" t="s">
        <v>68</v>
      </c>
      <c r="B62" s="0" t="str">
        <f aca="false">VLOOKUP(Overview!A62,'Fixings for IRS'!$E$3:$J$20,6)</f>
        <v>IDR</v>
      </c>
    </row>
    <row r="63" customFormat="false" ht="13.8" hidden="false" customHeight="false" outlineLevel="0" collapsed="false">
      <c r="A63" s="3" t="s">
        <v>69</v>
      </c>
      <c r="B63" s="0" t="str">
        <f aca="false">VLOOKUP(Overview!A63,'Fixings for IRS'!$E$3:$J$20,6)</f>
        <v>EUR</v>
      </c>
    </row>
    <row r="64" customFormat="false" ht="13.8" hidden="false" customHeight="false" outlineLevel="0" collapsed="false">
      <c r="A64" s="2" t="s">
        <v>40</v>
      </c>
      <c r="B64" s="0" t="str">
        <f aca="false">VLOOKUP(Overview!A64,'Fixings for IRS'!$E$3:$J$20,6)</f>
        <v>NOK</v>
      </c>
    </row>
    <row r="65" customFormat="false" ht="13.8" hidden="false" customHeight="false" outlineLevel="0" collapsed="false">
      <c r="A65" s="3" t="s">
        <v>70</v>
      </c>
      <c r="B65" s="0" t="str">
        <f aca="false">VLOOKUP(Overview!A65,'Fixings for IRS'!$E$3:$J$20,6)</f>
        <v>RUB</v>
      </c>
    </row>
    <row r="66" customFormat="false" ht="13.8" hidden="false" customHeight="false" outlineLevel="0" collapsed="false">
      <c r="A66" s="2" t="s">
        <v>65</v>
      </c>
      <c r="B66" s="0" t="str">
        <f aca="false">VLOOKUP(Overview!A66,'Fixings for IRS'!$E$3:$J$20,6)</f>
        <v>GBP</v>
      </c>
    </row>
    <row r="67" customFormat="false" ht="13.8" hidden="false" customHeight="false" outlineLevel="0" collapsed="false">
      <c r="A67" s="2" t="s">
        <v>65</v>
      </c>
      <c r="B67" s="0" t="str">
        <f aca="false">VLOOKUP(Overview!A67,'Fixings for IRS'!$E$3:$J$20,6)</f>
        <v>GBP</v>
      </c>
    </row>
    <row r="69" customFormat="false" ht="13.8" hidden="false" customHeight="false" outlineLevel="0" collapsed="false">
      <c r="A69" s="1" t="s">
        <v>71</v>
      </c>
    </row>
    <row r="70" customFormat="false" ht="13.8" hidden="false" customHeight="false" outlineLevel="0" collapsed="false">
      <c r="A70" s="2" t="s">
        <v>65</v>
      </c>
      <c r="B70" s="0" t="str">
        <f aca="false">VLOOKUP(Overview!A70,'Fixings for IRS'!$F$3:$J$20,5)</f>
        <v>HKD</v>
      </c>
    </row>
    <row r="71" customFormat="false" ht="13.8" hidden="false" customHeight="false" outlineLevel="0" collapsed="false">
      <c r="A71" s="3" t="s">
        <v>72</v>
      </c>
      <c r="B71" s="0" t="str">
        <f aca="false">VLOOKUP(Overview!A71,'Fixings for IRS'!$F$3:$J$20,5)</f>
        <v>DKK</v>
      </c>
    </row>
    <row r="72" customFormat="false" ht="13.8" hidden="false" customHeight="false" outlineLevel="0" collapsed="false">
      <c r="A72" s="2" t="s">
        <v>65</v>
      </c>
      <c r="B72" s="0" t="str">
        <f aca="false">VLOOKUP(Overview!A72,'Fixings for IRS'!$F$3:$J$20,5)</f>
        <v>HKD</v>
      </c>
    </row>
    <row r="73" customFormat="false" ht="13.8" hidden="false" customHeight="false" outlineLevel="0" collapsed="false">
      <c r="A73" s="3" t="s">
        <v>73</v>
      </c>
      <c r="B73" s="0" t="str">
        <f aca="false">VLOOKUP(Overview!A73,'Fixings for IRS'!$F$3:$J$20,5)</f>
        <v>JPY</v>
      </c>
    </row>
    <row r="74" customFormat="false" ht="13.8" hidden="false" customHeight="false" outlineLevel="0" collapsed="false">
      <c r="A74" s="2" t="s">
        <v>25</v>
      </c>
      <c r="B74" s="0" t="str">
        <f aca="false">VLOOKUP(Overview!A74,'Fixings for IRS'!$F$3:$J$20,5)</f>
        <v>DKK</v>
      </c>
    </row>
    <row r="75" customFormat="false" ht="13.8" hidden="false" customHeight="false" outlineLevel="0" collapsed="false">
      <c r="A75" s="2" t="s">
        <v>34</v>
      </c>
      <c r="B75" s="0" t="str">
        <f aca="false">VLOOKUP(Overview!A75,'Fixings for IRS'!$F$3:$J$20,5)</f>
        <v>DKK</v>
      </c>
    </row>
    <row r="77" customFormat="false" ht="13.8" hidden="false" customHeight="false" outlineLevel="0" collapsed="false">
      <c r="A77" s="1" t="s">
        <v>74</v>
      </c>
    </row>
    <row r="78" customFormat="false" ht="13.8" hidden="false" customHeight="false" outlineLevel="0" collapsed="false">
      <c r="A78" s="3" t="s">
        <v>7</v>
      </c>
      <c r="B78" s="0" t="str">
        <f aca="false">VLOOKUP(Overview!A78,'Fixings for IRS'!$H$3:$J$20,3,0)</f>
        <v>AUD</v>
      </c>
    </row>
    <row r="79" customFormat="false" ht="13.8" hidden="false" customHeight="false" outlineLevel="0" collapsed="false">
      <c r="A79" s="2" t="s">
        <v>18</v>
      </c>
      <c r="B79" s="0" t="str">
        <f aca="false">VLOOKUP(Overview!A79,'Fixings for IRS'!$H$3:$J$20,3,0)</f>
        <v>CAD</v>
      </c>
    </row>
    <row r="80" customFormat="false" ht="13.8" hidden="false" customHeight="false" outlineLevel="0" collapsed="false">
      <c r="A80" s="3" t="s">
        <v>56</v>
      </c>
      <c r="B80" s="0" t="str">
        <f aca="false">VLOOKUP(Overview!A80,'Fixings for IRS'!$H$3:$J$20,3,0)</f>
        <v>CHF</v>
      </c>
    </row>
    <row r="81" customFormat="false" ht="13.8" hidden="false" customHeight="false" outlineLevel="0" collapsed="false">
      <c r="A81" s="3" t="s">
        <v>19</v>
      </c>
      <c r="B81" s="0" t="str">
        <f aca="false">VLOOKUP(Overview!A81,'Fixings for IRS'!$H$3:$J$20,3,0)</f>
        <v>CZK</v>
      </c>
    </row>
    <row r="82" customFormat="false" ht="13.8" hidden="false" customHeight="false" outlineLevel="0" collapsed="false">
      <c r="A82" s="2" t="s">
        <v>75</v>
      </c>
      <c r="B82" s="0" t="str">
        <f aca="false">VLOOKUP(Overview!A82,'Fixings for IRS'!$H$3:$J$20,3,0)</f>
        <v>DKK</v>
      </c>
    </row>
    <row r="83" customFormat="false" ht="13.8" hidden="false" customHeight="false" outlineLevel="0" collapsed="false">
      <c r="A83" s="3" t="s">
        <v>22</v>
      </c>
      <c r="B83" s="0" t="str">
        <f aca="false">VLOOKUP(Overview!A83,'Fixings for IRS'!$H$3:$J$20,3,0)</f>
        <v>EUR</v>
      </c>
    </row>
    <row r="84" customFormat="false" ht="13.8" hidden="false" customHeight="false" outlineLevel="0" collapsed="false">
      <c r="A84" s="3" t="s">
        <v>50</v>
      </c>
      <c r="B84" s="0" t="str">
        <f aca="false">VLOOKUP(Overview!A84,'Fixings for IRS'!$H$3:$J$20,3,0)</f>
        <v>GBP</v>
      </c>
    </row>
    <row r="85" customFormat="false" ht="13.8" hidden="false" customHeight="false" outlineLevel="0" collapsed="false">
      <c r="A85" s="2" t="s">
        <v>76</v>
      </c>
      <c r="B85" s="0" t="str">
        <f aca="false">VLOOKUP(Overview!A85,'Fixings for IRS'!$H$3:$J$20,3,0)</f>
        <v>HKD</v>
      </c>
    </row>
    <row r="86" customFormat="false" ht="13.8" hidden="false" customHeight="false" outlineLevel="0" collapsed="false">
      <c r="A86" s="3" t="s">
        <v>57</v>
      </c>
      <c r="B86" s="0" t="str">
        <f aca="false">VLOOKUP(Overview!A86,'Fixings for IRS'!$H$3:$J$20,3,0)</f>
        <v>JPY</v>
      </c>
    </row>
    <row r="87" customFormat="false" ht="13.8" hidden="false" customHeight="false" outlineLevel="0" collapsed="false">
      <c r="A87" s="2" t="s">
        <v>77</v>
      </c>
      <c r="B87" s="0" t="str">
        <f aca="false">VLOOKUP(Overview!A87,'Fixings for IRS'!$H$3:$J$20,3,0)</f>
        <v>NZD</v>
      </c>
    </row>
    <row r="88" customFormat="false" ht="13.8" hidden="false" customHeight="false" outlineLevel="0" collapsed="false">
      <c r="A88" s="2" t="s">
        <v>78</v>
      </c>
      <c r="B88" s="0" t="str">
        <f aca="false">VLOOKUP(Overview!A88,'Fixings for IRS'!$H$3:$J$20,3,0)</f>
        <v>SEK</v>
      </c>
    </row>
    <row r="89" customFormat="false" ht="13.8" hidden="false" customHeight="false" outlineLevel="0" collapsed="false">
      <c r="A89" s="2" t="s">
        <v>28</v>
      </c>
      <c r="B89" s="0" t="str">
        <f aca="false">VLOOKUP(Overview!A89,'Fixings for IRS'!$H$3:$J$20,3,0)</f>
        <v>USD</v>
      </c>
    </row>
    <row r="90" customFormat="false" ht="13.8" hidden="false" customHeight="false" outlineLevel="0" collapsed="false">
      <c r="A90" s="2" t="s">
        <v>79</v>
      </c>
      <c r="B90" s="0" t="str">
        <f aca="false">VLOOKUP(Overview!A90,'Fixings for IRS'!$H$3:$J$20,3,0)</f>
        <v>ZAR</v>
      </c>
    </row>
    <row r="92" customFormat="false" ht="13.8" hidden="false" customHeight="false" outlineLevel="0" collapsed="false">
      <c r="A92" s="1" t="s">
        <v>80</v>
      </c>
    </row>
    <row r="93" customFormat="false" ht="13.8" hidden="false" customHeight="false" outlineLevel="0" collapsed="false">
      <c r="A93" s="3" t="s">
        <v>45</v>
      </c>
      <c r="B93" s="0" t="s">
        <v>46</v>
      </c>
    </row>
    <row r="94" customFormat="false" ht="13.8" hidden="false" customHeight="false" outlineLevel="0" collapsed="false">
      <c r="A94" s="1"/>
    </row>
    <row r="95" customFormat="false" ht="13.8" hidden="false" customHeight="false" outlineLevel="0" collapsed="false">
      <c r="A95" s="3" t="s">
        <v>81</v>
      </c>
      <c r="B95" s="0" t="str">
        <f aca="false">VLOOKUP(Overview!A95,'Fixings for IRS'!$C$3:$J$20,8,0)</f>
        <v>AUD</v>
      </c>
    </row>
    <row r="96" customFormat="false" ht="13.8" hidden="false" customHeight="false" outlineLevel="0" collapsed="false">
      <c r="A96" s="3" t="s">
        <v>82</v>
      </c>
      <c r="B96" s="0" t="str">
        <f aca="false">VLOOKUP(Overview!A96,'Fixings for IRS'!$C$3:$J$20,8,0)</f>
        <v>CAD</v>
      </c>
    </row>
    <row r="97" customFormat="false" ht="13.8" hidden="false" customHeight="false" outlineLevel="0" collapsed="false">
      <c r="A97" s="3" t="s">
        <v>65</v>
      </c>
      <c r="B97" s="0" t="str">
        <f aca="false">VLOOKUP(Overview!A97,'Fixings for IRS'!$C$3:$J$20,8,0)</f>
        <v>CHF</v>
      </c>
    </row>
    <row r="98" customFormat="false" ht="13.8" hidden="false" customHeight="false" outlineLevel="0" collapsed="false">
      <c r="A98" s="3" t="s">
        <v>83</v>
      </c>
      <c r="B98" s="0" t="str">
        <f aca="false">VLOOKUP(Overview!A98,'Fixings for IRS'!$C$3:$J$20,8,0)</f>
        <v>CZK</v>
      </c>
    </row>
    <row r="99" customFormat="false" ht="13.8" hidden="false" customHeight="false" outlineLevel="0" collapsed="false">
      <c r="A99" s="3" t="s">
        <v>84</v>
      </c>
      <c r="B99" s="0" t="str">
        <f aca="false">VLOOKUP(Overview!A99,'Fixings for IRS'!$C$3:$J$20,8,0)</f>
        <v>DKK</v>
      </c>
    </row>
    <row r="100" customFormat="false" ht="13.8" hidden="false" customHeight="false" outlineLevel="0" collapsed="false">
      <c r="A100" s="3" t="s">
        <v>25</v>
      </c>
      <c r="B100" s="0" t="str">
        <f aca="false">VLOOKUP(Overview!A100,'Fixings for IRS'!$C$3:$J$20,8,0)</f>
        <v>EUR</v>
      </c>
    </row>
    <row r="101" customFormat="false" ht="13.8" hidden="false" customHeight="false" outlineLevel="0" collapsed="false">
      <c r="A101" s="3" t="s">
        <v>65</v>
      </c>
      <c r="B101" s="0" t="str">
        <f aca="false">VLOOKUP(Overview!A101,'Fixings for IRS'!$C$3:$J$20,8,0)</f>
        <v>CHF</v>
      </c>
    </row>
    <row r="102" customFormat="false" ht="13.8" hidden="false" customHeight="false" outlineLevel="0" collapsed="false">
      <c r="A102" s="3" t="s">
        <v>85</v>
      </c>
      <c r="B102" s="0" t="str">
        <f aca="false">VLOOKUP(Overview!A102,'Fixings for IRS'!$C$3:$J$20,8,0)</f>
        <v>HKD</v>
      </c>
    </row>
    <row r="103" customFormat="false" ht="13.8" hidden="false" customHeight="false" outlineLevel="0" collapsed="false">
      <c r="A103" s="3" t="s">
        <v>37</v>
      </c>
      <c r="B103" s="0" t="str">
        <f aca="false">VLOOKUP(Overview!A103,'Fixings for IRS'!$C$3:$J$20,8,0)</f>
        <v>IDR</v>
      </c>
    </row>
    <row r="104" customFormat="false" ht="13.8" hidden="false" customHeight="false" outlineLevel="0" collapsed="false">
      <c r="A104" s="3" t="s">
        <v>86</v>
      </c>
      <c r="B104" s="0" t="str">
        <f aca="false">VLOOKUP(Overview!A104,'Fixings for IRS'!$C$3:$J$20,8,0)</f>
        <v>JPY</v>
      </c>
    </row>
    <row r="105" customFormat="false" ht="13.8" hidden="false" customHeight="false" outlineLevel="0" collapsed="false">
      <c r="A105" s="3" t="s">
        <v>65</v>
      </c>
      <c r="B105" s="0" t="str">
        <f aca="false">VLOOKUP(Overview!A105,'Fixings for IRS'!$C$3:$J$20,8,0)</f>
        <v>CHF</v>
      </c>
    </row>
    <row r="106" customFormat="false" ht="13.8" hidden="false" customHeight="false" outlineLevel="0" collapsed="false">
      <c r="A106" s="3" t="s">
        <v>87</v>
      </c>
      <c r="B106" s="0" t="str">
        <f aca="false">VLOOKUP(Overview!A106,'Fixings for IRS'!$C$3:$J$20,8,0)</f>
        <v>PLN</v>
      </c>
    </row>
    <row r="107" customFormat="false" ht="13.8" hidden="false" customHeight="false" outlineLevel="0" collapsed="false">
      <c r="A107" s="3" t="s">
        <v>88</v>
      </c>
      <c r="B107" s="0" t="str">
        <f aca="false">VLOOKUP(Overview!A107,'Fixings for IRS'!$C$3:$J$20,8,0)</f>
        <v>RUB</v>
      </c>
    </row>
    <row r="108" customFormat="false" ht="13.8" hidden="false" customHeight="false" outlineLevel="0" collapsed="false">
      <c r="A108" s="3" t="s">
        <v>89</v>
      </c>
      <c r="B108" s="0" t="str">
        <f aca="false">VLOOKUP(Overview!A108,'Fixings for IRS'!$C$3:$J$20,8,0)</f>
        <v>SEK</v>
      </c>
    </row>
    <row r="109" customFormat="false" ht="13.8" hidden="false" customHeight="false" outlineLevel="0" collapsed="false">
      <c r="A109" s="3" t="s">
        <v>65</v>
      </c>
      <c r="B109" s="0" t="str">
        <f aca="false">VLOOKUP(Overview!A109,'Fixings for IRS'!$C$3:$J$20,8,0)</f>
        <v>CHF</v>
      </c>
    </row>
    <row r="110" customFormat="false" ht="13.8" hidden="false" customHeight="false" outlineLevel="0" collapsed="false">
      <c r="A110" s="3" t="s">
        <v>34</v>
      </c>
      <c r="B110" s="0" t="str">
        <f aca="false">VLOOKUP(Overview!A110,'Fixings for IRS'!$C$3:$J$20,8,0)</f>
        <v>ZAR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5" width="11"/>
    <col collapsed="false" hidden="false" max="2" min="2" style="5" width="17.6232558139535"/>
    <col collapsed="false" hidden="false" max="3" min="3" style="5" width="24.2511627906977"/>
    <col collapsed="false" hidden="false" max="4" min="4" style="5" width="17.6232558139535"/>
    <col collapsed="false" hidden="false" max="5" min="5" style="5" width="16"/>
    <col collapsed="false" hidden="false" max="6" min="6" style="5" width="17"/>
    <col collapsed="false" hidden="false" max="7" min="7" style="5" width="11.1255813953488"/>
    <col collapsed="false" hidden="false" max="8" min="8" style="5" width="23.7488372093023"/>
    <col collapsed="false" hidden="false" max="9" min="9" style="5" width="8.74418604651163"/>
    <col collapsed="false" hidden="false" max="10" min="10" style="5" width="11"/>
    <col collapsed="false" hidden="false" max="11" min="11" style="5" width="12.0046511627907"/>
    <col collapsed="false" hidden="false" max="257" min="12" style="5" width="11"/>
    <col collapsed="false" hidden="false" max="258" min="258" style="5" width="17.6232558139535"/>
    <col collapsed="false" hidden="false" max="259" min="259" style="5" width="24.2511627906977"/>
    <col collapsed="false" hidden="false" max="260" min="260" style="5" width="17.6232558139535"/>
    <col collapsed="false" hidden="false" max="261" min="261" style="5" width="16"/>
    <col collapsed="false" hidden="false" max="262" min="262" style="5" width="17"/>
    <col collapsed="false" hidden="false" max="263" min="263" style="5" width="11.1255813953488"/>
    <col collapsed="false" hidden="false" max="264" min="264" style="5" width="23.7488372093023"/>
    <col collapsed="false" hidden="false" max="265" min="265" style="5" width="8.74418604651163"/>
    <col collapsed="false" hidden="false" max="266" min="266" style="5" width="11"/>
    <col collapsed="false" hidden="false" max="267" min="267" style="5" width="12.0046511627907"/>
    <col collapsed="false" hidden="false" max="513" min="268" style="5" width="11"/>
    <col collapsed="false" hidden="false" max="514" min="514" style="5" width="17.6232558139535"/>
    <col collapsed="false" hidden="false" max="515" min="515" style="5" width="24.2511627906977"/>
    <col collapsed="false" hidden="false" max="516" min="516" style="5" width="17.6232558139535"/>
    <col collapsed="false" hidden="false" max="517" min="517" style="5" width="16"/>
    <col collapsed="false" hidden="false" max="518" min="518" style="5" width="17"/>
    <col collapsed="false" hidden="false" max="519" min="519" style="5" width="11.1255813953488"/>
    <col collapsed="false" hidden="false" max="520" min="520" style="5" width="23.7488372093023"/>
    <col collapsed="false" hidden="false" max="521" min="521" style="5" width="8.74418604651163"/>
    <col collapsed="false" hidden="false" max="522" min="522" style="5" width="11"/>
    <col collapsed="false" hidden="false" max="523" min="523" style="5" width="12.0046511627907"/>
    <col collapsed="false" hidden="false" max="769" min="524" style="5" width="11"/>
    <col collapsed="false" hidden="false" max="770" min="770" style="5" width="17.6232558139535"/>
    <col collapsed="false" hidden="false" max="771" min="771" style="5" width="24.2511627906977"/>
    <col collapsed="false" hidden="false" max="772" min="772" style="5" width="17.6232558139535"/>
    <col collapsed="false" hidden="false" max="773" min="773" style="5" width="16"/>
    <col collapsed="false" hidden="false" max="774" min="774" style="5" width="17"/>
    <col collapsed="false" hidden="false" max="775" min="775" style="5" width="11.1255813953488"/>
    <col collapsed="false" hidden="false" max="776" min="776" style="5" width="23.7488372093023"/>
    <col collapsed="false" hidden="false" max="777" min="777" style="5" width="8.74418604651163"/>
    <col collapsed="false" hidden="false" max="778" min="778" style="5" width="11"/>
    <col collapsed="false" hidden="false" max="779" min="779" style="5" width="12.0046511627907"/>
    <col collapsed="false" hidden="false" max="1025" min="780" style="5" width="11"/>
  </cols>
  <sheetData>
    <row r="1" s="1" customFormat="true" ht="15" hidden="false" customHeight="false" outlineLevel="0" collapsed="false">
      <c r="A1" s="6" t="s">
        <v>90</v>
      </c>
      <c r="D1" s="1" t="s">
        <v>61</v>
      </c>
      <c r="E1" s="1" t="s">
        <v>67</v>
      </c>
      <c r="F1" s="1" t="s">
        <v>71</v>
      </c>
      <c r="G1" s="1" t="s">
        <v>91</v>
      </c>
      <c r="H1" s="1" t="s">
        <v>74</v>
      </c>
      <c r="I1" s="1" t="s">
        <v>80</v>
      </c>
    </row>
    <row r="2" s="1" customFormat="true" ht="13.8" hidden="false" customHeight="false" outlineLevel="0" collapsed="false">
      <c r="A2" s="6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</row>
    <row r="3" customFormat="false" ht="15" hidden="false" customHeight="false" outlineLevel="0" collapsed="false">
      <c r="A3" s="7" t="s">
        <v>8</v>
      </c>
      <c r="B3" s="0"/>
      <c r="C3" s="8" t="s">
        <v>81</v>
      </c>
      <c r="D3" s="8" t="s">
        <v>9</v>
      </c>
      <c r="E3" s="2" t="s">
        <v>9</v>
      </c>
      <c r="F3" s="2" t="s">
        <v>65</v>
      </c>
      <c r="G3" s="0"/>
      <c r="H3" s="8" t="s">
        <v>7</v>
      </c>
      <c r="I3" s="0"/>
      <c r="J3" s="2" t="str">
        <f aca="false">'Fixings for IRS'!A3</f>
        <v>AUD</v>
      </c>
      <c r="N3" s="0"/>
    </row>
    <row r="4" customFormat="false" ht="15" hidden="false" customHeight="false" outlineLevel="0" collapsed="false">
      <c r="A4" s="7" t="s">
        <v>15</v>
      </c>
      <c r="B4" s="0"/>
      <c r="C4" s="8" t="s">
        <v>82</v>
      </c>
      <c r="D4" s="8" t="s">
        <v>14</v>
      </c>
      <c r="E4" s="0"/>
      <c r="F4" s="0"/>
      <c r="G4" s="0"/>
      <c r="H4" s="2" t="s">
        <v>18</v>
      </c>
      <c r="I4" s="0"/>
      <c r="J4" s="2" t="str">
        <f aca="false">'Fixings for IRS'!A4</f>
        <v>CAD</v>
      </c>
      <c r="N4" s="0"/>
    </row>
    <row r="5" customFormat="false" ht="15" hidden="false" customHeight="false" outlineLevel="0" collapsed="false">
      <c r="A5" s="7" t="s">
        <v>46</v>
      </c>
      <c r="B5" s="0"/>
      <c r="C5" s="8" t="s">
        <v>65</v>
      </c>
      <c r="D5" s="8" t="s">
        <v>62</v>
      </c>
      <c r="E5" s="0"/>
      <c r="F5" s="0"/>
      <c r="G5" s="0"/>
      <c r="H5" s="8" t="s">
        <v>56</v>
      </c>
      <c r="I5" s="8" t="s">
        <v>45</v>
      </c>
      <c r="J5" s="2" t="str">
        <f aca="false">'Fixings for IRS'!A5</f>
        <v>CHF</v>
      </c>
      <c r="N5" s="0"/>
    </row>
    <row r="6" customFormat="false" ht="15" hidden="false" customHeight="false" outlineLevel="0" collapsed="false">
      <c r="A6" s="7" t="s">
        <v>20</v>
      </c>
      <c r="B6" s="0"/>
      <c r="C6" s="8" t="s">
        <v>83</v>
      </c>
      <c r="D6" s="8" t="s">
        <v>43</v>
      </c>
      <c r="E6" s="0"/>
      <c r="F6" s="0"/>
      <c r="G6" s="0"/>
      <c r="H6" s="8" t="s">
        <v>19</v>
      </c>
      <c r="I6" s="8"/>
      <c r="J6" s="2" t="str">
        <f aca="false">'Fixings for IRS'!A6</f>
        <v>CZK</v>
      </c>
      <c r="N6" s="0"/>
    </row>
    <row r="7" customFormat="false" ht="15" hidden="false" customHeight="false" outlineLevel="0" collapsed="false">
      <c r="A7" s="7" t="s">
        <v>17</v>
      </c>
      <c r="B7" s="0"/>
      <c r="C7" s="8" t="s">
        <v>84</v>
      </c>
      <c r="D7" s="8" t="s">
        <v>16</v>
      </c>
      <c r="E7" s="0"/>
      <c r="F7" s="8" t="s">
        <v>72</v>
      </c>
      <c r="G7" s="0"/>
      <c r="H7" s="2" t="s">
        <v>75</v>
      </c>
      <c r="I7" s="0"/>
      <c r="J7" s="2" t="str">
        <f aca="false">'Fixings for IRS'!A7</f>
        <v>DKK</v>
      </c>
      <c r="N7" s="0"/>
    </row>
    <row r="8" customFormat="false" ht="15" hidden="false" customHeight="false" outlineLevel="0" collapsed="false">
      <c r="A8" s="9" t="s">
        <v>23</v>
      </c>
      <c r="B8" s="0"/>
      <c r="C8" s="8" t="s">
        <v>25</v>
      </c>
      <c r="D8" s="8" t="s">
        <v>25</v>
      </c>
      <c r="E8" s="2" t="s">
        <v>25</v>
      </c>
      <c r="F8" s="0"/>
      <c r="G8" s="0"/>
      <c r="H8" s="8" t="s">
        <v>22</v>
      </c>
      <c r="I8" s="0"/>
      <c r="J8" s="2" t="str">
        <f aca="false">'Fixings for IRS'!A8</f>
        <v>EUR</v>
      </c>
      <c r="N8" s="0"/>
    </row>
    <row r="9" customFormat="false" ht="15" hidden="false" customHeight="false" outlineLevel="0" collapsed="false">
      <c r="A9" s="7" t="s">
        <v>51</v>
      </c>
      <c r="B9" s="0"/>
      <c r="C9" s="8" t="s">
        <v>65</v>
      </c>
      <c r="D9" s="8" t="s">
        <v>63</v>
      </c>
      <c r="E9" s="2" t="s">
        <v>65</v>
      </c>
      <c r="F9" s="0"/>
      <c r="G9" s="0"/>
      <c r="H9" s="8" t="s">
        <v>50</v>
      </c>
      <c r="I9" s="8"/>
      <c r="J9" s="2" t="str">
        <f aca="false">'Fixings for IRS'!A9</f>
        <v>GBP</v>
      </c>
      <c r="N9" s="0"/>
    </row>
    <row r="10" customFormat="false" ht="15" hidden="false" customHeight="false" outlineLevel="0" collapsed="false">
      <c r="A10" s="7" t="s">
        <v>31</v>
      </c>
      <c r="B10" s="0"/>
      <c r="C10" s="8" t="s">
        <v>85</v>
      </c>
      <c r="D10" s="8" t="s">
        <v>30</v>
      </c>
      <c r="E10" s="2" t="s">
        <v>92</v>
      </c>
      <c r="F10" s="2" t="s">
        <v>65</v>
      </c>
      <c r="G10" s="0"/>
      <c r="H10" s="2" t="s">
        <v>76</v>
      </c>
      <c r="I10" s="0"/>
      <c r="J10" s="2" t="str">
        <f aca="false">'Fixings for IRS'!A10</f>
        <v>HKD</v>
      </c>
      <c r="N10" s="0"/>
    </row>
    <row r="11" customFormat="false" ht="15" hidden="false" customHeight="false" outlineLevel="0" collapsed="false">
      <c r="A11" s="7" t="s">
        <v>13</v>
      </c>
      <c r="B11" s="0"/>
      <c r="C11" s="0"/>
      <c r="D11" s="8" t="s">
        <v>12</v>
      </c>
      <c r="E11" s="0"/>
      <c r="F11" s="0"/>
      <c r="G11" s="0"/>
      <c r="H11" s="0"/>
      <c r="I11" s="0"/>
      <c r="J11" s="2" t="str">
        <f aca="false">'Fixings for IRS'!A11</f>
        <v>HUF</v>
      </c>
      <c r="N11" s="0"/>
    </row>
    <row r="12" customFormat="false" ht="15" hidden="false" customHeight="false" outlineLevel="0" collapsed="false">
      <c r="A12" s="7" t="s">
        <v>33</v>
      </c>
      <c r="B12" s="0"/>
      <c r="C12" s="8" t="s">
        <v>37</v>
      </c>
      <c r="D12" s="2" t="s">
        <v>32</v>
      </c>
      <c r="E12" s="4" t="s">
        <v>68</v>
      </c>
      <c r="F12" s="0"/>
      <c r="G12" s="0"/>
      <c r="H12" s="0"/>
      <c r="I12" s="0"/>
      <c r="J12" s="2" t="str">
        <f aca="false">'Fixings for IRS'!A12</f>
        <v>IDR</v>
      </c>
      <c r="N12" s="0"/>
    </row>
    <row r="13" customFormat="false" ht="15" hidden="false" customHeight="false" outlineLevel="0" collapsed="false">
      <c r="A13" s="7" t="s">
        <v>55</v>
      </c>
      <c r="B13" s="0"/>
      <c r="C13" s="8" t="s">
        <v>86</v>
      </c>
      <c r="D13" s="8" t="s">
        <v>64</v>
      </c>
      <c r="E13" s="8" t="s">
        <v>69</v>
      </c>
      <c r="F13" s="8" t="s">
        <v>73</v>
      </c>
      <c r="G13" s="0"/>
      <c r="H13" s="8" t="s">
        <v>57</v>
      </c>
      <c r="I13" s="8"/>
      <c r="J13" s="2" t="str">
        <f aca="false">'Fixings for IRS'!A13</f>
        <v>JPY</v>
      </c>
      <c r="N13" s="8"/>
    </row>
    <row r="14" customFormat="false" ht="15" hidden="false" customHeight="false" outlineLevel="0" collapsed="false">
      <c r="A14" s="7" t="s">
        <v>41</v>
      </c>
      <c r="B14" s="0"/>
      <c r="C14" s="0"/>
      <c r="D14" s="2" t="s">
        <v>42</v>
      </c>
      <c r="E14" s="2" t="s">
        <v>40</v>
      </c>
      <c r="F14" s="0"/>
      <c r="G14" s="0"/>
      <c r="H14" s="0"/>
      <c r="J14" s="2" t="str">
        <f aca="false">'Fixings for IRS'!A14</f>
        <v>NOK</v>
      </c>
    </row>
    <row r="15" customFormat="false" ht="15" hidden="false" customHeight="false" outlineLevel="0" collapsed="false">
      <c r="A15" s="7" t="s">
        <v>11</v>
      </c>
      <c r="B15" s="0"/>
      <c r="C15" s="8" t="s">
        <v>65</v>
      </c>
      <c r="D15" s="2" t="s">
        <v>65</v>
      </c>
      <c r="E15" s="0"/>
      <c r="F15" s="0"/>
      <c r="G15" s="0"/>
      <c r="H15" s="2" t="s">
        <v>77</v>
      </c>
      <c r="J15" s="2" t="str">
        <f aca="false">'Fixings for IRS'!A15</f>
        <v>NZD</v>
      </c>
    </row>
    <row r="16" customFormat="false" ht="15" hidden="false" customHeight="false" outlineLevel="0" collapsed="false">
      <c r="A16" s="7" t="s">
        <v>60</v>
      </c>
      <c r="B16" s="0"/>
      <c r="C16" s="8" t="s">
        <v>87</v>
      </c>
      <c r="D16" s="8" t="s">
        <v>59</v>
      </c>
      <c r="E16" s="0"/>
      <c r="F16" s="0"/>
      <c r="G16" s="0"/>
      <c r="H16" s="0"/>
      <c r="J16" s="2" t="str">
        <f aca="false">'Fixings for IRS'!A16</f>
        <v>PLN</v>
      </c>
    </row>
    <row r="17" customFormat="false" ht="15" hidden="false" customHeight="false" outlineLevel="0" collapsed="false">
      <c r="A17" s="7" t="s">
        <v>39</v>
      </c>
      <c r="B17" s="0"/>
      <c r="C17" s="8" t="s">
        <v>88</v>
      </c>
      <c r="D17" s="2" t="s">
        <v>38</v>
      </c>
      <c r="E17" s="8" t="s">
        <v>70</v>
      </c>
      <c r="F17" s="0"/>
      <c r="G17" s="0"/>
      <c r="H17" s="0"/>
      <c r="J17" s="2" t="str">
        <f aca="false">'Fixings for IRS'!A17</f>
        <v>RUB</v>
      </c>
    </row>
    <row r="18" customFormat="false" ht="15" hidden="false" customHeight="false" outlineLevel="0" collapsed="false">
      <c r="A18" s="7" t="s">
        <v>49</v>
      </c>
      <c r="B18" s="0"/>
      <c r="C18" s="8" t="s">
        <v>89</v>
      </c>
      <c r="D18" s="8" t="s">
        <v>48</v>
      </c>
      <c r="E18" s="0"/>
      <c r="F18" s="0"/>
      <c r="G18" s="0"/>
      <c r="H18" s="2" t="s">
        <v>78</v>
      </c>
      <c r="J18" s="2" t="str">
        <f aca="false">'Fixings for IRS'!A18</f>
        <v>SEK</v>
      </c>
    </row>
    <row r="19" customFormat="false" ht="15" hidden="false" customHeight="false" outlineLevel="0" collapsed="false">
      <c r="A19" s="9" t="s">
        <v>29</v>
      </c>
      <c r="B19" s="0"/>
      <c r="C19" s="8" t="s">
        <v>65</v>
      </c>
      <c r="D19" s="8" t="s">
        <v>66</v>
      </c>
      <c r="E19" s="2" t="s">
        <v>65</v>
      </c>
      <c r="F19" s="2" t="s">
        <v>25</v>
      </c>
      <c r="G19" s="2" t="s">
        <v>28</v>
      </c>
      <c r="H19" s="2" t="s">
        <v>28</v>
      </c>
      <c r="J19" s="2" t="str">
        <f aca="false">'Fixings for IRS'!A19</f>
        <v>USD</v>
      </c>
    </row>
    <row r="20" customFormat="false" ht="15" hidden="false" customHeight="false" outlineLevel="0" collapsed="false">
      <c r="A20" s="7" t="s">
        <v>35</v>
      </c>
      <c r="B20" s="0"/>
      <c r="C20" s="8" t="s">
        <v>34</v>
      </c>
      <c r="D20" s="8" t="s">
        <v>34</v>
      </c>
      <c r="E20" s="2" t="s">
        <v>65</v>
      </c>
      <c r="F20" s="2" t="s">
        <v>34</v>
      </c>
      <c r="G20" s="0"/>
      <c r="H20" s="2" t="s">
        <v>79</v>
      </c>
      <c r="J20" s="2" t="str">
        <f aca="false">'Fixings for IRS'!A20</f>
        <v>ZAR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hyperlinks>
    <hyperlink ref="C3" r:id="rId2" display="BBSW (AFMA) delayed data"/>
    <hyperlink ref="D3" r:id="rId3" display="BBSW"/>
    <hyperlink ref="H3" r:id="rId4" location="publication" display="RBA Interbank Overnight CashRate"/>
    <hyperlink ref="C4" r:id="rId5" display="CDOR (TMX)"/>
    <hyperlink ref="D4" r:id="rId6" display="CDOR"/>
    <hyperlink ref="C5" r:id="rId7" display="LIBOR"/>
    <hyperlink ref="D5" r:id="rId8" display="CHF_LIBOR"/>
    <hyperlink ref="H5" r:id="rId9" display="TOIS"/>
    <hyperlink ref="I5" r:id="rId10" display="SARON"/>
    <hyperlink ref="C6" r:id="rId11" display="PRIBOR (Czech National Bank)"/>
    <hyperlink ref="D6" r:id="rId12" display="PRIBOR"/>
    <hyperlink ref="H6" r:id="rId13" display="CZEONIA"/>
    <hyperlink ref="C7" r:id="rId14" display="CIBOR (NASDAQ OMX)"/>
    <hyperlink ref="D7" r:id="rId15" display="CIBOR"/>
    <hyperlink ref="F7" r:id="rId16" display="DKK_LIBOR"/>
    <hyperlink ref="C8" r:id="rId17" display="EURIBOR"/>
    <hyperlink ref="D8" r:id="rId18" display="EURIBOR"/>
    <hyperlink ref="H8" r:id="rId19" display="EONIA"/>
    <hyperlink ref="C9" r:id="rId20" display="LIBOR"/>
    <hyperlink ref="D9" r:id="rId21" display="GBP_LIBOR"/>
    <hyperlink ref="H9" r:id="rId22" display="SONIA"/>
    <hyperlink ref="C10" r:id="rId23" display="HIBOR (Hang Seng)"/>
    <hyperlink ref="D10" r:id="rId24" display="HIBOR"/>
    <hyperlink ref="D11" r:id="rId25" display="BUBOR"/>
    <hyperlink ref="C12" r:id="rId26" display="MIBOR"/>
    <hyperlink ref="C13" r:id="rId27" display="TIBOR (JBA)"/>
    <hyperlink ref="D13" r:id="rId28" display="JapanTIBOR"/>
    <hyperlink ref="E13" r:id="rId29" display="JPY_LIBOR"/>
    <hyperlink ref="F13" r:id="rId30" display="EuroyenTIBOR"/>
    <hyperlink ref="H13" r:id="rId31" display="TONAR"/>
    <hyperlink ref="C15" r:id="rId32" display="LIBOR"/>
    <hyperlink ref="C16" r:id="rId33" display="WIBOR (money.pl)"/>
    <hyperlink ref="D16" r:id="rId34" display="WIBOR"/>
    <hyperlink ref="C17" r:id="rId35" display="MOSIBOR/MOSPRIME (arb.ru)"/>
    <hyperlink ref="E17" r:id="rId36" display="MOSPRIME"/>
    <hyperlink ref="C18" r:id="rId37" display="STIBOR (NASDAQ OMX)"/>
    <hyperlink ref="D18" r:id="rId38" display="SIBOR"/>
    <hyperlink ref="C19" r:id="rId39" display="LIBOR"/>
    <hyperlink ref="D19" r:id="rId40" display="USD_LIBOR"/>
    <hyperlink ref="C20" r:id="rId41" display="JIBAR"/>
    <hyperlink ref="D20" r:id="rId42" display="JIBAR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93</v>
      </c>
      <c r="D1" s="1" t="s">
        <v>94</v>
      </c>
    </row>
    <row r="2" customFormat="false" ht="13.8" hidden="false" customHeight="false" outlineLevel="0" collapsed="false">
      <c r="A2" s="1" t="s">
        <v>6</v>
      </c>
      <c r="B2" s="1" t="s">
        <v>6</v>
      </c>
      <c r="C2" s="1" t="s">
        <v>6</v>
      </c>
      <c r="D2" s="1" t="s">
        <v>6</v>
      </c>
    </row>
    <row r="3" customFormat="false" ht="13.8" hidden="false" customHeight="false" outlineLevel="0" collapsed="false">
      <c r="A3" s="2" t="s">
        <v>7</v>
      </c>
      <c r="B3" s="2" t="s">
        <v>8</v>
      </c>
      <c r="C3" s="2" t="s">
        <v>95</v>
      </c>
      <c r="D3" s="2" t="s">
        <v>96</v>
      </c>
    </row>
    <row r="4" customFormat="false" ht="13.8" hidden="false" customHeight="false" outlineLevel="0" collapsed="false">
      <c r="A4" s="2" t="s">
        <v>9</v>
      </c>
      <c r="B4" s="2" t="s">
        <v>8</v>
      </c>
    </row>
    <row r="5" customFormat="false" ht="13.8" hidden="false" customHeight="false" outlineLevel="0" collapsed="false">
      <c r="A5" s="2" t="s">
        <v>10</v>
      </c>
      <c r="B5" s="2" t="s">
        <v>11</v>
      </c>
    </row>
    <row r="6" customFormat="false" ht="13.8" hidden="false" customHeight="false" outlineLevel="0" collapsed="false">
      <c r="A6" s="2" t="s">
        <v>12</v>
      </c>
      <c r="B6" s="2" t="s">
        <v>13</v>
      </c>
      <c r="C6" s="2" t="s">
        <v>12</v>
      </c>
      <c r="D6" s="2" t="s">
        <v>97</v>
      </c>
    </row>
    <row r="7" customFormat="false" ht="13.8" hidden="false" customHeight="false" outlineLevel="0" collapsed="false">
      <c r="A7" s="2" t="s">
        <v>14</v>
      </c>
      <c r="B7" s="2" t="s">
        <v>15</v>
      </c>
    </row>
    <row r="8" customFormat="false" ht="13.8" hidden="false" customHeight="false" outlineLevel="0" collapsed="false">
      <c r="A8" s="2" t="s">
        <v>16</v>
      </c>
      <c r="B8" s="2" t="s">
        <v>17</v>
      </c>
      <c r="C8" s="2" t="s">
        <v>98</v>
      </c>
    </row>
    <row r="9" customFormat="false" ht="13.8" hidden="false" customHeight="false" outlineLevel="0" collapsed="false">
      <c r="A9" s="2" t="s">
        <v>18</v>
      </c>
      <c r="B9" s="2" t="s">
        <v>15</v>
      </c>
    </row>
    <row r="10" customFormat="false" ht="13.8" hidden="false" customHeight="false" outlineLevel="0" collapsed="false">
      <c r="A10" s="2" t="s">
        <v>19</v>
      </c>
      <c r="B10" s="2" t="s">
        <v>20</v>
      </c>
    </row>
    <row r="11" customFormat="false" ht="13.8" hidden="false" customHeight="false" outlineLevel="0" collapsed="false">
      <c r="A11" s="2" t="s">
        <v>21</v>
      </c>
    </row>
    <row r="12" customFormat="false" ht="13.8" hidden="false" customHeight="false" outlineLevel="0" collapsed="false">
      <c r="A12" s="2" t="s">
        <v>22</v>
      </c>
      <c r="B12" s="2" t="s">
        <v>23</v>
      </c>
      <c r="C12" s="2" t="s">
        <v>99</v>
      </c>
      <c r="D12" s="2" t="s">
        <v>100</v>
      </c>
    </row>
    <row r="13" customFormat="false" ht="13.8" hidden="false" customHeight="false" outlineLevel="0" collapsed="false">
      <c r="A13" s="2" t="s">
        <v>24</v>
      </c>
    </row>
    <row r="14" customFormat="false" ht="13.8" hidden="false" customHeight="false" outlineLevel="0" collapsed="false">
      <c r="A14" s="2" t="s">
        <v>25</v>
      </c>
      <c r="B14" s="2" t="s">
        <v>23</v>
      </c>
      <c r="C14" s="2" t="s">
        <v>101</v>
      </c>
    </row>
    <row r="15" customFormat="false" ht="13.8" hidden="false" customHeight="false" outlineLevel="0" collapsed="false">
      <c r="A15" s="2" t="s">
        <v>28</v>
      </c>
      <c r="B15" s="2" t="s">
        <v>29</v>
      </c>
    </row>
    <row r="16" customFormat="false" ht="13.8" hidden="false" customHeight="false" outlineLevel="0" collapsed="false">
      <c r="A16" s="2" t="s">
        <v>30</v>
      </c>
      <c r="B16" s="2" t="s">
        <v>31</v>
      </c>
      <c r="C16" s="2" t="s">
        <v>102</v>
      </c>
    </row>
    <row r="17" customFormat="false" ht="13.8" hidden="false" customHeight="false" outlineLevel="0" collapsed="false">
      <c r="A17" s="2" t="s">
        <v>32</v>
      </c>
      <c r="B17" s="2" t="s">
        <v>33</v>
      </c>
      <c r="C17" s="2" t="s">
        <v>103</v>
      </c>
    </row>
    <row r="18" customFormat="false" ht="13.8" hidden="false" customHeight="false" outlineLevel="0" collapsed="false">
      <c r="A18" s="2" t="s">
        <v>34</v>
      </c>
      <c r="B18" s="2" t="s">
        <v>35</v>
      </c>
    </row>
    <row r="19" customFormat="false" ht="13.8" hidden="false" customHeight="false" outlineLevel="0" collapsed="false">
      <c r="A19" s="2" t="s">
        <v>36</v>
      </c>
      <c r="B19" s="2" t="s">
        <v>29</v>
      </c>
      <c r="C19" s="2" t="s">
        <v>104</v>
      </c>
    </row>
    <row r="20" customFormat="false" ht="13.8" hidden="false" customHeight="false" outlineLevel="0" collapsed="false">
      <c r="A20" s="2" t="s">
        <v>37</v>
      </c>
      <c r="B20" s="2" t="s">
        <v>33</v>
      </c>
    </row>
    <row r="21" customFormat="false" ht="13.8" hidden="false" customHeight="false" outlineLevel="0" collapsed="false">
      <c r="A21" s="2" t="s">
        <v>38</v>
      </c>
      <c r="B21" s="2" t="s">
        <v>39</v>
      </c>
      <c r="C21" s="2" t="s">
        <v>105</v>
      </c>
    </row>
    <row r="22" customFormat="false" ht="13.8" hidden="false" customHeight="false" outlineLevel="0" collapsed="false">
      <c r="A22" s="2" t="s">
        <v>40</v>
      </c>
      <c r="B22" s="2" t="s">
        <v>41</v>
      </c>
    </row>
    <row r="23" customFormat="false" ht="13.8" hidden="false" customHeight="false" outlineLevel="0" collapsed="false">
      <c r="A23" s="2" t="s">
        <v>42</v>
      </c>
      <c r="B23" s="2" t="s">
        <v>41</v>
      </c>
      <c r="C23" s="2" t="s">
        <v>106</v>
      </c>
    </row>
    <row r="24" customFormat="false" ht="13.8" hidden="false" customHeight="false" outlineLevel="0" collapsed="false">
      <c r="A24" s="2" t="s">
        <v>43</v>
      </c>
      <c r="B24" s="2" t="s">
        <v>20</v>
      </c>
      <c r="C24" s="2" t="s">
        <v>107</v>
      </c>
    </row>
    <row r="25" customFormat="false" ht="13.8" hidden="false" customHeight="false" outlineLevel="0" collapsed="false">
      <c r="A25" s="2" t="s">
        <v>44</v>
      </c>
    </row>
    <row r="26" customFormat="false" ht="13.8" hidden="false" customHeight="false" outlineLevel="0" collapsed="false">
      <c r="A26" s="2" t="s">
        <v>45</v>
      </c>
      <c r="B26" s="2" t="s">
        <v>46</v>
      </c>
    </row>
    <row r="27" customFormat="false" ht="13.8" hidden="false" customHeight="false" outlineLevel="0" collapsed="false">
      <c r="A27" s="2" t="s">
        <v>47</v>
      </c>
    </row>
    <row r="28" customFormat="false" ht="13.8" hidden="false" customHeight="false" outlineLevel="0" collapsed="false">
      <c r="A28" s="2" t="s">
        <v>48</v>
      </c>
      <c r="B28" s="2" t="s">
        <v>49</v>
      </c>
      <c r="C28" s="2" t="s">
        <v>108</v>
      </c>
    </row>
    <row r="29" customFormat="false" ht="13.8" hidden="false" customHeight="false" outlineLevel="0" collapsed="false">
      <c r="A29" s="2" t="s">
        <v>50</v>
      </c>
      <c r="B29" s="2" t="s">
        <v>51</v>
      </c>
    </row>
    <row r="30" customFormat="false" ht="13.8" hidden="false" customHeight="false" outlineLevel="0" collapsed="false">
      <c r="A30" s="2" t="s">
        <v>52</v>
      </c>
      <c r="B30" s="2" t="s">
        <v>49</v>
      </c>
    </row>
    <row r="31" customFormat="false" ht="13.8" hidden="false" customHeight="false" outlineLevel="0" collapsed="false">
      <c r="A31" s="2" t="s">
        <v>53</v>
      </c>
    </row>
    <row r="32" customFormat="false" ht="13.8" hidden="false" customHeight="false" outlineLevel="0" collapsed="false">
      <c r="A32" s="2" t="s">
        <v>54</v>
      </c>
      <c r="B32" s="2" t="s">
        <v>55</v>
      </c>
      <c r="C32" s="2" t="s">
        <v>109</v>
      </c>
    </row>
    <row r="33" customFormat="false" ht="13.8" hidden="false" customHeight="false" outlineLevel="0" collapsed="false">
      <c r="A33" s="2" t="s">
        <v>56</v>
      </c>
      <c r="B33" s="2" t="s">
        <v>46</v>
      </c>
      <c r="C33" s="2" t="s">
        <v>110</v>
      </c>
      <c r="D33" s="2" t="s">
        <v>111</v>
      </c>
    </row>
    <row r="34" customFormat="false" ht="13.8" hidden="false" customHeight="false" outlineLevel="0" collapsed="false">
      <c r="A34" s="2" t="s">
        <v>57</v>
      </c>
      <c r="B34" s="2" t="s">
        <v>55</v>
      </c>
      <c r="D34" s="5"/>
    </row>
    <row r="35" customFormat="false" ht="13.8" hidden="false" customHeight="false" outlineLevel="0" collapsed="false">
      <c r="A35" s="2" t="s">
        <v>58</v>
      </c>
      <c r="D35" s="5"/>
    </row>
    <row r="36" customFormat="false" ht="13.8" hidden="false" customHeight="false" outlineLevel="0" collapsed="false">
      <c r="A36" s="2" t="s">
        <v>59</v>
      </c>
      <c r="B36" s="2" t="s">
        <v>60</v>
      </c>
      <c r="C36" s="2" t="s">
        <v>112</v>
      </c>
      <c r="D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LibreOffice/4.4.5.2$Linux_X86_64 LibreOffice_project/40m0$Build-2</Application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2015-09-16T05:37:25Z</dcterms:created>
  <dc:creator>H. Jürgens</dc:creator>
  <dc:language>de-DE</dc:language>
  <dcterms:modified xsi:type="dcterms:W3CDTF">2015-10-10T13:18:33Z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MClips">
    <vt:i4>0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